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<sst xmlns="http://schemas.openxmlformats.org/spreadsheetml/2006/main" count="1405" uniqueCount="238">
  <si>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</si>
  <si>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</si>
  <si>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</si>
  <si>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</si>
  <si>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</si>
  <si>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</si>
  <si>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</si>
  <si>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</si>
  <si>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</si>
  <si>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</si>
  <si>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</si>
  <si>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</si>
  <si>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</si>
  <si>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</si>
  <si>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</si>
  <si>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</si>
  <si>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</si>
  <si>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</si>
  <si>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</si>
  <si>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</si>
  <si>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</si>
  <si>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</si>
  <si>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</si>
  <si>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</si>
  <si>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</si>
  <si>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</si>
  <si>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</si>
  <si>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</si>
  <si>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</si>
  <si>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</si>
  <si>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</si>
  <si>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</si>
  <si>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</si>
  <si>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</si>
  <si>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</si>
  <si>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</si>
  <si>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</si>
  <si>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</si>
  <si>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</si>
  <si>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</si>
  <si>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</si>
  <si>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</si>
  <si>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</si>
  <si>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</si>
  <si>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</si>
  <si>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</si>
  <si>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</si>
  <si>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</si>
  <si>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</si>
  <si>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</si>
  <si>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</si>
  <si>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</si>
  <si>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</si>
  <si>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</si>
  <si>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</si>
  <si>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</si>
  <si>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</si>
  <si>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</si>
  <si>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</si>
  <si>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</si>
  <si>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</si>
  <si>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</si>
  <si>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</si>
  <si>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</si>
  <si>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</si>
  <si>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</si>
  <si>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</si>
  <si>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</si>
  <si>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</si>
  <si>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</si>
  <si>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</si>
  <si>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</si>
  <si>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</si>
  <si>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</si>
  <si>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</si>
  <si>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</si>
  <si>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</si>
  <si>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</si>
  <si>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</si>
  <si>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</si>
  <si>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</si>
  <si>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</si>
  <si>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</si>
  <si>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</si>
  <si>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</si>
  <si>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</si>
  <si>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</si>
  <si>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</si>
  <si>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</si>
  <si>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</si>
  <si>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</si>
  <si>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</si>
  <si>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</si>
  <si>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</si>
  <si>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</si>
  <si>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</si>
  <si>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</si>
  <si>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</si>
  <si>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</si>
  <si>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</si>
  <si>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</si>
  <si>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</si>
  <si>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</si>
  <si>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</si>
  <si>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</si>
  <si>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</si>
  <si>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</si>
  <si>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</si>
  <si>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</si>
  <si>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</si>
  <si>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</si>
  <si>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</si>
  <si>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</si>
  <si>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</si>
  <si>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</si>
  <si>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</si>
  <si>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</si>
  <si>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</si>
  <si>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</si>
  <si>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</si>
  <si>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</si>
  <si>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</si>
  <si>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</si>
  <si>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</si>
  <si>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</si>
  <si>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</si>
  <si>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</si>
  <si>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</si>
  <si>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</si>
  <si>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</si>
  <si>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</si>
  <si>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</si>
  <si>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</si>
  <si>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</si>
  <si>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</si>
  <si>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</si>
  <si>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</si>
  <si>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</si>
  <si>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</si>
  <si>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</si>
  <si>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</si>
  <si>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</si>
  <si>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</si>
  <si>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</si>
  <si>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</si>
  <si>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</si>
  <si>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</si>
  <si>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</si>
  <si>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</si>
  <si>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</si>
  <si>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</si>
  <si>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</si>
  <si>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</si>
  <si>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</si>
  <si>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</si>
  <si>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</si>
  <si>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</si>
  <si>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</si>
  <si>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</si>
  <si>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</si>
  <si>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</si>
  <si>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</si>
  <si>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</si>
  <si>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</si>
  <si>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</si>
  <si>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</si>
  <si>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</si>
  <si>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</si>
  <si>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</si>
  <si>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</si>
  <si>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</si>
  <si>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</si>
  <si>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</si>
  <si>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</si>
  <si>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</si>
  <si>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</si>
  <si>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</si>
  <si>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</si>
  <si>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</si>
  <si>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EMIS10</t>
  </si>
  <si>
    <t>Eritrea</t>
  </si>
  <si>
    <t>UIS10</t>
  </si>
  <si>
    <t>UIS11</t>
  </si>
  <si>
    <t>UIS12</t>
  </si>
  <si>
    <t>UIS14</t>
  </si>
  <si>
    <t>UIS15</t>
  </si>
  <si>
    <t>Basic Education Statistics 2009/10</t>
  </si>
  <si>
    <t>UNESCO UIS (http://data.uis.unesco.org/#)</t>
  </si>
  <si>
    <t>Facility estimates (%)</t>
  </si>
  <si>
    <t>Tap</t>
  </si>
  <si>
    <t>Potable water</t>
  </si>
  <si>
    <t>Well</t>
  </si>
  <si>
    <t>Reservoir</t>
  </si>
  <si>
    <t>No water data</t>
  </si>
  <si>
    <t>Yes</t>
  </si>
  <si>
    <t xml:space="preserve">Basic estimate used </t>
  </si>
  <si>
    <t xml:space="preserve">The EMIS includes public and private schools, pre-, elementary, middle and secondary, but sanitation data were only reported for pre-primary schools (age 5-6) in the report. The number of toilets are reported in total, not by school, so the data reported can not be used to determine the number of schools with toilets. </t>
  </si>
  <si>
    <t>The proportion without toilets includes missing values (0.5% for primary, 0% for secondary). National estimates are based on coverage data for primary schools and secondary schools and the proportion of each based on the 2009/10 EMIS report. The number of secondary schools includes middle and secondary level.</t>
  </si>
  <si>
    <t>The proportion without toilets includes missing values (0.7% for primary, 1.8% for secondary). National estimates are based on coverage data for primary schools and secondary schools and the proportion of each based on the 2009/10 EMIS report. The number of secondary schools includes middle and secondary level.</t>
  </si>
  <si>
    <t>The proportion without toilets includes missing values (1% for primary, 0.3% for secondary). National estimates are based on coverage data for primary schools and secondary schools and the proportion of each based on the 2009/10 EMIS report. The number of secondary schools includes middle and secondary level.</t>
  </si>
  <si>
    <t>The proportion without toilets includes missing values (14.5% for primary); 34.8% report having no toilets. There are no data for secondary schools</t>
  </si>
  <si>
    <t>The proportion without toilets includes missing values (7.4% for primary, 7.1% for secondary). National estimates are based on coverage data for primary schools and secondary schools and the proportion of each based on the 2009/10 EMIS report. The number of secondary schools includes middle and secondary level.</t>
  </si>
  <si>
    <t>No handwashing questions</t>
  </si>
  <si>
    <t>No handwashing data</t>
  </si>
  <si>
    <r>
      <t>b</t>
    </r>
    <r>
      <rPr>
        <sz val="10"/>
        <rFont val="Arial"/>
        <family val="2"/>
      </rPr>
      <t>Percentage of population residing in urban areas, Source: UN Population Division (2014)</t>
    </r>
  </si>
  <si>
    <r>
      <t>c</t>
    </r>
    <r>
      <rPr>
        <sz val="10"/>
        <rFont val="Arial"/>
        <family val="2"/>
      </rPr>
      <t>Source: UNESCO Institute for Statistics (2016)</t>
    </r>
  </si>
  <si>
    <t>Basic Education Statistics 2015-16</t>
  </si>
  <si>
    <t>EMIS16</t>
  </si>
  <si>
    <t>Tap water</t>
  </si>
  <si>
    <t>Well water</t>
  </si>
  <si>
    <t xml:space="preserve">The EMIS includes public and private schools, pre-, elementary, middle and secondary, but sanitation data were only reported for pre-primary schools (age 5-6) in the report. The number of toilets are reported in total, not by school, so the data reported can not be used to determine the number of schools with toilets. There are 985 toilets in pre-schools nationally. </t>
  </si>
  <si>
    <t xml:space="preserve">The EMIS includes public and private schools, pre-, elementary, middle and secondary, but water data were only reported for pre-primary schools (age 5-6) in the report. Water questions are in a yes/no format by source, which may result in double-counting for schools that have more than one water source. The estimates are therefore not used. </t>
  </si>
  <si>
    <t>No</t>
  </si>
  <si>
    <t xml:space="preserve">National estimates are based on coverage data for primary schools and secondary schools and the proportion of each based on the 2009/10 EMIS report. The number of secondary schools includes middle and secondary level. Missing data are considered as no potable water. These estimates are used in the absence of additional information, but based on the diparity between these estimates and EMIS data for pre-primary schools, the validity of these data should be further explored. </t>
  </si>
  <si>
    <t xml:space="preserve">National estimates are based on coverage data for primary schools and secondary schools and the proportion of each based on the 2009/10 EMIS report. The number of secondary schools includes middle and secondary level. These estimates are used in the absence of additional information, but based on the diparity between these estimates and EMIS data for pre-primary schools, the validity of these data should be further explored. </t>
  </si>
  <si>
    <t xml:space="preserve">Data are not analyzed and reported for primary and secondary schools. A lack of responses from schools is suggested as a reason. 50% of "wells" are assumed to be protected (improved) in the absence of additional information. Reservoir water is assumed to indicate surface water (unimproved). Water questions are in a yes/no format by source, which may result in double-counting for schools that have more than one water source. The estimates are therefore not used. </t>
  </si>
  <si>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</si>
  <si>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</si>
  <si>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</si>
  <si>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</si>
  <si>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</si>
  <si>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</si>
  <si>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</si>
  <si>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</si>
  <si>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</si>
  <si>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</si>
  <si>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</si>
  <si>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</si>
  <si>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</si>
  <si>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</si>
  <si>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</si>
  <si>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</si>
  <si>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EMIS</t>
  </si>
  <si>
    <t>Other</t>
  </si>
  <si>
    <t>POPULATION OF SCHOOL AGE CHILDREN</t>
  </si>
  <si>
    <r>
      <t xml:space="preserve">School Age Population 
</t>
    </r>
    <r>
      <rPr>
        <sz val="8"/>
        <rFont val="Arial"/>
        <family val="2"/>
      </rPr>
      <t>Source: UN Population Div &amp; UNESCO</t>
    </r>
  </si>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</sst>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8"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836725974303"/>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836725974303"/>
      </left>
      <right/>
      <top/>
      <bottom/>
      <diagonal/>
    </border>
    <border>
      <left style="thin">
        <color theme="0" tint="-0.34998626667074"/>
      </left>
      <right/>
      <top/>
      <bottom style="thin">
        <color theme="0" tint="-0.24994659260842"/>
      </bottom>
      <diagonal/>
    </border>
    <border>
      <left style="dotted">
        <color theme="0" tint="-0.049836725974303"/>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836725974303"/>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619">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5" xfId="0" applyFont="true" applyBorder="true" applyAlignment="true">
      <alignment horizontal="left"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0" fontId="3" fillId="0" borderId="10" xfId="0" applyFont="true" applyBorder="true" applyAlignment="true">
      <alignment horizontal="left" vertical="center" wrapText="true"/>
    </xf>
    <xf numFmtId="0" fontId="3" fillId="0" borderId="25" xfId="0" applyFont="true" applyBorder="true" applyAlignment="true">
      <alignment horizontal="center" vertical="center" wrapText="true"/>
    </xf>
    <xf numFmtId="0" fontId="4" fillId="2" borderId="7" xfId="0" applyFont="true" applyFill="true" applyBorder="true" applyAlignment="true">
      <alignment horizontal="left" vertical="center"/>
    </xf>
    <xf numFmtId="164" fontId="3" fillId="0" borderId="8" xfId="0" applyNumberFormat="true" applyFont="true" applyFill="true" applyBorder="true" applyAlignment="true">
      <alignment horizontal="center" vertical="center"/>
    </xf>
    <xf numFmtId="0" fontId="3" fillId="0" borderId="22"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8" fillId="2" borderId="0" xfId="4" applyFont="true" applyFill="true"/>
    <xf numFmtId="0" fontId="69" fillId="2" borderId="0" xfId="4" applyFont="true" applyFill="true"/>
    <xf numFmtId="0" fontId="70"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164" fontId="3" fillId="2" borderId="2" xfId="0" applyNumberFormat="true" applyFont="true" applyFill="true" applyBorder="true" applyAlignment="true">
      <alignment horizontal="left" vertical="center"/>
    </xf>
    <xf numFmtId="164" fontId="3" fillId="2" borderId="24" xfId="0" applyNumberFormat="true" applyFont="true" applyFill="true" applyBorder="true" applyAlignment="true">
      <alignment horizontal="left" vertical="center"/>
    </xf>
    <xf numFmtId="164" fontId="3" fillId="0" borderId="2" xfId="0" applyNumberFormat="true" applyFont="true" applyFill="true" applyBorder="true" applyAlignment="true">
      <alignment horizontal="left" vertical="center"/>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vertical="center"/>
    </xf>
    <xf numFmtId="0" fontId="3" fillId="40" borderId="0" xfId="0" applyFont="true" applyFill="true" applyBorder="true" applyAlignment="true">
      <alignment vertical="center"/>
    </xf>
    <xf numFmtId="0" fontId="3" fillId="40" borderId="0" xfId="0" applyFont="true" applyFill="true" applyBorder="true" applyAlignment="true">
      <alignment horizontal="lef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3" fillId="40" borderId="5" xfId="0" applyFont="true" applyFill="true" applyBorder="true" applyAlignment="true">
      <alignment horizontal="lef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10" xfId="0" applyFont="true" applyFill="true" applyBorder="true" applyAlignment="true">
      <alignment horizontal="left"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4" fillId="40" borderId="32" xfId="0" applyFont="true" applyFill="true" applyBorder="true" applyAlignment="true">
      <alignment horizontal="left" vertical="center" wrapText="true"/>
    </xf>
    <xf numFmtId="0" fontId="3" fillId="40" borderId="2" xfId="0" applyFont="true" applyFill="true" applyBorder="true" applyAlignment="true">
      <alignment horizontal="left" vertical="center"/>
    </xf>
    <xf numFmtId="0" fontId="3" fillId="40" borderId="24" xfId="0" applyFont="true" applyFill="true" applyBorder="true" applyAlignment="true">
      <alignment horizontal="lef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5" fillId="41" borderId="15" xfId="0" applyFont="true" applyFill="true" applyBorder="true" applyAlignment="true">
      <alignment horizontal="left" vertical="center"/>
    </xf>
    <xf numFmtId="0" fontId="5" fillId="41" borderId="16" xfId="0" applyFont="true" applyFill="true" applyBorder="true" applyAlignment="true">
      <alignment horizontal="left"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0" xfId="0" applyFont="true" applyFill="true" applyBorder="true" applyAlignment="true">
      <alignment horizontal="left" vertical="center"/>
    </xf>
    <xf numFmtId="0" fontId="5" fillId="41" borderId="0" xfId="0" applyFont="true" applyFill="true" applyBorder="true" applyAlignment="true">
      <alignment horizontal="left" vertical="center"/>
    </xf>
    <xf numFmtId="0" fontId="5" fillId="41" borderId="18" xfId="0" applyFont="true" applyFill="true" applyBorder="true" applyAlignment="true">
      <alignment horizontal="lef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3" fillId="41" borderId="5" xfId="0" applyFont="true" applyFill="true" applyBorder="true" applyAlignment="true">
      <alignment horizontal="left" vertical="center"/>
    </xf>
    <xf numFmtId="0" fontId="5" fillId="41" borderId="5" xfId="0" applyFont="true" applyFill="true" applyBorder="true" applyAlignment="true">
      <alignment horizontal="left" vertical="center"/>
    </xf>
    <xf numFmtId="0" fontId="5" fillId="41" borderId="20" xfId="0" applyFont="true" applyFill="true" applyBorder="true" applyAlignment="true">
      <alignment horizontal="lef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10" xfId="0" applyFont="true" applyFill="true" applyBorder="true" applyAlignment="true">
      <alignment horizontal="left"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4" fillId="41" borderId="32" xfId="0" applyFont="true" applyFill="true" applyBorder="true" applyAlignment="true">
      <alignment horizontal="left" vertical="center" wrapText="true"/>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5" fillId="42" borderId="15" xfId="0" applyFont="true" applyFill="true" applyBorder="true" applyAlignment="true">
      <alignment horizontal="left" vertical="center"/>
    </xf>
    <xf numFmtId="0" fontId="5" fillId="42" borderId="16" xfId="0" applyFont="true" applyFill="true" applyBorder="true" applyAlignment="true">
      <alignment horizontal="left"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0" xfId="0" applyFont="true" applyFill="true" applyBorder="true" applyAlignment="true">
      <alignment horizontal="left" vertical="center"/>
    </xf>
    <xf numFmtId="0" fontId="5" fillId="42" borderId="0" xfId="0" applyFont="true" applyFill="true" applyBorder="true" applyAlignment="true">
      <alignment horizontal="left" vertical="center"/>
    </xf>
    <xf numFmtId="0" fontId="5" fillId="42" borderId="18" xfId="0" applyFont="true" applyFill="true" applyBorder="true" applyAlignment="true">
      <alignment horizontal="lef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3" fillId="42" borderId="5" xfId="0" applyFont="true" applyFill="true" applyBorder="true" applyAlignment="true">
      <alignment horizontal="left" vertical="center"/>
    </xf>
    <xf numFmtId="0" fontId="5" fillId="42" borderId="5" xfId="0" applyFont="true" applyFill="true" applyBorder="true" applyAlignment="true">
      <alignment horizontal="left" vertical="center"/>
    </xf>
    <xf numFmtId="0" fontId="5" fillId="42" borderId="20" xfId="0" applyFont="true" applyFill="true" applyBorder="true" applyAlignment="true">
      <alignment horizontal="lef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4" fillId="42" borderId="13" xfId="0" applyFont="true" applyFill="true" applyBorder="true" applyAlignment="true">
      <alignment horizontal="left"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3" fillId="41" borderId="2" xfId="0" applyFont="true" applyFill="true" applyBorder="true" applyAlignment="true">
      <alignment horizontal="center" vertical="center"/>
    </xf>
    <xf numFmtId="0" fontId="3" fillId="41" borderId="8" xfId="0" applyFont="true" applyFill="true" applyBorder="true" applyAlignment="true">
      <alignment horizontal="center" vertical="center"/>
    </xf>
    <xf numFmtId="0" fontId="3" fillId="41" borderId="26" xfId="0" applyFont="true" applyFill="true" applyBorder="true" applyAlignment="true">
      <alignment horizontal="center" vertical="center"/>
    </xf>
    <xf numFmtId="1" fontId="71" fillId="46" borderId="81" xfId="0" applyNumberFormat="true" applyFont="true" applyFill="true" applyBorder="true" applyAlignment="true" applyProtection="true">
      <alignment horizontal="center" vertical="center"/>
    </xf>
    <xf numFmtId="1" fontId="72" fillId="47" borderId="82" xfId="0" applyNumberFormat="true" applyFont="true" applyFill="true" applyBorder="true" applyAlignment="true" applyProtection="true">
      <alignment horizontal="center" vertical="center"/>
    </xf>
    <xf numFmtId="1" fontId="73" fillId="48" borderId="83" xfId="0" applyNumberFormat="true" applyFont="true" applyFill="true" applyBorder="true" applyAlignment="true" applyProtection="true">
      <alignment horizontal="center" vertical="center"/>
    </xf>
    <xf numFmtId="1" fontId="74" fillId="49" borderId="84" xfId="0" applyNumberFormat="true" applyFont="true" applyFill="true" applyBorder="true" applyAlignment="true" applyProtection="true">
      <alignment horizontal="center" vertical="center"/>
    </xf>
    <xf numFmtId="1" fontId="75" fillId="50" borderId="85" xfId="0" applyNumberFormat="true" applyFont="true" applyFill="true" applyBorder="true" applyAlignment="true" applyProtection="true">
      <alignment horizontal="center" vertical="center"/>
    </xf>
    <xf numFmtId="1" fontId="76" fillId="51" borderId="86" xfId="0" applyNumberFormat="true" applyFont="true" applyFill="true" applyBorder="true" applyAlignment="true" applyProtection="true">
      <alignment horizontal="center" vertical="center"/>
    </xf>
    <xf numFmtId="1" fontId="77" fillId="52" borderId="87" xfId="0" applyNumberFormat="true" applyFont="true" applyFill="true" applyBorder="true" applyAlignment="true" applyProtection="true">
      <alignment horizontal="center" vertical="center"/>
    </xf>
    <xf numFmtId="1" fontId="78" fillId="53" borderId="88" xfId="0" applyNumberFormat="true" applyFont="true" applyFill="true" applyBorder="true" applyAlignment="true" applyProtection="true">
      <alignment horizontal="center" vertical="center"/>
    </xf>
    <xf numFmtId="1" fontId="79" fillId="54" borderId="89" xfId="0" applyNumberFormat="true" applyFont="true" applyFill="true" applyBorder="true" applyAlignment="true" applyProtection="true">
      <alignment horizontal="center" vertical="center"/>
    </xf>
    <xf numFmtId="1" fontId="80" fillId="55" borderId="90" xfId="0" applyNumberFormat="true" applyFont="true" applyFill="true" applyBorder="true" applyAlignment="true" applyProtection="true">
      <alignment horizontal="center" vertical="center"/>
    </xf>
    <xf numFmtId="1" fontId="81" fillId="56" borderId="91" xfId="0" applyNumberFormat="true" applyFont="true" applyFill="true" applyBorder="true" applyAlignment="true" applyProtection="true">
      <alignment horizontal="center" vertical="center"/>
    </xf>
    <xf numFmtId="1" fontId="82" fillId="57" borderId="92" xfId="0" applyNumberFormat="true" applyFont="true" applyFill="true" applyBorder="true" applyAlignment="true" applyProtection="true">
      <alignment horizontal="center" vertical="center"/>
    </xf>
    <xf numFmtId="1" fontId="83" fillId="58" borderId="93" xfId="0" applyNumberFormat="true" applyFont="true" applyFill="true" applyBorder="true" applyAlignment="true" applyProtection="true">
      <alignment horizontal="center" vertical="center"/>
    </xf>
    <xf numFmtId="1" fontId="84" fillId="59" borderId="94" xfId="0" applyNumberFormat="true" applyFont="true" applyFill="true" applyBorder="true" applyAlignment="true" applyProtection="true">
      <alignment horizontal="center" vertical="center"/>
    </xf>
    <xf numFmtId="1" fontId="85" fillId="60" borderId="95" xfId="0" applyNumberFormat="true" applyFont="true" applyFill="true" applyBorder="true" applyAlignment="true" applyProtection="true">
      <alignment horizontal="center" vertical="center"/>
    </xf>
    <xf numFmtId="1" fontId="86" fillId="61" borderId="96" xfId="0" applyNumberFormat="true" applyFont="true" applyFill="true" applyBorder="true" applyAlignment="true" applyProtection="true">
      <alignment horizontal="center" vertical="center"/>
    </xf>
    <xf numFmtId="1" fontId="87" fillId="62" borderId="97" xfId="0" applyNumberFormat="true" applyFont="true" applyFill="true" applyBorder="true" applyAlignment="true" applyProtection="true">
      <alignment horizontal="center" vertical="center"/>
    </xf>
    <xf numFmtId="0" fontId="88" fillId="63" borderId="98" xfId="0" applyNumberFormat="true" applyFont="true" applyFill="true" applyBorder="true" applyAlignment="true" applyProtection="true">
      <alignment horizontal="center" vertical="center"/>
    </xf>
    <xf numFmtId="164" fontId="89" fillId="64" borderId="99" xfId="0" applyNumberFormat="true" applyFont="true" applyFill="true" applyBorder="true" applyAlignment="true" applyProtection="true">
      <alignment horizontal="center"/>
    </xf>
    <xf numFmtId="0" fontId="90" fillId="65" borderId="100" xfId="0" applyNumberFormat="true" applyFont="true" applyFill="true" applyBorder="true" applyAlignment="true" applyProtection="true">
      <alignment horizontal="center"/>
    </xf>
    <xf numFmtId="0" fontId="91" fillId="66" borderId="101" xfId="0" applyNumberFormat="true" applyFont="true" applyFill="true" applyBorder="true" applyAlignment="true" applyProtection="true">
      <alignment horizontal="center"/>
    </xf>
    <xf numFmtId="0" fontId="92" fillId="67" borderId="102" xfId="0" applyNumberFormat="true" applyFont="true" applyFill="true" applyBorder="true" applyAlignment="true" applyProtection="true">
      <alignment horizontal="center"/>
    </xf>
    <xf numFmtId="0" fontId="93" fillId="68" borderId="103" xfId="0" applyNumberFormat="true" applyFont="true" applyFill="true" applyBorder="true" applyAlignment="true" applyProtection="true">
      <alignment horizontal="center" vertical="center"/>
    </xf>
    <xf numFmtId="164" fontId="94" fillId="69" borderId="104" xfId="0" applyNumberFormat="true" applyFont="true" applyFill="true" applyBorder="true" applyAlignment="true" applyProtection="true">
      <alignment horizontal="center"/>
    </xf>
    <xf numFmtId="0" fontId="95" fillId="70" borderId="105" xfId="0" applyNumberFormat="true" applyFont="true" applyFill="true" applyBorder="true" applyAlignment="true" applyProtection="true">
      <alignment horizontal="center"/>
    </xf>
    <xf numFmtId="0" fontId="96" fillId="71" borderId="106" xfId="0" applyNumberFormat="true" applyFont="true" applyFill="true" applyBorder="true" applyAlignment="true" applyProtection="true">
      <alignment horizontal="center"/>
    </xf>
    <xf numFmtId="0" fontId="97" fillId="72" borderId="107" xfId="0" applyNumberFormat="true" applyFont="true" applyFill="true" applyBorder="true" applyAlignment="true" applyProtection="true">
      <alignment horizontal="center"/>
    </xf>
    <xf numFmtId="0" fontId="98" fillId="73" borderId="108" xfId="0" applyNumberFormat="true" applyFont="true" applyFill="true" applyBorder="true" applyAlignment="true" applyProtection="true">
      <alignment horizontal="center" vertical="center"/>
    </xf>
    <xf numFmtId="164" fontId="99" fillId="74" borderId="109" xfId="0" applyNumberFormat="true" applyFont="true" applyFill="true" applyBorder="true" applyAlignment="true" applyProtection="true">
      <alignment horizontal="center"/>
    </xf>
    <xf numFmtId="0" fontId="100" fillId="75" borderId="110" xfId="0" applyNumberFormat="true" applyFont="true" applyFill="true" applyBorder="true" applyAlignment="true" applyProtection="true">
      <alignment horizontal="center"/>
    </xf>
    <xf numFmtId="0" fontId="101" fillId="76" borderId="111" xfId="0" applyNumberFormat="true" applyFont="true" applyFill="true" applyBorder="true" applyAlignment="true" applyProtection="true">
      <alignment horizontal="center"/>
    </xf>
    <xf numFmtId="0" fontId="102" fillId="77" borderId="112" xfId="0" applyNumberFormat="true" applyFont="true" applyFill="true" applyBorder="true" applyAlignment="true" applyProtection="true">
      <alignment horizontal="center"/>
    </xf>
    <xf numFmtId="0" fontId="103" fillId="78" borderId="113" xfId="0" applyNumberFormat="true" applyFont="true" applyFill="true" applyBorder="true" applyAlignment="true" applyProtection="true">
      <alignment horizontal="center" vertical="center"/>
    </xf>
    <xf numFmtId="164" fontId="104" fillId="79" borderId="114" xfId="0" applyNumberFormat="true" applyFont="true" applyFill="true" applyBorder="true" applyAlignment="true" applyProtection="true">
      <alignment horizontal="center"/>
    </xf>
    <xf numFmtId="0" fontId="105" fillId="80" borderId="115" xfId="0" applyNumberFormat="true" applyFont="true" applyFill="true" applyBorder="true" applyAlignment="true" applyProtection="true">
      <alignment horizontal="center"/>
    </xf>
    <xf numFmtId="0" fontId="106" fillId="81" borderId="116" xfId="0" applyNumberFormat="true" applyFont="true" applyFill="true" applyBorder="true" applyAlignment="true" applyProtection="true">
      <alignment horizontal="center"/>
    </xf>
    <xf numFmtId="0" fontId="107" fillId="82" borderId="117" xfId="0" applyNumberFormat="true" applyFont="true" applyFill="true" applyBorder="true" applyAlignment="true" applyProtection="true">
      <alignment horizontal="center"/>
    </xf>
    <xf numFmtId="0" fontId="108" fillId="83" borderId="118" xfId="0" applyNumberFormat="true" applyFont="true" applyFill="true" applyBorder="true" applyAlignment="true" applyProtection="true">
      <alignment horizontal="center" vertical="center"/>
    </xf>
    <xf numFmtId="164" fontId="109" fillId="84" borderId="119" xfId="0" applyNumberFormat="true" applyFont="true" applyFill="true" applyBorder="true" applyAlignment="true" applyProtection="true">
      <alignment horizontal="center"/>
    </xf>
    <xf numFmtId="0" fontId="110" fillId="85" borderId="120" xfId="0" applyNumberFormat="true" applyFont="true" applyFill="true" applyBorder="true" applyAlignment="true" applyProtection="true">
      <alignment horizontal="center"/>
    </xf>
    <xf numFmtId="0" fontId="111" fillId="86" borderId="121" xfId="0" applyNumberFormat="true" applyFont="true" applyFill="true" applyBorder="true" applyAlignment="true" applyProtection="true">
      <alignment horizontal="center"/>
    </xf>
    <xf numFmtId="0" fontId="112" fillId="87" borderId="122" xfId="0" applyNumberFormat="true" applyFont="true" applyFill="true" applyBorder="true" applyAlignment="true" applyProtection="true">
      <alignment horizontal="center"/>
    </xf>
    <xf numFmtId="0" fontId="113" fillId="88" borderId="123" xfId="0" applyNumberFormat="true" applyFont="true" applyFill="true" applyBorder="true" applyAlignment="true" applyProtection="true">
      <alignment horizontal="center" vertical="center"/>
    </xf>
    <xf numFmtId="164" fontId="114" fillId="89" borderId="124" xfId="0" applyNumberFormat="true" applyFont="true" applyFill="true" applyBorder="true" applyAlignment="true" applyProtection="true">
      <alignment horizontal="center"/>
    </xf>
    <xf numFmtId="0" fontId="115" fillId="90" borderId="125" xfId="0" applyNumberFormat="true" applyFont="true" applyFill="true" applyBorder="true" applyAlignment="true" applyProtection="true">
      <alignment horizontal="center"/>
    </xf>
    <xf numFmtId="0" fontId="116" fillId="91" borderId="126" xfId="0" applyNumberFormat="true" applyFont="true" applyFill="true" applyBorder="true" applyAlignment="true" applyProtection="true">
      <alignment horizontal="center"/>
    </xf>
    <xf numFmtId="0" fontId="117" fillId="92" borderId="127" xfId="0" applyNumberFormat="true" applyFont="true" applyFill="true" applyBorder="true" applyAlignment="true" applyProtection="true">
      <alignment horizontal="center"/>
    </xf>
    <xf numFmtId="0" fontId="118" fillId="93" borderId="128" xfId="0" applyNumberFormat="true" applyFont="true" applyFill="true" applyBorder="true" applyAlignment="true" applyProtection="true">
      <alignment horizontal="center" vertical="center"/>
    </xf>
    <xf numFmtId="164" fontId="119" fillId="94" borderId="129" xfId="0" applyNumberFormat="true" applyFont="true" applyFill="true" applyBorder="true" applyAlignment="true" applyProtection="true">
      <alignment horizontal="center"/>
    </xf>
    <xf numFmtId="0" fontId="120" fillId="95" borderId="130" xfId="0" applyNumberFormat="true" applyFont="true" applyFill="true" applyBorder="true" applyAlignment="true" applyProtection="true">
      <alignment horizontal="center"/>
    </xf>
    <xf numFmtId="0" fontId="121" fillId="96" borderId="131" xfId="0" applyNumberFormat="true" applyFont="true" applyFill="true" applyBorder="true" applyAlignment="true" applyProtection="true">
      <alignment horizontal="center"/>
    </xf>
    <xf numFmtId="0" fontId="122" fillId="97" borderId="132" xfId="0" applyNumberFormat="true" applyFont="true" applyFill="true" applyBorder="true" applyAlignment="true" applyProtection="true">
      <alignment horizontal="center"/>
    </xf>
    <xf numFmtId="0" fontId="123" fillId="98" borderId="133" xfId="0" applyNumberFormat="true" applyFont="true" applyFill="true" applyBorder="true" applyAlignment="true" applyProtection="true">
      <alignment horizontal="center" vertical="center"/>
    </xf>
    <xf numFmtId="164" fontId="124" fillId="99" borderId="134" xfId="0" applyNumberFormat="true" applyFont="true" applyFill="true" applyBorder="true" applyAlignment="true" applyProtection="true">
      <alignment horizontal="center"/>
    </xf>
    <xf numFmtId="0" fontId="125" fillId="100" borderId="135" xfId="0" applyNumberFormat="true" applyFont="true" applyFill="true" applyBorder="true" applyAlignment="true" applyProtection="true">
      <alignment horizontal="center"/>
    </xf>
    <xf numFmtId="0" fontId="126" fillId="101" borderId="136" xfId="0" applyNumberFormat="true" applyFont="true" applyFill="true" applyBorder="true" applyAlignment="true" applyProtection="true">
      <alignment horizontal="center"/>
    </xf>
    <xf numFmtId="0" fontId="127" fillId="102" borderId="137" xfId="0" applyNumberFormat="true" applyFont="true" applyFill="true" applyBorder="true" applyAlignment="true" applyProtection="true">
      <alignment horizontal="center"/>
    </xf>
    <xf numFmtId="0" fontId="128" fillId="103" borderId="138" xfId="0" applyNumberFormat="true" applyFont="true" applyFill="true" applyBorder="true" applyAlignment="true" applyProtection="true">
      <alignment horizontal="center" vertical="center"/>
    </xf>
    <xf numFmtId="164" fontId="129" fillId="104" borderId="139" xfId="0" applyNumberFormat="true" applyFont="true" applyFill="true" applyBorder="true" applyAlignment="true" applyProtection="true">
      <alignment horizontal="center"/>
    </xf>
    <xf numFmtId="0" fontId="130" fillId="105" borderId="140" xfId="0" applyNumberFormat="true" applyFont="true" applyFill="true" applyBorder="true" applyAlignment="true" applyProtection="true">
      <alignment horizontal="center"/>
    </xf>
    <xf numFmtId="0" fontId="131" fillId="106" borderId="141" xfId="0" applyNumberFormat="true" applyFont="true" applyFill="true" applyBorder="true" applyAlignment="true" applyProtection="true">
      <alignment horizontal="center"/>
    </xf>
    <xf numFmtId="0" fontId="132" fillId="107" borderId="142" xfId="0" applyNumberFormat="true" applyFont="true" applyFill="true" applyBorder="true" applyAlignment="true" applyProtection="true">
      <alignment horizontal="center"/>
    </xf>
    <xf numFmtId="0" fontId="133" fillId="108" borderId="143" xfId="0" applyNumberFormat="true" applyFont="true" applyFill="true" applyBorder="true" applyAlignment="true" applyProtection="true">
      <alignment horizontal="center" vertical="center"/>
    </xf>
    <xf numFmtId="164" fontId="134" fillId="109" borderId="144" xfId="0" applyNumberFormat="true" applyFont="true" applyFill="true" applyBorder="true" applyAlignment="true" applyProtection="true">
      <alignment horizontal="center"/>
    </xf>
    <xf numFmtId="0" fontId="135" fillId="110" borderId="145" xfId="0" applyNumberFormat="true" applyFont="true" applyFill="true" applyBorder="true" applyAlignment="true" applyProtection="true">
      <alignment horizontal="center"/>
    </xf>
    <xf numFmtId="0" fontId="136" fillId="111" borderId="146" xfId="0" applyNumberFormat="true" applyFont="true" applyFill="true" applyBorder="true" applyAlignment="true" applyProtection="true">
      <alignment horizontal="center"/>
    </xf>
    <xf numFmtId="0" fontId="137" fillId="112" borderId="147" xfId="0" applyNumberFormat="true" applyFont="true" applyFill="true" applyBorder="true" applyAlignment="true" applyProtection="true">
      <alignment horizontal="center"/>
    </xf>
    <xf numFmtId="0" fontId="138" fillId="113" borderId="148" xfId="0" applyNumberFormat="true" applyFont="true" applyFill="true" applyBorder="true" applyAlignment="true" applyProtection="true">
      <alignment horizontal="center" vertical="center"/>
    </xf>
    <xf numFmtId="164" fontId="139" fillId="114" borderId="149" xfId="0" applyNumberFormat="true" applyFont="true" applyFill="true" applyBorder="true" applyAlignment="true" applyProtection="true">
      <alignment horizontal="center"/>
    </xf>
    <xf numFmtId="0" fontId="140" fillId="115" borderId="150" xfId="0" applyNumberFormat="true" applyFont="true" applyFill="true" applyBorder="true" applyAlignment="true" applyProtection="true">
      <alignment horizontal="center"/>
    </xf>
    <xf numFmtId="0" fontId="141" fillId="116" borderId="151" xfId="0" applyNumberFormat="true" applyFont="true" applyFill="true" applyBorder="true" applyAlignment="true" applyProtection="true">
      <alignment horizontal="center"/>
    </xf>
    <xf numFmtId="0" fontId="142" fillId="117" borderId="152" xfId="0" applyNumberFormat="true" applyFont="true" applyFill="true" applyBorder="true" applyAlignment="true" applyProtection="true">
      <alignment horizontal="center"/>
    </xf>
    <xf numFmtId="0" fontId="143" fillId="118" borderId="153" xfId="0" applyNumberFormat="true" applyFont="true" applyFill="true" applyBorder="true" applyAlignment="true" applyProtection="true">
      <alignment horizontal="center" vertical="center"/>
    </xf>
    <xf numFmtId="164" fontId="144" fillId="119" borderId="154" xfId="0" applyNumberFormat="true" applyFont="true" applyFill="true" applyBorder="true" applyAlignment="true" applyProtection="true">
      <alignment horizontal="center"/>
    </xf>
    <xf numFmtId="0" fontId="145" fillId="120" borderId="155" xfId="0" applyNumberFormat="true" applyFont="true" applyFill="true" applyBorder="true" applyAlignment="true" applyProtection="true">
      <alignment horizontal="center"/>
    </xf>
    <xf numFmtId="0" fontId="146" fillId="121" borderId="156" xfId="0" applyNumberFormat="true" applyFont="true" applyFill="true" applyBorder="true" applyAlignment="true" applyProtection="true">
      <alignment horizontal="center"/>
    </xf>
    <xf numFmtId="0" fontId="147" fillId="122" borderId="157" xfId="0" applyNumberFormat="true" applyFont="true" applyFill="true" applyBorder="true" applyAlignment="true" applyProtection="true">
      <alignment horizontal="center"/>
    </xf>
    <xf numFmtId="0" fontId="148" fillId="123" borderId="158" xfId="0" applyNumberFormat="true" applyFont="true" applyFill="true" applyBorder="true" applyAlignment="true" applyProtection="true">
      <alignment horizontal="center" vertical="center"/>
    </xf>
    <xf numFmtId="164" fontId="149" fillId="124" borderId="159" xfId="0" applyNumberFormat="true" applyFont="true" applyFill="true" applyBorder="true" applyAlignment="true" applyProtection="true">
      <alignment horizontal="center"/>
    </xf>
    <xf numFmtId="0" fontId="150" fillId="125" borderId="160" xfId="0" applyNumberFormat="true" applyFont="true" applyFill="true" applyBorder="true" applyAlignment="true" applyProtection="true">
      <alignment horizontal="center"/>
    </xf>
    <xf numFmtId="0" fontId="151" fillId="126" borderId="161" xfId="0" applyNumberFormat="true" applyFont="true" applyFill="true" applyBorder="true" applyAlignment="true" applyProtection="true">
      <alignment horizontal="center"/>
    </xf>
    <xf numFmtId="0" fontId="152" fillId="127" borderId="162" xfId="0" applyNumberFormat="true" applyFont="true" applyFill="true" applyBorder="true" applyAlignment="true" applyProtection="true">
      <alignment horizontal="center"/>
    </xf>
    <xf numFmtId="0" fontId="153" fillId="128" borderId="163" xfId="0" applyNumberFormat="true" applyFont="true" applyFill="true" applyBorder="true" applyAlignment="true" applyProtection="true">
      <alignment horizontal="center" vertical="center"/>
    </xf>
    <xf numFmtId="164" fontId="154" fillId="129" borderId="164" xfId="0" applyNumberFormat="true" applyFont="true" applyFill="true" applyBorder="true" applyAlignment="true" applyProtection="true">
      <alignment horizontal="center"/>
    </xf>
    <xf numFmtId="0" fontId="155" fillId="130" borderId="165" xfId="0" applyNumberFormat="true" applyFont="true" applyFill="true" applyBorder="true" applyAlignment="true" applyProtection="true">
      <alignment horizontal="center"/>
    </xf>
    <xf numFmtId="0" fontId="156" fillId="131" borderId="166" xfId="0" applyNumberFormat="true" applyFont="true" applyFill="true" applyBorder="true" applyAlignment="true" applyProtection="true">
      <alignment horizontal="center"/>
    </xf>
    <xf numFmtId="0" fontId="157" fillId="132" borderId="167" xfId="0" applyNumberFormat="true" applyFont="true" applyFill="true" applyBorder="true" applyAlignment="true" applyProtection="true">
      <alignment horizontal="center"/>
    </xf>
    <xf numFmtId="0" fontId="158" fillId="133" borderId="168" xfId="0" applyNumberFormat="true" applyFont="true" applyFill="true" applyBorder="true" applyAlignment="true" applyProtection="true">
      <alignment horizontal="center" vertical="center"/>
    </xf>
    <xf numFmtId="164" fontId="159" fillId="134" borderId="169" xfId="0" applyNumberFormat="true" applyFont="true" applyFill="true" applyBorder="true" applyAlignment="true" applyProtection="true">
      <alignment horizontal="center"/>
    </xf>
    <xf numFmtId="0" fontId="160" fillId="135" borderId="170" xfId="0" applyNumberFormat="true" applyFont="true" applyFill="true" applyBorder="true" applyAlignment="true" applyProtection="true">
      <alignment horizontal="center"/>
    </xf>
    <xf numFmtId="0" fontId="161" fillId="136" borderId="171" xfId="0" applyNumberFormat="true" applyFont="true" applyFill="true" applyBorder="true" applyAlignment="true" applyProtection="true">
      <alignment horizontal="center"/>
    </xf>
    <xf numFmtId="0" fontId="162" fillId="137" borderId="172" xfId="0" applyNumberFormat="true" applyFont="true" applyFill="true" applyBorder="true" applyAlignment="true" applyProtection="true">
      <alignment horizontal="center"/>
    </xf>
    <xf numFmtId="0" fontId="163" fillId="138" borderId="173" xfId="0" applyNumberFormat="true" applyFont="true" applyFill="true" applyBorder="true" applyAlignment="true" applyProtection="true">
      <alignment horizontal="center" vertical="center"/>
    </xf>
    <xf numFmtId="164" fontId="164" fillId="139" borderId="174" xfId="0" applyNumberFormat="true" applyFont="true" applyFill="true" applyBorder="true" applyAlignment="true" applyProtection="true">
      <alignment horizontal="center"/>
    </xf>
    <xf numFmtId="0" fontId="165" fillId="140" borderId="175" xfId="0" applyNumberFormat="true" applyFont="true" applyFill="true" applyBorder="true" applyAlignment="true" applyProtection="true">
      <alignment horizontal="center"/>
    </xf>
    <xf numFmtId="0" fontId="166" fillId="141" borderId="176" xfId="0" applyNumberFormat="true" applyFont="true" applyFill="true" applyBorder="true" applyAlignment="true" applyProtection="true">
      <alignment horizontal="center"/>
    </xf>
    <xf numFmtId="0" fontId="167" fillId="142" borderId="177" xfId="0" applyNumberFormat="true" applyFont="true" applyFill="true" applyBorder="true" applyAlignment="true" applyProtection="true">
      <alignment horizontal="center"/>
    </xf>
    <xf numFmtId="0" fontId="168" fillId="143" borderId="178" xfId="0" applyNumberFormat="true" applyFont="true" applyFill="true" applyBorder="true" applyAlignment="true" applyProtection="true">
      <alignment horizontal="center" vertical="center"/>
    </xf>
    <xf numFmtId="164" fontId="169" fillId="144" borderId="179" xfId="0" applyNumberFormat="true" applyFont="true" applyFill="true" applyBorder="true" applyAlignment="true" applyProtection="true">
      <alignment horizontal="center"/>
    </xf>
    <xf numFmtId="0" fontId="170" fillId="145" borderId="180" xfId="0" applyNumberFormat="true" applyFont="true" applyFill="true" applyBorder="true" applyAlignment="true" applyProtection="true">
      <alignment horizontal="center"/>
    </xf>
    <xf numFmtId="0" fontId="171" fillId="146" borderId="181" xfId="0" applyNumberFormat="true" applyFont="true" applyFill="true" applyBorder="true" applyAlignment="true" applyProtection="true">
      <alignment horizontal="center"/>
    </xf>
    <xf numFmtId="0" fontId="172" fillId="147" borderId="182" xfId="0" applyNumberFormat="true" applyFont="true" applyFill="true" applyBorder="true" applyAlignment="true" applyProtection="true">
      <alignment horizontal="center"/>
    </xf>
    <xf numFmtId="0" fontId="66" fillId="37" borderId="0" xfId="2" applyFont="true" applyFill="true" applyAlignment="true">
      <alignment horizontal="center" vertical="center"/>
    </xf>
    <xf numFmtId="0" fontId="67" fillId="39" borderId="15" xfId="2" applyFont="true" applyFill="true" applyBorder="true" applyAlignment="true">
      <alignment horizontal="center"/>
    </xf>
    <xf numFmtId="0" fontId="67" fillId="35" borderId="15" xfId="2" applyFont="true" applyFill="true" applyBorder="true" applyAlignment="true">
      <alignment horizontal="center"/>
    </xf>
    <xf numFmtId="0" fontId="67"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7"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16" xfId="0" applyFont="true" applyFill="true" applyBorder="true" applyAlignment="true">
      <alignment horizontal="center" vertical="center"/>
    </xf>
    <xf numFmtId="0" fontId="5" fillId="40" borderId="0" xfId="0" applyFont="true" applyFill="true" applyBorder="true" applyAlignment="true">
      <alignment horizontal="center" vertical="center"/>
    </xf>
    <xf numFmtId="0" fontId="5" fillId="40" borderId="18" xfId="0" applyFont="true" applyFill="true" applyBorder="true" applyAlignment="true">
      <alignment horizontal="center" vertical="center"/>
    </xf>
    <xf numFmtId="0" fontId="5" fillId="40" borderId="20"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3"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5"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7"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836725974303"/>
      </font>
    </dxf>
    <dxf>
      <font>
        <color rgb="FFAB47BC"/>
      </font>
    </dxf>
    <dxf>
      <font>
        <color theme="0" tint="-0.049836725974303"/>
      </font>
    </dxf>
    <dxf>
      <font>
        <color rgb="FF66BB6A"/>
      </font>
    </dxf>
    <dxf>
      <font>
        <color rgb="FF29B6F6"/>
      </font>
    </dxf>
    <dxf>
      <font>
        <color theme="0" tint="-0.049836725974303"/>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5D58-450A-8694-6D448B1F4AA7}"/>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D58-450A-8694-6D448B1F4AA7}"/>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D58-450A-8694-6D448B1F4AA7}"/>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D58-450A-8694-6D448B1F4AA7}"/>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D58-450A-8694-6D448B1F4AA7}"/>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D58-450A-8694-6D448B1F4AA7}"/>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D58-450A-8694-6D448B1F4AA7}"/>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5D58-450A-8694-6D448B1F4AA7}"/>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5D58-450A-8694-6D448B1F4AA7}"/>
            </c:ext>
          </c:extLst>
        </c:ser>
        <c:dLbls>
          <c:showLegendKey val="0"/>
          <c:showVal val="0"/>
          <c:showCatName val="0"/>
          <c:showSerName val="0"/>
          <c:showPercent val="0"/>
          <c:showBubbleSize val="0"/>
        </c:dLbls>
        <c:gapWidth val="25"/>
        <c:overlap val="100"/>
        <c:axId val="84733952"/>
        <c:axId val="84736640"/>
      </c:barChart>
      <c:catAx>
        <c:axId val="847339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6640"/>
        <c:crosses val="autoZero"/>
        <c:auto val="1"/>
        <c:lblAlgn val="ctr"/>
        <c:lblOffset val="100"/>
        <c:noMultiLvlLbl val="0"/>
      </c:catAx>
      <c:valAx>
        <c:axId val="84736640"/>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395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7"/>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2010</c:v>
                </c:pt>
                <c:pt idx="2">
                  <c:v>2011</c:v>
                </c:pt>
                <c:pt idx="3">
                  <c:v>2012</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57</c:v>
                </c:pt>
                <c:pt idx="2">
                  <c:v>69</c:v>
                </c:pt>
                <c:pt idx="3">
                  <c:v>66.2</c:v>
                </c:pt>
                <c:pt idx="4">
                  <c:v>#N/A</c:v>
                </c:pt>
                <c:pt idx="5">
                  <c:v>73.7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55.6</c:v>
                </c:pt>
                <c:pt idx="5">
                  <c:v>55.6</c:v>
                </c:pt>
                <c:pt idx="6">
                  <c:v>55.6</c:v>
                </c:pt>
                <c:pt idx="7">
                  <c:v>55.6</c:v>
                </c:pt>
                <c:pt idx="8">
                  <c:v>55.6</c:v>
                </c:pt>
                <c:pt idx="9">
                  <c:v>58.3</c:v>
                </c:pt>
                <c:pt idx="10">
                  <c:v>61</c:v>
                </c:pt>
                <c:pt idx="11">
                  <c:v>63.8</c:v>
                </c:pt>
                <c:pt idx="12">
                  <c:v>66.5</c:v>
                </c:pt>
                <c:pt idx="13">
                  <c:v>69.2</c:v>
                </c:pt>
                <c:pt idx="14">
                  <c:v>71.900000000000006</c:v>
                </c:pt>
                <c:pt idx="15">
                  <c:v>74.599999999999994</c:v>
                </c:pt>
                <c:pt idx="16">
                  <c:v>77.400000000000006</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7"/>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2010</c:v>
                </c:pt>
                <c:pt idx="2">
                  <c:v>2011</c:v>
                </c:pt>
                <c:pt idx="3">
                  <c:v>2012</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7"/>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2010</c:v>
                </c:pt>
                <c:pt idx="2">
                  <c:v>2011</c:v>
                </c:pt>
                <c:pt idx="3">
                  <c:v>2012</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75159040"/>
        <c:axId val="75160576"/>
      </c:scatterChart>
      <c:valAx>
        <c:axId val="751590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0576"/>
        <c:crosses val="autoZero"/>
        <c:crossBetween val="midCat"/>
        <c:majorUnit val="5"/>
      </c:valAx>
      <c:valAx>
        <c:axId val="751605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904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7"/>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2010</c:v>
                </c:pt>
                <c:pt idx="2">
                  <c:v>2011</c:v>
                </c:pt>
                <c:pt idx="3">
                  <c:v>2012</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7"/>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2010</c:v>
                </c:pt>
                <c:pt idx="2">
                  <c:v>2011</c:v>
                </c:pt>
                <c:pt idx="3">
                  <c:v>2012</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7"/>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2010</c:v>
                </c:pt>
                <c:pt idx="2">
                  <c:v>2011</c:v>
                </c:pt>
                <c:pt idx="3">
                  <c:v>2012</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84677760"/>
        <c:axId val="84679296"/>
      </c:scatterChart>
      <c:valAx>
        <c:axId val="846777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79296"/>
        <c:crosses val="autoZero"/>
        <c:crossBetween val="midCat"/>
        <c:majorUnit val="5"/>
      </c:valAx>
      <c:valAx>
        <c:axId val="846792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7776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7"/>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2010</c:v>
                </c:pt>
                <c:pt idx="2">
                  <c:v>2011</c:v>
                </c:pt>
                <c:pt idx="3">
                  <c:v>2012</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#N/A</c:v>
                </c:pt>
                <c:pt idx="1">
                  <c:v>55.5</c:v>
                </c:pt>
                <c:pt idx="2">
                  <c:v>56.5</c:v>
                </c:pt>
                <c:pt idx="3">
                  <c:v>53.2</c:v>
                </c:pt>
                <c:pt idx="4">
                  <c:v>#N/A</c:v>
                </c:pt>
                <c:pt idx="5">
                  <c:v>62.9</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51</c:v>
                </c:pt>
                <c:pt idx="5">
                  <c:v>51</c:v>
                </c:pt>
                <c:pt idx="6">
                  <c:v>51</c:v>
                </c:pt>
                <c:pt idx="7">
                  <c:v>51</c:v>
                </c:pt>
                <c:pt idx="8">
                  <c:v>51</c:v>
                </c:pt>
                <c:pt idx="9">
                  <c:v>52.5</c:v>
                </c:pt>
                <c:pt idx="10">
                  <c:v>54</c:v>
                </c:pt>
                <c:pt idx="11">
                  <c:v>55.5</c:v>
                </c:pt>
                <c:pt idx="12">
                  <c:v>57</c:v>
                </c:pt>
                <c:pt idx="13">
                  <c:v>58.5</c:v>
                </c:pt>
                <c:pt idx="14">
                  <c:v>60.1</c:v>
                </c:pt>
                <c:pt idx="15">
                  <c:v>61.6</c:v>
                </c:pt>
                <c:pt idx="16">
                  <c:v>63.1</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7"/>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2010</c:v>
                </c:pt>
                <c:pt idx="2">
                  <c:v>2011</c:v>
                </c:pt>
                <c:pt idx="3">
                  <c:v>2012</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7"/>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2010</c:v>
                </c:pt>
                <c:pt idx="2">
                  <c:v>2011</c:v>
                </c:pt>
                <c:pt idx="3">
                  <c:v>2012</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84837888"/>
        <c:axId val="84839424"/>
      </c:scatterChart>
      <c:valAx>
        <c:axId val="848378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39424"/>
        <c:crosses val="autoZero"/>
        <c:crossBetween val="midCat"/>
        <c:majorUnit val="5"/>
      </c:valAx>
      <c:valAx>
        <c:axId val="848394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3788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7"/>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2010</c:v>
                </c:pt>
                <c:pt idx="2">
                  <c:v>2011</c:v>
                </c:pt>
                <c:pt idx="3">
                  <c:v>2012</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7"/>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2010</c:v>
                </c:pt>
                <c:pt idx="2">
                  <c:v>2011</c:v>
                </c:pt>
                <c:pt idx="3">
                  <c:v>2012</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90.9</c:v>
                </c:pt>
                <c:pt idx="5">
                  <c:v>90.9</c:v>
                </c:pt>
                <c:pt idx="6">
                  <c:v>90.9</c:v>
                </c:pt>
                <c:pt idx="7">
                  <c:v>90.9</c:v>
                </c:pt>
                <c:pt idx="8">
                  <c:v>90.9</c:v>
                </c:pt>
                <c:pt idx="9">
                  <c:v>88.7</c:v>
                </c:pt>
                <c:pt idx="10">
                  <c:v>86.5</c:v>
                </c:pt>
                <c:pt idx="11">
                  <c:v>84.3</c:v>
                </c:pt>
                <c:pt idx="12">
                  <c:v>82.1</c:v>
                </c:pt>
                <c:pt idx="13">
                  <c:v>79.900000000000006</c:v>
                </c:pt>
                <c:pt idx="14">
                  <c:v>77.7</c:v>
                </c:pt>
                <c:pt idx="15">
                  <c:v>75.5</c:v>
                </c:pt>
                <c:pt idx="16">
                  <c:v>73.3</c:v>
                </c:pt>
              </c:numCache>
            </c:numRef>
          </c:yVal>
          <c:smooth val="0"/>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7"/>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2010</c:v>
                </c:pt>
                <c:pt idx="2">
                  <c:v>2011</c:v>
                </c:pt>
                <c:pt idx="3">
                  <c:v>2012</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79.8</c:v>
                </c:pt>
                <c:pt idx="2">
                  <c:v>90.5</c:v>
                </c:pt>
                <c:pt idx="3">
                  <c:v>84.8</c:v>
                </c:pt>
                <c:pt idx="4">
                  <c:v>#N/A</c:v>
                </c:pt>
                <c:pt idx="5">
                  <c:v>73.099999999999994</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85525632"/>
        <c:axId val="85527168"/>
      </c:scatterChart>
      <c:valAx>
        <c:axId val="8552563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27168"/>
        <c:crosses val="autoZero"/>
        <c:crossBetween val="midCat"/>
        <c:majorUnit val="5"/>
      </c:valAx>
      <c:valAx>
        <c:axId val="8552716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2563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7"/>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2010</c:v>
                </c:pt>
                <c:pt idx="2">
                  <c:v>2011</c:v>
                </c:pt>
                <c:pt idx="3">
                  <c:v>2012</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7"/>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2010</c:v>
                </c:pt>
                <c:pt idx="2">
                  <c:v>2011</c:v>
                </c:pt>
                <c:pt idx="3">
                  <c:v>2012</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7"/>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2010</c:v>
                </c:pt>
                <c:pt idx="2">
                  <c:v>2011</c:v>
                </c:pt>
                <c:pt idx="3">
                  <c:v>2012</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85611648"/>
        <c:axId val="85613184"/>
      </c:scatterChart>
      <c:valAx>
        <c:axId val="856116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13184"/>
        <c:crosses val="autoZero"/>
        <c:crossBetween val="midCat"/>
        <c:majorUnit val="5"/>
      </c:valAx>
      <c:valAx>
        <c:axId val="8561318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1164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7"/>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2010</c:v>
                </c:pt>
                <c:pt idx="2">
                  <c:v>2011</c:v>
                </c:pt>
                <c:pt idx="3">
                  <c:v>2012</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7"/>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2010</c:v>
                </c:pt>
                <c:pt idx="2">
                  <c:v>2011</c:v>
                </c:pt>
                <c:pt idx="3">
                  <c:v>2012</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75.599999999999994</c:v>
                </c:pt>
                <c:pt idx="5">
                  <c:v>75.599999999999994</c:v>
                </c:pt>
                <c:pt idx="6">
                  <c:v>75.599999999999994</c:v>
                </c:pt>
                <c:pt idx="7">
                  <c:v>75.599999999999994</c:v>
                </c:pt>
                <c:pt idx="8">
                  <c:v>75.599999999999994</c:v>
                </c:pt>
                <c:pt idx="9">
                  <c:v>72</c:v>
                </c:pt>
                <c:pt idx="10">
                  <c:v>68.400000000000006</c:v>
                </c:pt>
                <c:pt idx="11">
                  <c:v>64.8</c:v>
                </c:pt>
                <c:pt idx="12">
                  <c:v>61.2</c:v>
                </c:pt>
                <c:pt idx="13">
                  <c:v>57.6</c:v>
                </c:pt>
                <c:pt idx="14">
                  <c:v>54</c:v>
                </c:pt>
                <c:pt idx="15">
                  <c:v>50.4</c:v>
                </c:pt>
                <c:pt idx="16">
                  <c:v>46.8</c:v>
                </c:pt>
              </c:numCache>
            </c:numRef>
          </c:yVal>
          <c:smooth val="0"/>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7"/>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2010</c:v>
                </c:pt>
                <c:pt idx="2">
                  <c:v>2011</c:v>
                </c:pt>
                <c:pt idx="3">
                  <c:v>2012</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64.099999999999994</c:v>
                </c:pt>
                <c:pt idx="2">
                  <c:v>68.900000000000006</c:v>
                </c:pt>
                <c:pt idx="3">
                  <c:v>64</c:v>
                </c:pt>
                <c:pt idx="4">
                  <c:v>50.8</c:v>
                </c:pt>
                <c:pt idx="5">
                  <c:v>51</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85861888"/>
        <c:axId val="85863424"/>
      </c:scatterChart>
      <c:valAx>
        <c:axId val="858618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3424"/>
        <c:crosses val="autoZero"/>
        <c:crossBetween val="midCat"/>
        <c:majorUnit val="5"/>
      </c:valAx>
      <c:valAx>
        <c:axId val="8586342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188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7"/>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2010</c:v>
                </c:pt>
                <c:pt idx="2">
                  <c:v>2011</c:v>
                </c:pt>
                <c:pt idx="3">
                  <c:v>2012</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7"/>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2010</c:v>
                </c:pt>
                <c:pt idx="2">
                  <c:v>2011</c:v>
                </c:pt>
                <c:pt idx="3">
                  <c:v>2012</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7"/>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2010</c:v>
                </c:pt>
                <c:pt idx="2">
                  <c:v>2011</c:v>
                </c:pt>
                <c:pt idx="3">
                  <c:v>2012</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6537344"/>
        <c:axId val="86538880"/>
      </c:scatterChart>
      <c:valAx>
        <c:axId val="865373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8880"/>
        <c:crosses val="autoZero"/>
        <c:crossBetween val="midCat"/>
        <c:majorUnit val="5"/>
      </c:valAx>
      <c:valAx>
        <c:axId val="865388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7344"/>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7"/>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2010</c:v>
                </c:pt>
                <c:pt idx="2">
                  <c:v>2011</c:v>
                </c:pt>
                <c:pt idx="3">
                  <c:v>2012</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7"/>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2010</c:v>
                </c:pt>
                <c:pt idx="2">
                  <c:v>2011</c:v>
                </c:pt>
                <c:pt idx="3">
                  <c:v>2012</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7"/>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2010</c:v>
                </c:pt>
                <c:pt idx="2">
                  <c:v>2011</c:v>
                </c:pt>
                <c:pt idx="3">
                  <c:v>2012</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9349120"/>
        <c:axId val="89355008"/>
      </c:scatterChart>
      <c:valAx>
        <c:axId val="893491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55008"/>
        <c:crosses val="autoZero"/>
        <c:crossBetween val="midCat"/>
        <c:majorUnit val="5"/>
      </c:valAx>
      <c:valAx>
        <c:axId val="893550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4912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7"/>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2010</c:v>
                </c:pt>
                <c:pt idx="2">
                  <c:v>2011</c:v>
                </c:pt>
                <c:pt idx="3">
                  <c:v>2012</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7"/>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2010</c:v>
                </c:pt>
                <c:pt idx="2">
                  <c:v>2011</c:v>
                </c:pt>
                <c:pt idx="3">
                  <c:v>2012</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7"/>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2010</c:v>
                </c:pt>
                <c:pt idx="2">
                  <c:v>2011</c:v>
                </c:pt>
                <c:pt idx="3">
                  <c:v>2012</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9973504"/>
        <c:axId val="89975040"/>
      </c:scatterChart>
      <c:valAx>
        <c:axId val="899735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75040"/>
        <c:crosses val="autoZero"/>
        <c:crossBetween val="midCat"/>
        <c:majorUnit val="5"/>
      </c:valAx>
      <c:valAx>
        <c:axId val="899750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7350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7"/>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2010</c:v>
                </c:pt>
                <c:pt idx="2">
                  <c:v>2011</c:v>
                </c:pt>
                <c:pt idx="3">
                  <c:v>2012</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7"/>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2010</c:v>
                </c:pt>
                <c:pt idx="2">
                  <c:v>2011</c:v>
                </c:pt>
                <c:pt idx="3">
                  <c:v>2012</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7"/>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2010</c:v>
                </c:pt>
                <c:pt idx="2">
                  <c:v>2011</c:v>
                </c:pt>
                <c:pt idx="3">
                  <c:v>2012</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91416064"/>
        <c:axId val="91417600"/>
      </c:scatterChart>
      <c:valAx>
        <c:axId val="914160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417600"/>
        <c:crosses val="autoZero"/>
        <c:crossBetween val="midCat"/>
        <c:majorUnit val="5"/>
      </c:valAx>
      <c:valAx>
        <c:axId val="914176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41606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E7D5-404B-A86B-F0608BE67025}"/>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67.672116200000005</c:v>
                </c:pt>
                <c:pt idx="1">
                  <c:v>0</c:v>
                </c:pt>
                <c:pt idx="2">
                  <c:v>0</c:v>
                </c:pt>
                <c:pt idx="3">
                  <c:v>0</c:v>
                </c:pt>
                <c:pt idx="4">
                  <c:v>63.082142859999998</c:v>
                </c:pt>
                <c:pt idx="5">
                  <c:v>77.360714290000004</c:v>
                </c:pt>
              </c:numCache>
            </c:numRef>
          </c:val>
          <c:extLst xmlns:c16r2="http://schemas.microsoft.com/office/drawing/2015/06/chart">
            <c:ext xmlns:c16="http://schemas.microsoft.com/office/drawing/2014/chart" uri="{C3380CC4-5D6E-409C-BE32-E72D297353CC}">
              <c16:uniqueId val="{00000001-E7D5-404B-A86B-F0608BE67025}"/>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32.327883800000002</c:v>
                </c:pt>
                <c:pt idx="1">
                  <c:v>0</c:v>
                </c:pt>
                <c:pt idx="2">
                  <c:v>0</c:v>
                </c:pt>
                <c:pt idx="3">
                  <c:v>0</c:v>
                </c:pt>
                <c:pt idx="4">
                  <c:v>36.917857140000002</c:v>
                </c:pt>
                <c:pt idx="5">
                  <c:v>22.639285709999999</c:v>
                </c:pt>
              </c:numCache>
            </c:numRef>
          </c:val>
          <c:extLst xmlns:c16r2="http://schemas.microsoft.com/office/drawing/2015/06/chart">
            <c:ext xmlns:c16="http://schemas.microsoft.com/office/drawing/2014/chart" uri="{C3380CC4-5D6E-409C-BE32-E72D297353CC}">
              <c16:uniqueId val="{00000002-E7D5-404B-A86B-F0608BE67025}"/>
            </c:ext>
          </c:extLst>
        </c:ser>
        <c:dLbls>
          <c:showLegendKey val="0"/>
          <c:showVal val="0"/>
          <c:showCatName val="0"/>
          <c:showSerName val="0"/>
          <c:showPercent val="0"/>
          <c:showBubbleSize val="0"/>
        </c:dLbls>
        <c:gapWidth val="25"/>
        <c:overlap val="100"/>
        <c:axId val="85628032"/>
        <c:axId val="85629952"/>
      </c:barChart>
      <c:catAx>
        <c:axId val="85628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9952"/>
        <c:crosses val="autoZero"/>
        <c:auto val="1"/>
        <c:lblAlgn val="ctr"/>
        <c:lblOffset val="100"/>
        <c:noMultiLvlLbl val="0"/>
      </c:catAx>
      <c:valAx>
        <c:axId val="8562995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8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7"/>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2010</c:v>
                </c:pt>
                <c:pt idx="2">
                  <c:v>2011</c:v>
                </c:pt>
                <c:pt idx="3">
                  <c:v>2012</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7"/>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2010</c:v>
                </c:pt>
                <c:pt idx="2">
                  <c:v>2011</c:v>
                </c:pt>
                <c:pt idx="3">
                  <c:v>2012</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7"/>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2010</c:v>
                </c:pt>
                <c:pt idx="2">
                  <c:v>2011</c:v>
                </c:pt>
                <c:pt idx="3">
                  <c:v>2012</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91946368"/>
        <c:axId val="92886144"/>
      </c:scatterChart>
      <c:valAx>
        <c:axId val="919463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86144"/>
        <c:crosses val="autoZero"/>
        <c:crossBetween val="midCat"/>
        <c:majorUnit val="5"/>
      </c:valAx>
      <c:valAx>
        <c:axId val="928861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94636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7"/>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2010</c:v>
                </c:pt>
                <c:pt idx="2">
                  <c:v>2011</c:v>
                </c:pt>
                <c:pt idx="3">
                  <c:v>2012</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7"/>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2010</c:v>
                </c:pt>
                <c:pt idx="2">
                  <c:v>2011</c:v>
                </c:pt>
                <c:pt idx="3">
                  <c:v>2012</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7"/>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2010</c:v>
                </c:pt>
                <c:pt idx="2">
                  <c:v>2011</c:v>
                </c:pt>
                <c:pt idx="3">
                  <c:v>2012</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3631616"/>
        <c:axId val="93633152"/>
      </c:scatterChart>
      <c:valAx>
        <c:axId val="936316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633152"/>
        <c:crosses val="autoZero"/>
        <c:crossBetween val="midCat"/>
        <c:majorUnit val="5"/>
      </c:valAx>
      <c:valAx>
        <c:axId val="936331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63161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8D92-411A-9F6A-6D6103B14AF7}"/>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57.06679389</c:v>
                </c:pt>
                <c:pt idx="1">
                  <c:v>0</c:v>
                </c:pt>
                <c:pt idx="2">
                  <c:v>0</c:v>
                </c:pt>
                <c:pt idx="3">
                  <c:v>0</c:v>
                </c:pt>
                <c:pt idx="4">
                  <c:v>46.77906977</c:v>
                </c:pt>
                <c:pt idx="5">
                  <c:v>73.25</c:v>
                </c:pt>
              </c:numCache>
            </c:numRef>
          </c:val>
          <c:extLst xmlns:c16r2="http://schemas.microsoft.com/office/drawing/2015/06/chart">
            <c:ext xmlns:c16="http://schemas.microsoft.com/office/drawing/2014/chart" uri="{C3380CC4-5D6E-409C-BE32-E72D297353CC}">
              <c16:uniqueId val="{00000001-8D92-411A-9F6A-6D6103B14AF7}"/>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42.93320611</c:v>
                </c:pt>
                <c:pt idx="1">
                  <c:v>0</c:v>
                </c:pt>
                <c:pt idx="2">
                  <c:v>0</c:v>
                </c:pt>
                <c:pt idx="3">
                  <c:v>0</c:v>
                </c:pt>
                <c:pt idx="4">
                  <c:v>53.22093023</c:v>
                </c:pt>
                <c:pt idx="5">
                  <c:v>26.75</c:v>
                </c:pt>
              </c:numCache>
            </c:numRef>
          </c:val>
          <c:extLst xmlns:c16r2="http://schemas.microsoft.com/office/drawing/2015/06/chart">
            <c:ext xmlns:c16="http://schemas.microsoft.com/office/drawing/2014/chart" uri="{C3380CC4-5D6E-409C-BE32-E72D297353CC}">
              <c16:uniqueId val="{00000002-8D92-411A-9F6A-6D6103B14AF7}"/>
            </c:ext>
          </c:extLst>
        </c:ser>
        <c:dLbls>
          <c:showLegendKey val="0"/>
          <c:showVal val="0"/>
          <c:showCatName val="0"/>
          <c:showSerName val="0"/>
          <c:showPercent val="0"/>
          <c:showBubbleSize val="0"/>
        </c:dLbls>
        <c:gapWidth val="25"/>
        <c:overlap val="100"/>
        <c:axId val="86447232"/>
        <c:axId val="86448768"/>
      </c:barChart>
      <c:catAx>
        <c:axId val="86447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8768"/>
        <c:crosses val="autoZero"/>
        <c:auto val="1"/>
        <c:lblAlgn val="ctr"/>
        <c:lblOffset val="100"/>
        <c:noMultiLvlLbl val="0"/>
      </c:catAx>
      <c:valAx>
        <c:axId val="8644876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72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7"/>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2010</c:v>
                </c:pt>
                <c:pt idx="2">
                  <c:v>2011</c:v>
                </c:pt>
                <c:pt idx="3">
                  <c:v>2012</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#N/A</c:v>
                </c:pt>
                <c:pt idx="3">
                  <c:v>#N/A</c:v>
                </c:pt>
                <c:pt idx="4">
                  <c:v>52.5</c:v>
                </c:pt>
                <c:pt idx="5">
                  <c:v>52.5</c:v>
                </c:pt>
                <c:pt idx="6">
                  <c:v>52.5</c:v>
                </c:pt>
                <c:pt idx="7">
                  <c:v>52.5</c:v>
                </c:pt>
                <c:pt idx="8">
                  <c:v>52.5</c:v>
                </c:pt>
                <c:pt idx="9">
                  <c:v>54.4</c:v>
                </c:pt>
                <c:pt idx="10">
                  <c:v>56.3</c:v>
                </c:pt>
                <c:pt idx="11">
                  <c:v>58.2</c:v>
                </c:pt>
                <c:pt idx="12">
                  <c:v>60.1</c:v>
                </c:pt>
                <c:pt idx="13">
                  <c:v>62</c:v>
                </c:pt>
                <c:pt idx="14">
                  <c:v>63.9</c:v>
                </c:pt>
                <c:pt idx="15">
                  <c:v>65.8</c:v>
                </c:pt>
                <c:pt idx="16">
                  <c:v>67.7</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dLbl>
              <c:idx val="7"/>
              <c:dLblPos val="b"/>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2010</c:v>
                </c:pt>
                <c:pt idx="1">
                  <c:v>2010</c:v>
                </c:pt>
                <c:pt idx="2">
                  <c:v>2011</c:v>
                </c:pt>
                <c:pt idx="3">
                  <c:v>2012</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#N/A</c:v>
                </c:pt>
                <c:pt idx="1">
                  <c:v>55.982188295165393</c:v>
                </c:pt>
                <c:pt idx="2">
                  <c:v>60.518235793044951</c:v>
                </c:pt>
                <c:pt idx="3">
                  <c:v>57.378965224766752</c:v>
                </c:pt>
                <c:pt idx="4">
                  <c:v>#N/A</c:v>
                </c:pt>
                <c:pt idx="5">
                  <c:v>66.371755725190823</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7"/>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2010</c:v>
                </c:pt>
                <c:pt idx="2">
                  <c:v>2011</c:v>
                </c:pt>
                <c:pt idx="3">
                  <c:v>2012</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1939200"/>
        <c:axId val="91941120"/>
      </c:scatterChart>
      <c:valAx>
        <c:axId val="9193920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941120"/>
        <c:crosses val="autoZero"/>
        <c:crossBetween val="midCat"/>
        <c:majorUnit val="5"/>
      </c:valAx>
      <c:valAx>
        <c:axId val="919411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1939200"/>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7"/>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2010</c:v>
                </c:pt>
                <c:pt idx="2">
                  <c:v>2011</c:v>
                </c:pt>
                <c:pt idx="3">
                  <c:v>2012</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7"/>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2010</c:v>
                </c:pt>
                <c:pt idx="2">
                  <c:v>2011</c:v>
                </c:pt>
                <c:pt idx="3">
                  <c:v>2012</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7"/>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2010</c:v>
                </c:pt>
                <c:pt idx="2">
                  <c:v>2011</c:v>
                </c:pt>
                <c:pt idx="3">
                  <c:v>2012</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121990144"/>
        <c:axId val="122287232"/>
      </c:scatterChart>
      <c:valAx>
        <c:axId val="1219901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287232"/>
        <c:crosses val="autoZero"/>
        <c:crossBetween val="midCat"/>
        <c:majorUnit val="5"/>
      </c:valAx>
      <c:valAx>
        <c:axId val="1222872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9014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7"/>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2010</c:v>
                </c:pt>
                <c:pt idx="2">
                  <c:v>2011</c:v>
                </c:pt>
                <c:pt idx="3">
                  <c:v>2012</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7"/>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2010</c:v>
                </c:pt>
                <c:pt idx="2">
                  <c:v>2011</c:v>
                </c:pt>
                <c:pt idx="3">
                  <c:v>2012</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7"/>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2010</c:v>
                </c:pt>
                <c:pt idx="2">
                  <c:v>2011</c:v>
                </c:pt>
                <c:pt idx="3">
                  <c:v>2012</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136133632"/>
        <c:axId val="137926144"/>
      </c:scatterChart>
      <c:valAx>
        <c:axId val="13613363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926144"/>
        <c:crosses val="autoZero"/>
        <c:crossBetween val="midCat"/>
        <c:majorUnit val="5"/>
      </c:valAx>
      <c:valAx>
        <c:axId val="1379261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13363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79.8</c:v>
                </c:pt>
                <c:pt idx="5">
                  <c:v>79.8</c:v>
                </c:pt>
                <c:pt idx="6">
                  <c:v>79.8</c:v>
                </c:pt>
                <c:pt idx="7">
                  <c:v>79.8</c:v>
                </c:pt>
                <c:pt idx="8">
                  <c:v>79.8</c:v>
                </c:pt>
                <c:pt idx="9">
                  <c:v>77</c:v>
                </c:pt>
                <c:pt idx="10">
                  <c:v>74.099999999999994</c:v>
                </c:pt>
                <c:pt idx="11">
                  <c:v>71.3</c:v>
                </c:pt>
                <c:pt idx="12">
                  <c:v>68.400000000000006</c:v>
                </c:pt>
                <c:pt idx="13">
                  <c:v>65.599999999999994</c:v>
                </c:pt>
                <c:pt idx="14">
                  <c:v>62.8</c:v>
                </c:pt>
                <c:pt idx="15">
                  <c:v>59.9</c:v>
                </c:pt>
                <c:pt idx="16">
                  <c:v>57.1</c:v>
                </c:pt>
              </c:numCache>
            </c:numRef>
          </c:yVal>
          <c:smooth val="0"/>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7"/>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2010</c:v>
                </c:pt>
                <c:pt idx="2">
                  <c:v>2011</c:v>
                </c:pt>
                <c:pt idx="3">
                  <c:v>2012</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#N/A</c:v>
                </c:pt>
                <c:pt idx="1">
                  <c:v>69.146904156064465</c:v>
                </c:pt>
                <c:pt idx="2">
                  <c:v>75.843511450381683</c:v>
                </c:pt>
                <c:pt idx="3">
                  <c:v>70.686344359626801</c:v>
                </c:pt>
                <c:pt idx="4">
                  <c:v>#N/A</c:v>
                </c:pt>
                <c:pt idx="5">
                  <c:v>58.104240882103475</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2010</c:v>
                </c:pt>
                <c:pt idx="1">
                  <c:v>2010</c:v>
                </c:pt>
                <c:pt idx="2">
                  <c:v>2011</c:v>
                </c:pt>
                <c:pt idx="3">
                  <c:v>2012</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7"/>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2010</c:v>
                </c:pt>
                <c:pt idx="2">
                  <c:v>2011</c:v>
                </c:pt>
                <c:pt idx="3">
                  <c:v>2012</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82475392"/>
        <c:axId val="190616320"/>
      </c:scatterChart>
      <c:valAx>
        <c:axId val="1824753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616320"/>
        <c:crosses val="autoZero"/>
        <c:crossBetween val="midCat"/>
        <c:majorUnit val="5"/>
      </c:valAx>
      <c:valAx>
        <c:axId val="1906163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475392"/>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7"/>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2010</c:v>
                </c:pt>
                <c:pt idx="2">
                  <c:v>2011</c:v>
                </c:pt>
                <c:pt idx="3">
                  <c:v>2012</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7"/>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2010</c:v>
                </c:pt>
                <c:pt idx="2">
                  <c:v>2011</c:v>
                </c:pt>
                <c:pt idx="3">
                  <c:v>2012</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7"/>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2010</c:v>
                </c:pt>
                <c:pt idx="2">
                  <c:v>2011</c:v>
                </c:pt>
                <c:pt idx="3">
                  <c:v>2012</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252226944"/>
        <c:axId val="300070016"/>
      </c:scatterChart>
      <c:valAx>
        <c:axId val="2522269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0070016"/>
        <c:crosses val="autoZero"/>
        <c:crossBetween val="midCat"/>
        <c:majorUnit val="5"/>
      </c:valAx>
      <c:valAx>
        <c:axId val="3000700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222694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7"/>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2010</c:v>
                </c:pt>
                <c:pt idx="2">
                  <c:v>2011</c:v>
                </c:pt>
                <c:pt idx="3">
                  <c:v>2012</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7"/>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2010</c:v>
                </c:pt>
                <c:pt idx="2">
                  <c:v>2011</c:v>
                </c:pt>
                <c:pt idx="3">
                  <c:v>2012</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7"/>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2010</c:v>
                </c:pt>
                <c:pt idx="2">
                  <c:v>2011</c:v>
                </c:pt>
                <c:pt idx="3">
                  <c:v>2012</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389060480"/>
        <c:axId val="75108352"/>
      </c:scatterChart>
      <c:valAx>
        <c:axId val="3890604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08352"/>
        <c:crosses val="autoZero"/>
        <c:crossBetween val="midCat"/>
        <c:majorUnit val="5"/>
      </c:valAx>
      <c:valAx>
        <c:axId val="751083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906048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82207708975"/>
  </sheetPr>
  <dimension ref="A1:R46"/>
  <sheetViews>
    <sheetView showGridLines="false" tabSelected="true" zoomScale="90" zoomScaleNormal="90" zoomScalePageLayoutView="123" workbookViewId="0"/>
  </sheetViews>
  <sheetFormatPr defaultColWidth="7.75" defaultRowHeight="12.75" x14ac:dyDescent="0.2"/>
  <cols>
    <col min="1" max="1" width="5" style="203" customWidth="true"/>
    <col min="2" max="2" width="2.375" style="203" customWidth="true"/>
    <col min="3" max="3" width="58" style="203" customWidth="true"/>
    <col min="4" max="4" width="7.75" style="203" customWidth="true"/>
    <col min="5" max="16384" width="7.75" style="203"/>
  </cols>
  <sheetData>
    <row r="1" ht="44.1" customHeight="true" x14ac:dyDescent="0.25">
      <c r="A1" s="32"/>
      <c r="B1" s="33"/>
      <c r="C1" s="33"/>
      <c r="D1" s="33"/>
      <c r="E1" s="202"/>
      <c r="F1" s="202"/>
      <c r="G1" s="202"/>
      <c r="H1" s="202"/>
      <c r="I1" s="202"/>
      <c r="J1" s="202"/>
      <c r="K1" s="202"/>
      <c r="L1" s="202"/>
      <c r="M1" s="202"/>
      <c r="N1" s="202"/>
      <c r="O1" s="202"/>
      <c r="P1" s="202"/>
      <c r="Q1" s="202"/>
      <c r="R1" s="202"/>
    </row>
    <row r="2" ht="23.25" x14ac:dyDescent="0.35">
      <c r="A2" s="33"/>
      <c r="B2" s="33"/>
      <c r="C2" s="35"/>
      <c r="D2" s="33"/>
      <c r="E2" s="202"/>
      <c r="F2" s="202"/>
      <c r="G2" s="33"/>
      <c r="H2" s="202"/>
      <c r="I2" s="202"/>
      <c r="J2" s="202"/>
      <c r="K2" s="202"/>
      <c r="L2" s="202"/>
      <c r="M2" s="202"/>
      <c r="N2" s="202"/>
      <c r="O2" s="202"/>
      <c r="P2" s="202"/>
      <c r="Q2" s="202"/>
      <c r="R2" s="202"/>
    </row>
    <row r="3" ht="15" x14ac:dyDescent="0.2">
      <c r="A3" s="33"/>
      <c r="B3" s="33"/>
      <c r="C3" s="33"/>
      <c r="D3" s="33"/>
      <c r="F3" s="33"/>
      <c r="G3" s="33"/>
      <c r="H3" s="204"/>
      <c r="I3" s="204"/>
      <c r="J3" s="204"/>
      <c r="K3" s="204"/>
      <c r="L3" s="202"/>
      <c r="M3" s="202"/>
      <c r="N3" s="202"/>
      <c r="O3" s="202"/>
      <c r="P3" s="202"/>
      <c r="Q3" s="202"/>
      <c r="R3" s="202"/>
    </row>
    <row r="4" ht="40.5" x14ac:dyDescent="0.2">
      <c r="A4" s="33"/>
      <c r="B4" s="33"/>
      <c r="C4" s="205" t="s">
        <v>163</v>
      </c>
      <c r="D4" s="33"/>
      <c r="E4" s="206"/>
      <c r="F4" s="202"/>
      <c r="G4" s="33"/>
      <c r="H4" s="202"/>
      <c r="I4" s="202"/>
      <c r="J4" s="202"/>
      <c r="K4" s="202"/>
      <c r="L4" s="202"/>
      <c r="M4" s="202"/>
      <c r="N4" s="202"/>
      <c r="O4" s="202"/>
      <c r="P4" s="202"/>
      <c r="Q4" s="202"/>
      <c r="R4" s="202"/>
    </row>
    <row r="5" ht="20.25" x14ac:dyDescent="0.2">
      <c r="A5" s="33"/>
      <c r="B5" s="33"/>
      <c r="C5" s="205"/>
      <c r="D5" s="33"/>
      <c r="E5" s="206"/>
      <c r="F5" s="202"/>
      <c r="G5" s="33"/>
      <c r="H5" s="202"/>
      <c r="I5" s="202"/>
      <c r="J5" s="202"/>
      <c r="K5" s="202"/>
      <c r="L5" s="202"/>
      <c r="M5" s="202"/>
      <c r="N5" s="202"/>
      <c r="O5" s="202"/>
      <c r="P5" s="202"/>
      <c r="Q5" s="202"/>
      <c r="R5" s="202"/>
    </row>
    <row r="6" ht="15" x14ac:dyDescent="0.2">
      <c r="A6" s="33"/>
      <c r="B6" s="33"/>
      <c r="C6" s="36" t="s">
        <v>170</v>
      </c>
      <c r="D6" s="202"/>
      <c r="E6" s="202"/>
      <c r="F6" s="202"/>
      <c r="G6" s="202"/>
      <c r="H6" s="202"/>
      <c r="I6" s="202"/>
      <c r="J6" s="202"/>
      <c r="K6" s="202"/>
      <c r="L6" s="202"/>
      <c r="M6" s="202"/>
      <c r="N6" s="202"/>
      <c r="O6" s="202"/>
      <c r="P6" s="202"/>
      <c r="Q6" s="202"/>
      <c r="R6" s="202"/>
    </row>
    <row r="7" ht="26.25" x14ac:dyDescent="0.4">
      <c r="A7" s="33"/>
      <c r="B7" s="33"/>
      <c r="C7" s="207" t="str">
        <f>'Water Data'!C1</f>
        <v>Eritrea</v>
      </c>
      <c r="D7" s="202"/>
      <c r="E7" s="202"/>
      <c r="F7" s="202"/>
      <c r="G7" s="202"/>
      <c r="H7" s="202"/>
      <c r="I7" s="202"/>
      <c r="J7" s="202"/>
      <c r="K7" s="202"/>
      <c r="L7" s="202"/>
      <c r="M7" s="202"/>
      <c r="N7" s="202"/>
      <c r="O7" s="202"/>
      <c r="P7" s="202"/>
      <c r="Q7" s="202"/>
      <c r="R7" s="202"/>
    </row>
    <row r="8" ht="15" x14ac:dyDescent="0.2">
      <c r="A8" s="33"/>
      <c r="B8" s="33"/>
      <c r="C8" s="33"/>
      <c r="D8" s="202"/>
      <c r="E8" s="202"/>
      <c r="F8" s="202"/>
      <c r="G8" s="202"/>
      <c r="H8" s="202"/>
      <c r="I8" s="202"/>
      <c r="J8" s="202"/>
      <c r="K8" s="202"/>
      <c r="L8" s="202"/>
      <c r="M8" s="202"/>
      <c r="N8" s="202"/>
      <c r="O8" s="202"/>
      <c r="P8" s="202"/>
      <c r="Q8" s="202"/>
      <c r="R8" s="202"/>
    </row>
    <row r="9" ht="15" x14ac:dyDescent="0.2">
      <c r="A9" s="33"/>
      <c r="B9" s="33"/>
      <c r="C9" s="618" t="s">
        <v>237</v>
      </c>
      <c r="D9" s="202"/>
      <c r="E9" s="202"/>
      <c r="F9" s="202"/>
      <c r="G9" s="202"/>
      <c r="H9" s="202"/>
      <c r="I9" s="202"/>
      <c r="J9" s="202"/>
      <c r="K9" s="202"/>
      <c r="L9" s="202"/>
      <c r="M9" s="202"/>
      <c r="N9" s="202"/>
      <c r="O9" s="202"/>
      <c r="P9" s="202"/>
      <c r="Q9" s="202"/>
      <c r="R9" s="202"/>
    </row>
    <row r="10" ht="15" x14ac:dyDescent="0.2">
      <c r="A10" s="33"/>
      <c r="B10" s="33"/>
      <c r="C10" s="36"/>
      <c r="D10" s="202"/>
      <c r="E10" s="202"/>
      <c r="F10" s="202"/>
      <c r="G10" s="202"/>
      <c r="H10" s="202"/>
      <c r="I10" s="202"/>
      <c r="J10" s="202"/>
      <c r="K10" s="202"/>
      <c r="L10" s="202"/>
      <c r="M10" s="202"/>
      <c r="N10" s="202"/>
      <c r="O10" s="202"/>
      <c r="P10" s="202"/>
      <c r="Q10" s="202"/>
      <c r="R10" s="202"/>
    </row>
    <row r="11" ht="15.95" customHeight="true" x14ac:dyDescent="0.2">
      <c r="A11" s="33"/>
      <c r="C11" s="209" t="s">
        <v>33</v>
      </c>
      <c r="D11" s="210"/>
      <c r="E11" s="211"/>
      <c r="F11" s="210"/>
      <c r="G11" s="210"/>
      <c r="H11" s="202"/>
      <c r="I11" s="202"/>
      <c r="J11" s="202"/>
      <c r="K11" s="202"/>
      <c r="L11" s="202"/>
      <c r="M11" s="202"/>
      <c r="N11" s="202"/>
      <c r="O11" s="202"/>
      <c r="P11" s="202"/>
      <c r="Q11" s="202"/>
      <c r="R11" s="202"/>
    </row>
    <row r="12" ht="9" customHeight="true" x14ac:dyDescent="0.2">
      <c r="A12" s="33"/>
      <c r="B12" s="202"/>
      <c r="C12" s="212"/>
      <c r="D12" s="210"/>
      <c r="E12" s="211"/>
      <c r="F12" s="210"/>
      <c r="G12" s="210"/>
      <c r="H12" s="202"/>
      <c r="I12" s="202"/>
      <c r="J12" s="202"/>
      <c r="K12" s="202"/>
      <c r="L12" s="202"/>
      <c r="M12" s="202"/>
      <c r="N12" s="202"/>
      <c r="O12" s="202"/>
      <c r="P12" s="202"/>
      <c r="Q12" s="202"/>
      <c r="R12" s="202"/>
    </row>
    <row r="13" ht="24.95" customHeight="true" x14ac:dyDescent="0.25">
      <c r="A13" s="33"/>
      <c r="B13" s="202"/>
      <c r="C13" s="213" t="s">
        <v>164</v>
      </c>
      <c r="D13" s="210"/>
      <c r="E13" s="211"/>
      <c r="F13" s="210"/>
      <c r="G13" s="210"/>
      <c r="H13" s="202"/>
      <c r="I13" s="202"/>
      <c r="J13" s="202"/>
      <c r="K13" s="202"/>
      <c r="L13" s="202"/>
      <c r="M13" s="202"/>
      <c r="N13" s="202"/>
      <c r="O13" s="202"/>
      <c r="P13" s="202"/>
      <c r="Q13" s="202"/>
      <c r="R13" s="202"/>
    </row>
    <row r="14" ht="21.95" customHeight="true" x14ac:dyDescent="0.2">
      <c r="A14" s="33"/>
      <c r="B14" s="214"/>
      <c r="C14" s="215" t="s">
        <v>171</v>
      </c>
      <c r="D14" s="210"/>
      <c r="E14" s="211"/>
      <c r="F14" s="210"/>
      <c r="G14" s="210"/>
      <c r="H14" s="202"/>
      <c r="I14" s="202"/>
      <c r="J14" s="202"/>
      <c r="K14" s="202"/>
      <c r="L14" s="202"/>
      <c r="M14" s="202"/>
      <c r="N14" s="202"/>
      <c r="O14" s="202"/>
      <c r="P14" s="202"/>
      <c r="Q14" s="202"/>
      <c r="R14" s="202"/>
    </row>
    <row r="15" ht="15" x14ac:dyDescent="0.2">
      <c r="A15" s="33"/>
      <c r="B15" s="214"/>
      <c r="C15" s="247" t="s">
        <v>172</v>
      </c>
      <c r="D15" s="210"/>
      <c r="E15" s="211"/>
      <c r="F15" s="210"/>
      <c r="G15" s="210"/>
      <c r="H15" s="202"/>
      <c r="I15" s="202"/>
      <c r="J15" s="202"/>
      <c r="K15" s="202"/>
      <c r="L15" s="202"/>
      <c r="M15" s="202"/>
      <c r="N15" s="202"/>
      <c r="O15" s="202"/>
      <c r="P15" s="202"/>
      <c r="Q15" s="202"/>
      <c r="R15" s="202"/>
    </row>
    <row r="16" ht="15" x14ac:dyDescent="0.2">
      <c r="A16" s="33"/>
      <c r="B16" s="214"/>
      <c r="C16" s="215" t="s">
        <v>173</v>
      </c>
      <c r="D16" s="210"/>
      <c r="E16" s="211"/>
      <c r="F16" s="210"/>
      <c r="G16" s="210"/>
      <c r="H16" s="202"/>
      <c r="I16" s="202"/>
      <c r="J16" s="202"/>
      <c r="K16" s="202"/>
      <c r="L16" s="202"/>
      <c r="M16" s="202"/>
      <c r="N16" s="202"/>
      <c r="O16" s="202"/>
      <c r="P16" s="202"/>
      <c r="Q16" s="202"/>
      <c r="R16" s="202"/>
    </row>
    <row r="17" ht="26.1" customHeight="true" x14ac:dyDescent="0.2">
      <c r="A17" s="33"/>
      <c r="B17" s="211"/>
      <c r="C17" s="216"/>
      <c r="D17" s="210"/>
      <c r="E17" s="214"/>
      <c r="F17" s="210"/>
      <c r="G17" s="210"/>
      <c r="H17" s="202"/>
      <c r="I17" s="202"/>
      <c r="J17" s="202"/>
      <c r="K17" s="202"/>
      <c r="L17" s="202"/>
      <c r="M17" s="202"/>
      <c r="N17" s="202"/>
      <c r="O17" s="202"/>
      <c r="P17" s="202"/>
      <c r="Q17" s="202"/>
      <c r="R17" s="202"/>
    </row>
    <row r="18" ht="15.75" x14ac:dyDescent="0.25">
      <c r="A18" s="33"/>
      <c r="B18" s="211"/>
      <c r="C18" s="246" t="s">
        <v>34</v>
      </c>
      <c r="D18" s="210"/>
      <c r="E18" s="217"/>
      <c r="F18" s="210"/>
      <c r="G18" s="210"/>
      <c r="H18" s="202"/>
      <c r="I18" s="202"/>
      <c r="J18" s="202"/>
      <c r="K18" s="202"/>
      <c r="L18" s="202"/>
      <c r="M18" s="202"/>
      <c r="N18" s="202"/>
      <c r="O18" s="202"/>
      <c r="P18" s="202"/>
      <c r="Q18" s="202"/>
      <c r="R18" s="202"/>
    </row>
    <row r="19" ht="15" x14ac:dyDescent="0.2">
      <c r="A19" s="33"/>
      <c r="B19" s="211"/>
      <c r="C19" s="218" t="s">
        <v>165</v>
      </c>
      <c r="D19" s="210"/>
      <c r="E19" s="219"/>
      <c r="F19" s="210"/>
      <c r="G19" s="210"/>
      <c r="H19" s="202"/>
      <c r="I19" s="202"/>
      <c r="J19" s="202"/>
      <c r="K19" s="202"/>
      <c r="L19" s="202"/>
      <c r="M19" s="202"/>
      <c r="N19" s="202"/>
      <c r="O19" s="202"/>
      <c r="P19" s="202"/>
      <c r="Q19" s="202"/>
      <c r="R19" s="202"/>
    </row>
    <row r="20" ht="15" x14ac:dyDescent="0.2">
      <c r="A20" s="33"/>
      <c r="B20" s="211"/>
      <c r="C20" s="218" t="s">
        <v>166</v>
      </c>
      <c r="D20" s="210"/>
      <c r="E20" s="220"/>
      <c r="F20" s="210"/>
      <c r="G20" s="210"/>
      <c r="H20" s="202"/>
      <c r="I20" s="202"/>
      <c r="J20" s="202"/>
      <c r="K20" s="202"/>
      <c r="L20" s="202"/>
      <c r="M20" s="202"/>
      <c r="N20" s="202"/>
      <c r="O20" s="202"/>
      <c r="P20" s="202"/>
      <c r="Q20" s="202"/>
      <c r="R20" s="202"/>
    </row>
    <row r="21" ht="15" x14ac:dyDescent="0.2">
      <c r="A21" s="33"/>
      <c r="B21" s="211"/>
      <c r="C21" s="218" t="s">
        <v>167</v>
      </c>
      <c r="D21" s="210"/>
      <c r="E21" s="221"/>
      <c r="F21" s="210"/>
      <c r="G21" s="210"/>
      <c r="H21" s="202"/>
      <c r="I21" s="202"/>
      <c r="J21" s="202"/>
      <c r="K21" s="202"/>
      <c r="L21" s="202"/>
      <c r="M21" s="202"/>
      <c r="N21" s="202"/>
      <c r="O21" s="202"/>
      <c r="P21" s="202"/>
      <c r="Q21" s="202"/>
      <c r="R21" s="202"/>
    </row>
    <row r="22" ht="15" x14ac:dyDescent="0.2">
      <c r="A22" s="33"/>
      <c r="B22" s="211"/>
      <c r="C22" s="218" t="s">
        <v>168</v>
      </c>
      <c r="D22" s="210"/>
      <c r="E22" s="210"/>
      <c r="F22" s="210"/>
      <c r="G22" s="210"/>
      <c r="H22" s="202"/>
      <c r="I22" s="202"/>
      <c r="J22" s="202"/>
      <c r="K22" s="202"/>
      <c r="L22" s="202"/>
      <c r="M22" s="202"/>
      <c r="N22" s="202"/>
      <c r="O22" s="202"/>
      <c r="P22" s="202"/>
      <c r="Q22" s="202"/>
      <c r="R22" s="202"/>
    </row>
    <row r="23" ht="15" x14ac:dyDescent="0.2">
      <c r="A23" s="33"/>
      <c r="B23" s="211"/>
      <c r="C23" s="218" t="s">
        <v>169</v>
      </c>
      <c r="D23" s="210"/>
      <c r="E23" s="210"/>
      <c r="F23" s="210"/>
      <c r="G23" s="210"/>
      <c r="H23" s="202"/>
      <c r="I23" s="202"/>
      <c r="J23" s="202"/>
      <c r="K23" s="202"/>
      <c r="L23" s="202"/>
      <c r="M23" s="202"/>
      <c r="N23" s="202"/>
      <c r="O23" s="202"/>
      <c r="P23" s="202"/>
      <c r="Q23" s="202"/>
      <c r="R23" s="202"/>
    </row>
    <row r="24" ht="15" x14ac:dyDescent="0.2">
      <c r="A24" s="33"/>
      <c r="B24" s="211"/>
      <c r="C24" s="222"/>
      <c r="D24" s="210"/>
      <c r="E24" s="210"/>
      <c r="F24" s="210"/>
      <c r="G24" s="210"/>
      <c r="H24" s="202"/>
      <c r="I24" s="202"/>
      <c r="J24" s="202"/>
      <c r="K24" s="202"/>
      <c r="L24" s="202"/>
      <c r="M24" s="202"/>
      <c r="N24" s="202"/>
      <c r="O24" s="202"/>
      <c r="P24" s="202"/>
      <c r="Q24" s="202"/>
      <c r="R24" s="202"/>
    </row>
    <row r="25" ht="15.95" customHeight="true" x14ac:dyDescent="0.2">
      <c r="A25" s="223"/>
      <c r="B25" s="223"/>
      <c r="C25" s="224"/>
      <c r="D25" s="33"/>
      <c r="E25" s="202"/>
      <c r="F25" s="202"/>
      <c r="G25" s="202"/>
      <c r="H25" s="202"/>
      <c r="I25" s="202"/>
      <c r="J25" s="202"/>
      <c r="K25" s="202"/>
      <c r="L25" s="202"/>
      <c r="M25" s="202"/>
      <c r="N25" s="202"/>
      <c r="O25" s="202"/>
      <c r="P25" s="202"/>
      <c r="Q25" s="202"/>
      <c r="R25" s="202"/>
    </row>
    <row r="26" ht="23.25" x14ac:dyDescent="0.2">
      <c r="A26" s="223"/>
      <c r="B26" s="223"/>
      <c r="C26" s="223"/>
      <c r="D26" s="33"/>
      <c r="E26" s="202"/>
      <c r="F26" s="202"/>
      <c r="G26" s="202"/>
      <c r="H26" s="202"/>
      <c r="I26" s="202"/>
      <c r="J26" s="202"/>
      <c r="K26" s="202"/>
      <c r="L26" s="202"/>
      <c r="M26" s="202"/>
      <c r="N26" s="202"/>
      <c r="O26" s="202"/>
      <c r="P26" s="202"/>
      <c r="Q26" s="202"/>
      <c r="R26" s="202"/>
    </row>
    <row r="27" ht="15" x14ac:dyDescent="0.2">
      <c r="A27" s="225"/>
      <c r="B27" s="226"/>
      <c r="C27" s="227"/>
      <c r="D27" s="33"/>
      <c r="E27" s="202"/>
      <c r="F27" s="202"/>
      <c r="G27" s="202"/>
      <c r="H27" s="202"/>
      <c r="I27" s="202"/>
      <c r="J27" s="202"/>
      <c r="K27" s="202"/>
      <c r="L27" s="202"/>
      <c r="M27" s="202"/>
      <c r="N27" s="202"/>
      <c r="O27" s="202"/>
      <c r="P27" s="202"/>
      <c r="Q27" s="202"/>
      <c r="R27" s="202"/>
    </row>
    <row r="28" ht="15" x14ac:dyDescent="0.2">
      <c r="A28" s="225"/>
      <c r="B28" s="226"/>
      <c r="C28" s="228"/>
      <c r="D28" s="33"/>
      <c r="E28" s="202"/>
      <c r="F28" s="202"/>
      <c r="G28" s="202"/>
      <c r="H28" s="202"/>
      <c r="I28" s="202"/>
      <c r="J28" s="202"/>
      <c r="K28" s="202"/>
      <c r="L28" s="202"/>
      <c r="M28" s="202"/>
      <c r="N28" s="202"/>
      <c r="O28" s="202"/>
      <c r="P28" s="202"/>
      <c r="Q28" s="202"/>
      <c r="R28" s="202"/>
    </row>
    <row r="29" ht="15" x14ac:dyDescent="0.2">
      <c r="A29" s="225"/>
      <c r="B29" s="226"/>
      <c r="C29" s="229"/>
      <c r="D29" s="33"/>
      <c r="E29" s="202"/>
      <c r="F29" s="202"/>
      <c r="G29" s="202"/>
      <c r="H29" s="202"/>
      <c r="I29" s="202"/>
      <c r="J29" s="202"/>
      <c r="K29" s="202"/>
      <c r="L29" s="202"/>
      <c r="M29" s="202"/>
      <c r="N29" s="202"/>
      <c r="O29" s="202"/>
      <c r="P29" s="202"/>
      <c r="Q29" s="202"/>
      <c r="R29" s="202"/>
    </row>
    <row r="30" ht="15" x14ac:dyDescent="0.2">
      <c r="A30" s="225"/>
      <c r="B30" s="226"/>
      <c r="C30" s="229"/>
      <c r="D30" s="33"/>
      <c r="E30" s="202"/>
      <c r="F30" s="202"/>
      <c r="G30" s="202"/>
      <c r="H30" s="202"/>
      <c r="I30" s="202"/>
      <c r="J30" s="202"/>
      <c r="K30" s="202"/>
      <c r="L30" s="202"/>
      <c r="M30" s="202"/>
      <c r="N30" s="202"/>
      <c r="O30" s="202"/>
      <c r="P30" s="202"/>
      <c r="Q30" s="202"/>
      <c r="R30" s="202"/>
    </row>
    <row r="31" ht="15" x14ac:dyDescent="0.2">
      <c r="A31" s="225"/>
      <c r="B31" s="226"/>
      <c r="C31" s="229"/>
      <c r="D31" s="33"/>
      <c r="E31" s="202"/>
      <c r="F31" s="202"/>
      <c r="G31" s="202"/>
      <c r="H31" s="202"/>
      <c r="I31" s="202"/>
      <c r="J31" s="202"/>
      <c r="K31" s="202"/>
      <c r="L31" s="202"/>
      <c r="M31" s="202"/>
      <c r="N31" s="202"/>
      <c r="O31" s="202"/>
      <c r="P31" s="202"/>
      <c r="Q31" s="202"/>
      <c r="R31" s="202"/>
    </row>
    <row r="32" ht="15" x14ac:dyDescent="0.2">
      <c r="A32" s="225"/>
      <c r="B32" s="226"/>
      <c r="C32" s="229"/>
      <c r="D32" s="33"/>
      <c r="E32" s="202"/>
      <c r="F32" s="202"/>
      <c r="G32" s="202"/>
      <c r="H32" s="202"/>
      <c r="I32" s="202"/>
      <c r="J32" s="202"/>
      <c r="K32" s="202"/>
      <c r="L32" s="202"/>
      <c r="M32" s="202"/>
      <c r="N32" s="202"/>
      <c r="O32" s="202"/>
      <c r="P32" s="202"/>
      <c r="Q32" s="202"/>
      <c r="R32" s="202"/>
    </row>
    <row r="33" ht="15" x14ac:dyDescent="0.2">
      <c r="A33" s="225"/>
      <c r="B33" s="226"/>
      <c r="C33" s="229"/>
      <c r="D33" s="33"/>
      <c r="E33" s="202"/>
      <c r="F33" s="202"/>
      <c r="G33" s="202"/>
      <c r="H33" s="202"/>
      <c r="I33" s="202"/>
      <c r="J33" s="202"/>
      <c r="K33" s="202"/>
      <c r="L33" s="202"/>
      <c r="M33" s="202"/>
      <c r="N33" s="202"/>
      <c r="O33" s="202"/>
      <c r="P33" s="202"/>
      <c r="Q33" s="202"/>
      <c r="R33" s="202"/>
    </row>
    <row r="34" ht="15" x14ac:dyDescent="0.2">
      <c r="A34" s="225"/>
      <c r="B34" s="226"/>
      <c r="D34" s="33"/>
      <c r="E34" s="202"/>
      <c r="F34" s="202"/>
      <c r="G34" s="202"/>
      <c r="H34" s="202"/>
      <c r="I34" s="202"/>
      <c r="J34" s="202"/>
      <c r="K34" s="202"/>
      <c r="L34" s="202"/>
      <c r="M34" s="202"/>
      <c r="N34" s="202"/>
      <c r="O34" s="202"/>
      <c r="P34" s="202"/>
      <c r="Q34" s="202"/>
      <c r="R34" s="202"/>
    </row>
    <row r="35" ht="15" x14ac:dyDescent="0.2">
      <c r="A35" s="33"/>
      <c r="B35" s="33"/>
      <c r="C35" s="33"/>
      <c r="D35" s="33"/>
      <c r="E35" s="202"/>
      <c r="F35" s="202"/>
      <c r="G35" s="202"/>
      <c r="H35" s="202"/>
      <c r="I35" s="202"/>
      <c r="J35" s="202"/>
      <c r="K35" s="202"/>
      <c r="L35" s="202"/>
      <c r="M35" s="202"/>
      <c r="N35" s="202"/>
      <c r="O35" s="202"/>
      <c r="P35" s="202"/>
      <c r="Q35" s="202"/>
      <c r="R35" s="202"/>
    </row>
    <row r="36" ht="15" x14ac:dyDescent="0.2">
      <c r="A36" s="33"/>
      <c r="B36" s="33"/>
      <c r="C36" s="33"/>
      <c r="D36" s="33"/>
      <c r="E36" s="202"/>
      <c r="F36" s="202"/>
      <c r="G36" s="202"/>
      <c r="H36" s="202"/>
      <c r="I36" s="202"/>
      <c r="J36" s="202"/>
      <c r="K36" s="202"/>
      <c r="L36" s="202"/>
      <c r="M36" s="202"/>
      <c r="N36" s="202"/>
      <c r="O36" s="202"/>
      <c r="P36" s="202"/>
      <c r="Q36" s="202"/>
      <c r="R36" s="202"/>
    </row>
    <row r="37" ht="15" x14ac:dyDescent="0.2">
      <c r="A37" s="33"/>
      <c r="B37" s="33"/>
      <c r="C37" s="33"/>
      <c r="D37" s="33"/>
    </row>
    <row r="38" ht="15" x14ac:dyDescent="0.2">
      <c r="A38" s="33"/>
      <c r="B38" s="33"/>
      <c r="C38" s="33"/>
      <c r="D38" s="33"/>
    </row>
    <row r="39" ht="15" x14ac:dyDescent="0.2">
      <c r="A39" s="33"/>
      <c r="B39" s="33"/>
      <c r="C39" s="33"/>
      <c r="D39" s="33"/>
    </row>
    <row r="40" ht="15" x14ac:dyDescent="0.2">
      <c r="A40" s="33"/>
      <c r="B40" s="33"/>
      <c r="C40" s="33"/>
      <c r="D40" s="33"/>
    </row>
    <row r="46" x14ac:dyDescent="0.2">
      <c r="L46" s="230"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24" customWidth="true"/>
    <col min="2" max="2" width="29.75" customWidth="true"/>
    <col min="3" max="8" width="7.875" customWidth="true"/>
    <col min="9" max="10" width="1.125" customWidth="true"/>
    <col min="11" max="11" width="24.625" style="324" customWidth="true"/>
    <col min="12" max="12" width="29.75" customWidth="true"/>
    <col min="13" max="18" width="7.875" customWidth="true"/>
    <col min="19" max="20" width="1.125" customWidth="true"/>
    <col min="21" max="21" width="24.625" style="324" customWidth="true"/>
    <col min="22" max="22" width="29.75" customWidth="true"/>
    <col min="23" max="28" width="7.875" customWidth="true"/>
    <col min="29" max="30" width="1.125" customWidth="true"/>
    <col min="31" max="31" width="24.625" style="324" customWidth="true"/>
    <col min="32" max="32" width="29.75" customWidth="true"/>
    <col min="33" max="38" width="7.875" customWidth="true"/>
    <col min="39" max="40" width="1.125" customWidth="true"/>
    <col min="41" max="41" width="24.625" style="324" customWidth="true"/>
    <col min="42" max="42" width="29.75" customWidth="true"/>
    <col min="43" max="48" width="7.875" customWidth="true"/>
    <col min="49" max="50" width="1.125" customWidth="true"/>
    <col min="51" max="51" width="24.625" style="324" customWidth="true"/>
    <col min="52" max="52" width="29.75" style="324" customWidth="true"/>
    <col min="53" max="58" width="7.875" style="324" customWidth="true"/>
    <col min="59" max="60" width="1.125" customWidth="true"/>
    <col min="61" max="61" width="24.625" style="324" customWidth="true"/>
    <col min="62" max="62" width="29.75" customWidth="true"/>
    <col min="63" max="68" width="7.875" customWidth="true"/>
    <col min="69" max="70" width="1.125" customWidth="true"/>
    <col min="71" max="71" width="24.625" style="324" customWidth="true"/>
    <col min="72" max="72" width="29.75" customWidth="true"/>
    <col min="73" max="78" width="7.875" customWidth="true"/>
    <col min="79" max="80" width="1.125" customWidth="true"/>
    <col min="81" max="81" width="24.625" style="324" customWidth="true"/>
    <col min="82" max="82" width="29.75" customWidth="true"/>
    <col min="83" max="88" width="7.875" customWidth="true"/>
    <col min="89" max="90" width="1.125" customWidth="true"/>
    <col min="91" max="91" width="24.625" style="324" customWidth="true"/>
    <col min="92" max="92" width="29.75" customWidth="true"/>
    <col min="93" max="98" width="7.875" customWidth="true"/>
    <col min="99" max="100" width="1.125" customWidth="true"/>
    <col min="101" max="101" width="24.625" style="324" customWidth="true"/>
    <col min="102" max="102" width="29.75" customWidth="true"/>
    <col min="103" max="108" width="7.875" customWidth="true"/>
    <col min="109" max="110" width="1.125" customWidth="true"/>
    <col min="111" max="111" width="24.625" style="324" customWidth="true"/>
    <col min="112" max="112" width="29.75" customWidth="true"/>
    <col min="113" max="118" width="7.875" customWidth="true"/>
    <col min="119" max="120" width="1.125" customWidth="true"/>
    <col min="121" max="121" width="24.625" style="324" customWidth="true"/>
    <col min="122" max="122" width="29.75" customWidth="true"/>
    <col min="123" max="128" width="7.875" customWidth="true"/>
    <col min="129" max="130" width="1.125" customWidth="true"/>
    <col min="131" max="131" width="24.625" style="324" customWidth="true"/>
    <col min="132" max="132" width="29.75" customWidth="true"/>
    <col min="133" max="138" width="7.875" customWidth="true"/>
    <col min="139" max="140" width="1.125" customWidth="true"/>
    <col min="141" max="141" width="24.625" style="324" customWidth="true"/>
    <col min="142" max="142" width="29.75" customWidth="true"/>
    <col min="143" max="148" width="7.875" customWidth="true"/>
    <col min="149" max="150" width="1.125" customWidth="true"/>
    <col min="151" max="151" width="24.625" style="324" customWidth="true"/>
    <col min="152" max="152" width="29.75" customWidth="true"/>
    <col min="153" max="158" width="7.875" customWidth="true"/>
    <col min="159" max="160" width="1.125" customWidth="true"/>
    <col min="161" max="161" width="24.625" style="324" customWidth="true"/>
    <col min="162" max="162" width="29.75" customWidth="true"/>
    <col min="163" max="168" width="7.875" customWidth="true"/>
    <col min="169" max="170" width="1.125" customWidth="true"/>
    <col min="171" max="171" width="24.625" style="324" customWidth="true"/>
    <col min="172" max="172" width="29.75" customWidth="true"/>
    <col min="173" max="178" width="7.875" customWidth="true"/>
    <col min="179" max="180" width="1.125" customWidth="true"/>
    <col min="181" max="181" width="24.625" style="324" customWidth="true"/>
    <col min="182" max="182" width="29.75" customWidth="true"/>
    <col min="183" max="188" width="7.875" customWidth="true"/>
    <col min="189" max="190" width="1.125" customWidth="true"/>
    <col min="191" max="191" width="24.625" style="324" customWidth="true"/>
    <col min="192" max="192" width="29.75" customWidth="true"/>
    <col min="193" max="198" width="7.875" customWidth="true"/>
    <col min="199" max="200" width="1.125" customWidth="true"/>
    <col min="201" max="201" width="24.625" style="324" customWidth="true"/>
    <col min="202" max="202" width="29.75" customWidth="true"/>
    <col min="203" max="208" width="7.875" customWidth="true"/>
    <col min="209" max="210" width="1.125" customWidth="true"/>
    <col min="211" max="211" width="24.625" style="324" customWidth="true"/>
    <col min="212" max="212" width="29.75" customWidth="true"/>
    <col min="213" max="218" width="7.875" customWidth="true"/>
    <col min="219" max="220" width="1.125" customWidth="true"/>
    <col min="221" max="221" width="24.625" style="324" customWidth="true"/>
    <col min="222" max="222" width="29.75" customWidth="true"/>
    <col min="223" max="228" width="7.875" customWidth="true"/>
    <col min="229" max="230" width="1.125" customWidth="true"/>
    <col min="231" max="231" width="24.625" style="324" customWidth="true"/>
    <col min="232" max="232" width="29.75" customWidth="true"/>
    <col min="233" max="238" width="7.875" customWidth="true"/>
    <col min="239" max="240" width="1.125" customWidth="true"/>
  </cols>
  <sheetData>
    <row r="1" ht="15.75" customHeight="true" x14ac:dyDescent="0.25">
      <c r="A1" s="379" t="s">
        <v>32</v>
      </c>
      <c r="B1" s="380" t="s">
        <v>179</v>
      </c>
      <c r="C1" s="609" t="s">
        <v>180</v>
      </c>
      <c r="D1" s="610"/>
      <c r="E1" s="610"/>
      <c r="F1" s="610"/>
      <c r="G1" s="610"/>
      <c r="H1" s="611"/>
      <c r="I1" s="25"/>
      <c r="J1" s="25"/>
      <c r="K1" s="379" t="s">
        <v>32</v>
      </c>
      <c r="L1" s="380" t="s">
        <v>181</v>
      </c>
      <c r="M1" s="609" t="s">
        <v>180</v>
      </c>
      <c r="N1" s="610"/>
      <c r="O1" s="610"/>
      <c r="P1" s="610"/>
      <c r="Q1" s="610"/>
      <c r="R1" s="611"/>
      <c r="S1" s="25"/>
      <c r="T1" s="25"/>
      <c r="U1" s="379" t="s">
        <v>32</v>
      </c>
      <c r="V1" s="380" t="s">
        <v>182</v>
      </c>
      <c r="W1" s="609" t="s">
        <v>180</v>
      </c>
      <c r="X1" s="610"/>
      <c r="Y1" s="610"/>
      <c r="Z1" s="610"/>
      <c r="AA1" s="610"/>
      <c r="AB1" s="611"/>
      <c r="AC1" s="25"/>
      <c r="AD1" s="25"/>
      <c r="AE1" s="379" t="s">
        <v>32</v>
      </c>
      <c r="AF1" s="380" t="s">
        <v>183</v>
      </c>
      <c r="AG1" s="609" t="s">
        <v>180</v>
      </c>
      <c r="AH1" s="610"/>
      <c r="AI1" s="610"/>
      <c r="AJ1" s="610"/>
      <c r="AK1" s="610"/>
      <c r="AL1" s="611"/>
      <c r="AM1" s="25"/>
      <c r="AN1" s="25"/>
      <c r="AO1" s="379" t="s">
        <v>32</v>
      </c>
      <c r="AP1" s="380" t="s">
        <v>184</v>
      </c>
      <c r="AQ1" s="609" t="s">
        <v>180</v>
      </c>
      <c r="AR1" s="610"/>
      <c r="AS1" s="610"/>
      <c r="AT1" s="610"/>
      <c r="AU1" s="610"/>
      <c r="AV1" s="611"/>
      <c r="AW1" s="25"/>
      <c r="AX1" s="25"/>
      <c r="AY1" s="379" t="s">
        <v>32</v>
      </c>
      <c r="AZ1" s="381" t="s">
        <v>185</v>
      </c>
      <c r="BA1" s="381" t="s">
        <v>180</v>
      </c>
      <c r="BB1" s="381"/>
      <c r="BC1" s="381"/>
      <c r="BD1" s="381"/>
      <c r="BE1" s="381"/>
      <c r="BF1" s="382"/>
      <c r="BG1" s="25"/>
      <c r="BH1" s="25"/>
      <c r="BI1" s="379" t="s">
        <v>32</v>
      </c>
      <c r="BJ1" s="380" t="str">
        <f>'Water Data'!BJ1</f>
        <v>EMIS16</v>
      </c>
      <c r="BK1" s="609" t="s">
        <v>180</v>
      </c>
      <c r="BL1" s="610"/>
      <c r="BM1" s="610"/>
      <c r="BN1" s="610"/>
      <c r="BO1" s="610"/>
      <c r="BP1" s="611"/>
      <c r="BQ1" s="25"/>
      <c r="BR1" s="25"/>
    </row>
    <row r="2" x14ac:dyDescent="0.25">
      <c r="A2" s="383" t="s">
        <v>186</v>
      </c>
      <c r="B2" s="384"/>
      <c r="C2" s="612"/>
      <c r="D2" s="612"/>
      <c r="E2" s="612"/>
      <c r="F2" s="612"/>
      <c r="G2" s="612"/>
      <c r="H2" s="613"/>
      <c r="I2" s="11"/>
      <c r="J2" s="11"/>
      <c r="K2" s="383" t="s">
        <v>187</v>
      </c>
      <c r="L2" s="384"/>
      <c r="M2" s="612"/>
      <c r="N2" s="612"/>
      <c r="O2" s="612"/>
      <c r="P2" s="612"/>
      <c r="Q2" s="612"/>
      <c r="R2" s="613"/>
      <c r="S2" s="11"/>
      <c r="T2" s="11"/>
      <c r="U2" s="383" t="s">
        <v>187</v>
      </c>
      <c r="V2" s="384"/>
      <c r="W2" s="612"/>
      <c r="X2" s="612"/>
      <c r="Y2" s="612"/>
      <c r="Z2" s="612"/>
      <c r="AA2" s="612"/>
      <c r="AB2" s="613"/>
      <c r="AC2" s="11"/>
      <c r="AD2" s="11"/>
      <c r="AE2" s="383" t="s">
        <v>187</v>
      </c>
      <c r="AF2" s="384"/>
      <c r="AG2" s="612"/>
      <c r="AH2" s="612"/>
      <c r="AI2" s="612"/>
      <c r="AJ2" s="612"/>
      <c r="AK2" s="612"/>
      <c r="AL2" s="613"/>
      <c r="AM2" s="11"/>
      <c r="AN2" s="11"/>
      <c r="AO2" s="383" t="s">
        <v>187</v>
      </c>
      <c r="AP2" s="384"/>
      <c r="AQ2" s="612"/>
      <c r="AR2" s="612"/>
      <c r="AS2" s="612"/>
      <c r="AT2" s="612"/>
      <c r="AU2" s="612"/>
      <c r="AV2" s="613"/>
      <c r="AW2" s="11"/>
      <c r="AX2" s="11"/>
      <c r="AY2" s="383" t="s">
        <v>187</v>
      </c>
      <c r="AZ2" s="385"/>
      <c r="BA2" s="386"/>
      <c r="BB2" s="386"/>
      <c r="BC2" s="386"/>
      <c r="BD2" s="386"/>
      <c r="BE2" s="386"/>
      <c r="BF2" s="387"/>
      <c r="BG2" s="11"/>
      <c r="BH2" s="11"/>
      <c r="BI2" s="383" t="str">
        <f>'Water Data'!BI2</f>
        <v>Basic Education Statistics 2015-16</v>
      </c>
      <c r="BJ2" s="384"/>
      <c r="BK2" s="612"/>
      <c r="BL2" s="612"/>
      <c r="BM2" s="612"/>
      <c r="BN2" s="612"/>
      <c r="BO2" s="612"/>
      <c r="BP2" s="613"/>
      <c r="BQ2" s="11"/>
      <c r="BR2" s="11"/>
    </row>
    <row r="3" x14ac:dyDescent="0.25">
      <c r="A3" s="388" t="str">
        <f>'Water Data'!A3</f>
        <v>EMIS</v>
      </c>
      <c r="B3" s="389"/>
      <c r="C3" s="606">
        <v>2010</v>
      </c>
      <c r="D3" s="607"/>
      <c r="E3" s="607"/>
      <c r="F3" s="607"/>
      <c r="G3" s="607"/>
      <c r="H3" s="608"/>
      <c r="I3" s="11"/>
      <c r="J3" s="11"/>
      <c r="K3" s="388" t="str">
        <f>'Water Data'!K3</f>
        <v>Other</v>
      </c>
      <c r="L3" s="389"/>
      <c r="M3" s="606">
        <v>2010</v>
      </c>
      <c r="N3" s="607"/>
      <c r="O3" s="607"/>
      <c r="P3" s="607"/>
      <c r="Q3" s="607"/>
      <c r="R3" s="608"/>
      <c r="S3" s="11"/>
      <c r="T3" s="11"/>
      <c r="U3" s="388" t="str">
        <f>'Water Data'!U3</f>
        <v>Other</v>
      </c>
      <c r="V3" s="389"/>
      <c r="W3" s="606">
        <v>2011</v>
      </c>
      <c r="X3" s="607"/>
      <c r="Y3" s="607"/>
      <c r="Z3" s="607"/>
      <c r="AA3" s="607"/>
      <c r="AB3" s="608"/>
      <c r="AC3" s="11"/>
      <c r="AD3" s="11"/>
      <c r="AE3" s="388" t="str">
        <f>'Water Data'!AE3</f>
        <v>Other</v>
      </c>
      <c r="AF3" s="389"/>
      <c r="AG3" s="606">
        <v>2012</v>
      </c>
      <c r="AH3" s="607"/>
      <c r="AI3" s="607"/>
      <c r="AJ3" s="607"/>
      <c r="AK3" s="607"/>
      <c r="AL3" s="608"/>
      <c r="AM3" s="11"/>
      <c r="AN3" s="11"/>
      <c r="AO3" s="388" t="str">
        <f>'Water Data'!AO3</f>
        <v>Other</v>
      </c>
      <c r="AP3" s="389"/>
      <c r="AQ3" s="606">
        <v>2014</v>
      </c>
      <c r="AR3" s="607"/>
      <c r="AS3" s="607"/>
      <c r="AT3" s="607"/>
      <c r="AU3" s="607"/>
      <c r="AV3" s="608"/>
      <c r="AW3" s="11"/>
      <c r="AX3" s="11"/>
      <c r="AY3" s="388" t="str">
        <f>'Water Data'!AY3</f>
        <v>Other</v>
      </c>
      <c r="AZ3" s="390"/>
      <c r="BA3" s="391">
        <v>2015</v>
      </c>
      <c r="BB3" s="391"/>
      <c r="BC3" s="391"/>
      <c r="BD3" s="391"/>
      <c r="BE3" s="391"/>
      <c r="BF3" s="392"/>
      <c r="BG3" s="11"/>
      <c r="BH3" s="11"/>
      <c r="BI3" s="388" t="str">
        <f>'Water Data'!BI3</f>
        <v>EMIS</v>
      </c>
      <c r="BJ3" s="389"/>
      <c r="BK3" s="606">
        <f>'Water Data'!BK3:BP3</f>
        <v>2016</v>
      </c>
      <c r="BL3" s="607"/>
      <c r="BM3" s="607"/>
      <c r="BN3" s="607"/>
      <c r="BO3" s="607"/>
      <c r="BP3" s="608"/>
      <c r="BQ3" s="11"/>
      <c r="BR3" s="11"/>
    </row>
    <row r="4" s="4" customFormat="true" ht="18" customHeight="true" x14ac:dyDescent="0.25">
      <c r="A4" s="393" t="s">
        <v>224</v>
      </c>
      <c r="B4" s="394" t="s">
        <v>28</v>
      </c>
      <c r="C4" s="395" t="s">
        <v>7</v>
      </c>
      <c r="D4" s="395" t="s">
        <v>1</v>
      </c>
      <c r="E4" s="395" t="s">
        <v>2</v>
      </c>
      <c r="F4" s="395" t="s">
        <v>16</v>
      </c>
      <c r="G4" s="395" t="s">
        <v>17</v>
      </c>
      <c r="H4" s="396" t="s">
        <v>18</v>
      </c>
      <c r="I4" s="26"/>
      <c r="J4" s="26"/>
      <c r="K4" s="393" t="s">
        <v>224</v>
      </c>
      <c r="L4" s="394" t="s">
        <v>28</v>
      </c>
      <c r="M4" s="395" t="s">
        <v>7</v>
      </c>
      <c r="N4" s="395" t="s">
        <v>1</v>
      </c>
      <c r="O4" s="395" t="s">
        <v>2</v>
      </c>
      <c r="P4" s="395" t="s">
        <v>16</v>
      </c>
      <c r="Q4" s="395" t="s">
        <v>17</v>
      </c>
      <c r="R4" s="396" t="s">
        <v>18</v>
      </c>
      <c r="S4" s="26"/>
      <c r="T4" s="26"/>
      <c r="U4" s="393" t="s">
        <v>224</v>
      </c>
      <c r="V4" s="394" t="s">
        <v>28</v>
      </c>
      <c r="W4" s="395" t="s">
        <v>7</v>
      </c>
      <c r="X4" s="395" t="s">
        <v>1</v>
      </c>
      <c r="Y4" s="395" t="s">
        <v>2</v>
      </c>
      <c r="Z4" s="395" t="s">
        <v>16</v>
      </c>
      <c r="AA4" s="395" t="s">
        <v>17</v>
      </c>
      <c r="AB4" s="396" t="s">
        <v>18</v>
      </c>
      <c r="AC4" s="26"/>
      <c r="AD4" s="26"/>
      <c r="AE4" s="393" t="s">
        <v>224</v>
      </c>
      <c r="AF4" s="394" t="s">
        <v>28</v>
      </c>
      <c r="AG4" s="395" t="s">
        <v>7</v>
      </c>
      <c r="AH4" s="395" t="s">
        <v>1</v>
      </c>
      <c r="AI4" s="395" t="s">
        <v>2</v>
      </c>
      <c r="AJ4" s="395" t="s">
        <v>16</v>
      </c>
      <c r="AK4" s="395" t="s">
        <v>17</v>
      </c>
      <c r="AL4" s="396" t="s">
        <v>18</v>
      </c>
      <c r="AM4" s="26"/>
      <c r="AN4" s="26"/>
      <c r="AO4" s="393" t="s">
        <v>224</v>
      </c>
      <c r="AP4" s="394" t="s">
        <v>28</v>
      </c>
      <c r="AQ4" s="395" t="s">
        <v>7</v>
      </c>
      <c r="AR4" s="395" t="s">
        <v>1</v>
      </c>
      <c r="AS4" s="395" t="s">
        <v>2</v>
      </c>
      <c r="AT4" s="395" t="s">
        <v>16</v>
      </c>
      <c r="AU4" s="395" t="s">
        <v>17</v>
      </c>
      <c r="AV4" s="396" t="s">
        <v>18</v>
      </c>
      <c r="AW4" s="26"/>
      <c r="AX4" s="26"/>
      <c r="AY4" s="393" t="s">
        <v>224</v>
      </c>
      <c r="AZ4" s="397" t="s">
        <v>28</v>
      </c>
      <c r="BA4" s="395" t="s">
        <v>7</v>
      </c>
      <c r="BB4" s="395" t="s">
        <v>1</v>
      </c>
      <c r="BC4" s="395" t="s">
        <v>2</v>
      </c>
      <c r="BD4" s="395" t="s">
        <v>16</v>
      </c>
      <c r="BE4" s="395" t="s">
        <v>17</v>
      </c>
      <c r="BF4" s="396" t="s">
        <v>18</v>
      </c>
      <c r="BG4" s="26"/>
      <c r="BH4" s="26"/>
      <c r="BI4" s="393" t="s">
        <v>224</v>
      </c>
      <c r="BJ4" s="394" t="s">
        <v>28</v>
      </c>
      <c r="BK4" s="395" t="s">
        <v>7</v>
      </c>
      <c r="BL4" s="395" t="s">
        <v>1</v>
      </c>
      <c r="BM4" s="395" t="s">
        <v>2</v>
      </c>
      <c r="BN4" s="395" t="s">
        <v>16</v>
      </c>
      <c r="BO4" s="395" t="s">
        <v>17</v>
      </c>
      <c r="BP4" s="396" t="s">
        <v>18</v>
      </c>
      <c r="BQ4" s="26"/>
      <c r="BR4" s="26"/>
      <c r="BS4" s="328"/>
      <c r="CC4" s="328"/>
      <c r="CM4" s="328"/>
      <c r="CW4" s="328"/>
      <c r="DG4" s="328"/>
      <c r="DQ4" s="328"/>
      <c r="EA4" s="328"/>
      <c r="EK4" s="328"/>
      <c r="EU4" s="328"/>
      <c r="FE4" s="328"/>
      <c r="FO4" s="328"/>
      <c r="FY4" s="328"/>
      <c r="GI4" s="328"/>
      <c r="GS4" s="328"/>
      <c r="HC4" s="328"/>
      <c r="HM4" s="328"/>
      <c r="HW4" s="328"/>
    </row>
    <row r="5" s="4" customFormat="true" x14ac:dyDescent="0.25">
      <c r="A5" s="332"/>
      <c r="B5" s="170" t="s">
        <v>3</v>
      </c>
      <c r="C5" s="7"/>
      <c r="D5" s="7"/>
      <c r="E5" s="7"/>
      <c r="F5" s="7"/>
      <c r="G5" s="7"/>
      <c r="H5" s="28"/>
      <c r="I5" s="26"/>
      <c r="J5" s="26"/>
      <c r="K5" s="332"/>
      <c r="L5" s="170" t="s">
        <v>3</v>
      </c>
      <c r="M5" s="7"/>
      <c r="N5" s="7"/>
      <c r="O5" s="7"/>
      <c r="P5" s="7"/>
      <c r="Q5" s="7"/>
      <c r="R5" s="28"/>
      <c r="S5" s="26"/>
      <c r="T5" s="26"/>
      <c r="U5" s="332"/>
      <c r="V5" s="170" t="s">
        <v>3</v>
      </c>
      <c r="W5" s="7"/>
      <c r="X5" s="7"/>
      <c r="Y5" s="7"/>
      <c r="Z5" s="7"/>
      <c r="AA5" s="7"/>
      <c r="AB5" s="28"/>
      <c r="AC5" s="26"/>
      <c r="AD5" s="26"/>
      <c r="AE5" s="332"/>
      <c r="AF5" s="170" t="s">
        <v>3</v>
      </c>
      <c r="AG5" s="7"/>
      <c r="AH5" s="7"/>
      <c r="AI5" s="7"/>
      <c r="AJ5" s="7"/>
      <c r="AK5" s="7"/>
      <c r="AL5" s="28"/>
      <c r="AM5" s="26"/>
      <c r="AN5" s="26"/>
      <c r="AO5" s="332"/>
      <c r="AP5" s="170" t="s">
        <v>3</v>
      </c>
      <c r="AQ5" s="7"/>
      <c r="AR5" s="7"/>
      <c r="AS5" s="7"/>
      <c r="AT5" s="7"/>
      <c r="AU5" s="7"/>
      <c r="AV5" s="28"/>
      <c r="AW5" s="26"/>
      <c r="AX5" s="26"/>
      <c r="AY5" s="332"/>
      <c r="AZ5" s="171" t="s">
        <v>3</v>
      </c>
      <c r="BA5" s="7"/>
      <c r="BB5" s="7"/>
      <c r="BC5" s="7"/>
      <c r="BD5" s="7"/>
      <c r="BE5" s="7"/>
      <c r="BF5" s="28"/>
      <c r="BG5" s="26"/>
      <c r="BH5" s="26"/>
      <c r="BI5" s="332"/>
      <c r="BJ5" s="170" t="s">
        <v>3</v>
      </c>
      <c r="BK5" s="7"/>
      <c r="BL5" s="7"/>
      <c r="BM5" s="7"/>
      <c r="BN5" s="7"/>
      <c r="BO5" s="7"/>
      <c r="BP5" s="28"/>
      <c r="BQ5" s="26"/>
      <c r="BR5" s="26"/>
      <c r="BS5" s="328"/>
      <c r="CC5" s="328"/>
      <c r="CM5" s="328"/>
      <c r="CW5" s="328"/>
      <c r="DG5" s="328"/>
      <c r="DQ5" s="328"/>
      <c r="EA5" s="328"/>
      <c r="EK5" s="328"/>
      <c r="EU5" s="328"/>
      <c r="FE5" s="328"/>
      <c r="FO5" s="328"/>
      <c r="FY5" s="328"/>
      <c r="GI5" s="328"/>
      <c r="GS5" s="328"/>
      <c r="HC5" s="328"/>
      <c r="HM5" s="328"/>
      <c r="HW5" s="328"/>
    </row>
    <row r="6" s="4" customFormat="true" x14ac:dyDescent="0.25">
      <c r="A6" s="317"/>
      <c r="B6" s="170" t="s">
        <v>25</v>
      </c>
      <c r="C6" s="7"/>
      <c r="D6" s="7"/>
      <c r="E6" s="7"/>
      <c r="F6" s="7"/>
      <c r="G6" s="7"/>
      <c r="H6" s="28"/>
      <c r="I6" s="26"/>
      <c r="J6" s="26"/>
      <c r="K6" s="332"/>
      <c r="L6" s="170" t="s">
        <v>25</v>
      </c>
      <c r="M6" s="7"/>
      <c r="N6" s="7"/>
      <c r="O6" s="7"/>
      <c r="P6" s="7"/>
      <c r="Q6" s="7"/>
      <c r="R6" s="28"/>
      <c r="S6" s="26"/>
      <c r="T6" s="26"/>
      <c r="U6" s="332"/>
      <c r="V6" s="170" t="s">
        <v>25</v>
      </c>
      <c r="W6" s="7"/>
      <c r="X6" s="7"/>
      <c r="Y6" s="7"/>
      <c r="Z6" s="7"/>
      <c r="AA6" s="7"/>
      <c r="AB6" s="28"/>
      <c r="AC6" s="26"/>
      <c r="AD6" s="26"/>
      <c r="AE6" s="332"/>
      <c r="AF6" s="170" t="s">
        <v>25</v>
      </c>
      <c r="AG6" s="7"/>
      <c r="AH6" s="7"/>
      <c r="AI6" s="7"/>
      <c r="AJ6" s="7"/>
      <c r="AK6" s="7"/>
      <c r="AL6" s="28"/>
      <c r="AM6" s="26"/>
      <c r="AN6" s="26"/>
      <c r="AO6" s="332"/>
      <c r="AP6" s="170" t="s">
        <v>25</v>
      </c>
      <c r="AQ6" s="7"/>
      <c r="AR6" s="7"/>
      <c r="AS6" s="7"/>
      <c r="AT6" s="7"/>
      <c r="AU6" s="7"/>
      <c r="AV6" s="28"/>
      <c r="AW6" s="26"/>
      <c r="AX6" s="26"/>
      <c r="AY6" s="317"/>
      <c r="AZ6" s="171" t="s">
        <v>25</v>
      </c>
      <c r="BA6" s="7"/>
      <c r="BB6" s="7"/>
      <c r="BC6" s="7"/>
      <c r="BD6" s="7"/>
      <c r="BE6" s="7"/>
      <c r="BF6" s="28"/>
      <c r="BG6" s="26"/>
      <c r="BH6" s="26"/>
      <c r="BI6" s="317"/>
      <c r="BJ6" s="170" t="s">
        <v>25</v>
      </c>
      <c r="BK6" s="7"/>
      <c r="BL6" s="7"/>
      <c r="BM6" s="7"/>
      <c r="BN6" s="7"/>
      <c r="BO6" s="7"/>
      <c r="BP6" s="28"/>
      <c r="BQ6" s="26"/>
      <c r="BR6" s="26"/>
      <c r="BS6" s="328"/>
      <c r="CC6" s="328"/>
      <c r="CM6" s="328"/>
      <c r="CW6" s="328"/>
      <c r="DG6" s="328"/>
      <c r="DQ6" s="328"/>
      <c r="EA6" s="328"/>
      <c r="EK6" s="328"/>
      <c r="EU6" s="328"/>
      <c r="FE6" s="328"/>
      <c r="FO6" s="328"/>
      <c r="FY6" s="328"/>
      <c r="GI6" s="328"/>
      <c r="GS6" s="328"/>
      <c r="HC6" s="328"/>
      <c r="HM6" s="328"/>
      <c r="HW6" s="328"/>
    </row>
    <row r="7" s="4" customFormat="true" hidden="true" x14ac:dyDescent="0.25">
      <c r="A7" s="332"/>
      <c r="B7" s="171" t="s">
        <v>26</v>
      </c>
      <c r="C7" s="20"/>
      <c r="D7" s="7"/>
      <c r="E7" s="7"/>
      <c r="F7" s="7"/>
      <c r="G7" s="7"/>
      <c r="H7" s="28"/>
      <c r="I7" s="26"/>
      <c r="J7" s="26"/>
      <c r="K7" s="332"/>
      <c r="L7" s="171" t="s">
        <v>26</v>
      </c>
      <c r="M7" s="20"/>
      <c r="N7" s="7"/>
      <c r="O7" s="7"/>
      <c r="P7" s="7"/>
      <c r="Q7" s="7"/>
      <c r="R7" s="28"/>
      <c r="S7" s="26"/>
      <c r="T7" s="26"/>
      <c r="U7" s="332"/>
      <c r="V7" s="171" t="s">
        <v>26</v>
      </c>
      <c r="W7" s="20"/>
      <c r="X7" s="7"/>
      <c r="Y7" s="7"/>
      <c r="Z7" s="7"/>
      <c r="AA7" s="7"/>
      <c r="AB7" s="28"/>
      <c r="AC7" s="26"/>
      <c r="AD7" s="26"/>
      <c r="AE7" s="332"/>
      <c r="AF7" s="171" t="s">
        <v>26</v>
      </c>
      <c r="AG7" s="20"/>
      <c r="AH7" s="7"/>
      <c r="AI7" s="7"/>
      <c r="AJ7" s="7"/>
      <c r="AK7" s="7"/>
      <c r="AL7" s="28"/>
      <c r="AM7" s="26"/>
      <c r="AN7" s="26"/>
      <c r="AO7" s="332"/>
      <c r="AP7" s="171" t="s">
        <v>26</v>
      </c>
      <c r="AQ7" s="20"/>
      <c r="AR7" s="7"/>
      <c r="AS7" s="7"/>
      <c r="AT7" s="7"/>
      <c r="AU7" s="7"/>
      <c r="AV7" s="28"/>
      <c r="AW7" s="26"/>
      <c r="AX7" s="26"/>
      <c r="AY7" s="332"/>
      <c r="AZ7" s="171" t="s">
        <v>26</v>
      </c>
      <c r="BA7" s="20"/>
      <c r="BB7" s="7"/>
      <c r="BC7" s="7"/>
      <c r="BD7" s="7"/>
      <c r="BE7" s="7"/>
      <c r="BF7" s="28"/>
      <c r="BG7" s="26"/>
      <c r="BH7" s="26"/>
      <c r="BI7" s="332"/>
      <c r="BJ7" s="171" t="s">
        <v>26</v>
      </c>
      <c r="BK7" s="20"/>
      <c r="BL7" s="7"/>
      <c r="BM7" s="7"/>
      <c r="BN7" s="7"/>
      <c r="BO7" s="7"/>
      <c r="BP7" s="28"/>
      <c r="BQ7" s="26"/>
      <c r="BR7" s="26"/>
      <c r="BS7" s="328"/>
      <c r="CC7" s="328"/>
      <c r="CM7" s="328"/>
      <c r="CW7" s="328"/>
      <c r="DG7" s="328"/>
      <c r="DQ7" s="328"/>
      <c r="EA7" s="328"/>
      <c r="EK7" s="328"/>
      <c r="EU7" s="328"/>
      <c r="FE7" s="328"/>
      <c r="FO7" s="328"/>
      <c r="FY7" s="328"/>
      <c r="GI7" s="328"/>
      <c r="GS7" s="328"/>
      <c r="HC7" s="328"/>
      <c r="HM7" s="328"/>
      <c r="HW7" s="328"/>
    </row>
    <row r="8" s="4" customFormat="true" x14ac:dyDescent="0.25">
      <c r="A8" s="317"/>
      <c r="B8" s="171" t="s">
        <v>160</v>
      </c>
      <c r="C8" s="152"/>
      <c r="D8" s="7"/>
      <c r="E8" s="7"/>
      <c r="F8" s="7"/>
      <c r="G8" s="7"/>
      <c r="H8" s="28"/>
      <c r="I8" s="26"/>
      <c r="J8" s="26"/>
      <c r="K8" s="317"/>
      <c r="L8" s="171" t="s">
        <v>160</v>
      </c>
      <c r="M8" s="152"/>
      <c r="N8" s="7"/>
      <c r="O8" s="7"/>
      <c r="P8" s="7"/>
      <c r="Q8" s="7"/>
      <c r="R8" s="28"/>
      <c r="S8" s="26"/>
      <c r="T8" s="26"/>
      <c r="U8" s="317"/>
      <c r="V8" s="171" t="s">
        <v>160</v>
      </c>
      <c r="W8" s="152"/>
      <c r="X8" s="7"/>
      <c r="Y8" s="7"/>
      <c r="Z8" s="7"/>
      <c r="AA8" s="7"/>
      <c r="AB8" s="28"/>
      <c r="AC8" s="26"/>
      <c r="AD8" s="26"/>
      <c r="AE8" s="317"/>
      <c r="AF8" s="171" t="s">
        <v>160</v>
      </c>
      <c r="AG8" s="152"/>
      <c r="AH8" s="7"/>
      <c r="AI8" s="7"/>
      <c r="AJ8" s="7"/>
      <c r="AK8" s="7"/>
      <c r="AL8" s="28"/>
      <c r="AM8" s="26"/>
      <c r="AN8" s="26"/>
      <c r="AO8" s="317"/>
      <c r="AP8" s="171" t="s">
        <v>160</v>
      </c>
      <c r="AQ8" s="152"/>
      <c r="AR8" s="7"/>
      <c r="AS8" s="7"/>
      <c r="AT8" s="7"/>
      <c r="AU8" s="7"/>
      <c r="AV8" s="28"/>
      <c r="AW8" s="26"/>
      <c r="AX8" s="26"/>
      <c r="AY8" s="317"/>
      <c r="AZ8" s="171" t="s">
        <v>160</v>
      </c>
      <c r="BA8" s="152"/>
      <c r="BB8" s="7"/>
      <c r="BC8" s="7"/>
      <c r="BD8" s="7"/>
      <c r="BE8" s="7"/>
      <c r="BF8" s="28"/>
      <c r="BG8" s="26"/>
      <c r="BH8" s="26"/>
      <c r="BI8" s="317"/>
      <c r="BJ8" s="171" t="s">
        <v>160</v>
      </c>
      <c r="BK8" s="152"/>
      <c r="BL8" s="7"/>
      <c r="BM8" s="7"/>
      <c r="BN8" s="7"/>
      <c r="BO8" s="7"/>
      <c r="BP8" s="28"/>
      <c r="BQ8" s="26"/>
      <c r="BR8" s="26"/>
      <c r="BS8" s="328"/>
      <c r="CC8" s="328"/>
      <c r="CM8" s="328"/>
      <c r="CW8" s="328"/>
      <c r="DG8" s="328"/>
      <c r="DQ8" s="328"/>
      <c r="EA8" s="328"/>
      <c r="EK8" s="328"/>
      <c r="EU8" s="328"/>
      <c r="FE8" s="328"/>
      <c r="FO8" s="328"/>
      <c r="FY8" s="328"/>
      <c r="GI8" s="328"/>
      <c r="GS8" s="328"/>
      <c r="HC8" s="328"/>
      <c r="HM8" s="328"/>
      <c r="HW8" s="328"/>
    </row>
    <row r="9" s="4" customFormat="true" x14ac:dyDescent="0.25">
      <c r="A9" s="332"/>
      <c r="B9" s="171" t="s">
        <v>161</v>
      </c>
      <c r="C9" s="20"/>
      <c r="D9" s="7"/>
      <c r="E9" s="7"/>
      <c r="F9" s="7"/>
      <c r="G9" s="7"/>
      <c r="H9" s="28"/>
      <c r="I9" s="26"/>
      <c r="J9" s="26"/>
      <c r="K9" s="332"/>
      <c r="L9" s="171" t="s">
        <v>161</v>
      </c>
      <c r="M9" s="20"/>
      <c r="N9" s="7"/>
      <c r="O9" s="7"/>
      <c r="P9" s="7"/>
      <c r="Q9" s="7"/>
      <c r="R9" s="28"/>
      <c r="S9" s="26"/>
      <c r="T9" s="26"/>
      <c r="U9" s="332"/>
      <c r="V9" s="171" t="s">
        <v>161</v>
      </c>
      <c r="W9" s="20"/>
      <c r="X9" s="7"/>
      <c r="Y9" s="7"/>
      <c r="Z9" s="7"/>
      <c r="AA9" s="7"/>
      <c r="AB9" s="28"/>
      <c r="AC9" s="26"/>
      <c r="AD9" s="26"/>
      <c r="AE9" s="332"/>
      <c r="AF9" s="171" t="s">
        <v>161</v>
      </c>
      <c r="AG9" s="20"/>
      <c r="AH9" s="7"/>
      <c r="AI9" s="7"/>
      <c r="AJ9" s="7"/>
      <c r="AK9" s="7"/>
      <c r="AL9" s="28"/>
      <c r="AM9" s="26"/>
      <c r="AN9" s="26"/>
      <c r="AO9" s="332"/>
      <c r="AP9" s="171" t="s">
        <v>161</v>
      </c>
      <c r="AQ9" s="20"/>
      <c r="AR9" s="7"/>
      <c r="AS9" s="7"/>
      <c r="AT9" s="7"/>
      <c r="AU9" s="7"/>
      <c r="AV9" s="28"/>
      <c r="AW9" s="26"/>
      <c r="AX9" s="26"/>
      <c r="AY9" s="332"/>
      <c r="AZ9" s="171" t="s">
        <v>161</v>
      </c>
      <c r="BA9" s="20"/>
      <c r="BB9" s="7"/>
      <c r="BC9" s="7"/>
      <c r="BD9" s="7"/>
      <c r="BE9" s="7"/>
      <c r="BF9" s="28"/>
      <c r="BG9" s="26"/>
      <c r="BH9" s="26"/>
      <c r="BI9" s="332"/>
      <c r="BJ9" s="171" t="s">
        <v>161</v>
      </c>
      <c r="BK9" s="20"/>
      <c r="BL9" s="7"/>
      <c r="BM9" s="7"/>
      <c r="BN9" s="7"/>
      <c r="BO9" s="7"/>
      <c r="BP9" s="28"/>
      <c r="BQ9" s="26"/>
      <c r="BR9" s="26"/>
      <c r="BS9" s="328"/>
      <c r="CC9" s="328"/>
      <c r="CM9" s="328"/>
      <c r="CW9" s="328"/>
      <c r="DG9" s="328"/>
      <c r="DQ9" s="328"/>
      <c r="EA9" s="328"/>
      <c r="EK9" s="328"/>
      <c r="EU9" s="328"/>
      <c r="FE9" s="328"/>
      <c r="FO9" s="328"/>
      <c r="FY9" s="328"/>
      <c r="GI9" s="328"/>
      <c r="GS9" s="328"/>
      <c r="HC9" s="328"/>
      <c r="HM9" s="328"/>
      <c r="HW9" s="328"/>
    </row>
    <row r="10" s="4" customFormat="true" x14ac:dyDescent="0.25">
      <c r="A10" s="317"/>
      <c r="B10" s="171" t="s">
        <v>227</v>
      </c>
      <c r="C10" s="20"/>
      <c r="D10" s="7"/>
      <c r="E10" s="7"/>
      <c r="F10" s="7"/>
      <c r="G10" s="7"/>
      <c r="H10" s="28"/>
      <c r="I10" s="26"/>
      <c r="J10" s="26"/>
      <c r="K10" s="332"/>
      <c r="L10" s="171" t="s">
        <v>227</v>
      </c>
      <c r="M10" s="20"/>
      <c r="N10" s="7"/>
      <c r="O10" s="7"/>
      <c r="P10" s="7"/>
      <c r="Q10" s="7"/>
      <c r="R10" s="28"/>
      <c r="S10" s="26"/>
      <c r="T10" s="26"/>
      <c r="U10" s="332"/>
      <c r="V10" s="171" t="s">
        <v>227</v>
      </c>
      <c r="W10" s="20"/>
      <c r="X10" s="7"/>
      <c r="Y10" s="7"/>
      <c r="Z10" s="7"/>
      <c r="AA10" s="7"/>
      <c r="AB10" s="28"/>
      <c r="AC10" s="26"/>
      <c r="AD10" s="26"/>
      <c r="AE10" s="332"/>
      <c r="AF10" s="171" t="s">
        <v>227</v>
      </c>
      <c r="AG10" s="20"/>
      <c r="AH10" s="7"/>
      <c r="AI10" s="7"/>
      <c r="AJ10" s="7"/>
      <c r="AK10" s="7"/>
      <c r="AL10" s="28"/>
      <c r="AM10" s="26"/>
      <c r="AN10" s="26"/>
      <c r="AO10" s="332"/>
      <c r="AP10" s="268" t="s">
        <v>227</v>
      </c>
      <c r="AQ10" s="269"/>
      <c r="AR10" s="140"/>
      <c r="AS10" s="140"/>
      <c r="AT10" s="140"/>
      <c r="AU10" s="140"/>
      <c r="AV10" s="141"/>
      <c r="AW10" s="26"/>
      <c r="AX10" s="26"/>
      <c r="AY10" s="332"/>
      <c r="AZ10" s="171" t="s">
        <v>227</v>
      </c>
      <c r="BA10" s="20"/>
      <c r="BB10" s="7"/>
      <c r="BC10" s="7"/>
      <c r="BD10" s="7"/>
      <c r="BE10" s="7"/>
      <c r="BF10" s="28"/>
      <c r="BG10" s="26"/>
      <c r="BH10" s="26"/>
      <c r="BI10" s="332"/>
      <c r="BJ10" s="171" t="s">
        <v>227</v>
      </c>
      <c r="BK10" s="20"/>
      <c r="BL10" s="7"/>
      <c r="BM10" s="7"/>
      <c r="BN10" s="7"/>
      <c r="BO10" s="7"/>
      <c r="BP10" s="28"/>
      <c r="BQ10" s="26"/>
      <c r="BR10" s="26"/>
      <c r="BS10" s="328"/>
      <c r="CC10" s="328"/>
      <c r="CM10" s="328"/>
      <c r="CW10" s="328"/>
      <c r="DG10" s="328"/>
      <c r="DQ10" s="328"/>
      <c r="EA10" s="328"/>
      <c r="EK10" s="328"/>
      <c r="EU10" s="328"/>
      <c r="FE10" s="328"/>
      <c r="FO10" s="328"/>
      <c r="FY10" s="328"/>
      <c r="GI10" s="328"/>
      <c r="GS10" s="328"/>
      <c r="HC10" s="328"/>
      <c r="HM10" s="328"/>
      <c r="HW10" s="328"/>
    </row>
    <row r="11" s="2" customFormat="true" ht="86.45" customHeight="true" x14ac:dyDescent="0.25">
      <c r="A11" s="320" t="s">
        <v>12</v>
      </c>
      <c r="B11" s="587" t="s">
        <v>202</v>
      </c>
      <c r="C11" s="587"/>
      <c r="D11" s="587"/>
      <c r="E11" s="587"/>
      <c r="F11" s="587"/>
      <c r="G11" s="587"/>
      <c r="H11" s="588"/>
      <c r="I11" s="11"/>
      <c r="J11" s="11"/>
      <c r="K11" s="320" t="s">
        <v>12</v>
      </c>
      <c r="L11" s="587" t="s">
        <v>203</v>
      </c>
      <c r="M11" s="587"/>
      <c r="N11" s="587"/>
      <c r="O11" s="587"/>
      <c r="P11" s="587"/>
      <c r="Q11" s="587"/>
      <c r="R11" s="588"/>
      <c r="S11" s="11"/>
      <c r="T11" s="11"/>
      <c r="U11" s="320" t="s">
        <v>12</v>
      </c>
      <c r="V11" s="587" t="s">
        <v>203</v>
      </c>
      <c r="W11" s="587"/>
      <c r="X11" s="587"/>
      <c r="Y11" s="587"/>
      <c r="Z11" s="587"/>
      <c r="AA11" s="587"/>
      <c r="AB11" s="588"/>
      <c r="AC11" s="11"/>
      <c r="AD11" s="11"/>
      <c r="AE11" s="320" t="s">
        <v>12</v>
      </c>
      <c r="AF11" s="587" t="s">
        <v>203</v>
      </c>
      <c r="AG11" s="587"/>
      <c r="AH11" s="587"/>
      <c r="AI11" s="587"/>
      <c r="AJ11" s="587"/>
      <c r="AK11" s="587"/>
      <c r="AL11" s="588"/>
      <c r="AM11" s="11"/>
      <c r="AN11" s="11"/>
      <c r="AO11" s="320" t="s">
        <v>12</v>
      </c>
      <c r="AP11" s="587" t="s">
        <v>203</v>
      </c>
      <c r="AQ11" s="587"/>
      <c r="AR11" s="587"/>
      <c r="AS11" s="587"/>
      <c r="AT11" s="587"/>
      <c r="AU11" s="587"/>
      <c r="AV11" s="588"/>
      <c r="AW11" s="11"/>
      <c r="AX11" s="11"/>
      <c r="AY11" s="320" t="s">
        <v>12</v>
      </c>
      <c r="AZ11" s="586" t="s">
        <v>203</v>
      </c>
      <c r="BA11" s="587"/>
      <c r="BB11" s="587"/>
      <c r="BC11" s="587"/>
      <c r="BD11" s="587"/>
      <c r="BE11" s="587"/>
      <c r="BF11" s="588"/>
      <c r="BG11" s="11"/>
      <c r="BH11" s="11"/>
      <c r="BI11" s="320" t="s">
        <v>12</v>
      </c>
      <c r="BJ11" s="587" t="s">
        <v>203</v>
      </c>
      <c r="BK11" s="587"/>
      <c r="BL11" s="587"/>
      <c r="BM11" s="587"/>
      <c r="BN11" s="587"/>
      <c r="BO11" s="587"/>
      <c r="BP11" s="588"/>
      <c r="BQ11" s="11"/>
      <c r="BR11" s="11"/>
      <c r="BS11" s="331"/>
      <c r="CC11" s="331"/>
      <c r="CM11" s="331"/>
      <c r="CW11" s="331"/>
      <c r="DG11" s="331"/>
      <c r="DQ11" s="331"/>
      <c r="EA11" s="331"/>
      <c r="EK11" s="331"/>
      <c r="EU11" s="331"/>
      <c r="FE11" s="331"/>
      <c r="FO11" s="331"/>
      <c r="FY11" s="331"/>
      <c r="GI11" s="331"/>
      <c r="GS11" s="331"/>
      <c r="HC11" s="331"/>
      <c r="HM11" s="331"/>
      <c r="HW11" s="331"/>
    </row>
    <row r="12" s="2" customFormat="true" ht="15.6" customHeight="true" x14ac:dyDescent="0.25">
      <c r="A12" s="320"/>
      <c r="B12" s="264" t="s">
        <v>139</v>
      </c>
      <c r="C12" s="91"/>
      <c r="D12" s="91"/>
      <c r="E12" s="91"/>
      <c r="F12" s="91"/>
      <c r="G12" s="91"/>
      <c r="H12" s="263"/>
      <c r="I12" s="11"/>
      <c r="J12" s="11"/>
      <c r="K12" s="320"/>
      <c r="L12" s="264" t="s">
        <v>139</v>
      </c>
      <c r="M12" s="262"/>
      <c r="N12" s="262"/>
      <c r="O12" s="262"/>
      <c r="P12" s="262"/>
      <c r="Q12" s="262"/>
      <c r="R12" s="263"/>
      <c r="S12" s="11"/>
      <c r="T12" s="11"/>
      <c r="U12" s="320"/>
      <c r="V12" s="264" t="s">
        <v>139</v>
      </c>
      <c r="W12" s="262"/>
      <c r="X12" s="262"/>
      <c r="Y12" s="262"/>
      <c r="Z12" s="262"/>
      <c r="AA12" s="262"/>
      <c r="AB12" s="263"/>
      <c r="AC12" s="11"/>
      <c r="AD12" s="11"/>
      <c r="AE12" s="320"/>
      <c r="AF12" s="264" t="s">
        <v>139</v>
      </c>
      <c r="AG12" s="262"/>
      <c r="AH12" s="262"/>
      <c r="AI12" s="262"/>
      <c r="AJ12" s="262"/>
      <c r="AK12" s="262"/>
      <c r="AL12" s="263"/>
      <c r="AM12" s="11"/>
      <c r="AN12" s="11"/>
      <c r="AO12" s="320"/>
      <c r="AP12" s="264" t="s">
        <v>139</v>
      </c>
      <c r="AQ12" s="266"/>
      <c r="AR12" s="266"/>
      <c r="AS12" s="266"/>
      <c r="AT12" s="266"/>
      <c r="AU12" s="266"/>
      <c r="AV12" s="270"/>
      <c r="AW12" s="11"/>
      <c r="AX12" s="11"/>
      <c r="AY12" s="320"/>
      <c r="AZ12" s="264" t="s">
        <v>139</v>
      </c>
      <c r="BA12" s="91"/>
      <c r="BB12" s="91"/>
      <c r="BC12" s="91"/>
      <c r="BD12" s="91"/>
      <c r="BE12" s="91"/>
      <c r="BF12" s="260"/>
      <c r="BG12" s="11"/>
      <c r="BH12" s="11"/>
      <c r="BI12" s="320"/>
      <c r="BJ12" s="264" t="s">
        <v>139</v>
      </c>
      <c r="BK12" s="91"/>
      <c r="BL12" s="289"/>
      <c r="BM12" s="289"/>
      <c r="BN12" s="289"/>
      <c r="BO12" s="289"/>
      <c r="BP12" s="290"/>
      <c r="BQ12" s="11"/>
      <c r="BR12" s="11"/>
      <c r="BS12" s="331"/>
      <c r="CC12" s="331"/>
      <c r="CM12" s="331"/>
      <c r="CW12" s="331"/>
      <c r="DG12" s="331"/>
      <c r="DQ12" s="331"/>
      <c r="EA12" s="331"/>
      <c r="EK12" s="331"/>
      <c r="EU12" s="331"/>
      <c r="FE12" s="331"/>
      <c r="FO12" s="331"/>
      <c r="FY12" s="331"/>
      <c r="GI12" s="331"/>
      <c r="GS12" s="331"/>
      <c r="HC12" s="331"/>
      <c r="HM12" s="331"/>
      <c r="HW12" s="331"/>
    </row>
    <row r="13" s="2" customFormat="true" ht="15" customHeight="true" x14ac:dyDescent="0.25">
      <c r="A13" s="320"/>
      <c r="B13" s="264" t="s">
        <v>145</v>
      </c>
      <c r="C13" s="91"/>
      <c r="D13" s="91"/>
      <c r="E13" s="91"/>
      <c r="F13" s="91"/>
      <c r="G13" s="91"/>
      <c r="H13" s="260"/>
      <c r="I13" s="11"/>
      <c r="J13" s="11"/>
      <c r="K13" s="320"/>
      <c r="L13" s="264" t="s">
        <v>145</v>
      </c>
      <c r="M13" s="91"/>
      <c r="N13" s="91"/>
      <c r="O13" s="91"/>
      <c r="P13" s="91"/>
      <c r="Q13" s="91"/>
      <c r="R13" s="260"/>
      <c r="S13" s="11"/>
      <c r="T13" s="11"/>
      <c r="U13" s="320"/>
      <c r="V13" s="264" t="s">
        <v>145</v>
      </c>
      <c r="W13" s="91"/>
      <c r="X13" s="91"/>
      <c r="Y13" s="91"/>
      <c r="Z13" s="91"/>
      <c r="AA13" s="91"/>
      <c r="AB13" s="260"/>
      <c r="AC13" s="11"/>
      <c r="AD13" s="11"/>
      <c r="AE13" s="320"/>
      <c r="AF13" s="264" t="s">
        <v>145</v>
      </c>
      <c r="AG13" s="91"/>
      <c r="AH13" s="91"/>
      <c r="AI13" s="91"/>
      <c r="AJ13" s="91"/>
      <c r="AK13" s="91"/>
      <c r="AL13" s="260"/>
      <c r="AM13" s="11"/>
      <c r="AN13" s="11"/>
      <c r="AO13" s="320"/>
      <c r="AP13" s="264" t="s">
        <v>145</v>
      </c>
      <c r="AQ13" s="91"/>
      <c r="AR13" s="91"/>
      <c r="AS13" s="91"/>
      <c r="AT13" s="91"/>
      <c r="AU13" s="91"/>
      <c r="AV13" s="260"/>
      <c r="AW13" s="11"/>
      <c r="AX13" s="11"/>
      <c r="AY13" s="320"/>
      <c r="AZ13" s="264" t="s">
        <v>145</v>
      </c>
      <c r="BA13" s="91"/>
      <c r="BB13" s="91"/>
      <c r="BC13" s="91"/>
      <c r="BD13" s="91"/>
      <c r="BE13" s="91"/>
      <c r="BF13" s="260"/>
      <c r="BG13" s="11"/>
      <c r="BH13" s="11"/>
      <c r="BI13" s="320"/>
      <c r="BJ13" s="264" t="s">
        <v>145</v>
      </c>
      <c r="BK13" s="91"/>
      <c r="BL13" s="91"/>
      <c r="BM13" s="91"/>
      <c r="BN13" s="91"/>
      <c r="BO13" s="91"/>
      <c r="BP13" s="260"/>
      <c r="BQ13" s="11"/>
      <c r="BR13" s="11"/>
      <c r="BS13" s="331"/>
      <c r="CC13" s="331"/>
      <c r="CM13" s="331"/>
      <c r="CW13" s="331"/>
      <c r="DG13" s="331"/>
      <c r="DQ13" s="331"/>
      <c r="EA13" s="331"/>
      <c r="EK13" s="331"/>
      <c r="EU13" s="331"/>
      <c r="FE13" s="331"/>
      <c r="FO13" s="331"/>
      <c r="FY13" s="331"/>
      <c r="GI13" s="331"/>
      <c r="GS13" s="331"/>
      <c r="HC13" s="331"/>
      <c r="HM13" s="331"/>
      <c r="HW13" s="331"/>
    </row>
    <row r="14" s="2" customFormat="true" ht="15" customHeight="true" x14ac:dyDescent="0.25">
      <c r="A14" s="320"/>
      <c r="B14" s="264" t="s">
        <v>116</v>
      </c>
      <c r="C14" s="91"/>
      <c r="D14" s="91"/>
      <c r="E14" s="91"/>
      <c r="F14" s="91"/>
      <c r="G14" s="91"/>
      <c r="H14" s="260"/>
      <c r="I14" s="11"/>
      <c r="J14" s="11"/>
      <c r="K14" s="320"/>
      <c r="L14" s="264" t="s">
        <v>116</v>
      </c>
      <c r="M14" s="91"/>
      <c r="N14" s="91"/>
      <c r="O14" s="91"/>
      <c r="P14" s="91"/>
      <c r="Q14" s="91"/>
      <c r="R14" s="260"/>
      <c r="S14" s="11"/>
      <c r="T14" s="11"/>
      <c r="U14" s="320"/>
      <c r="V14" s="264" t="s">
        <v>116</v>
      </c>
      <c r="W14" s="91"/>
      <c r="X14" s="91"/>
      <c r="Y14" s="91"/>
      <c r="Z14" s="91"/>
      <c r="AA14" s="91"/>
      <c r="AB14" s="260"/>
      <c r="AC14" s="11"/>
      <c r="AD14" s="11"/>
      <c r="AE14" s="320"/>
      <c r="AF14" s="264" t="s">
        <v>116</v>
      </c>
      <c r="AG14" s="91"/>
      <c r="AH14" s="91"/>
      <c r="AI14" s="91"/>
      <c r="AJ14" s="91"/>
      <c r="AK14" s="91"/>
      <c r="AL14" s="260"/>
      <c r="AM14" s="11"/>
      <c r="AN14" s="11"/>
      <c r="AO14" s="320"/>
      <c r="AP14" s="264" t="s">
        <v>116</v>
      </c>
      <c r="AQ14" s="91"/>
      <c r="AR14" s="91"/>
      <c r="AS14" s="91"/>
      <c r="AT14" s="91"/>
      <c r="AU14" s="91"/>
      <c r="AV14" s="260"/>
      <c r="AW14" s="11"/>
      <c r="AX14" s="11"/>
      <c r="AY14" s="320"/>
      <c r="AZ14" s="264" t="s">
        <v>116</v>
      </c>
      <c r="BA14" s="91"/>
      <c r="BB14" s="91"/>
      <c r="BC14" s="91"/>
      <c r="BD14" s="91"/>
      <c r="BE14" s="91"/>
      <c r="BF14" s="260"/>
      <c r="BG14" s="11"/>
      <c r="BH14" s="11"/>
      <c r="BI14" s="320"/>
      <c r="BJ14" s="264" t="s">
        <v>116</v>
      </c>
      <c r="BK14" s="91"/>
      <c r="BL14" s="91"/>
      <c r="BM14" s="91"/>
      <c r="BN14" s="91"/>
      <c r="BO14" s="91"/>
      <c r="BP14" s="260"/>
      <c r="BQ14" s="11"/>
      <c r="BR14" s="11"/>
      <c r="BS14" s="331"/>
      <c r="CC14" s="331"/>
      <c r="CM14" s="331"/>
      <c r="CW14" s="331"/>
      <c r="DG14" s="331"/>
      <c r="DQ14" s="331"/>
      <c r="EA14" s="331"/>
      <c r="EK14" s="331"/>
      <c r="EU14" s="331"/>
      <c r="FE14" s="331"/>
      <c r="FO14" s="331"/>
      <c r="FY14" s="331"/>
      <c r="GI14" s="331"/>
      <c r="GS14" s="331"/>
      <c r="HC14" s="331"/>
      <c r="HM14" s="331"/>
      <c r="HW14" s="331"/>
    </row>
    <row r="15" ht="15.75" customHeight="true" x14ac:dyDescent="0.25">
      <c r="A15" s="321"/>
      <c r="B15" s="172" t="s">
        <v>23</v>
      </c>
      <c r="C15" s="10"/>
      <c r="D15" s="10"/>
      <c r="E15" s="10"/>
      <c r="F15" s="145"/>
      <c r="G15" s="146"/>
      <c r="H15" s="147"/>
      <c r="I15" s="11"/>
      <c r="J15" s="11"/>
      <c r="K15" s="321"/>
      <c r="L15" s="172" t="s">
        <v>23</v>
      </c>
      <c r="M15" s="10"/>
      <c r="N15" s="10"/>
      <c r="O15" s="10"/>
      <c r="P15" s="145"/>
      <c r="Q15" s="146"/>
      <c r="R15" s="147"/>
      <c r="S15" s="11"/>
      <c r="T15" s="11"/>
      <c r="U15" s="321"/>
      <c r="V15" s="172" t="s">
        <v>23</v>
      </c>
      <c r="W15" s="10"/>
      <c r="X15" s="10"/>
      <c r="Y15" s="10"/>
      <c r="Z15" s="145"/>
      <c r="AA15" s="146"/>
      <c r="AB15" s="147"/>
      <c r="AC15" s="11"/>
      <c r="AD15" s="11"/>
      <c r="AE15" s="321"/>
      <c r="AF15" s="172" t="s">
        <v>23</v>
      </c>
      <c r="AG15" s="10"/>
      <c r="AH15" s="10"/>
      <c r="AI15" s="10"/>
      <c r="AJ15" s="145"/>
      <c r="AK15" s="146"/>
      <c r="AL15" s="147"/>
      <c r="AM15" s="11"/>
      <c r="AN15" s="11"/>
      <c r="AO15" s="321"/>
      <c r="AP15" s="172" t="s">
        <v>23</v>
      </c>
      <c r="AQ15" s="10"/>
      <c r="AR15" s="10"/>
      <c r="AS15" s="10"/>
      <c r="AT15" s="145"/>
      <c r="AU15" s="146"/>
      <c r="AV15" s="147"/>
      <c r="AW15" s="11"/>
      <c r="AX15" s="11"/>
      <c r="AY15" s="321"/>
      <c r="AZ15" s="172" t="s">
        <v>23</v>
      </c>
      <c r="BA15" s="10"/>
      <c r="BB15" s="10"/>
      <c r="BC15" s="10"/>
      <c r="BD15" s="145"/>
      <c r="BE15" s="146"/>
      <c r="BF15" s="147"/>
      <c r="BG15" s="11"/>
      <c r="BH15" s="11"/>
      <c r="BI15" s="321"/>
      <c r="BJ15" s="172" t="s">
        <v>23</v>
      </c>
      <c r="BK15" s="10"/>
      <c r="BL15" s="10"/>
      <c r="BM15" s="10"/>
      <c r="BN15" s="145"/>
      <c r="BO15" s="146"/>
      <c r="BP15" s="147"/>
      <c r="BQ15" s="11"/>
      <c r="BR15" s="11"/>
    </row>
    <row r="16" ht="15.75" customHeight="true" thickBot="true" x14ac:dyDescent="0.3">
      <c r="A16" s="322"/>
      <c r="B16" s="173" t="s">
        <v>20</v>
      </c>
      <c r="C16" s="149"/>
      <c r="D16" s="149"/>
      <c r="E16" s="149"/>
      <c r="F16" s="149"/>
      <c r="G16" s="149"/>
      <c r="H16" s="156"/>
      <c r="I16" s="27"/>
      <c r="J16" s="27"/>
      <c r="K16" s="322"/>
      <c r="L16" s="173" t="s">
        <v>20</v>
      </c>
      <c r="M16" s="149"/>
      <c r="N16" s="154"/>
      <c r="O16" s="154"/>
      <c r="P16" s="155"/>
      <c r="Q16" s="154"/>
      <c r="R16" s="156"/>
      <c r="S16" s="27"/>
      <c r="T16" s="27"/>
      <c r="U16" s="322"/>
      <c r="V16" s="173" t="s">
        <v>20</v>
      </c>
      <c r="W16" s="149"/>
      <c r="X16" s="154"/>
      <c r="Y16" s="154"/>
      <c r="Z16" s="155"/>
      <c r="AA16" s="154"/>
      <c r="AB16" s="156"/>
      <c r="AC16" s="27"/>
      <c r="AD16" s="27"/>
      <c r="AE16" s="322"/>
      <c r="AF16" s="173" t="s">
        <v>20</v>
      </c>
      <c r="AG16" s="149"/>
      <c r="AH16" s="154"/>
      <c r="AI16" s="154"/>
      <c r="AJ16" s="155"/>
      <c r="AK16" s="154"/>
      <c r="AL16" s="156"/>
      <c r="AM16" s="27"/>
      <c r="AN16" s="27"/>
      <c r="AO16" s="322"/>
      <c r="AP16" s="173" t="s">
        <v>20</v>
      </c>
      <c r="AQ16" s="149"/>
      <c r="AR16" s="154"/>
      <c r="AS16" s="154"/>
      <c r="AT16" s="155"/>
      <c r="AU16" s="154"/>
      <c r="AV16" s="156"/>
      <c r="AW16" s="27"/>
      <c r="AX16" s="27"/>
      <c r="AY16" s="322"/>
      <c r="AZ16" s="173" t="s">
        <v>20</v>
      </c>
      <c r="BA16" s="149"/>
      <c r="BB16" s="154"/>
      <c r="BC16" s="154"/>
      <c r="BD16" s="155"/>
      <c r="BE16" s="154"/>
      <c r="BF16" s="156"/>
      <c r="BG16" s="27"/>
      <c r="BH16" s="27"/>
      <c r="BI16" s="322"/>
      <c r="BJ16" s="173" t="s">
        <v>20</v>
      </c>
      <c r="BK16" s="149"/>
      <c r="BL16" s="154"/>
      <c r="BM16" s="154"/>
      <c r="BN16" s="155"/>
      <c r="BO16" s="154"/>
      <c r="BP16" s="156"/>
      <c r="BQ16" s="27"/>
      <c r="BR16" s="27"/>
    </row>
    <row r="17" s="3" customFormat="true" x14ac:dyDescent="0.25">
      <c r="A17" s="323"/>
      <c r="K17" s="323"/>
      <c r="U17" s="323"/>
      <c r="AE17" s="323"/>
      <c r="AO17" s="323"/>
      <c r="AY17" s="323"/>
      <c r="AZ17" s="323"/>
      <c r="BA17" s="323"/>
      <c r="BB17" s="323"/>
      <c r="BC17" s="323"/>
      <c r="BD17" s="323"/>
      <c r="BE17" s="323"/>
      <c r="BF17" s="323"/>
      <c r="BI17" s="323"/>
      <c r="BS17" s="323"/>
      <c r="CC17" s="323"/>
      <c r="CM17" s="323"/>
      <c r="CW17" s="323"/>
      <c r="DG17" s="323"/>
      <c r="DQ17" s="323"/>
      <c r="EA17" s="323"/>
      <c r="EK17" s="323"/>
      <c r="EU17" s="323"/>
      <c r="FE17" s="323"/>
      <c r="FO17" s="323"/>
      <c r="FY17" s="323"/>
      <c r="GI17" s="323"/>
      <c r="GS17" s="323"/>
      <c r="HC17" s="323"/>
      <c r="HM17" s="323"/>
      <c r="HW17" s="323"/>
    </row>
    <row r="18" s="3" customFormat="true" x14ac:dyDescent="0.25">
      <c r="A18" s="323"/>
      <c r="K18" s="323"/>
      <c r="U18" s="323"/>
      <c r="AE18" s="323"/>
      <c r="AO18" s="323"/>
      <c r="AY18" s="323"/>
      <c r="AZ18" s="323"/>
      <c r="BA18" s="323"/>
      <c r="BB18" s="323"/>
      <c r="BC18" s="323"/>
      <c r="BD18" s="323"/>
      <c r="BE18" s="323"/>
      <c r="BF18" s="323"/>
      <c r="BI18" s="323"/>
      <c r="BS18" s="323"/>
      <c r="CC18" s="323"/>
      <c r="CM18" s="323"/>
      <c r="CW18" s="323"/>
      <c r="DG18" s="323"/>
      <c r="DQ18" s="323"/>
      <c r="EA18" s="323"/>
      <c r="EK18" s="323"/>
      <c r="EU18" s="323"/>
      <c r="FE18" s="323"/>
      <c r="FO18" s="323"/>
      <c r="FY18" s="323"/>
      <c r="GI18" s="323"/>
      <c r="GS18" s="323"/>
      <c r="HC18" s="323"/>
      <c r="HM18" s="323"/>
      <c r="HW18" s="323"/>
    </row>
    <row r="19" s="3" customFormat="true" x14ac:dyDescent="0.25">
      <c r="A19" s="323"/>
      <c r="K19" s="323"/>
      <c r="U19" s="323"/>
      <c r="AE19" s="323"/>
      <c r="AO19" s="323"/>
      <c r="AY19" s="323"/>
      <c r="AZ19" s="323"/>
      <c r="BA19" s="323"/>
      <c r="BB19" s="323"/>
      <c r="BC19" s="323"/>
      <c r="BD19" s="323"/>
      <c r="BE19" s="323"/>
      <c r="BF19" s="323"/>
      <c r="BI19" s="323"/>
      <c r="BS19" s="323"/>
      <c r="CC19" s="323"/>
      <c r="CM19" s="323"/>
      <c r="CW19" s="323"/>
      <c r="DG19" s="323"/>
      <c r="DQ19" s="323"/>
      <c r="EA19" s="323"/>
      <c r="EK19" s="323"/>
      <c r="EU19" s="323"/>
      <c r="FE19" s="323"/>
      <c r="FO19" s="323"/>
      <c r="FY19" s="323"/>
      <c r="GI19" s="323"/>
      <c r="GS19" s="323"/>
      <c r="HC19" s="323"/>
      <c r="HM19" s="323"/>
      <c r="HW19" s="323"/>
    </row>
    <row r="20" s="3" customFormat="true" x14ac:dyDescent="0.25">
      <c r="A20" s="323"/>
      <c r="K20" s="323"/>
      <c r="U20" s="323"/>
      <c r="AE20" s="323"/>
      <c r="AO20" s="323"/>
      <c r="AY20" s="323"/>
      <c r="AZ20" s="323"/>
      <c r="BA20" s="323"/>
      <c r="BB20" s="323"/>
      <c r="BC20" s="323"/>
      <c r="BD20" s="323"/>
      <c r="BE20" s="323"/>
      <c r="BF20" s="323"/>
      <c r="BI20" s="323"/>
      <c r="BS20" s="323"/>
      <c r="CC20" s="323"/>
      <c r="CM20" s="323"/>
      <c r="CW20" s="323"/>
      <c r="DG20" s="323"/>
      <c r="DQ20" s="323"/>
      <c r="EA20" s="323"/>
      <c r="EK20" s="323"/>
      <c r="EU20" s="323"/>
      <c r="FE20" s="323"/>
      <c r="FO20" s="323"/>
      <c r="FY20" s="323"/>
      <c r="GI20" s="323"/>
      <c r="GS20" s="323"/>
      <c r="HC20" s="323"/>
      <c r="HM20" s="323"/>
      <c r="HW20" s="323"/>
    </row>
    <row r="21" s="3" customFormat="true" x14ac:dyDescent="0.25">
      <c r="A21" s="323"/>
      <c r="K21" s="323"/>
      <c r="U21" s="323"/>
      <c r="AE21" s="323"/>
      <c r="AO21" s="323"/>
      <c r="AY21" s="323"/>
      <c r="AZ21" s="323"/>
      <c r="BA21" s="323"/>
      <c r="BB21" s="323"/>
      <c r="BC21" s="323"/>
      <c r="BD21" s="323"/>
      <c r="BE21" s="323"/>
      <c r="BF21" s="323"/>
      <c r="BI21" s="323"/>
      <c r="BS21" s="323"/>
      <c r="CC21" s="323"/>
      <c r="CM21" s="323"/>
      <c r="CW21" s="323"/>
      <c r="DG21" s="323"/>
      <c r="DQ21" s="323"/>
      <c r="EA21" s="323"/>
      <c r="EK21" s="323"/>
      <c r="EU21" s="323"/>
      <c r="FE21" s="323"/>
      <c r="FO21" s="323"/>
      <c r="FY21" s="323"/>
      <c r="GI21" s="323"/>
      <c r="GS21" s="323"/>
      <c r="HC21" s="323"/>
      <c r="HM21" s="323"/>
      <c r="HW21" s="323"/>
    </row>
    <row r="22" s="3" customFormat="true" x14ac:dyDescent="0.25">
      <c r="A22" s="323"/>
      <c r="K22" s="323"/>
      <c r="U22" s="323"/>
      <c r="AE22" s="323"/>
      <c r="AO22" s="323"/>
      <c r="AY22" s="323"/>
      <c r="AZ22" s="323"/>
      <c r="BA22" s="323"/>
      <c r="BB22" s="323"/>
      <c r="BC22" s="323"/>
      <c r="BD22" s="323"/>
      <c r="BE22" s="323"/>
      <c r="BF22" s="323"/>
      <c r="BI22" s="323"/>
      <c r="BS22" s="323"/>
      <c r="CC22" s="323"/>
      <c r="CM22" s="323"/>
      <c r="CW22" s="323"/>
      <c r="DG22" s="323"/>
      <c r="DQ22" s="323"/>
      <c r="EA22" s="323"/>
      <c r="EK22" s="323"/>
      <c r="EU22" s="323"/>
      <c r="FE22" s="323"/>
      <c r="FO22" s="323"/>
      <c r="FY22" s="323"/>
      <c r="GI22" s="323"/>
      <c r="GS22" s="323"/>
      <c r="HC22" s="323"/>
      <c r="HM22" s="323"/>
      <c r="HW22" s="323"/>
    </row>
    <row r="23" s="3" customFormat="true" x14ac:dyDescent="0.25">
      <c r="A23" s="323"/>
      <c r="K23" s="323"/>
      <c r="U23" s="323"/>
      <c r="AE23" s="323"/>
      <c r="AO23" s="323"/>
      <c r="AY23" s="323"/>
      <c r="AZ23" s="323"/>
      <c r="BA23" s="323"/>
      <c r="BB23" s="323"/>
      <c r="BC23" s="323"/>
      <c r="BD23" s="323"/>
      <c r="BE23" s="323"/>
      <c r="BF23" s="323"/>
      <c r="BI23" s="323"/>
      <c r="BS23" s="323"/>
      <c r="CC23" s="323"/>
      <c r="CM23" s="323"/>
      <c r="CW23" s="323"/>
      <c r="DG23" s="323"/>
      <c r="DQ23" s="323"/>
      <c r="EA23" s="323"/>
      <c r="EK23" s="323"/>
      <c r="EU23" s="323"/>
      <c r="FE23" s="323"/>
      <c r="FO23" s="323"/>
      <c r="FY23" s="323"/>
      <c r="GI23" s="323"/>
      <c r="GS23" s="323"/>
      <c r="HC23" s="323"/>
      <c r="HM23" s="323"/>
      <c r="HW23" s="323"/>
    </row>
    <row r="24" s="3" customFormat="true" x14ac:dyDescent="0.25">
      <c r="A24" s="323"/>
      <c r="K24" s="323"/>
      <c r="U24" s="323"/>
      <c r="AE24" s="323"/>
      <c r="AO24" s="323"/>
      <c r="AY24" s="323"/>
      <c r="AZ24" s="323"/>
      <c r="BA24" s="323"/>
      <c r="BB24" s="323"/>
      <c r="BC24" s="323"/>
      <c r="BD24" s="323"/>
      <c r="BE24" s="323"/>
      <c r="BF24" s="323"/>
      <c r="BI24" s="323"/>
      <c r="BS24" s="323"/>
      <c r="CC24" s="323"/>
      <c r="CM24" s="323"/>
      <c r="CW24" s="323"/>
      <c r="DG24" s="323"/>
      <c r="DQ24" s="323"/>
      <c r="EA24" s="323"/>
      <c r="EK24" s="323"/>
      <c r="EU24" s="323"/>
      <c r="FE24" s="323"/>
      <c r="FO24" s="323"/>
      <c r="FY24" s="323"/>
      <c r="GI24" s="323"/>
      <c r="GS24" s="323"/>
      <c r="HC24" s="323"/>
      <c r="HM24" s="323"/>
      <c r="HW24" s="323"/>
    </row>
    <row r="25" s="3" customFormat="true" x14ac:dyDescent="0.25">
      <c r="A25" s="323"/>
      <c r="K25" s="323"/>
      <c r="U25" s="323"/>
      <c r="AE25" s="323"/>
      <c r="AO25" s="323"/>
      <c r="AY25" s="323"/>
      <c r="AZ25" s="323"/>
      <c r="BA25" s="323"/>
      <c r="BB25" s="323"/>
      <c r="BC25" s="323"/>
      <c r="BD25" s="323"/>
      <c r="BE25" s="323"/>
      <c r="BF25" s="323"/>
      <c r="BI25" s="323"/>
      <c r="BS25" s="323"/>
      <c r="CC25" s="323"/>
      <c r="CM25" s="323"/>
      <c r="CW25" s="323"/>
      <c r="DG25" s="323"/>
      <c r="DQ25" s="323"/>
      <c r="EA25" s="323"/>
      <c r="EK25" s="323"/>
      <c r="EU25" s="323"/>
      <c r="FE25" s="323"/>
      <c r="FO25" s="323"/>
      <c r="FY25" s="323"/>
      <c r="GI25" s="323"/>
      <c r="GS25" s="323"/>
      <c r="HC25" s="323"/>
      <c r="HM25" s="323"/>
      <c r="HW25" s="323"/>
    </row>
    <row r="26" s="3" customFormat="true" x14ac:dyDescent="0.25">
      <c r="A26" s="323"/>
      <c r="K26" s="323"/>
      <c r="U26" s="323"/>
      <c r="AE26" s="323"/>
      <c r="AO26" s="323"/>
      <c r="AY26" s="323"/>
      <c r="AZ26" s="323"/>
      <c r="BA26" s="323"/>
      <c r="BB26" s="323"/>
      <c r="BC26" s="323"/>
      <c r="BD26" s="323"/>
      <c r="BE26" s="323"/>
      <c r="BF26" s="323"/>
      <c r="BI26" s="323"/>
      <c r="BS26" s="323"/>
      <c r="CC26" s="323"/>
      <c r="CM26" s="323"/>
      <c r="CW26" s="323"/>
      <c r="DG26" s="323"/>
      <c r="DQ26" s="323"/>
      <c r="EA26" s="323"/>
      <c r="EK26" s="323"/>
      <c r="EU26" s="323"/>
      <c r="FE26" s="323"/>
      <c r="FO26" s="323"/>
      <c r="FY26" s="323"/>
      <c r="GI26" s="323"/>
      <c r="GS26" s="323"/>
      <c r="HC26" s="323"/>
      <c r="HM26" s="323"/>
      <c r="HW26" s="323"/>
    </row>
    <row r="27" s="3" customFormat="true" x14ac:dyDescent="0.25">
      <c r="A27" s="323"/>
      <c r="K27" s="323"/>
      <c r="U27" s="323"/>
      <c r="AE27" s="323"/>
      <c r="AO27" s="323"/>
      <c r="AY27" s="323"/>
      <c r="AZ27" s="323"/>
      <c r="BA27" s="323"/>
      <c r="BB27" s="323"/>
      <c r="BC27" s="323"/>
      <c r="BD27" s="323"/>
      <c r="BE27" s="323"/>
      <c r="BF27" s="323"/>
      <c r="BI27" s="323"/>
      <c r="BS27" s="323"/>
      <c r="CC27" s="323"/>
      <c r="CM27" s="323"/>
      <c r="CW27" s="323"/>
      <c r="DG27" s="323"/>
      <c r="DQ27" s="323"/>
      <c r="EA27" s="323"/>
      <c r="EK27" s="323"/>
      <c r="EU27" s="323"/>
      <c r="FE27" s="323"/>
      <c r="FO27" s="323"/>
      <c r="FY27" s="323"/>
      <c r="GI27" s="323"/>
      <c r="GS27" s="323"/>
      <c r="HC27" s="323"/>
      <c r="HM27" s="323"/>
      <c r="HW27" s="323"/>
    </row>
    <row r="28" s="3" customFormat="true" x14ac:dyDescent="0.25">
      <c r="A28" s="323"/>
      <c r="K28" s="323"/>
      <c r="U28" s="323"/>
      <c r="AE28" s="323"/>
      <c r="AO28" s="323"/>
      <c r="AY28" s="323"/>
      <c r="AZ28" s="323"/>
      <c r="BA28" s="323"/>
      <c r="BB28" s="323"/>
      <c r="BC28" s="323"/>
      <c r="BD28" s="323"/>
      <c r="BE28" s="323"/>
      <c r="BF28" s="323"/>
      <c r="BI28" s="323"/>
      <c r="BS28" s="323"/>
      <c r="CC28" s="323"/>
      <c r="CM28" s="323"/>
      <c r="CW28" s="323"/>
      <c r="DG28" s="323"/>
      <c r="DQ28" s="323"/>
      <c r="EA28" s="323"/>
      <c r="EK28" s="323"/>
      <c r="EU28" s="323"/>
      <c r="FE28" s="323"/>
      <c r="FO28" s="323"/>
      <c r="FY28" s="323"/>
      <c r="GI28" s="323"/>
      <c r="GS28" s="323"/>
      <c r="HC28" s="323"/>
      <c r="HM28" s="323"/>
      <c r="HW28" s="323"/>
    </row>
    <row r="29" s="3" customFormat="true" x14ac:dyDescent="0.25">
      <c r="A29" s="323"/>
      <c r="K29" s="323"/>
      <c r="U29" s="323"/>
      <c r="AE29" s="323"/>
      <c r="AO29" s="323"/>
      <c r="AY29" s="323"/>
      <c r="AZ29" s="323"/>
      <c r="BA29" s="323"/>
      <c r="BB29" s="323"/>
      <c r="BC29" s="323"/>
      <c r="BD29" s="323"/>
      <c r="BE29" s="323"/>
      <c r="BF29" s="323"/>
      <c r="BI29" s="323"/>
      <c r="BS29" s="323"/>
      <c r="CC29" s="323"/>
      <c r="CM29" s="323"/>
      <c r="CW29" s="323"/>
      <c r="DG29" s="323"/>
      <c r="DQ29" s="323"/>
      <c r="EA29" s="323"/>
      <c r="EK29" s="323"/>
      <c r="EU29" s="323"/>
      <c r="FE29" s="323"/>
      <c r="FO29" s="323"/>
      <c r="FY29" s="323"/>
      <c r="GI29" s="323"/>
      <c r="GS29" s="323"/>
      <c r="HC29" s="323"/>
      <c r="HM29" s="323"/>
      <c r="HW29" s="323"/>
    </row>
    <row r="30" s="3" customFormat="true" x14ac:dyDescent="0.25">
      <c r="A30" s="323"/>
      <c r="K30" s="323"/>
      <c r="U30" s="323"/>
      <c r="AE30" s="323"/>
      <c r="AO30" s="323"/>
      <c r="AY30" s="323"/>
      <c r="AZ30" s="323"/>
      <c r="BA30" s="323"/>
      <c r="BB30" s="323"/>
      <c r="BC30" s="323"/>
      <c r="BD30" s="323"/>
      <c r="BE30" s="323"/>
      <c r="BF30" s="323"/>
      <c r="BI30" s="323"/>
      <c r="BS30" s="323"/>
      <c r="CC30" s="323"/>
      <c r="CM30" s="323"/>
      <c r="CW30" s="323"/>
      <c r="DG30" s="323"/>
      <c r="DQ30" s="323"/>
      <c r="EA30" s="323"/>
      <c r="EK30" s="323"/>
      <c r="EU30" s="323"/>
      <c r="FE30" s="323"/>
      <c r="FO30" s="323"/>
      <c r="FY30" s="323"/>
      <c r="GI30" s="323"/>
      <c r="GS30" s="323"/>
      <c r="HC30" s="323"/>
      <c r="HM30" s="323"/>
      <c r="HW30" s="323"/>
    </row>
    <row r="31" s="3" customFormat="true" x14ac:dyDescent="0.25">
      <c r="A31" s="323"/>
      <c r="K31" s="323"/>
      <c r="U31" s="323"/>
      <c r="AE31" s="323"/>
      <c r="AO31" s="323"/>
      <c r="AY31" s="323"/>
      <c r="AZ31" s="323"/>
      <c r="BA31" s="323"/>
      <c r="BB31" s="323"/>
      <c r="BC31" s="323"/>
      <c r="BD31" s="323"/>
      <c r="BE31" s="323"/>
      <c r="BF31" s="323"/>
      <c r="BI31" s="323"/>
      <c r="BS31" s="323"/>
      <c r="CC31" s="323"/>
      <c r="CM31" s="323"/>
      <c r="CW31" s="323"/>
      <c r="DG31" s="323"/>
      <c r="DQ31" s="323"/>
      <c r="EA31" s="323"/>
      <c r="EK31" s="323"/>
      <c r="EU31" s="323"/>
      <c r="FE31" s="323"/>
      <c r="FO31" s="323"/>
      <c r="FY31" s="323"/>
      <c r="GI31" s="323"/>
      <c r="GS31" s="323"/>
      <c r="HC31" s="323"/>
      <c r="HM31" s="323"/>
      <c r="HW31" s="323"/>
    </row>
    <row r="32" s="3" customFormat="true" x14ac:dyDescent="0.25">
      <c r="A32" s="323"/>
      <c r="K32" s="323"/>
      <c r="U32" s="323"/>
      <c r="AE32" s="323"/>
      <c r="AO32" s="323"/>
      <c r="AY32" s="323"/>
      <c r="AZ32" s="323"/>
      <c r="BA32" s="323"/>
      <c r="BB32" s="323"/>
      <c r="BC32" s="323"/>
      <c r="BD32" s="323"/>
      <c r="BE32" s="323"/>
      <c r="BF32" s="323"/>
      <c r="BI32" s="323"/>
      <c r="BS32" s="323"/>
      <c r="CC32" s="323"/>
      <c r="CM32" s="323"/>
      <c r="CW32" s="323"/>
      <c r="DG32" s="323"/>
      <c r="DQ32" s="323"/>
      <c r="EA32" s="323"/>
      <c r="EK32" s="323"/>
      <c r="EU32" s="323"/>
      <c r="FE32" s="323"/>
      <c r="FO32" s="323"/>
      <c r="FY32" s="323"/>
      <c r="GI32" s="323"/>
      <c r="GS32" s="323"/>
      <c r="HC32" s="323"/>
      <c r="HM32" s="323"/>
      <c r="HW32" s="323"/>
    </row>
    <row r="33" s="3" customFormat="true" x14ac:dyDescent="0.25">
      <c r="A33" s="323"/>
      <c r="K33" s="323"/>
      <c r="U33" s="323"/>
      <c r="AE33" s="323"/>
      <c r="AO33" s="323"/>
      <c r="AY33" s="323"/>
      <c r="AZ33" s="323"/>
      <c r="BA33" s="323"/>
      <c r="BB33" s="323"/>
      <c r="BC33" s="323"/>
      <c r="BD33" s="323"/>
      <c r="BE33" s="323"/>
      <c r="BF33" s="323"/>
      <c r="BI33" s="323"/>
      <c r="BS33" s="323"/>
      <c r="CC33" s="323"/>
      <c r="CM33" s="323"/>
      <c r="CW33" s="323"/>
      <c r="DG33" s="323"/>
      <c r="DQ33" s="323"/>
      <c r="EA33" s="323"/>
      <c r="EK33" s="323"/>
      <c r="EU33" s="323"/>
      <c r="FE33" s="323"/>
      <c r="FO33" s="323"/>
      <c r="FY33" s="323"/>
      <c r="GI33" s="323"/>
      <c r="GS33" s="323"/>
      <c r="HC33" s="323"/>
      <c r="HM33" s="323"/>
      <c r="HW33" s="323"/>
    </row>
    <row r="34" s="3" customFormat="true" x14ac:dyDescent="0.25">
      <c r="A34" s="323"/>
      <c r="K34" s="323"/>
      <c r="U34" s="323"/>
      <c r="AE34" s="323"/>
      <c r="AO34" s="323"/>
      <c r="AY34" s="323"/>
      <c r="AZ34" s="323"/>
      <c r="BA34" s="323"/>
      <c r="BB34" s="323"/>
      <c r="BC34" s="323"/>
      <c r="BD34" s="323"/>
      <c r="BE34" s="323"/>
      <c r="BF34" s="323"/>
      <c r="BI34" s="323"/>
      <c r="BS34" s="323"/>
      <c r="CC34" s="323"/>
      <c r="CM34" s="323"/>
      <c r="CW34" s="323"/>
      <c r="DG34" s="323"/>
      <c r="DQ34" s="323"/>
      <c r="EA34" s="323"/>
      <c r="EK34" s="323"/>
      <c r="EU34" s="323"/>
      <c r="FE34" s="323"/>
      <c r="FO34" s="323"/>
      <c r="FY34" s="323"/>
      <c r="GI34" s="323"/>
      <c r="GS34" s="323"/>
      <c r="HC34" s="323"/>
      <c r="HM34" s="323"/>
      <c r="HW34" s="323"/>
    </row>
    <row r="35" s="3" customFormat="true" x14ac:dyDescent="0.25">
      <c r="A35" s="323"/>
      <c r="K35" s="323"/>
      <c r="U35" s="323"/>
      <c r="AE35" s="323"/>
      <c r="AO35" s="323"/>
      <c r="AY35" s="323"/>
      <c r="AZ35" s="323"/>
      <c r="BA35" s="323"/>
      <c r="BB35" s="323"/>
      <c r="BC35" s="323"/>
      <c r="BD35" s="323"/>
      <c r="BE35" s="323"/>
      <c r="BF35" s="323"/>
      <c r="BI35" s="323"/>
      <c r="BS35" s="323"/>
      <c r="CC35" s="323"/>
      <c r="CM35" s="323"/>
      <c r="CW35" s="323"/>
      <c r="DG35" s="323"/>
      <c r="DQ35" s="323"/>
      <c r="EA35" s="323"/>
      <c r="EK35" s="323"/>
      <c r="EU35" s="323"/>
      <c r="FE35" s="323"/>
      <c r="FO35" s="323"/>
      <c r="FY35" s="323"/>
      <c r="GI35" s="323"/>
      <c r="GS35" s="323"/>
      <c r="HC35" s="323"/>
      <c r="HM35" s="323"/>
      <c r="HW35" s="323"/>
    </row>
    <row r="36" s="3" customFormat="true" x14ac:dyDescent="0.25">
      <c r="A36" s="323"/>
      <c r="K36" s="323"/>
      <c r="U36" s="323"/>
      <c r="AE36" s="323"/>
      <c r="AO36" s="323"/>
      <c r="AY36" s="323"/>
      <c r="AZ36" s="323"/>
      <c r="BA36" s="323"/>
      <c r="BB36" s="323"/>
      <c r="BC36" s="323"/>
      <c r="BD36" s="323"/>
      <c r="BE36" s="323"/>
      <c r="BF36" s="323"/>
      <c r="BI36" s="323"/>
      <c r="BS36" s="323"/>
      <c r="CC36" s="323"/>
      <c r="CM36" s="323"/>
      <c r="CW36" s="323"/>
      <c r="DG36" s="323"/>
      <c r="DQ36" s="323"/>
      <c r="EA36" s="323"/>
      <c r="EK36" s="323"/>
      <c r="EU36" s="323"/>
      <c r="FE36" s="323"/>
      <c r="FO36" s="323"/>
      <c r="FY36" s="323"/>
      <c r="GI36" s="323"/>
      <c r="GS36" s="323"/>
      <c r="HC36" s="323"/>
      <c r="HM36" s="323"/>
      <c r="HW36" s="323"/>
    </row>
    <row r="37" s="3" customFormat="true" x14ac:dyDescent="0.25">
      <c r="A37" s="323"/>
      <c r="K37" s="323"/>
      <c r="U37" s="323"/>
      <c r="AE37" s="323"/>
      <c r="AO37" s="323"/>
      <c r="AY37" s="323"/>
      <c r="AZ37" s="323"/>
      <c r="BA37" s="323"/>
      <c r="BB37" s="323"/>
      <c r="BC37" s="323"/>
      <c r="BD37" s="323"/>
      <c r="BE37" s="323"/>
      <c r="BF37" s="323"/>
      <c r="BI37" s="323"/>
      <c r="BS37" s="323"/>
      <c r="CC37" s="323"/>
      <c r="CM37" s="323"/>
      <c r="CW37" s="323"/>
      <c r="DG37" s="323"/>
      <c r="DQ37" s="323"/>
      <c r="EA37" s="323"/>
      <c r="EK37" s="323"/>
      <c r="EU37" s="323"/>
      <c r="FE37" s="323"/>
      <c r="FO37" s="323"/>
      <c r="FY37" s="323"/>
      <c r="GI37" s="323"/>
      <c r="GS37" s="323"/>
      <c r="HC37" s="323"/>
      <c r="HM37" s="323"/>
      <c r="HW37" s="323"/>
    </row>
    <row r="38" s="3" customFormat="true" x14ac:dyDescent="0.25">
      <c r="A38" s="323"/>
      <c r="K38" s="323"/>
      <c r="U38" s="323"/>
      <c r="AE38" s="323"/>
      <c r="AO38" s="323"/>
      <c r="AY38" s="323"/>
      <c r="AZ38" s="323"/>
      <c r="BA38" s="323"/>
      <c r="BB38" s="323"/>
      <c r="BC38" s="323"/>
      <c r="BD38" s="323"/>
      <c r="BE38" s="323"/>
      <c r="BF38" s="323"/>
      <c r="BI38" s="323"/>
      <c r="BS38" s="323"/>
      <c r="CC38" s="323"/>
      <c r="CM38" s="323"/>
      <c r="CW38" s="323"/>
      <c r="DG38" s="323"/>
      <c r="DQ38" s="323"/>
      <c r="EA38" s="323"/>
      <c r="EK38" s="323"/>
      <c r="EU38" s="323"/>
      <c r="FE38" s="323"/>
      <c r="FO38" s="323"/>
      <c r="FY38" s="323"/>
      <c r="GI38" s="323"/>
      <c r="GS38" s="323"/>
      <c r="HC38" s="323"/>
      <c r="HM38" s="323"/>
      <c r="HW38" s="323"/>
    </row>
    <row r="39" s="3" customFormat="true" x14ac:dyDescent="0.25">
      <c r="A39" s="323"/>
      <c r="K39" s="323"/>
      <c r="U39" s="323"/>
      <c r="AE39" s="323"/>
      <c r="AO39" s="323"/>
      <c r="AY39" s="323"/>
      <c r="AZ39" s="323"/>
      <c r="BA39" s="323"/>
      <c r="BB39" s="323"/>
      <c r="BC39" s="323"/>
      <c r="BD39" s="323"/>
      <c r="BE39" s="323"/>
      <c r="BF39" s="323"/>
      <c r="BI39" s="323"/>
      <c r="BS39" s="323"/>
      <c r="CC39" s="323"/>
      <c r="CM39" s="323"/>
      <c r="CW39" s="323"/>
      <c r="DG39" s="323"/>
      <c r="DQ39" s="323"/>
      <c r="EA39" s="323"/>
      <c r="EK39" s="323"/>
      <c r="EU39" s="323"/>
      <c r="FE39" s="323"/>
      <c r="FO39" s="323"/>
      <c r="FY39" s="323"/>
      <c r="GI39" s="323"/>
      <c r="GS39" s="323"/>
      <c r="HC39" s="323"/>
      <c r="HM39" s="323"/>
      <c r="HW39" s="323"/>
    </row>
    <row r="40" s="3" customFormat="true" x14ac:dyDescent="0.25">
      <c r="A40" s="323"/>
      <c r="K40" s="323"/>
      <c r="U40" s="323"/>
      <c r="AE40" s="323"/>
      <c r="AO40" s="323"/>
      <c r="AY40" s="323"/>
      <c r="AZ40" s="323"/>
      <c r="BA40" s="323"/>
      <c r="BB40" s="323"/>
      <c r="BC40" s="323"/>
      <c r="BD40" s="323"/>
      <c r="BE40" s="323"/>
      <c r="BF40" s="323"/>
      <c r="BI40" s="323"/>
      <c r="BS40" s="323"/>
      <c r="CC40" s="323"/>
      <c r="CM40" s="323"/>
      <c r="CW40" s="323"/>
      <c r="DG40" s="323"/>
      <c r="DQ40" s="323"/>
      <c r="EA40" s="323"/>
      <c r="EK40" s="323"/>
      <c r="EU40" s="323"/>
      <c r="FE40" s="323"/>
      <c r="FO40" s="323"/>
      <c r="FY40" s="323"/>
      <c r="GI40" s="323"/>
      <c r="GS40" s="323"/>
      <c r="HC40" s="323"/>
      <c r="HM40" s="323"/>
      <c r="HW40" s="323"/>
    </row>
    <row r="41" s="3" customFormat="true" x14ac:dyDescent="0.25">
      <c r="A41" s="323"/>
      <c r="K41" s="323"/>
      <c r="U41" s="323"/>
      <c r="AE41" s="323"/>
      <c r="AO41" s="323"/>
      <c r="AY41" s="323"/>
      <c r="AZ41" s="323"/>
      <c r="BA41" s="323"/>
      <c r="BB41" s="323"/>
      <c r="BC41" s="323"/>
      <c r="BD41" s="323"/>
      <c r="BE41" s="323"/>
      <c r="BF41" s="323"/>
      <c r="BI41" s="323"/>
      <c r="BS41" s="323"/>
      <c r="CC41" s="323"/>
      <c r="CM41" s="323"/>
      <c r="CW41" s="323"/>
      <c r="DG41" s="323"/>
      <c r="DQ41" s="323"/>
      <c r="EA41" s="323"/>
      <c r="EK41" s="323"/>
      <c r="EU41" s="323"/>
      <c r="FE41" s="323"/>
      <c r="FO41" s="323"/>
      <c r="FY41" s="323"/>
      <c r="GI41" s="323"/>
      <c r="GS41" s="323"/>
      <c r="HC41" s="323"/>
      <c r="HM41" s="323"/>
      <c r="HW41" s="323"/>
    </row>
    <row r="42" s="3" customFormat="true" x14ac:dyDescent="0.25">
      <c r="A42" s="323"/>
      <c r="K42" s="323"/>
      <c r="U42" s="323"/>
      <c r="AE42" s="323"/>
      <c r="AO42" s="323"/>
      <c r="AY42" s="323"/>
      <c r="AZ42" s="323"/>
      <c r="BA42" s="323"/>
      <c r="BB42" s="323"/>
      <c r="BC42" s="323"/>
      <c r="BD42" s="323"/>
      <c r="BE42" s="323"/>
      <c r="BF42" s="323"/>
      <c r="BI42" s="323"/>
      <c r="BS42" s="323"/>
      <c r="CC42" s="323"/>
      <c r="CM42" s="323"/>
      <c r="CW42" s="323"/>
      <c r="DG42" s="323"/>
      <c r="DQ42" s="323"/>
      <c r="EA42" s="323"/>
      <c r="EK42" s="323"/>
      <c r="EU42" s="323"/>
      <c r="FE42" s="323"/>
      <c r="FO42" s="323"/>
      <c r="FY42" s="323"/>
      <c r="GI42" s="323"/>
      <c r="GS42" s="323"/>
      <c r="HC42" s="323"/>
      <c r="HM42" s="323"/>
      <c r="HW42" s="323"/>
    </row>
    <row r="43" s="3" customFormat="true" x14ac:dyDescent="0.25">
      <c r="A43" s="323"/>
      <c r="K43" s="323"/>
      <c r="U43" s="323"/>
      <c r="AE43" s="323"/>
      <c r="AO43" s="323"/>
      <c r="AY43" s="323"/>
      <c r="AZ43" s="323"/>
      <c r="BA43" s="323"/>
      <c r="BB43" s="323"/>
      <c r="BC43" s="323"/>
      <c r="BD43" s="323"/>
      <c r="BE43" s="323"/>
      <c r="BF43" s="323"/>
      <c r="BI43" s="323"/>
      <c r="BS43" s="323"/>
      <c r="CC43" s="323"/>
      <c r="CM43" s="323"/>
      <c r="CW43" s="323"/>
      <c r="DG43" s="323"/>
      <c r="DQ43" s="323"/>
      <c r="EA43" s="323"/>
      <c r="EK43" s="323"/>
      <c r="EU43" s="323"/>
      <c r="FE43" s="323"/>
      <c r="FO43" s="323"/>
      <c r="FY43" s="323"/>
      <c r="GI43" s="323"/>
      <c r="GS43" s="323"/>
      <c r="HC43" s="323"/>
      <c r="HM43" s="323"/>
      <c r="HW43" s="323"/>
    </row>
    <row r="44" s="3" customFormat="true" x14ac:dyDescent="0.25">
      <c r="A44" s="323"/>
      <c r="K44" s="323"/>
      <c r="U44" s="323"/>
      <c r="AE44" s="323"/>
      <c r="AO44" s="323"/>
      <c r="AY44" s="323"/>
      <c r="AZ44" s="323"/>
      <c r="BA44" s="323"/>
      <c r="BB44" s="323"/>
      <c r="BC44" s="323"/>
      <c r="BD44" s="323"/>
      <c r="BE44" s="323"/>
      <c r="BF44" s="323"/>
      <c r="BI44" s="323"/>
      <c r="BS44" s="323"/>
      <c r="CC44" s="323"/>
      <c r="CM44" s="323"/>
      <c r="CW44" s="323"/>
      <c r="DG44" s="323"/>
      <c r="DQ44" s="323"/>
      <c r="EA44" s="323"/>
      <c r="EK44" s="323"/>
      <c r="EU44" s="323"/>
      <c r="FE44" s="323"/>
      <c r="FO44" s="323"/>
      <c r="FY44" s="323"/>
      <c r="GI44" s="323"/>
      <c r="GS44" s="323"/>
      <c r="HC44" s="323"/>
      <c r="HM44" s="323"/>
      <c r="HW44" s="323"/>
    </row>
    <row r="45" s="3" customFormat="true" x14ac:dyDescent="0.25">
      <c r="A45" s="323"/>
      <c r="K45" s="323"/>
      <c r="U45" s="323"/>
      <c r="AE45" s="323"/>
      <c r="AO45" s="323"/>
      <c r="AY45" s="323"/>
      <c r="AZ45" s="323"/>
      <c r="BA45" s="323"/>
      <c r="BB45" s="323"/>
      <c r="BC45" s="323"/>
      <c r="BD45" s="323"/>
      <c r="BE45" s="323"/>
      <c r="BF45" s="323"/>
      <c r="BI45" s="323"/>
      <c r="BS45" s="323"/>
      <c r="CC45" s="323"/>
      <c r="CM45" s="323"/>
      <c r="CW45" s="323"/>
      <c r="DG45" s="323"/>
      <c r="DQ45" s="323"/>
      <c r="EA45" s="323"/>
      <c r="EK45" s="323"/>
      <c r="EU45" s="323"/>
      <c r="FE45" s="323"/>
      <c r="FO45" s="323"/>
      <c r="FY45" s="323"/>
      <c r="GI45" s="323"/>
      <c r="GS45" s="323"/>
      <c r="HC45" s="323"/>
      <c r="HM45" s="323"/>
      <c r="HW45" s="323"/>
    </row>
    <row r="46" s="3" customFormat="true" x14ac:dyDescent="0.25">
      <c r="A46" s="323"/>
      <c r="K46" s="323"/>
      <c r="U46" s="323"/>
      <c r="AE46" s="323"/>
      <c r="AO46" s="323"/>
      <c r="AY46" s="323"/>
      <c r="AZ46" s="323"/>
      <c r="BA46" s="323"/>
      <c r="BB46" s="323"/>
      <c r="BC46" s="323"/>
      <c r="BD46" s="323"/>
      <c r="BE46" s="323"/>
      <c r="BF46" s="323"/>
      <c r="BI46" s="323"/>
      <c r="BS46" s="323"/>
      <c r="CC46" s="323"/>
      <c r="CM46" s="323"/>
      <c r="CW46" s="323"/>
      <c r="DG46" s="323"/>
      <c r="DQ46" s="323"/>
      <c r="EA46" s="323"/>
      <c r="EK46" s="323"/>
      <c r="EU46" s="323"/>
      <c r="FE46" s="323"/>
      <c r="FO46" s="323"/>
      <c r="FY46" s="323"/>
      <c r="GI46" s="323"/>
      <c r="GS46" s="323"/>
      <c r="HC46" s="323"/>
      <c r="HM46" s="323"/>
      <c r="HW46" s="323"/>
    </row>
    <row r="47" s="3" customFormat="true" x14ac:dyDescent="0.25">
      <c r="A47" s="323"/>
      <c r="K47" s="323"/>
      <c r="U47" s="323"/>
      <c r="AE47" s="323"/>
      <c r="AO47" s="323"/>
      <c r="AY47" s="323"/>
      <c r="AZ47" s="323"/>
      <c r="BA47" s="323"/>
      <c r="BB47" s="323"/>
      <c r="BC47" s="323"/>
      <c r="BD47" s="323"/>
      <c r="BE47" s="323"/>
      <c r="BF47" s="323"/>
      <c r="BI47" s="323"/>
      <c r="BS47" s="323"/>
      <c r="CC47" s="323"/>
      <c r="CM47" s="323"/>
      <c r="CW47" s="323"/>
      <c r="DG47" s="323"/>
      <c r="DQ47" s="323"/>
      <c r="EA47" s="323"/>
      <c r="EK47" s="323"/>
      <c r="EU47" s="323"/>
      <c r="FE47" s="323"/>
      <c r="FO47" s="323"/>
      <c r="FY47" s="323"/>
      <c r="GI47" s="323"/>
      <c r="GS47" s="323"/>
      <c r="HC47" s="323"/>
      <c r="HM47" s="323"/>
      <c r="HW47" s="323"/>
    </row>
    <row r="48" s="3" customFormat="true" x14ac:dyDescent="0.25">
      <c r="A48" s="323"/>
      <c r="K48" s="323"/>
      <c r="U48" s="323"/>
      <c r="AE48" s="323"/>
      <c r="AO48" s="323"/>
      <c r="AY48" s="323"/>
      <c r="AZ48" s="323"/>
      <c r="BA48" s="323"/>
      <c r="BB48" s="323"/>
      <c r="BC48" s="323"/>
      <c r="BD48" s="323"/>
      <c r="BE48" s="323"/>
      <c r="BF48" s="323"/>
      <c r="BI48" s="323"/>
      <c r="BS48" s="323"/>
      <c r="CC48" s="323"/>
      <c r="CM48" s="323"/>
      <c r="CW48" s="323"/>
      <c r="DG48" s="323"/>
      <c r="DQ48" s="323"/>
      <c r="EA48" s="323"/>
      <c r="EK48" s="323"/>
      <c r="EU48" s="323"/>
      <c r="FE48" s="323"/>
      <c r="FO48" s="323"/>
      <c r="FY48" s="323"/>
      <c r="GI48" s="323"/>
      <c r="GS48" s="323"/>
      <c r="HC48" s="323"/>
      <c r="HM48" s="323"/>
      <c r="HW48" s="323"/>
    </row>
    <row r="49" s="3" customFormat="true" x14ac:dyDescent="0.25">
      <c r="A49" s="323"/>
      <c r="K49" s="323"/>
      <c r="U49" s="323"/>
      <c r="AE49" s="323"/>
      <c r="AO49" s="323"/>
      <c r="AY49" s="323"/>
      <c r="AZ49" s="323"/>
      <c r="BA49" s="323"/>
      <c r="BB49" s="323"/>
      <c r="BC49" s="323"/>
      <c r="BD49" s="323"/>
      <c r="BE49" s="323"/>
      <c r="BF49" s="323"/>
      <c r="BI49" s="323"/>
      <c r="BS49" s="323"/>
      <c r="CC49" s="323"/>
      <c r="CM49" s="323"/>
      <c r="CW49" s="323"/>
      <c r="DG49" s="323"/>
      <c r="DQ49" s="323"/>
      <c r="EA49" s="323"/>
      <c r="EK49" s="323"/>
      <c r="EU49" s="323"/>
      <c r="FE49" s="323"/>
      <c r="FO49" s="323"/>
      <c r="FY49" s="323"/>
      <c r="GI49" s="323"/>
      <c r="GS49" s="323"/>
      <c r="HC49" s="323"/>
      <c r="HM49" s="323"/>
      <c r="HW49" s="323"/>
    </row>
    <row r="50" s="3" customFormat="true" x14ac:dyDescent="0.25">
      <c r="A50" s="323"/>
      <c r="K50" s="323"/>
      <c r="U50" s="323"/>
      <c r="AE50" s="323"/>
      <c r="AO50" s="323"/>
      <c r="AY50" s="323"/>
      <c r="AZ50" s="323"/>
      <c r="BA50" s="323"/>
      <c r="BB50" s="323"/>
      <c r="BC50" s="323"/>
      <c r="BD50" s="323"/>
      <c r="BE50" s="323"/>
      <c r="BF50" s="323"/>
      <c r="BI50" s="323"/>
      <c r="BS50" s="323"/>
      <c r="CC50" s="323"/>
      <c r="CM50" s="323"/>
      <c r="CW50" s="323"/>
      <c r="DG50" s="323"/>
      <c r="DQ50" s="323"/>
      <c r="EA50" s="323"/>
      <c r="EK50" s="323"/>
      <c r="EU50" s="323"/>
      <c r="FE50" s="323"/>
      <c r="FO50" s="323"/>
      <c r="FY50" s="323"/>
      <c r="GI50" s="323"/>
      <c r="GS50" s="323"/>
      <c r="HC50" s="323"/>
      <c r="HM50" s="323"/>
      <c r="HW50" s="323"/>
    </row>
    <row r="51" s="3" customFormat="true" x14ac:dyDescent="0.25">
      <c r="A51" s="323"/>
      <c r="K51" s="323"/>
      <c r="U51" s="323"/>
      <c r="AE51" s="323"/>
      <c r="AO51" s="323"/>
      <c r="AY51" s="323"/>
      <c r="AZ51" s="323"/>
      <c r="BA51" s="323"/>
      <c r="BB51" s="323"/>
      <c r="BC51" s="323"/>
      <c r="BD51" s="323"/>
      <c r="BE51" s="323"/>
      <c r="BF51" s="323"/>
      <c r="BI51" s="323"/>
      <c r="BS51" s="323"/>
      <c r="CC51" s="323"/>
      <c r="CM51" s="323"/>
      <c r="CW51" s="323"/>
      <c r="DG51" s="323"/>
      <c r="DQ51" s="323"/>
      <c r="EA51" s="323"/>
      <c r="EK51" s="323"/>
      <c r="EU51" s="323"/>
      <c r="FE51" s="323"/>
      <c r="FO51" s="323"/>
      <c r="FY51" s="323"/>
      <c r="GI51" s="323"/>
      <c r="GS51" s="323"/>
      <c r="HC51" s="323"/>
      <c r="HM51" s="323"/>
      <c r="HW51" s="323"/>
    </row>
    <row r="52" s="3" customFormat="true" x14ac:dyDescent="0.25">
      <c r="A52" s="323"/>
      <c r="K52" s="323"/>
      <c r="U52" s="323"/>
      <c r="AE52" s="323"/>
      <c r="AO52" s="323"/>
      <c r="AY52" s="323"/>
      <c r="AZ52" s="323"/>
      <c r="BA52" s="323"/>
      <c r="BB52" s="323"/>
      <c r="BC52" s="323"/>
      <c r="BD52" s="323"/>
      <c r="BE52" s="323"/>
      <c r="BF52" s="323"/>
      <c r="BI52" s="323"/>
      <c r="BS52" s="323"/>
      <c r="CC52" s="323"/>
      <c r="CM52" s="323"/>
      <c r="CW52" s="323"/>
      <c r="DG52" s="323"/>
      <c r="DQ52" s="323"/>
      <c r="EA52" s="323"/>
      <c r="EK52" s="323"/>
      <c r="EU52" s="323"/>
      <c r="FE52" s="323"/>
      <c r="FO52" s="323"/>
      <c r="FY52" s="323"/>
      <c r="GI52" s="323"/>
      <c r="GS52" s="323"/>
      <c r="HC52" s="323"/>
      <c r="HM52" s="323"/>
      <c r="HW52" s="323"/>
    </row>
    <row r="53" s="3" customFormat="true" x14ac:dyDescent="0.25">
      <c r="A53" s="323"/>
      <c r="K53" s="323"/>
      <c r="U53" s="323"/>
      <c r="AE53" s="323"/>
      <c r="AO53" s="323"/>
      <c r="AY53" s="323"/>
      <c r="AZ53" s="323"/>
      <c r="BA53" s="323"/>
      <c r="BB53" s="323"/>
      <c r="BC53" s="323"/>
      <c r="BD53" s="323"/>
      <c r="BE53" s="323"/>
      <c r="BF53" s="323"/>
      <c r="BI53" s="323"/>
      <c r="BS53" s="323"/>
      <c r="CC53" s="323"/>
      <c r="CM53" s="323"/>
      <c r="CW53" s="323"/>
      <c r="DG53" s="323"/>
      <c r="DQ53" s="323"/>
      <c r="EA53" s="323"/>
      <c r="EK53" s="323"/>
      <c r="EU53" s="323"/>
      <c r="FE53" s="323"/>
      <c r="FO53" s="323"/>
      <c r="FY53" s="323"/>
      <c r="GI53" s="323"/>
      <c r="GS53" s="323"/>
      <c r="HC53" s="323"/>
      <c r="HM53" s="323"/>
      <c r="HW53" s="323"/>
    </row>
    <row r="54" s="3" customFormat="true" x14ac:dyDescent="0.25">
      <c r="A54" s="323"/>
      <c r="K54" s="323"/>
      <c r="U54" s="323"/>
      <c r="AE54" s="323"/>
      <c r="AO54" s="323"/>
      <c r="AY54" s="323"/>
      <c r="AZ54" s="323"/>
      <c r="BA54" s="323"/>
      <c r="BB54" s="323"/>
      <c r="BC54" s="323"/>
      <c r="BD54" s="323"/>
      <c r="BE54" s="323"/>
      <c r="BF54" s="323"/>
      <c r="BI54" s="323"/>
      <c r="BS54" s="323"/>
      <c r="CC54" s="323"/>
      <c r="CM54" s="323"/>
      <c r="CW54" s="323"/>
      <c r="DG54" s="323"/>
      <c r="DQ54" s="323"/>
      <c r="EA54" s="323"/>
      <c r="EK54" s="323"/>
      <c r="EU54" s="323"/>
      <c r="FE54" s="323"/>
      <c r="FO54" s="323"/>
      <c r="FY54" s="323"/>
      <c r="GI54" s="323"/>
      <c r="GS54" s="323"/>
      <c r="HC54" s="323"/>
      <c r="HM54" s="323"/>
      <c r="HW54" s="323"/>
    </row>
    <row r="55" s="3" customFormat="true" x14ac:dyDescent="0.25">
      <c r="A55" s="323"/>
      <c r="K55" s="323"/>
      <c r="U55" s="323"/>
      <c r="AE55" s="323"/>
      <c r="AO55" s="323"/>
      <c r="AY55" s="323"/>
      <c r="AZ55" s="323"/>
      <c r="BA55" s="323"/>
      <c r="BB55" s="323"/>
      <c r="BC55" s="323"/>
      <c r="BD55" s="323"/>
      <c r="BE55" s="323"/>
      <c r="BF55" s="323"/>
      <c r="BI55" s="323"/>
      <c r="BS55" s="323"/>
      <c r="CC55" s="323"/>
      <c r="CM55" s="323"/>
      <c r="CW55" s="323"/>
      <c r="DG55" s="323"/>
      <c r="DQ55" s="323"/>
      <c r="EA55" s="323"/>
      <c r="EK55" s="323"/>
      <c r="EU55" s="323"/>
      <c r="FE55" s="323"/>
      <c r="FO55" s="323"/>
      <c r="FY55" s="323"/>
      <c r="GI55" s="323"/>
      <c r="GS55" s="323"/>
      <c r="HC55" s="323"/>
      <c r="HM55" s="323"/>
      <c r="HW55" s="323"/>
    </row>
    <row r="56" s="3" customFormat="true" x14ac:dyDescent="0.25">
      <c r="A56" s="323"/>
      <c r="K56" s="323"/>
      <c r="U56" s="323"/>
      <c r="AE56" s="323"/>
      <c r="AO56" s="323"/>
      <c r="AY56" s="323"/>
      <c r="AZ56" s="323"/>
      <c r="BA56" s="323"/>
      <c r="BB56" s="323"/>
      <c r="BC56" s="323"/>
      <c r="BD56" s="323"/>
      <c r="BE56" s="323"/>
      <c r="BF56" s="323"/>
      <c r="BI56" s="323"/>
      <c r="BS56" s="323"/>
      <c r="CC56" s="323"/>
      <c r="CM56" s="323"/>
      <c r="CW56" s="323"/>
      <c r="DG56" s="323"/>
      <c r="DQ56" s="323"/>
      <c r="EA56" s="323"/>
      <c r="EK56" s="323"/>
      <c r="EU56" s="323"/>
      <c r="FE56" s="323"/>
      <c r="FO56" s="323"/>
      <c r="FY56" s="323"/>
      <c r="GI56" s="323"/>
      <c r="GS56" s="323"/>
      <c r="HC56" s="323"/>
      <c r="HM56" s="323"/>
      <c r="HW56" s="323"/>
    </row>
    <row r="57" s="3" customFormat="true" x14ac:dyDescent="0.25">
      <c r="A57" s="323"/>
      <c r="K57" s="323"/>
      <c r="U57" s="323"/>
      <c r="AE57" s="323"/>
      <c r="AO57" s="323"/>
      <c r="AY57" s="323"/>
      <c r="AZ57" s="323"/>
      <c r="BA57" s="323"/>
      <c r="BB57" s="323"/>
      <c r="BC57" s="323"/>
      <c r="BD57" s="323"/>
      <c r="BE57" s="323"/>
      <c r="BF57" s="323"/>
      <c r="BI57" s="323"/>
      <c r="BS57" s="323"/>
      <c r="CC57" s="323"/>
      <c r="CM57" s="323"/>
      <c r="CW57" s="323"/>
      <c r="DG57" s="323"/>
      <c r="DQ57" s="323"/>
      <c r="EA57" s="323"/>
      <c r="EK57" s="323"/>
      <c r="EU57" s="323"/>
      <c r="FE57" s="323"/>
      <c r="FO57" s="323"/>
      <c r="FY57" s="323"/>
      <c r="GI57" s="323"/>
      <c r="GS57" s="323"/>
      <c r="HC57" s="323"/>
      <c r="HM57" s="323"/>
      <c r="HW57" s="323"/>
    </row>
    <row r="58" s="3" customFormat="true" x14ac:dyDescent="0.25">
      <c r="A58" s="323"/>
      <c r="K58" s="323"/>
      <c r="U58" s="323"/>
      <c r="AE58" s="323"/>
      <c r="AO58" s="323"/>
      <c r="AY58" s="323"/>
      <c r="AZ58" s="323"/>
      <c r="BA58" s="323"/>
      <c r="BB58" s="323"/>
      <c r="BC58" s="323"/>
      <c r="BD58" s="323"/>
      <c r="BE58" s="323"/>
      <c r="BF58" s="323"/>
      <c r="BI58" s="323"/>
      <c r="BS58" s="323"/>
      <c r="CC58" s="323"/>
      <c r="CM58" s="323"/>
      <c r="CW58" s="323"/>
      <c r="DG58" s="323"/>
      <c r="DQ58" s="323"/>
      <c r="EA58" s="323"/>
      <c r="EK58" s="323"/>
      <c r="EU58" s="323"/>
      <c r="FE58" s="323"/>
      <c r="FO58" s="323"/>
      <c r="FY58" s="323"/>
      <c r="GI58" s="323"/>
      <c r="GS58" s="323"/>
      <c r="HC58" s="323"/>
      <c r="HM58" s="323"/>
      <c r="HW58" s="323"/>
    </row>
    <row r="59" s="3" customFormat="true" x14ac:dyDescent="0.25">
      <c r="A59" s="323"/>
      <c r="K59" s="323"/>
      <c r="U59" s="323"/>
      <c r="AE59" s="323"/>
      <c r="AO59" s="323"/>
      <c r="AY59" s="323"/>
      <c r="AZ59" s="323"/>
      <c r="BA59" s="323"/>
      <c r="BB59" s="323"/>
      <c r="BC59" s="323"/>
      <c r="BD59" s="323"/>
      <c r="BE59" s="323"/>
      <c r="BF59" s="323"/>
      <c r="BI59" s="323"/>
      <c r="BS59" s="323"/>
      <c r="CC59" s="323"/>
      <c r="CM59" s="323"/>
      <c r="CW59" s="323"/>
      <c r="DG59" s="323"/>
      <c r="DQ59" s="323"/>
      <c r="EA59" s="323"/>
      <c r="EK59" s="323"/>
      <c r="EU59" s="323"/>
      <c r="FE59" s="323"/>
      <c r="FO59" s="323"/>
      <c r="FY59" s="323"/>
      <c r="GI59" s="323"/>
      <c r="GS59" s="323"/>
      <c r="HC59" s="323"/>
      <c r="HM59" s="323"/>
      <c r="HW59" s="323"/>
    </row>
    <row r="60" s="3" customFormat="true" x14ac:dyDescent="0.25">
      <c r="A60" s="323"/>
      <c r="K60" s="323"/>
      <c r="U60" s="323"/>
      <c r="AE60" s="323"/>
      <c r="AO60" s="323"/>
      <c r="AY60" s="323"/>
      <c r="AZ60" s="323"/>
      <c r="BA60" s="323"/>
      <c r="BB60" s="323"/>
      <c r="BC60" s="323"/>
      <c r="BD60" s="323"/>
      <c r="BE60" s="323"/>
      <c r="BF60" s="323"/>
      <c r="BI60" s="323"/>
      <c r="BS60" s="323"/>
      <c r="CC60" s="323"/>
      <c r="CM60" s="323"/>
      <c r="CW60" s="323"/>
      <c r="DG60" s="323"/>
      <c r="DQ60" s="323"/>
      <c r="EA60" s="323"/>
      <c r="EK60" s="323"/>
      <c r="EU60" s="323"/>
      <c r="FE60" s="323"/>
      <c r="FO60" s="323"/>
      <c r="FY60" s="323"/>
      <c r="GI60" s="323"/>
      <c r="GS60" s="323"/>
      <c r="HC60" s="323"/>
      <c r="HM60" s="323"/>
      <c r="HW60" s="323"/>
    </row>
    <row r="61" s="3" customFormat="true" x14ac:dyDescent="0.25">
      <c r="A61" s="323"/>
      <c r="K61" s="323"/>
      <c r="U61" s="323"/>
      <c r="AE61" s="323"/>
      <c r="AO61" s="323"/>
      <c r="AY61" s="323"/>
      <c r="AZ61" s="323"/>
      <c r="BA61" s="323"/>
      <c r="BB61" s="323"/>
      <c r="BC61" s="323"/>
      <c r="BD61" s="323"/>
      <c r="BE61" s="323"/>
      <c r="BF61" s="323"/>
      <c r="BI61" s="323"/>
      <c r="BS61" s="323"/>
      <c r="CC61" s="323"/>
      <c r="CM61" s="323"/>
      <c r="CW61" s="323"/>
      <c r="DG61" s="323"/>
      <c r="DQ61" s="323"/>
      <c r="EA61" s="323"/>
      <c r="EK61" s="323"/>
      <c r="EU61" s="323"/>
      <c r="FE61" s="323"/>
      <c r="FO61" s="323"/>
      <c r="FY61" s="323"/>
      <c r="GI61" s="323"/>
      <c r="GS61" s="323"/>
      <c r="HC61" s="323"/>
      <c r="HM61" s="323"/>
      <c r="HW61" s="323"/>
    </row>
    <row r="62" s="3" customFormat="true" x14ac:dyDescent="0.25">
      <c r="A62" s="323"/>
      <c r="K62" s="323"/>
      <c r="U62" s="323"/>
      <c r="AE62" s="323"/>
      <c r="AO62" s="323"/>
      <c r="AY62" s="323"/>
      <c r="AZ62" s="323"/>
      <c r="BA62" s="323"/>
      <c r="BB62" s="323"/>
      <c r="BC62" s="323"/>
      <c r="BD62" s="323"/>
      <c r="BE62" s="323"/>
      <c r="BF62" s="323"/>
      <c r="BI62" s="323"/>
      <c r="BS62" s="323"/>
      <c r="CC62" s="323"/>
      <c r="CM62" s="323"/>
      <c r="CW62" s="323"/>
      <c r="DG62" s="323"/>
      <c r="DQ62" s="323"/>
      <c r="EA62" s="323"/>
      <c r="EK62" s="323"/>
      <c r="EU62" s="323"/>
      <c r="FE62" s="323"/>
      <c r="FO62" s="323"/>
      <c r="FY62" s="323"/>
      <c r="GI62" s="323"/>
      <c r="GS62" s="323"/>
      <c r="HC62" s="323"/>
      <c r="HM62" s="323"/>
      <c r="HW62" s="323"/>
    </row>
    <row r="63" s="3" customFormat="true" x14ac:dyDescent="0.25">
      <c r="A63" s="323"/>
      <c r="K63" s="323"/>
      <c r="U63" s="323"/>
      <c r="AE63" s="323"/>
      <c r="AO63" s="323"/>
      <c r="AY63" s="323"/>
      <c r="AZ63" s="323"/>
      <c r="BA63" s="323"/>
      <c r="BB63" s="323"/>
      <c r="BC63" s="323"/>
      <c r="BD63" s="323"/>
      <c r="BE63" s="323"/>
      <c r="BF63" s="323"/>
      <c r="BI63" s="323"/>
      <c r="BS63" s="323"/>
      <c r="CC63" s="323"/>
      <c r="CM63" s="323"/>
      <c r="CW63" s="323"/>
      <c r="DG63" s="323"/>
      <c r="DQ63" s="323"/>
      <c r="EA63" s="323"/>
      <c r="EK63" s="323"/>
      <c r="EU63" s="323"/>
      <c r="FE63" s="323"/>
      <c r="FO63" s="323"/>
      <c r="FY63" s="323"/>
      <c r="GI63" s="323"/>
      <c r="GS63" s="323"/>
      <c r="HC63" s="323"/>
      <c r="HM63" s="323"/>
      <c r="HW63" s="323"/>
    </row>
    <row r="64" s="3" customFormat="true" x14ac:dyDescent="0.25">
      <c r="A64" s="323"/>
      <c r="K64" s="323"/>
      <c r="U64" s="323"/>
      <c r="AE64" s="323"/>
      <c r="AO64" s="323"/>
      <c r="AY64" s="323"/>
      <c r="AZ64" s="323"/>
      <c r="BA64" s="323"/>
      <c r="BB64" s="323"/>
      <c r="BC64" s="323"/>
      <c r="BD64" s="323"/>
      <c r="BE64" s="323"/>
      <c r="BF64" s="323"/>
      <c r="BI64" s="323"/>
      <c r="BS64" s="323"/>
      <c r="CC64" s="323"/>
      <c r="CM64" s="323"/>
      <c r="CW64" s="323"/>
      <c r="DG64" s="323"/>
      <c r="DQ64" s="323"/>
      <c r="EA64" s="323"/>
      <c r="EK64" s="323"/>
      <c r="EU64" s="323"/>
      <c r="FE64" s="323"/>
      <c r="FO64" s="323"/>
      <c r="FY64" s="323"/>
      <c r="GI64" s="323"/>
      <c r="GS64" s="323"/>
      <c r="HC64" s="323"/>
      <c r="HM64" s="323"/>
      <c r="HW64" s="323"/>
    </row>
    <row r="65" s="3" customFormat="true" x14ac:dyDescent="0.25">
      <c r="A65" s="323"/>
      <c r="K65" s="323"/>
      <c r="U65" s="323"/>
      <c r="AE65" s="323"/>
      <c r="AO65" s="323"/>
      <c r="AY65" s="323"/>
      <c r="AZ65" s="323"/>
      <c r="BA65" s="323"/>
      <c r="BB65" s="323"/>
      <c r="BC65" s="323"/>
      <c r="BD65" s="323"/>
      <c r="BE65" s="323"/>
      <c r="BF65" s="323"/>
      <c r="BI65" s="323"/>
      <c r="BS65" s="323"/>
      <c r="CC65" s="323"/>
      <c r="CM65" s="323"/>
      <c r="CW65" s="323"/>
      <c r="DG65" s="323"/>
      <c r="DQ65" s="323"/>
      <c r="EA65" s="323"/>
      <c r="EK65" s="323"/>
      <c r="EU65" s="323"/>
      <c r="FE65" s="323"/>
      <c r="FO65" s="323"/>
      <c r="FY65" s="323"/>
      <c r="GI65" s="323"/>
      <c r="GS65" s="323"/>
      <c r="HC65" s="323"/>
      <c r="HM65" s="323"/>
      <c r="HW65" s="323"/>
    </row>
    <row r="66" s="3" customFormat="true" x14ac:dyDescent="0.25">
      <c r="A66" s="323"/>
      <c r="K66" s="323"/>
      <c r="U66" s="323"/>
      <c r="AE66" s="323"/>
      <c r="AO66" s="323"/>
      <c r="AY66" s="323"/>
      <c r="AZ66" s="323"/>
      <c r="BA66" s="323"/>
      <c r="BB66" s="323"/>
      <c r="BC66" s="323"/>
      <c r="BD66" s="323"/>
      <c r="BE66" s="323"/>
      <c r="BF66" s="323"/>
      <c r="BI66" s="323"/>
      <c r="BS66" s="323"/>
      <c r="CC66" s="323"/>
      <c r="CM66" s="323"/>
      <c r="CW66" s="323"/>
      <c r="DG66" s="323"/>
      <c r="DQ66" s="323"/>
      <c r="EA66" s="323"/>
      <c r="EK66" s="323"/>
      <c r="EU66" s="323"/>
      <c r="FE66" s="323"/>
      <c r="FO66" s="323"/>
      <c r="FY66" s="323"/>
      <c r="GI66" s="323"/>
      <c r="GS66" s="323"/>
      <c r="HC66" s="323"/>
      <c r="HM66" s="323"/>
      <c r="HW66" s="323"/>
    </row>
    <row r="67" s="3" customFormat="true" x14ac:dyDescent="0.25">
      <c r="A67" s="323"/>
      <c r="K67" s="323"/>
      <c r="U67" s="323"/>
      <c r="AE67" s="323"/>
      <c r="AO67" s="323"/>
      <c r="AY67" s="323"/>
      <c r="AZ67" s="323"/>
      <c r="BA67" s="323"/>
      <c r="BB67" s="323"/>
      <c r="BC67" s="323"/>
      <c r="BD67" s="323"/>
      <c r="BE67" s="323"/>
      <c r="BF67" s="323"/>
      <c r="BI67" s="323"/>
      <c r="BS67" s="323"/>
      <c r="CC67" s="323"/>
      <c r="CM67" s="323"/>
      <c r="CW67" s="323"/>
      <c r="DG67" s="323"/>
      <c r="DQ67" s="323"/>
      <c r="EA67" s="323"/>
      <c r="EK67" s="323"/>
      <c r="EU67" s="323"/>
      <c r="FE67" s="323"/>
      <c r="FO67" s="323"/>
      <c r="FY67" s="323"/>
      <c r="GI67" s="323"/>
      <c r="GS67" s="323"/>
      <c r="HC67" s="323"/>
      <c r="HM67" s="323"/>
      <c r="HW67" s="323"/>
    </row>
    <row r="68" s="3" customFormat="true" x14ac:dyDescent="0.25">
      <c r="A68" s="323"/>
      <c r="K68" s="323"/>
      <c r="U68" s="323"/>
      <c r="AE68" s="323"/>
      <c r="AO68" s="323"/>
      <c r="AY68" s="323"/>
      <c r="AZ68" s="323"/>
      <c r="BA68" s="323"/>
      <c r="BB68" s="323"/>
      <c r="BC68" s="323"/>
      <c r="BD68" s="323"/>
      <c r="BE68" s="323"/>
      <c r="BF68" s="323"/>
      <c r="BI68" s="323"/>
      <c r="BS68" s="323"/>
      <c r="CC68" s="323"/>
      <c r="CM68" s="323"/>
      <c r="CW68" s="323"/>
      <c r="DG68" s="323"/>
      <c r="DQ68" s="323"/>
      <c r="EA68" s="323"/>
      <c r="EK68" s="323"/>
      <c r="EU68" s="323"/>
      <c r="FE68" s="323"/>
      <c r="FO68" s="323"/>
      <c r="FY68" s="323"/>
      <c r="GI68" s="323"/>
      <c r="GS68" s="323"/>
      <c r="HC68" s="323"/>
      <c r="HM68" s="323"/>
      <c r="HW68" s="323"/>
    </row>
    <row r="69" s="3" customFormat="true" x14ac:dyDescent="0.25">
      <c r="A69" s="323"/>
      <c r="K69" s="323"/>
      <c r="U69" s="323"/>
      <c r="AE69" s="323"/>
      <c r="AO69" s="323"/>
      <c r="AY69" s="323"/>
      <c r="AZ69" s="323"/>
      <c r="BA69" s="323"/>
      <c r="BB69" s="323"/>
      <c r="BC69" s="323"/>
      <c r="BD69" s="323"/>
      <c r="BE69" s="323"/>
      <c r="BF69" s="323"/>
      <c r="BI69" s="323"/>
      <c r="BS69" s="323"/>
      <c r="CC69" s="323"/>
      <c r="CM69" s="323"/>
      <c r="CW69" s="323"/>
      <c r="DG69" s="323"/>
      <c r="DQ69" s="323"/>
      <c r="EA69" s="323"/>
      <c r="EK69" s="323"/>
      <c r="EU69" s="323"/>
      <c r="FE69" s="323"/>
      <c r="FO69" s="323"/>
      <c r="FY69" s="323"/>
      <c r="GI69" s="323"/>
      <c r="GS69" s="323"/>
      <c r="HC69" s="323"/>
      <c r="HM69" s="323"/>
      <c r="HW69" s="323"/>
    </row>
    <row r="70" s="3" customFormat="true" x14ac:dyDescent="0.25">
      <c r="A70" s="323"/>
      <c r="K70" s="323"/>
      <c r="U70" s="323"/>
      <c r="AE70" s="323"/>
      <c r="AO70" s="323"/>
      <c r="AY70" s="323"/>
      <c r="AZ70" s="323"/>
      <c r="BA70" s="323"/>
      <c r="BB70" s="323"/>
      <c r="BC70" s="323"/>
      <c r="BD70" s="323"/>
      <c r="BE70" s="323"/>
      <c r="BF70" s="323"/>
      <c r="BI70" s="323"/>
      <c r="BS70" s="323"/>
      <c r="CC70" s="323"/>
      <c r="CM70" s="323"/>
      <c r="CW70" s="323"/>
      <c r="DG70" s="323"/>
      <c r="DQ70" s="323"/>
      <c r="EA70" s="323"/>
      <c r="EK70" s="323"/>
      <c r="EU70" s="323"/>
      <c r="FE70" s="323"/>
      <c r="FO70" s="323"/>
      <c r="FY70" s="323"/>
      <c r="GI70" s="323"/>
      <c r="GS70" s="323"/>
      <c r="HC70" s="323"/>
      <c r="HM70" s="323"/>
      <c r="HW70" s="323"/>
    </row>
    <row r="71" s="3" customFormat="true" x14ac:dyDescent="0.25">
      <c r="A71" s="323"/>
      <c r="K71" s="323"/>
      <c r="U71" s="323"/>
      <c r="AE71" s="323"/>
      <c r="AO71" s="323"/>
      <c r="AY71" s="323"/>
      <c r="AZ71" s="323"/>
      <c r="BA71" s="323"/>
      <c r="BB71" s="323"/>
      <c r="BC71" s="323"/>
      <c r="BD71" s="323"/>
      <c r="BE71" s="323"/>
      <c r="BF71" s="323"/>
      <c r="BI71" s="323"/>
      <c r="BS71" s="323"/>
      <c r="CC71" s="323"/>
      <c r="CM71" s="323"/>
      <c r="CW71" s="323"/>
      <c r="DG71" s="323"/>
      <c r="DQ71" s="323"/>
      <c r="EA71" s="323"/>
      <c r="EK71" s="323"/>
      <c r="EU71" s="323"/>
      <c r="FE71" s="323"/>
      <c r="FO71" s="323"/>
      <c r="FY71" s="323"/>
      <c r="GI71" s="323"/>
      <c r="GS71" s="323"/>
      <c r="HC71" s="323"/>
      <c r="HM71" s="323"/>
      <c r="HW71" s="323"/>
    </row>
    <row r="72" s="3" customFormat="true" x14ac:dyDescent="0.25">
      <c r="A72" s="323"/>
      <c r="K72" s="323"/>
      <c r="U72" s="323"/>
      <c r="AE72" s="323"/>
      <c r="AO72" s="323"/>
      <c r="AY72" s="323"/>
      <c r="AZ72" s="323"/>
      <c r="BA72" s="323"/>
      <c r="BB72" s="323"/>
      <c r="BC72" s="323"/>
      <c r="BD72" s="323"/>
      <c r="BE72" s="323"/>
      <c r="BF72" s="323"/>
      <c r="BI72" s="323"/>
      <c r="BS72" s="323"/>
      <c r="CC72" s="323"/>
      <c r="CM72" s="323"/>
      <c r="CW72" s="323"/>
      <c r="DG72" s="323"/>
      <c r="DQ72" s="323"/>
      <c r="EA72" s="323"/>
      <c r="EK72" s="323"/>
      <c r="EU72" s="323"/>
      <c r="FE72" s="323"/>
      <c r="FO72" s="323"/>
      <c r="FY72" s="323"/>
      <c r="GI72" s="323"/>
      <c r="GS72" s="323"/>
      <c r="HC72" s="323"/>
      <c r="HM72" s="323"/>
      <c r="HW72" s="323"/>
    </row>
    <row r="73" s="3" customFormat="true" x14ac:dyDescent="0.25">
      <c r="A73" s="323"/>
      <c r="K73" s="323"/>
      <c r="U73" s="323"/>
      <c r="AE73" s="323"/>
      <c r="AO73" s="323"/>
      <c r="AY73" s="323"/>
      <c r="AZ73" s="323"/>
      <c r="BA73" s="323"/>
      <c r="BB73" s="323"/>
      <c r="BC73" s="323"/>
      <c r="BD73" s="323"/>
      <c r="BE73" s="323"/>
      <c r="BF73" s="323"/>
      <c r="BI73" s="323"/>
      <c r="BS73" s="323"/>
      <c r="CC73" s="323"/>
      <c r="CM73" s="323"/>
      <c r="CW73" s="323"/>
      <c r="DG73" s="323"/>
      <c r="DQ73" s="323"/>
      <c r="EA73" s="323"/>
      <c r="EK73" s="323"/>
      <c r="EU73" s="323"/>
      <c r="FE73" s="323"/>
      <c r="FO73" s="323"/>
      <c r="FY73" s="323"/>
      <c r="GI73" s="323"/>
      <c r="GS73" s="323"/>
      <c r="HC73" s="323"/>
      <c r="HM73" s="323"/>
      <c r="HW73" s="323"/>
    </row>
    <row r="74" s="3" customFormat="true" x14ac:dyDescent="0.25">
      <c r="A74" s="323"/>
      <c r="K74" s="323"/>
      <c r="U74" s="323"/>
      <c r="AE74" s="323"/>
      <c r="AO74" s="323"/>
      <c r="AY74" s="323"/>
      <c r="AZ74" s="323"/>
      <c r="BA74" s="323"/>
      <c r="BB74" s="323"/>
      <c r="BC74" s="323"/>
      <c r="BD74" s="323"/>
      <c r="BE74" s="323"/>
      <c r="BF74" s="323"/>
      <c r="BI74" s="323"/>
      <c r="BS74" s="323"/>
      <c r="CC74" s="323"/>
      <c r="CM74" s="323"/>
      <c r="CW74" s="323"/>
      <c r="DG74" s="323"/>
      <c r="DQ74" s="323"/>
      <c r="EA74" s="323"/>
      <c r="EK74" s="323"/>
      <c r="EU74" s="323"/>
      <c r="FE74" s="323"/>
      <c r="FO74" s="323"/>
      <c r="FY74" s="323"/>
      <c r="GI74" s="323"/>
      <c r="GS74" s="323"/>
      <c r="HC74" s="323"/>
      <c r="HM74" s="323"/>
      <c r="HW74" s="323"/>
    </row>
    <row r="75" s="3" customFormat="true" x14ac:dyDescent="0.25">
      <c r="A75" s="323"/>
      <c r="K75" s="323"/>
      <c r="U75" s="323"/>
      <c r="AE75" s="323"/>
      <c r="AO75" s="323"/>
      <c r="AY75" s="323"/>
      <c r="AZ75" s="323"/>
      <c r="BA75" s="323"/>
      <c r="BB75" s="323"/>
      <c r="BC75" s="323"/>
      <c r="BD75" s="323"/>
      <c r="BE75" s="323"/>
      <c r="BF75" s="323"/>
      <c r="BI75" s="323"/>
      <c r="BS75" s="323"/>
      <c r="CC75" s="323"/>
      <c r="CM75" s="323"/>
      <c r="CW75" s="323"/>
      <c r="DG75" s="323"/>
      <c r="DQ75" s="323"/>
      <c r="EA75" s="323"/>
      <c r="EK75" s="323"/>
      <c r="EU75" s="323"/>
      <c r="FE75" s="323"/>
      <c r="FO75" s="323"/>
      <c r="FY75" s="323"/>
      <c r="GI75" s="323"/>
      <c r="GS75" s="323"/>
      <c r="HC75" s="323"/>
      <c r="HM75" s="323"/>
      <c r="HW75" s="323"/>
    </row>
    <row r="76" s="3" customFormat="true" x14ac:dyDescent="0.25">
      <c r="A76" s="323"/>
      <c r="K76" s="323"/>
      <c r="U76" s="323"/>
      <c r="AE76" s="323"/>
      <c r="AO76" s="323"/>
      <c r="AY76" s="323"/>
      <c r="AZ76" s="323"/>
      <c r="BA76" s="323"/>
      <c r="BB76" s="323"/>
      <c r="BC76" s="323"/>
      <c r="BD76" s="323"/>
      <c r="BE76" s="323"/>
      <c r="BF76" s="323"/>
      <c r="BI76" s="323"/>
      <c r="BS76" s="323"/>
      <c r="CC76" s="323"/>
      <c r="CM76" s="323"/>
      <c r="CW76" s="323"/>
      <c r="DG76" s="323"/>
      <c r="DQ76" s="323"/>
      <c r="EA76" s="323"/>
      <c r="EK76" s="323"/>
      <c r="EU76" s="323"/>
      <c r="FE76" s="323"/>
      <c r="FO76" s="323"/>
      <c r="FY76" s="323"/>
      <c r="GI76" s="323"/>
      <c r="GS76" s="323"/>
      <c r="HC76" s="323"/>
      <c r="HM76" s="323"/>
      <c r="HW76" s="323"/>
    </row>
    <row r="77" s="3" customFormat="true" x14ac:dyDescent="0.25">
      <c r="A77" s="323"/>
      <c r="K77" s="323"/>
      <c r="U77" s="323"/>
      <c r="AE77" s="323"/>
      <c r="AO77" s="323"/>
      <c r="AY77" s="323"/>
      <c r="AZ77" s="323"/>
      <c r="BA77" s="323"/>
      <c r="BB77" s="323"/>
      <c r="BC77" s="323"/>
      <c r="BD77" s="323"/>
      <c r="BE77" s="323"/>
      <c r="BF77" s="323"/>
      <c r="BI77" s="323"/>
      <c r="BS77" s="323"/>
      <c r="CC77" s="323"/>
      <c r="CM77" s="323"/>
      <c r="CW77" s="323"/>
      <c r="DG77" s="323"/>
      <c r="DQ77" s="323"/>
      <c r="EA77" s="323"/>
      <c r="EK77" s="323"/>
      <c r="EU77" s="323"/>
      <c r="FE77" s="323"/>
      <c r="FO77" s="323"/>
      <c r="FY77" s="323"/>
      <c r="GI77" s="323"/>
      <c r="GS77" s="323"/>
      <c r="HC77" s="323"/>
      <c r="HM77" s="323"/>
      <c r="HW77" s="323"/>
    </row>
    <row r="78" s="3" customFormat="true" x14ac:dyDescent="0.25">
      <c r="A78" s="323"/>
      <c r="K78" s="323"/>
      <c r="U78" s="323"/>
      <c r="AE78" s="323"/>
      <c r="AO78" s="323"/>
      <c r="AY78" s="323"/>
      <c r="AZ78" s="323"/>
      <c r="BA78" s="323"/>
      <c r="BB78" s="323"/>
      <c r="BC78" s="323"/>
      <c r="BD78" s="323"/>
      <c r="BE78" s="323"/>
      <c r="BF78" s="323"/>
      <c r="BI78" s="323"/>
      <c r="BS78" s="323"/>
      <c r="CC78" s="323"/>
      <c r="CM78" s="323"/>
      <c r="CW78" s="323"/>
      <c r="DG78" s="323"/>
      <c r="DQ78" s="323"/>
      <c r="EA78" s="323"/>
      <c r="EK78" s="323"/>
      <c r="EU78" s="323"/>
      <c r="FE78" s="323"/>
      <c r="FO78" s="323"/>
      <c r="FY78" s="323"/>
      <c r="GI78" s="323"/>
      <c r="GS78" s="323"/>
      <c r="HC78" s="323"/>
      <c r="HM78" s="323"/>
      <c r="HW78" s="323"/>
    </row>
    <row r="79" s="3" customFormat="true" x14ac:dyDescent="0.25">
      <c r="A79" s="323"/>
      <c r="K79" s="323"/>
      <c r="U79" s="323"/>
      <c r="AE79" s="323"/>
      <c r="AO79" s="323"/>
      <c r="AY79" s="323"/>
      <c r="AZ79" s="323"/>
      <c r="BA79" s="323"/>
      <c r="BB79" s="323"/>
      <c r="BC79" s="323"/>
      <c r="BD79" s="323"/>
      <c r="BE79" s="323"/>
      <c r="BF79" s="323"/>
      <c r="BI79" s="323"/>
      <c r="BS79" s="323"/>
      <c r="CC79" s="323"/>
      <c r="CM79" s="323"/>
      <c r="CW79" s="323"/>
      <c r="DG79" s="323"/>
      <c r="DQ79" s="323"/>
      <c r="EA79" s="323"/>
      <c r="EK79" s="323"/>
      <c r="EU79" s="323"/>
      <c r="FE79" s="323"/>
      <c r="FO79" s="323"/>
      <c r="FY79" s="323"/>
      <c r="GI79" s="323"/>
      <c r="GS79" s="323"/>
      <c r="HC79" s="323"/>
      <c r="HM79" s="323"/>
      <c r="HW79" s="323"/>
    </row>
    <row r="80" s="3" customFormat="true" x14ac:dyDescent="0.25">
      <c r="A80" s="323"/>
      <c r="K80" s="323"/>
      <c r="U80" s="323"/>
      <c r="AE80" s="323"/>
      <c r="AO80" s="323"/>
      <c r="AY80" s="323"/>
      <c r="AZ80" s="323"/>
      <c r="BA80" s="323"/>
      <c r="BB80" s="323"/>
      <c r="BC80" s="323"/>
      <c r="BD80" s="323"/>
      <c r="BE80" s="323"/>
      <c r="BF80" s="323"/>
      <c r="BI80" s="323"/>
      <c r="BS80" s="323"/>
      <c r="CC80" s="323"/>
      <c r="CM80" s="323"/>
      <c r="CW80" s="323"/>
      <c r="DG80" s="323"/>
      <c r="DQ80" s="323"/>
      <c r="EA80" s="323"/>
      <c r="EK80" s="323"/>
      <c r="EU80" s="323"/>
      <c r="FE80" s="323"/>
      <c r="FO80" s="323"/>
      <c r="FY80" s="323"/>
      <c r="GI80" s="323"/>
      <c r="GS80" s="323"/>
      <c r="HC80" s="323"/>
      <c r="HM80" s="323"/>
      <c r="HW80" s="323"/>
    </row>
    <row r="81" s="3" customFormat="true" x14ac:dyDescent="0.25">
      <c r="A81" s="323"/>
      <c r="K81" s="323"/>
      <c r="U81" s="323"/>
      <c r="AE81" s="323"/>
      <c r="AO81" s="323"/>
      <c r="AY81" s="323"/>
      <c r="AZ81" s="323"/>
      <c r="BA81" s="323"/>
      <c r="BB81" s="323"/>
      <c r="BC81" s="323"/>
      <c r="BD81" s="323"/>
      <c r="BE81" s="323"/>
      <c r="BF81" s="323"/>
      <c r="BI81" s="323"/>
      <c r="BS81" s="323"/>
      <c r="CC81" s="323"/>
      <c r="CM81" s="323"/>
      <c r="CW81" s="323"/>
      <c r="DG81" s="323"/>
      <c r="DQ81" s="323"/>
      <c r="EA81" s="323"/>
      <c r="EK81" s="323"/>
      <c r="EU81" s="323"/>
      <c r="FE81" s="323"/>
      <c r="FO81" s="323"/>
      <c r="FY81" s="323"/>
      <c r="GI81" s="323"/>
      <c r="GS81" s="323"/>
      <c r="HC81" s="323"/>
      <c r="HM81" s="323"/>
      <c r="HW81" s="323"/>
    </row>
    <row r="82" s="3" customFormat="true" x14ac:dyDescent="0.25">
      <c r="A82" s="323"/>
      <c r="K82" s="323"/>
      <c r="U82" s="323"/>
      <c r="AE82" s="323"/>
      <c r="AO82" s="323"/>
      <c r="AY82" s="323"/>
      <c r="AZ82" s="323"/>
      <c r="BA82" s="323"/>
      <c r="BB82" s="323"/>
      <c r="BC82" s="323"/>
      <c r="BD82" s="323"/>
      <c r="BE82" s="323"/>
      <c r="BF82" s="323"/>
      <c r="BI82" s="323"/>
      <c r="BS82" s="323"/>
      <c r="CC82" s="323"/>
      <c r="CM82" s="323"/>
      <c r="CW82" s="323"/>
      <c r="DG82" s="323"/>
      <c r="DQ82" s="323"/>
      <c r="EA82" s="323"/>
      <c r="EK82" s="323"/>
      <c r="EU82" s="323"/>
      <c r="FE82" s="323"/>
      <c r="FO82" s="323"/>
      <c r="FY82" s="323"/>
      <c r="GI82" s="323"/>
      <c r="GS82" s="323"/>
      <c r="HC82" s="323"/>
      <c r="HM82" s="323"/>
      <c r="HW82" s="323"/>
    </row>
    <row r="83" s="3" customFormat="true" x14ac:dyDescent="0.25">
      <c r="A83" s="323"/>
      <c r="K83" s="323"/>
      <c r="U83" s="323"/>
      <c r="AE83" s="323"/>
      <c r="AO83" s="323"/>
      <c r="AY83" s="323"/>
      <c r="AZ83" s="323"/>
      <c r="BA83" s="323"/>
      <c r="BB83" s="323"/>
      <c r="BC83" s="323"/>
      <c r="BD83" s="323"/>
      <c r="BE83" s="323"/>
      <c r="BF83" s="323"/>
      <c r="BI83" s="323"/>
      <c r="BS83" s="323"/>
      <c r="CC83" s="323"/>
      <c r="CM83" s="323"/>
      <c r="CW83" s="323"/>
      <c r="DG83" s="323"/>
      <c r="DQ83" s="323"/>
      <c r="EA83" s="323"/>
      <c r="EK83" s="323"/>
      <c r="EU83" s="323"/>
      <c r="FE83" s="323"/>
      <c r="FO83" s="323"/>
      <c r="FY83" s="323"/>
      <c r="GI83" s="323"/>
      <c r="GS83" s="323"/>
      <c r="HC83" s="323"/>
      <c r="HM83" s="323"/>
      <c r="HW83" s="323"/>
    </row>
    <row r="84" s="3" customFormat="true" x14ac:dyDescent="0.25">
      <c r="A84" s="323"/>
      <c r="K84" s="323"/>
      <c r="U84" s="323"/>
      <c r="AE84" s="323"/>
      <c r="AO84" s="323"/>
      <c r="AY84" s="323"/>
      <c r="AZ84" s="323"/>
      <c r="BA84" s="323"/>
      <c r="BB84" s="323"/>
      <c r="BC84" s="323"/>
      <c r="BD84" s="323"/>
      <c r="BE84" s="323"/>
      <c r="BF84" s="323"/>
      <c r="BI84" s="323"/>
      <c r="BS84" s="323"/>
      <c r="CC84" s="323"/>
      <c r="CM84" s="323"/>
      <c r="CW84" s="323"/>
      <c r="DG84" s="323"/>
      <c r="DQ84" s="323"/>
      <c r="EA84" s="323"/>
      <c r="EK84" s="323"/>
      <c r="EU84" s="323"/>
      <c r="FE84" s="323"/>
      <c r="FO84" s="323"/>
      <c r="FY84" s="323"/>
      <c r="GI84" s="323"/>
      <c r="GS84" s="323"/>
      <c r="HC84" s="323"/>
      <c r="HM84" s="323"/>
      <c r="HW84" s="323"/>
    </row>
    <row r="85" s="3" customFormat="true" x14ac:dyDescent="0.25">
      <c r="A85" s="323"/>
      <c r="K85" s="323"/>
      <c r="U85" s="323"/>
      <c r="AE85" s="323"/>
      <c r="AO85" s="323"/>
      <c r="AY85" s="323"/>
      <c r="AZ85" s="323"/>
      <c r="BA85" s="323"/>
      <c r="BB85" s="323"/>
      <c r="BC85" s="323"/>
      <c r="BD85" s="323"/>
      <c r="BE85" s="323"/>
      <c r="BF85" s="323"/>
      <c r="BI85" s="323"/>
      <c r="BS85" s="323"/>
      <c r="CC85" s="323"/>
      <c r="CM85" s="323"/>
      <c r="CW85" s="323"/>
      <c r="DG85" s="323"/>
      <c r="DQ85" s="323"/>
      <c r="EA85" s="323"/>
      <c r="EK85" s="323"/>
      <c r="EU85" s="323"/>
      <c r="FE85" s="323"/>
      <c r="FO85" s="323"/>
      <c r="FY85" s="323"/>
      <c r="GI85" s="323"/>
      <c r="GS85" s="323"/>
      <c r="HC85" s="323"/>
      <c r="HM85" s="323"/>
      <c r="HW85" s="323"/>
    </row>
    <row r="86" s="3" customFormat="true" x14ac:dyDescent="0.25">
      <c r="A86" s="323"/>
      <c r="K86" s="323"/>
      <c r="U86" s="323"/>
      <c r="AE86" s="323"/>
      <c r="AO86" s="323"/>
      <c r="AY86" s="323"/>
      <c r="AZ86" s="323"/>
      <c r="BA86" s="323"/>
      <c r="BB86" s="323"/>
      <c r="BC86" s="323"/>
      <c r="BD86" s="323"/>
      <c r="BE86" s="323"/>
      <c r="BF86" s="323"/>
      <c r="BI86" s="323"/>
      <c r="BS86" s="323"/>
      <c r="CC86" s="323"/>
      <c r="CM86" s="323"/>
      <c r="CW86" s="323"/>
      <c r="DG86" s="323"/>
      <c r="DQ86" s="323"/>
      <c r="EA86" s="323"/>
      <c r="EK86" s="323"/>
      <c r="EU86" s="323"/>
      <c r="FE86" s="323"/>
      <c r="FO86" s="323"/>
      <c r="FY86" s="323"/>
      <c r="GI86" s="323"/>
      <c r="GS86" s="323"/>
      <c r="HC86" s="323"/>
      <c r="HM86" s="323"/>
      <c r="HW86" s="323"/>
    </row>
    <row r="87" s="3" customFormat="true" x14ac:dyDescent="0.25">
      <c r="A87" s="323"/>
      <c r="K87" s="323"/>
      <c r="U87" s="323"/>
      <c r="AE87" s="323"/>
      <c r="AO87" s="323"/>
      <c r="AY87" s="323"/>
      <c r="AZ87" s="323"/>
      <c r="BA87" s="323"/>
      <c r="BB87" s="323"/>
      <c r="BC87" s="323"/>
      <c r="BD87" s="323"/>
      <c r="BE87" s="323"/>
      <c r="BF87" s="323"/>
      <c r="BI87" s="323"/>
      <c r="BS87" s="323"/>
      <c r="CC87" s="323"/>
      <c r="CM87" s="323"/>
      <c r="CW87" s="323"/>
      <c r="DG87" s="323"/>
      <c r="DQ87" s="323"/>
      <c r="EA87" s="323"/>
      <c r="EK87" s="323"/>
      <c r="EU87" s="323"/>
      <c r="FE87" s="323"/>
      <c r="FO87" s="323"/>
      <c r="FY87" s="323"/>
      <c r="GI87" s="323"/>
      <c r="GS87" s="323"/>
      <c r="HC87" s="323"/>
      <c r="HM87" s="323"/>
      <c r="HW87" s="323"/>
    </row>
    <row r="88" s="3" customFormat="true" x14ac:dyDescent="0.25">
      <c r="A88" s="323"/>
      <c r="K88" s="323"/>
      <c r="U88" s="323"/>
      <c r="AE88" s="323"/>
      <c r="AO88" s="323"/>
      <c r="AY88" s="323"/>
      <c r="AZ88" s="323"/>
      <c r="BA88" s="323"/>
      <c r="BB88" s="323"/>
      <c r="BC88" s="323"/>
      <c r="BD88" s="323"/>
      <c r="BE88" s="323"/>
      <c r="BF88" s="323"/>
      <c r="BI88" s="323"/>
      <c r="BS88" s="323"/>
      <c r="CC88" s="323"/>
      <c r="CM88" s="323"/>
      <c r="CW88" s="323"/>
      <c r="DG88" s="323"/>
      <c r="DQ88" s="323"/>
      <c r="EA88" s="323"/>
      <c r="EK88" s="323"/>
      <c r="EU88" s="323"/>
      <c r="FE88" s="323"/>
      <c r="FO88" s="323"/>
      <c r="FY88" s="323"/>
      <c r="GI88" s="323"/>
      <c r="GS88" s="323"/>
      <c r="HC88" s="323"/>
      <c r="HM88" s="323"/>
      <c r="HW88" s="323"/>
    </row>
    <row r="89" s="3" customFormat="true" x14ac:dyDescent="0.25">
      <c r="A89" s="323"/>
      <c r="K89" s="323"/>
      <c r="U89" s="323"/>
      <c r="AE89" s="323"/>
      <c r="AO89" s="323"/>
      <c r="AY89" s="323"/>
      <c r="AZ89" s="323"/>
      <c r="BA89" s="323"/>
      <c r="BB89" s="323"/>
      <c r="BC89" s="323"/>
      <c r="BD89" s="323"/>
      <c r="BE89" s="323"/>
      <c r="BF89" s="323"/>
      <c r="BI89" s="323"/>
      <c r="BS89" s="323"/>
      <c r="CC89" s="323"/>
      <c r="CM89" s="323"/>
      <c r="CW89" s="323"/>
      <c r="DG89" s="323"/>
      <c r="DQ89" s="323"/>
      <c r="EA89" s="323"/>
      <c r="EK89" s="323"/>
      <c r="EU89" s="323"/>
      <c r="FE89" s="323"/>
      <c r="FO89" s="323"/>
      <c r="FY89" s="323"/>
      <c r="GI89" s="323"/>
      <c r="GS89" s="323"/>
      <c r="HC89" s="323"/>
      <c r="HM89" s="323"/>
      <c r="HW89" s="323"/>
    </row>
    <row r="90" s="3" customFormat="true" x14ac:dyDescent="0.25">
      <c r="A90" s="323"/>
      <c r="K90" s="323"/>
      <c r="U90" s="323"/>
      <c r="AE90" s="323"/>
      <c r="AO90" s="323"/>
      <c r="AY90" s="323"/>
      <c r="AZ90" s="323"/>
      <c r="BA90" s="323"/>
      <c r="BB90" s="323"/>
      <c r="BC90" s="323"/>
      <c r="BD90" s="323"/>
      <c r="BE90" s="323"/>
      <c r="BF90" s="323"/>
      <c r="BI90" s="323"/>
      <c r="BS90" s="323"/>
      <c r="CC90" s="323"/>
      <c r="CM90" s="323"/>
      <c r="CW90" s="323"/>
      <c r="DG90" s="323"/>
      <c r="DQ90" s="323"/>
      <c r="EA90" s="323"/>
      <c r="EK90" s="323"/>
      <c r="EU90" s="323"/>
      <c r="FE90" s="323"/>
      <c r="FO90" s="323"/>
      <c r="FY90" s="323"/>
      <c r="GI90" s="323"/>
      <c r="GS90" s="323"/>
      <c r="HC90" s="323"/>
      <c r="HM90" s="323"/>
      <c r="HW90" s="323"/>
    </row>
    <row r="91" s="3" customFormat="true" x14ac:dyDescent="0.25">
      <c r="A91" s="323"/>
      <c r="K91" s="323"/>
      <c r="U91" s="323"/>
      <c r="AE91" s="323"/>
      <c r="AO91" s="323"/>
      <c r="AY91" s="323"/>
      <c r="AZ91" s="323"/>
      <c r="BA91" s="323"/>
      <c r="BB91" s="323"/>
      <c r="BC91" s="323"/>
      <c r="BD91" s="323"/>
      <c r="BE91" s="323"/>
      <c r="BF91" s="323"/>
      <c r="BI91" s="323"/>
      <c r="BS91" s="323"/>
      <c r="CC91" s="323"/>
      <c r="CM91" s="323"/>
      <c r="CW91" s="323"/>
      <c r="DG91" s="323"/>
      <c r="DQ91" s="323"/>
      <c r="EA91" s="323"/>
      <c r="EK91" s="323"/>
      <c r="EU91" s="323"/>
      <c r="FE91" s="323"/>
      <c r="FO91" s="323"/>
      <c r="FY91" s="323"/>
      <c r="GI91" s="323"/>
      <c r="GS91" s="323"/>
      <c r="HC91" s="323"/>
      <c r="HM91" s="323"/>
      <c r="HW91" s="323"/>
    </row>
    <row r="92" s="3" customFormat="true" x14ac:dyDescent="0.25">
      <c r="A92" s="323"/>
      <c r="K92" s="323"/>
      <c r="U92" s="323"/>
      <c r="AE92" s="323"/>
      <c r="AO92" s="323"/>
      <c r="AY92" s="323"/>
      <c r="AZ92" s="323"/>
      <c r="BA92" s="323"/>
      <c r="BB92" s="323"/>
      <c r="BC92" s="323"/>
      <c r="BD92" s="323"/>
      <c r="BE92" s="323"/>
      <c r="BF92" s="323"/>
      <c r="BI92" s="323"/>
      <c r="BS92" s="323"/>
      <c r="CC92" s="323"/>
      <c r="CM92" s="323"/>
      <c r="CW92" s="323"/>
      <c r="DG92" s="323"/>
      <c r="DQ92" s="323"/>
      <c r="EA92" s="323"/>
      <c r="EK92" s="323"/>
      <c r="EU92" s="323"/>
      <c r="FE92" s="323"/>
      <c r="FO92" s="323"/>
      <c r="FY92" s="323"/>
      <c r="GI92" s="323"/>
      <c r="GS92" s="323"/>
      <c r="HC92" s="323"/>
      <c r="HM92" s="323"/>
      <c r="HW92" s="323"/>
    </row>
    <row r="93" s="3" customFormat="true" x14ac:dyDescent="0.25">
      <c r="A93" s="323"/>
      <c r="K93" s="323"/>
      <c r="U93" s="323"/>
      <c r="AE93" s="323"/>
      <c r="AO93" s="323"/>
      <c r="AY93" s="323"/>
      <c r="AZ93" s="323"/>
      <c r="BA93" s="323"/>
      <c r="BB93" s="323"/>
      <c r="BC93" s="323"/>
      <c r="BD93" s="323"/>
      <c r="BE93" s="323"/>
      <c r="BF93" s="323"/>
      <c r="BI93" s="323"/>
      <c r="BS93" s="323"/>
      <c r="CC93" s="323"/>
      <c r="CM93" s="323"/>
      <c r="CW93" s="323"/>
      <c r="DG93" s="323"/>
      <c r="DQ93" s="323"/>
      <c r="EA93" s="323"/>
      <c r="EK93" s="323"/>
      <c r="EU93" s="323"/>
      <c r="FE93" s="323"/>
      <c r="FO93" s="323"/>
      <c r="FY93" s="323"/>
      <c r="GI93" s="323"/>
      <c r="GS93" s="323"/>
      <c r="HC93" s="323"/>
      <c r="HM93" s="323"/>
      <c r="HW93" s="323"/>
    </row>
    <row r="94" s="3" customFormat="true" x14ac:dyDescent="0.25">
      <c r="A94" s="323"/>
      <c r="K94" s="323"/>
      <c r="U94" s="323"/>
      <c r="AE94" s="323"/>
      <c r="AO94" s="323"/>
      <c r="AY94" s="323"/>
      <c r="AZ94" s="323"/>
      <c r="BA94" s="323"/>
      <c r="BB94" s="323"/>
      <c r="BC94" s="323"/>
      <c r="BD94" s="323"/>
      <c r="BE94" s="323"/>
      <c r="BF94" s="323"/>
      <c r="BI94" s="323"/>
      <c r="BS94" s="323"/>
      <c r="CC94" s="323"/>
      <c r="CM94" s="323"/>
      <c r="CW94" s="323"/>
      <c r="DG94" s="323"/>
      <c r="DQ94" s="323"/>
      <c r="EA94" s="323"/>
      <c r="EK94" s="323"/>
      <c r="EU94" s="323"/>
      <c r="FE94" s="323"/>
      <c r="FO94" s="323"/>
      <c r="FY94" s="323"/>
      <c r="GI94" s="323"/>
      <c r="GS94" s="323"/>
      <c r="HC94" s="323"/>
      <c r="HM94" s="323"/>
      <c r="HW94" s="323"/>
    </row>
    <row r="95" s="3" customFormat="true" x14ac:dyDescent="0.25">
      <c r="A95" s="323"/>
      <c r="K95" s="323"/>
      <c r="U95" s="323"/>
      <c r="AE95" s="323"/>
      <c r="AO95" s="323"/>
      <c r="AY95" s="323"/>
      <c r="AZ95" s="323"/>
      <c r="BA95" s="323"/>
      <c r="BB95" s="323"/>
      <c r="BC95" s="323"/>
      <c r="BD95" s="323"/>
      <c r="BE95" s="323"/>
      <c r="BF95" s="323"/>
      <c r="BI95" s="323"/>
      <c r="BS95" s="323"/>
      <c r="CC95" s="323"/>
      <c r="CM95" s="323"/>
      <c r="CW95" s="323"/>
      <c r="DG95" s="323"/>
      <c r="DQ95" s="323"/>
      <c r="EA95" s="323"/>
      <c r="EK95" s="323"/>
      <c r="EU95" s="323"/>
      <c r="FE95" s="323"/>
      <c r="FO95" s="323"/>
      <c r="FY95" s="323"/>
      <c r="GI95" s="323"/>
      <c r="GS95" s="323"/>
      <c r="HC95" s="323"/>
      <c r="HM95" s="323"/>
      <c r="HW95" s="323"/>
    </row>
    <row r="96" s="3" customFormat="true" x14ac:dyDescent="0.25">
      <c r="A96" s="323"/>
      <c r="K96" s="323"/>
      <c r="U96" s="323"/>
      <c r="AE96" s="323"/>
      <c r="AO96" s="323"/>
      <c r="AY96" s="323"/>
      <c r="AZ96" s="323"/>
      <c r="BA96" s="323"/>
      <c r="BB96" s="323"/>
      <c r="BC96" s="323"/>
      <c r="BD96" s="323"/>
      <c r="BE96" s="323"/>
      <c r="BF96" s="323"/>
      <c r="BI96" s="323"/>
      <c r="BS96" s="323"/>
      <c r="CC96" s="323"/>
      <c r="CM96" s="323"/>
      <c r="CW96" s="323"/>
      <c r="DG96" s="323"/>
      <c r="DQ96" s="323"/>
      <c r="EA96" s="323"/>
      <c r="EK96" s="323"/>
      <c r="EU96" s="323"/>
      <c r="FE96" s="323"/>
      <c r="FO96" s="323"/>
      <c r="FY96" s="323"/>
      <c r="GI96" s="323"/>
      <c r="GS96" s="323"/>
      <c r="HC96" s="323"/>
      <c r="HM96" s="323"/>
      <c r="HW96" s="323"/>
    </row>
    <row r="97" s="3" customFormat="true" x14ac:dyDescent="0.25">
      <c r="A97" s="323"/>
      <c r="K97" s="323"/>
      <c r="U97" s="323"/>
      <c r="AE97" s="323"/>
      <c r="AO97" s="323"/>
      <c r="AY97" s="323"/>
      <c r="AZ97" s="323"/>
      <c r="BA97" s="323"/>
      <c r="BB97" s="323"/>
      <c r="BC97" s="323"/>
      <c r="BD97" s="323"/>
      <c r="BE97" s="323"/>
      <c r="BF97" s="323"/>
      <c r="BI97" s="323"/>
      <c r="BS97" s="323"/>
      <c r="CC97" s="323"/>
      <c r="CM97" s="323"/>
      <c r="CW97" s="323"/>
      <c r="DG97" s="323"/>
      <c r="DQ97" s="323"/>
      <c r="EA97" s="323"/>
      <c r="EK97" s="323"/>
      <c r="EU97" s="323"/>
      <c r="FE97" s="323"/>
      <c r="FO97" s="323"/>
      <c r="FY97" s="323"/>
      <c r="GI97" s="323"/>
      <c r="GS97" s="323"/>
      <c r="HC97" s="323"/>
      <c r="HM97" s="323"/>
      <c r="HW97" s="323"/>
    </row>
    <row r="98" s="3" customFormat="true" x14ac:dyDescent="0.25">
      <c r="A98" s="323"/>
      <c r="K98" s="323"/>
      <c r="U98" s="323"/>
      <c r="AE98" s="323"/>
      <c r="AO98" s="323"/>
      <c r="AY98" s="323"/>
      <c r="AZ98" s="323"/>
      <c r="BA98" s="323"/>
      <c r="BB98" s="323"/>
      <c r="BC98" s="323"/>
      <c r="BD98" s="323"/>
      <c r="BE98" s="323"/>
      <c r="BF98" s="323"/>
      <c r="BI98" s="323"/>
      <c r="BS98" s="323"/>
      <c r="CC98" s="323"/>
      <c r="CM98" s="323"/>
      <c r="CW98" s="323"/>
      <c r="DG98" s="323"/>
      <c r="DQ98" s="323"/>
      <c r="EA98" s="323"/>
      <c r="EK98" s="323"/>
      <c r="EU98" s="323"/>
      <c r="FE98" s="323"/>
      <c r="FO98" s="323"/>
      <c r="FY98" s="323"/>
      <c r="GI98" s="323"/>
      <c r="GS98" s="323"/>
      <c r="HC98" s="323"/>
      <c r="HM98" s="323"/>
      <c r="HW98" s="323"/>
    </row>
    <row r="99" s="3" customFormat="true" x14ac:dyDescent="0.25">
      <c r="A99" s="323"/>
      <c r="K99" s="323"/>
      <c r="U99" s="323"/>
      <c r="AE99" s="323"/>
      <c r="AO99" s="323"/>
      <c r="AY99" s="323"/>
      <c r="AZ99" s="323"/>
      <c r="BA99" s="323"/>
      <c r="BB99" s="323"/>
      <c r="BC99" s="323"/>
      <c r="BD99" s="323"/>
      <c r="BE99" s="323"/>
      <c r="BF99" s="323"/>
      <c r="BI99" s="323"/>
      <c r="BS99" s="323"/>
      <c r="CC99" s="323"/>
      <c r="CM99" s="323"/>
      <c r="CW99" s="323"/>
      <c r="DG99" s="323"/>
      <c r="DQ99" s="323"/>
      <c r="EA99" s="323"/>
      <c r="EK99" s="323"/>
      <c r="EU99" s="323"/>
      <c r="FE99" s="323"/>
      <c r="FO99" s="323"/>
      <c r="FY99" s="323"/>
      <c r="GI99" s="323"/>
      <c r="GS99" s="323"/>
      <c r="HC99" s="323"/>
      <c r="HM99" s="323"/>
      <c r="HW99" s="323"/>
    </row>
    <row r="100" s="3" customFormat="true" x14ac:dyDescent="0.25">
      <c r="A100" s="323"/>
      <c r="K100" s="323"/>
      <c r="U100" s="323"/>
      <c r="AE100" s="323"/>
      <c r="AO100" s="323"/>
      <c r="AY100" s="323"/>
      <c r="AZ100" s="323"/>
      <c r="BA100" s="323"/>
      <c r="BB100" s="323"/>
      <c r="BC100" s="323"/>
      <c r="BD100" s="323"/>
      <c r="BE100" s="323"/>
      <c r="BF100" s="323"/>
      <c r="BI100" s="323"/>
      <c r="BS100" s="323"/>
      <c r="CC100" s="323"/>
      <c r="CM100" s="323"/>
      <c r="CW100" s="323"/>
      <c r="DG100" s="323"/>
      <c r="DQ100" s="323"/>
      <c r="EA100" s="323"/>
      <c r="EK100" s="323"/>
      <c r="EU100" s="323"/>
      <c r="FE100" s="323"/>
      <c r="FO100" s="323"/>
      <c r="FY100" s="323"/>
      <c r="GI100" s="323"/>
      <c r="GS100" s="323"/>
      <c r="HC100" s="323"/>
      <c r="HM100" s="323"/>
      <c r="HW100" s="323"/>
    </row>
    <row r="101" s="3" customFormat="true" x14ac:dyDescent="0.25">
      <c r="A101" s="323"/>
      <c r="K101" s="323"/>
      <c r="U101" s="323"/>
      <c r="AE101" s="323"/>
      <c r="AO101" s="323"/>
      <c r="AY101" s="323"/>
      <c r="AZ101" s="323"/>
      <c r="BA101" s="323"/>
      <c r="BB101" s="323"/>
      <c r="BC101" s="323"/>
      <c r="BD101" s="323"/>
      <c r="BE101" s="323"/>
      <c r="BF101" s="323"/>
      <c r="BI101" s="323"/>
      <c r="BS101" s="323"/>
      <c r="CC101" s="323"/>
      <c r="CM101" s="323"/>
      <c r="CW101" s="323"/>
      <c r="DG101" s="323"/>
      <c r="DQ101" s="323"/>
      <c r="EA101" s="323"/>
      <c r="EK101" s="323"/>
      <c r="EU101" s="323"/>
      <c r="FE101" s="323"/>
      <c r="FO101" s="323"/>
      <c r="FY101" s="323"/>
      <c r="GI101" s="323"/>
      <c r="GS101" s="323"/>
      <c r="HC101" s="323"/>
      <c r="HM101" s="323"/>
      <c r="HW101" s="323"/>
    </row>
    <row r="102" s="3" customFormat="true" x14ac:dyDescent="0.25">
      <c r="A102" s="323"/>
      <c r="K102" s="323"/>
      <c r="U102" s="323"/>
      <c r="AE102" s="323"/>
      <c r="AO102" s="323"/>
      <c r="AY102" s="323"/>
      <c r="AZ102" s="323"/>
      <c r="BA102" s="323"/>
      <c r="BB102" s="323"/>
      <c r="BC102" s="323"/>
      <c r="BD102" s="323"/>
      <c r="BE102" s="323"/>
      <c r="BF102" s="323"/>
      <c r="BI102" s="323"/>
      <c r="BS102" s="323"/>
      <c r="CC102" s="323"/>
      <c r="CM102" s="323"/>
      <c r="CW102" s="323"/>
      <c r="DG102" s="323"/>
      <c r="DQ102" s="323"/>
      <c r="EA102" s="323"/>
      <c r="EK102" s="323"/>
      <c r="EU102" s="323"/>
      <c r="FE102" s="323"/>
      <c r="FO102" s="323"/>
      <c r="FY102" s="323"/>
      <c r="GI102" s="323"/>
      <c r="GS102" s="323"/>
      <c r="HC102" s="323"/>
      <c r="HM102" s="323"/>
      <c r="HW102" s="323"/>
    </row>
    <row r="103" s="3" customFormat="true" x14ac:dyDescent="0.25">
      <c r="A103" s="323"/>
      <c r="K103" s="323"/>
      <c r="U103" s="323"/>
      <c r="AE103" s="323"/>
      <c r="AO103" s="323"/>
      <c r="AY103" s="323"/>
      <c r="AZ103" s="323"/>
      <c r="BA103" s="323"/>
      <c r="BB103" s="323"/>
      <c r="BC103" s="323"/>
      <c r="BD103" s="323"/>
      <c r="BE103" s="323"/>
      <c r="BF103" s="323"/>
      <c r="BI103" s="323"/>
      <c r="BS103" s="323"/>
      <c r="CC103" s="323"/>
      <c r="CM103" s="323"/>
      <c r="CW103" s="323"/>
      <c r="DG103" s="323"/>
      <c r="DQ103" s="323"/>
      <c r="EA103" s="323"/>
      <c r="EK103" s="323"/>
      <c r="EU103" s="323"/>
      <c r="FE103" s="323"/>
      <c r="FO103" s="323"/>
      <c r="FY103" s="323"/>
      <c r="GI103" s="323"/>
      <c r="GS103" s="323"/>
      <c r="HC103" s="323"/>
      <c r="HM103" s="323"/>
      <c r="HW103" s="323"/>
    </row>
    <row r="104" s="3" customFormat="true" x14ac:dyDescent="0.25">
      <c r="A104" s="323"/>
      <c r="K104" s="323"/>
      <c r="U104" s="323"/>
      <c r="AE104" s="323"/>
      <c r="AO104" s="323"/>
      <c r="AY104" s="323"/>
      <c r="AZ104" s="323"/>
      <c r="BA104" s="323"/>
      <c r="BB104" s="323"/>
      <c r="BC104" s="323"/>
      <c r="BD104" s="323"/>
      <c r="BE104" s="323"/>
      <c r="BF104" s="323"/>
      <c r="BI104" s="323"/>
      <c r="BS104" s="323"/>
      <c r="CC104" s="323"/>
      <c r="CM104" s="323"/>
      <c r="CW104" s="323"/>
      <c r="DG104" s="323"/>
      <c r="DQ104" s="323"/>
      <c r="EA104" s="323"/>
      <c r="EK104" s="323"/>
      <c r="EU104" s="323"/>
      <c r="FE104" s="323"/>
      <c r="FO104" s="323"/>
      <c r="FY104" s="323"/>
      <c r="GI104" s="323"/>
      <c r="GS104" s="323"/>
      <c r="HC104" s="323"/>
      <c r="HM104" s="323"/>
      <c r="HW104" s="323"/>
    </row>
    <row r="105" s="3" customFormat="true" x14ac:dyDescent="0.25">
      <c r="A105" s="323"/>
      <c r="K105" s="323"/>
      <c r="U105" s="323"/>
      <c r="AE105" s="323"/>
      <c r="AO105" s="323"/>
      <c r="AY105" s="323"/>
      <c r="AZ105" s="323"/>
      <c r="BA105" s="323"/>
      <c r="BB105" s="323"/>
      <c r="BC105" s="323"/>
      <c r="BD105" s="323"/>
      <c r="BE105" s="323"/>
      <c r="BF105" s="323"/>
      <c r="BI105" s="323"/>
      <c r="BS105" s="323"/>
      <c r="CC105" s="323"/>
      <c r="CM105" s="323"/>
      <c r="CW105" s="323"/>
      <c r="DG105" s="323"/>
      <c r="DQ105" s="323"/>
      <c r="EA105" s="323"/>
      <c r="EK105" s="323"/>
      <c r="EU105" s="323"/>
      <c r="FE105" s="323"/>
      <c r="FO105" s="323"/>
      <c r="FY105" s="323"/>
      <c r="GI105" s="323"/>
      <c r="GS105" s="323"/>
      <c r="HC105" s="323"/>
      <c r="HM105" s="323"/>
      <c r="HW105" s="323"/>
    </row>
    <row r="106" s="3" customFormat="true" x14ac:dyDescent="0.25">
      <c r="A106" s="323"/>
      <c r="K106" s="323"/>
      <c r="U106" s="323"/>
      <c r="AE106" s="323"/>
      <c r="AO106" s="323"/>
      <c r="AY106" s="323"/>
      <c r="AZ106" s="323"/>
      <c r="BA106" s="323"/>
      <c r="BB106" s="323"/>
      <c r="BC106" s="323"/>
      <c r="BD106" s="323"/>
      <c r="BE106" s="323"/>
      <c r="BF106" s="323"/>
      <c r="BI106" s="323"/>
      <c r="BS106" s="323"/>
      <c r="CC106" s="323"/>
      <c r="CM106" s="323"/>
      <c r="CW106" s="323"/>
      <c r="DG106" s="323"/>
      <c r="DQ106" s="323"/>
      <c r="EA106" s="323"/>
      <c r="EK106" s="323"/>
      <c r="EU106" s="323"/>
      <c r="FE106" s="323"/>
      <c r="FO106" s="323"/>
      <c r="FY106" s="323"/>
      <c r="GI106" s="323"/>
      <c r="GS106" s="323"/>
      <c r="HC106" s="323"/>
      <c r="HM106" s="323"/>
      <c r="HW106" s="323"/>
    </row>
    <row r="107" s="3" customFormat="true" x14ac:dyDescent="0.25">
      <c r="A107" s="323"/>
      <c r="K107" s="323"/>
      <c r="U107" s="323"/>
      <c r="AE107" s="323"/>
      <c r="AO107" s="323"/>
      <c r="AY107" s="323"/>
      <c r="AZ107" s="323"/>
      <c r="BA107" s="323"/>
      <c r="BB107" s="323"/>
      <c r="BC107" s="323"/>
      <c r="BD107" s="323"/>
      <c r="BE107" s="323"/>
      <c r="BF107" s="323"/>
      <c r="BI107" s="323"/>
      <c r="BS107" s="323"/>
      <c r="CC107" s="323"/>
      <c r="CM107" s="323"/>
      <c r="CW107" s="323"/>
      <c r="DG107" s="323"/>
      <c r="DQ107" s="323"/>
      <c r="EA107" s="323"/>
      <c r="EK107" s="323"/>
      <c r="EU107" s="323"/>
      <c r="FE107" s="323"/>
      <c r="FO107" s="323"/>
      <c r="FY107" s="323"/>
      <c r="GI107" s="323"/>
      <c r="GS107" s="323"/>
      <c r="HC107" s="323"/>
      <c r="HM107" s="323"/>
      <c r="HW107" s="323"/>
    </row>
    <row r="108" s="3" customFormat="true" x14ac:dyDescent="0.25">
      <c r="A108" s="323"/>
      <c r="K108" s="323"/>
      <c r="U108" s="323"/>
      <c r="AE108" s="323"/>
      <c r="AO108" s="323"/>
      <c r="AY108" s="323"/>
      <c r="AZ108" s="323"/>
      <c r="BA108" s="323"/>
      <c r="BB108" s="323"/>
      <c r="BC108" s="323"/>
      <c r="BD108" s="323"/>
      <c r="BE108" s="323"/>
      <c r="BF108" s="323"/>
      <c r="BI108" s="323"/>
      <c r="BS108" s="323"/>
      <c r="CC108" s="323"/>
      <c r="CM108" s="323"/>
      <c r="CW108" s="323"/>
      <c r="DG108" s="323"/>
      <c r="DQ108" s="323"/>
      <c r="EA108" s="323"/>
      <c r="EK108" s="323"/>
      <c r="EU108" s="323"/>
      <c r="FE108" s="323"/>
      <c r="FO108" s="323"/>
      <c r="FY108" s="323"/>
      <c r="GI108" s="323"/>
      <c r="GS108" s="323"/>
      <c r="HC108" s="323"/>
      <c r="HM108" s="323"/>
      <c r="HW108" s="323"/>
    </row>
    <row r="109" s="3" customFormat="true" x14ac:dyDescent="0.25">
      <c r="A109" s="323"/>
      <c r="K109" s="323"/>
      <c r="U109" s="323"/>
      <c r="AE109" s="323"/>
      <c r="AO109" s="323"/>
      <c r="AY109" s="323"/>
      <c r="AZ109" s="323"/>
      <c r="BA109" s="323"/>
      <c r="BB109" s="323"/>
      <c r="BC109" s="323"/>
      <c r="BD109" s="323"/>
      <c r="BE109" s="323"/>
      <c r="BF109" s="323"/>
      <c r="BI109" s="323"/>
      <c r="BS109" s="323"/>
      <c r="CC109" s="323"/>
      <c r="CM109" s="323"/>
      <c r="CW109" s="323"/>
      <c r="DG109" s="323"/>
      <c r="DQ109" s="323"/>
      <c r="EA109" s="323"/>
      <c r="EK109" s="323"/>
      <c r="EU109" s="323"/>
      <c r="FE109" s="323"/>
      <c r="FO109" s="323"/>
      <c r="FY109" s="323"/>
      <c r="GI109" s="323"/>
      <c r="GS109" s="323"/>
      <c r="HC109" s="323"/>
      <c r="HM109" s="323"/>
      <c r="HW109" s="323"/>
    </row>
    <row r="110" s="3" customFormat="true" x14ac:dyDescent="0.25">
      <c r="A110" s="323"/>
      <c r="K110" s="323"/>
      <c r="U110" s="323"/>
      <c r="AE110" s="323"/>
      <c r="AO110" s="323"/>
      <c r="AY110" s="323"/>
      <c r="AZ110" s="323"/>
      <c r="BA110" s="323"/>
      <c r="BB110" s="323"/>
      <c r="BC110" s="323"/>
      <c r="BD110" s="323"/>
      <c r="BE110" s="323"/>
      <c r="BF110" s="323"/>
      <c r="BI110" s="323"/>
      <c r="BS110" s="323"/>
      <c r="CC110" s="323"/>
      <c r="CM110" s="323"/>
      <c r="CW110" s="323"/>
      <c r="DG110" s="323"/>
      <c r="DQ110" s="323"/>
      <c r="EA110" s="323"/>
      <c r="EK110" s="323"/>
      <c r="EU110" s="323"/>
      <c r="FE110" s="323"/>
      <c r="FO110" s="323"/>
      <c r="FY110" s="323"/>
      <c r="GI110" s="323"/>
      <c r="GS110" s="323"/>
      <c r="HC110" s="323"/>
      <c r="HM110" s="323"/>
      <c r="HW110" s="323"/>
    </row>
    <row r="111" s="3" customFormat="true" x14ac:dyDescent="0.25">
      <c r="A111" s="323"/>
      <c r="K111" s="323"/>
      <c r="U111" s="323"/>
      <c r="AE111" s="323"/>
      <c r="AO111" s="323"/>
      <c r="AY111" s="323"/>
      <c r="AZ111" s="323"/>
      <c r="BA111" s="323"/>
      <c r="BB111" s="323"/>
      <c r="BC111" s="323"/>
      <c r="BD111" s="323"/>
      <c r="BE111" s="323"/>
      <c r="BF111" s="323"/>
      <c r="BI111" s="323"/>
      <c r="BS111" s="323"/>
      <c r="CC111" s="323"/>
      <c r="CM111" s="323"/>
      <c r="CW111" s="323"/>
      <c r="DG111" s="323"/>
      <c r="DQ111" s="323"/>
      <c r="EA111" s="323"/>
      <c r="EK111" s="323"/>
      <c r="EU111" s="323"/>
      <c r="FE111" s="323"/>
      <c r="FO111" s="323"/>
      <c r="FY111" s="323"/>
      <c r="GI111" s="323"/>
      <c r="GS111" s="323"/>
      <c r="HC111" s="323"/>
      <c r="HM111" s="323"/>
      <c r="HW111" s="323"/>
    </row>
    <row r="112" s="3" customFormat="true" x14ac:dyDescent="0.25">
      <c r="A112" s="323"/>
      <c r="K112" s="323"/>
      <c r="U112" s="323"/>
      <c r="AE112" s="323"/>
      <c r="AO112" s="323"/>
      <c r="AY112" s="323"/>
      <c r="AZ112" s="323"/>
      <c r="BA112" s="323"/>
      <c r="BB112" s="323"/>
      <c r="BC112" s="323"/>
      <c r="BD112" s="323"/>
      <c r="BE112" s="323"/>
      <c r="BF112" s="323"/>
      <c r="BI112" s="323"/>
      <c r="BS112" s="323"/>
      <c r="CC112" s="323"/>
      <c r="CM112" s="323"/>
      <c r="CW112" s="323"/>
      <c r="DG112" s="323"/>
      <c r="DQ112" s="323"/>
      <c r="EA112" s="323"/>
      <c r="EK112" s="323"/>
      <c r="EU112" s="323"/>
      <c r="FE112" s="323"/>
      <c r="FO112" s="323"/>
      <c r="FY112" s="323"/>
      <c r="GI112" s="323"/>
      <c r="GS112" s="323"/>
      <c r="HC112" s="323"/>
      <c r="HM112" s="323"/>
      <c r="HW112" s="323"/>
    </row>
    <row r="113" s="3" customFormat="true" x14ac:dyDescent="0.25">
      <c r="A113" s="323"/>
      <c r="K113" s="323"/>
      <c r="U113" s="323"/>
      <c r="AE113" s="323"/>
      <c r="AO113" s="323"/>
      <c r="AY113" s="323"/>
      <c r="AZ113" s="323"/>
      <c r="BA113" s="323"/>
      <c r="BB113" s="323"/>
      <c r="BC113" s="323"/>
      <c r="BD113" s="323"/>
      <c r="BE113" s="323"/>
      <c r="BF113" s="323"/>
      <c r="BI113" s="323"/>
      <c r="BS113" s="323"/>
      <c r="CC113" s="323"/>
      <c r="CM113" s="323"/>
      <c r="CW113" s="323"/>
      <c r="DG113" s="323"/>
      <c r="DQ113" s="323"/>
      <c r="EA113" s="323"/>
      <c r="EK113" s="323"/>
      <c r="EU113" s="323"/>
      <c r="FE113" s="323"/>
      <c r="FO113" s="323"/>
      <c r="FY113" s="323"/>
      <c r="GI113" s="323"/>
      <c r="GS113" s="323"/>
      <c r="HC113" s="323"/>
      <c r="HM113" s="323"/>
      <c r="HW113" s="323"/>
    </row>
    <row r="114" s="3" customFormat="true" x14ac:dyDescent="0.25">
      <c r="A114" s="323"/>
      <c r="K114" s="323"/>
      <c r="U114" s="323"/>
      <c r="AE114" s="323"/>
      <c r="AO114" s="323"/>
      <c r="AY114" s="323"/>
      <c r="AZ114" s="323"/>
      <c r="BA114" s="323"/>
      <c r="BB114" s="323"/>
      <c r="BC114" s="323"/>
      <c r="BD114" s="323"/>
      <c r="BE114" s="323"/>
      <c r="BF114" s="323"/>
      <c r="BI114" s="323"/>
      <c r="BS114" s="323"/>
      <c r="CC114" s="323"/>
      <c r="CM114" s="323"/>
      <c r="CW114" s="323"/>
      <c r="DG114" s="323"/>
      <c r="DQ114" s="323"/>
      <c r="EA114" s="323"/>
      <c r="EK114" s="323"/>
      <c r="EU114" s="323"/>
      <c r="FE114" s="323"/>
      <c r="FO114" s="323"/>
      <c r="FY114" s="323"/>
      <c r="GI114" s="323"/>
      <c r="GS114" s="323"/>
      <c r="HC114" s="323"/>
      <c r="HM114" s="323"/>
      <c r="HW114" s="323"/>
    </row>
    <row r="115" s="3" customFormat="true" x14ac:dyDescent="0.25">
      <c r="A115" s="323"/>
      <c r="K115" s="323"/>
      <c r="U115" s="323"/>
      <c r="AE115" s="323"/>
      <c r="AO115" s="323"/>
      <c r="AY115" s="323"/>
      <c r="AZ115" s="323"/>
      <c r="BA115" s="323"/>
      <c r="BB115" s="323"/>
      <c r="BC115" s="323"/>
      <c r="BD115" s="323"/>
      <c r="BE115" s="323"/>
      <c r="BF115" s="323"/>
      <c r="BI115" s="323"/>
      <c r="BS115" s="323"/>
      <c r="CC115" s="323"/>
      <c r="CM115" s="323"/>
      <c r="CW115" s="323"/>
      <c r="DG115" s="323"/>
      <c r="DQ115" s="323"/>
      <c r="EA115" s="323"/>
      <c r="EK115" s="323"/>
      <c r="EU115" s="323"/>
      <c r="FE115" s="323"/>
      <c r="FO115" s="323"/>
      <c r="FY115" s="323"/>
      <c r="GI115" s="323"/>
      <c r="GS115" s="323"/>
      <c r="HC115" s="323"/>
      <c r="HM115" s="323"/>
      <c r="HW115" s="323"/>
    </row>
    <row r="116" s="3" customFormat="true" x14ac:dyDescent="0.25">
      <c r="A116" s="323"/>
      <c r="K116" s="323"/>
      <c r="U116" s="323"/>
      <c r="AE116" s="323"/>
      <c r="AO116" s="323"/>
      <c r="AY116" s="323"/>
      <c r="AZ116" s="323"/>
      <c r="BA116" s="323"/>
      <c r="BB116" s="323"/>
      <c r="BC116" s="323"/>
      <c r="BD116" s="323"/>
      <c r="BE116" s="323"/>
      <c r="BF116" s="323"/>
      <c r="BI116" s="323"/>
      <c r="BS116" s="323"/>
      <c r="CC116" s="323"/>
      <c r="CM116" s="323"/>
      <c r="CW116" s="323"/>
      <c r="DG116" s="323"/>
      <c r="DQ116" s="323"/>
      <c r="EA116" s="323"/>
      <c r="EK116" s="323"/>
      <c r="EU116" s="323"/>
      <c r="FE116" s="323"/>
      <c r="FO116" s="323"/>
      <c r="FY116" s="323"/>
      <c r="GI116" s="323"/>
      <c r="GS116" s="323"/>
      <c r="HC116" s="323"/>
      <c r="HM116" s="323"/>
      <c r="HW116" s="323"/>
    </row>
    <row r="117" s="3" customFormat="true" x14ac:dyDescent="0.25">
      <c r="A117" s="323"/>
      <c r="K117" s="323"/>
      <c r="U117" s="323"/>
      <c r="AE117" s="323"/>
      <c r="AO117" s="323"/>
      <c r="AY117" s="323"/>
      <c r="AZ117" s="323"/>
      <c r="BA117" s="323"/>
      <c r="BB117" s="323"/>
      <c r="BC117" s="323"/>
      <c r="BD117" s="323"/>
      <c r="BE117" s="323"/>
      <c r="BF117" s="323"/>
      <c r="BI117" s="323"/>
      <c r="BS117" s="323"/>
      <c r="CC117" s="323"/>
      <c r="CM117" s="323"/>
      <c r="CW117" s="323"/>
      <c r="DG117" s="323"/>
      <c r="DQ117" s="323"/>
      <c r="EA117" s="323"/>
      <c r="EK117" s="323"/>
      <c r="EU117" s="323"/>
      <c r="FE117" s="323"/>
      <c r="FO117" s="323"/>
      <c r="FY117" s="323"/>
      <c r="GI117" s="323"/>
      <c r="GS117" s="323"/>
      <c r="HC117" s="323"/>
      <c r="HM117" s="323"/>
      <c r="HW117" s="323"/>
    </row>
    <row r="118" s="3" customFormat="true" x14ac:dyDescent="0.25">
      <c r="A118" s="323"/>
      <c r="K118" s="323"/>
      <c r="U118" s="323"/>
      <c r="AE118" s="323"/>
      <c r="AO118" s="323"/>
      <c r="AY118" s="323"/>
      <c r="AZ118" s="323"/>
      <c r="BA118" s="323"/>
      <c r="BB118" s="323"/>
      <c r="BC118" s="323"/>
      <c r="BD118" s="323"/>
      <c r="BE118" s="323"/>
      <c r="BF118" s="323"/>
      <c r="BI118" s="323"/>
      <c r="BS118" s="323"/>
      <c r="CC118" s="323"/>
      <c r="CM118" s="323"/>
      <c r="CW118" s="323"/>
      <c r="DG118" s="323"/>
      <c r="DQ118" s="323"/>
      <c r="EA118" s="323"/>
      <c r="EK118" s="323"/>
      <c r="EU118" s="323"/>
      <c r="FE118" s="323"/>
      <c r="FO118" s="323"/>
      <c r="FY118" s="323"/>
      <c r="GI118" s="323"/>
      <c r="GS118" s="323"/>
      <c r="HC118" s="323"/>
      <c r="HM118" s="323"/>
      <c r="HW118" s="323"/>
    </row>
    <row r="119" s="3" customFormat="true" x14ac:dyDescent="0.25">
      <c r="A119" s="323"/>
      <c r="K119" s="323"/>
      <c r="U119" s="323"/>
      <c r="AE119" s="323"/>
      <c r="AO119" s="323"/>
      <c r="AY119" s="323"/>
      <c r="AZ119" s="323"/>
      <c r="BA119" s="323"/>
      <c r="BB119" s="323"/>
      <c r="BC119" s="323"/>
      <c r="BD119" s="323"/>
      <c r="BE119" s="323"/>
      <c r="BF119" s="323"/>
      <c r="BI119" s="323"/>
      <c r="BS119" s="323"/>
      <c r="CC119" s="323"/>
      <c r="CM119" s="323"/>
      <c r="CW119" s="323"/>
      <c r="DG119" s="323"/>
      <c r="DQ119" s="323"/>
      <c r="EA119" s="323"/>
      <c r="EK119" s="323"/>
      <c r="EU119" s="323"/>
      <c r="FE119" s="323"/>
      <c r="FO119" s="323"/>
      <c r="FY119" s="323"/>
      <c r="GI119" s="323"/>
      <c r="GS119" s="323"/>
      <c r="HC119" s="323"/>
      <c r="HM119" s="323"/>
      <c r="HW119" s="323"/>
    </row>
    <row r="120" s="3" customFormat="true" x14ac:dyDescent="0.25">
      <c r="A120" s="323"/>
      <c r="K120" s="323"/>
      <c r="U120" s="323"/>
      <c r="AE120" s="323"/>
      <c r="AO120" s="323"/>
      <c r="AY120" s="323"/>
      <c r="AZ120" s="323"/>
      <c r="BA120" s="323"/>
      <c r="BB120" s="323"/>
      <c r="BC120" s="323"/>
      <c r="BD120" s="323"/>
      <c r="BE120" s="323"/>
      <c r="BF120" s="323"/>
      <c r="BI120" s="323"/>
      <c r="BS120" s="323"/>
      <c r="CC120" s="323"/>
      <c r="CM120" s="323"/>
      <c r="CW120" s="323"/>
      <c r="DG120" s="323"/>
      <c r="DQ120" s="323"/>
      <c r="EA120" s="323"/>
      <c r="EK120" s="323"/>
      <c r="EU120" s="323"/>
      <c r="FE120" s="323"/>
      <c r="FO120" s="323"/>
      <c r="FY120" s="323"/>
      <c r="GI120" s="323"/>
      <c r="GS120" s="323"/>
      <c r="HC120" s="323"/>
      <c r="HM120" s="323"/>
      <c r="HW120" s="323"/>
    </row>
    <row r="121" s="3" customFormat="true" x14ac:dyDescent="0.25">
      <c r="A121" s="323"/>
      <c r="K121" s="323"/>
      <c r="U121" s="323"/>
      <c r="AE121" s="323"/>
      <c r="AO121" s="323"/>
      <c r="AY121" s="323"/>
      <c r="AZ121" s="323"/>
      <c r="BA121" s="323"/>
      <c r="BB121" s="323"/>
      <c r="BC121" s="323"/>
      <c r="BD121" s="323"/>
      <c r="BE121" s="323"/>
      <c r="BF121" s="323"/>
      <c r="BI121" s="323"/>
      <c r="BS121" s="323"/>
      <c r="CC121" s="323"/>
      <c r="CM121" s="323"/>
      <c r="CW121" s="323"/>
      <c r="DG121" s="323"/>
      <c r="DQ121" s="323"/>
      <c r="EA121" s="323"/>
      <c r="EK121" s="323"/>
      <c r="EU121" s="323"/>
      <c r="FE121" s="323"/>
      <c r="FO121" s="323"/>
      <c r="FY121" s="323"/>
      <c r="GI121" s="323"/>
      <c r="GS121" s="323"/>
      <c r="HC121" s="323"/>
      <c r="HM121" s="323"/>
      <c r="HW121" s="323"/>
    </row>
    <row r="122" s="3" customFormat="true" x14ac:dyDescent="0.25">
      <c r="A122" s="323"/>
      <c r="K122" s="323"/>
      <c r="U122" s="323"/>
      <c r="AE122" s="323"/>
      <c r="AO122" s="323"/>
      <c r="AY122" s="323"/>
      <c r="AZ122" s="323"/>
      <c r="BA122" s="323"/>
      <c r="BB122" s="323"/>
      <c r="BC122" s="323"/>
      <c r="BD122" s="323"/>
      <c r="BE122" s="323"/>
      <c r="BF122" s="323"/>
      <c r="BI122" s="323"/>
      <c r="BS122" s="323"/>
      <c r="CC122" s="323"/>
      <c r="CM122" s="323"/>
      <c r="CW122" s="323"/>
      <c r="DG122" s="323"/>
      <c r="DQ122" s="323"/>
      <c r="EA122" s="323"/>
      <c r="EK122" s="323"/>
      <c r="EU122" s="323"/>
      <c r="FE122" s="323"/>
      <c r="FO122" s="323"/>
      <c r="FY122" s="323"/>
      <c r="GI122" s="323"/>
      <c r="GS122" s="323"/>
      <c r="HC122" s="323"/>
      <c r="HM122" s="323"/>
      <c r="HW122" s="323"/>
    </row>
    <row r="123" s="3" customFormat="true" x14ac:dyDescent="0.25">
      <c r="A123" s="323"/>
      <c r="K123" s="323"/>
      <c r="U123" s="323"/>
      <c r="AE123" s="323"/>
      <c r="AO123" s="323"/>
      <c r="AY123" s="323"/>
      <c r="AZ123" s="323"/>
      <c r="BA123" s="323"/>
      <c r="BB123" s="323"/>
      <c r="BC123" s="323"/>
      <c r="BD123" s="323"/>
      <c r="BE123" s="323"/>
      <c r="BF123" s="323"/>
      <c r="BI123" s="323"/>
      <c r="BS123" s="323"/>
      <c r="CC123" s="323"/>
      <c r="CM123" s="323"/>
      <c r="CW123" s="323"/>
      <c r="DG123" s="323"/>
      <c r="DQ123" s="323"/>
      <c r="EA123" s="323"/>
      <c r="EK123" s="323"/>
      <c r="EU123" s="323"/>
      <c r="FE123" s="323"/>
      <c r="FO123" s="323"/>
      <c r="FY123" s="323"/>
      <c r="GI123" s="323"/>
      <c r="GS123" s="323"/>
      <c r="HC123" s="323"/>
      <c r="HM123" s="323"/>
      <c r="HW123" s="323"/>
    </row>
    <row r="124" s="3" customFormat="true" x14ac:dyDescent="0.25">
      <c r="A124" s="323"/>
      <c r="K124" s="323"/>
      <c r="U124" s="323"/>
      <c r="AE124" s="323"/>
      <c r="AO124" s="323"/>
      <c r="AY124" s="323"/>
      <c r="AZ124" s="323"/>
      <c r="BA124" s="323"/>
      <c r="BB124" s="323"/>
      <c r="BC124" s="323"/>
      <c r="BD124" s="323"/>
      <c r="BE124" s="323"/>
      <c r="BF124" s="323"/>
      <c r="BI124" s="323"/>
      <c r="BS124" s="323"/>
      <c r="CC124" s="323"/>
      <c r="CM124" s="323"/>
      <c r="CW124" s="323"/>
      <c r="DG124" s="323"/>
      <c r="DQ124" s="323"/>
      <c r="EA124" s="323"/>
      <c r="EK124" s="323"/>
      <c r="EU124" s="323"/>
      <c r="FE124" s="323"/>
      <c r="FO124" s="323"/>
      <c r="FY124" s="323"/>
      <c r="GI124" s="323"/>
      <c r="GS124" s="323"/>
      <c r="HC124" s="323"/>
      <c r="HM124" s="323"/>
      <c r="HW124" s="323"/>
    </row>
    <row r="125" s="3" customFormat="true" x14ac:dyDescent="0.25">
      <c r="A125" s="323"/>
      <c r="K125" s="323"/>
      <c r="U125" s="323"/>
      <c r="AE125" s="323"/>
      <c r="AO125" s="323"/>
      <c r="AY125" s="323"/>
      <c r="AZ125" s="323"/>
      <c r="BA125" s="323"/>
      <c r="BB125" s="323"/>
      <c r="BC125" s="323"/>
      <c r="BD125" s="323"/>
      <c r="BE125" s="323"/>
      <c r="BF125" s="323"/>
      <c r="BI125" s="323"/>
      <c r="BS125" s="323"/>
      <c r="CC125" s="323"/>
      <c r="CM125" s="323"/>
      <c r="CW125" s="323"/>
      <c r="DG125" s="323"/>
      <c r="DQ125" s="323"/>
      <c r="EA125" s="323"/>
      <c r="EK125" s="323"/>
      <c r="EU125" s="323"/>
      <c r="FE125" s="323"/>
      <c r="FO125" s="323"/>
      <c r="FY125" s="323"/>
      <c r="GI125" s="323"/>
      <c r="GS125" s="323"/>
      <c r="HC125" s="323"/>
      <c r="HM125" s="323"/>
      <c r="HW125" s="323"/>
    </row>
    <row r="126" s="3" customFormat="true" x14ac:dyDescent="0.25">
      <c r="A126" s="323"/>
      <c r="K126" s="323"/>
      <c r="U126" s="323"/>
      <c r="AE126" s="323"/>
      <c r="AO126" s="323"/>
      <c r="AY126" s="323"/>
      <c r="AZ126" s="323"/>
      <c r="BA126" s="323"/>
      <c r="BB126" s="323"/>
      <c r="BC126" s="323"/>
      <c r="BD126" s="323"/>
      <c r="BE126" s="323"/>
      <c r="BF126" s="323"/>
      <c r="BI126" s="323"/>
      <c r="BS126" s="323"/>
      <c r="CC126" s="323"/>
      <c r="CM126" s="323"/>
      <c r="CW126" s="323"/>
      <c r="DG126" s="323"/>
      <c r="DQ126" s="323"/>
      <c r="EA126" s="323"/>
      <c r="EK126" s="323"/>
      <c r="EU126" s="323"/>
      <c r="FE126" s="323"/>
      <c r="FO126" s="323"/>
      <c r="FY126" s="323"/>
      <c r="GI126" s="323"/>
      <c r="GS126" s="323"/>
      <c r="HC126" s="323"/>
      <c r="HM126" s="323"/>
      <c r="HW126" s="323"/>
    </row>
    <row r="127" s="3" customFormat="true" x14ac:dyDescent="0.25">
      <c r="A127" s="323"/>
      <c r="K127" s="323"/>
      <c r="U127" s="323"/>
      <c r="AE127" s="323"/>
      <c r="AO127" s="323"/>
      <c r="AY127" s="323"/>
      <c r="AZ127" s="323"/>
      <c r="BA127" s="323"/>
      <c r="BB127" s="323"/>
      <c r="BC127" s="323"/>
      <c r="BD127" s="323"/>
      <c r="BE127" s="323"/>
      <c r="BF127" s="323"/>
      <c r="BI127" s="323"/>
      <c r="BS127" s="323"/>
      <c r="CC127" s="323"/>
      <c r="CM127" s="323"/>
      <c r="CW127" s="323"/>
      <c r="DG127" s="323"/>
      <c r="DQ127" s="323"/>
      <c r="EA127" s="323"/>
      <c r="EK127" s="323"/>
      <c r="EU127" s="323"/>
      <c r="FE127" s="323"/>
      <c r="FO127" s="323"/>
      <c r="FY127" s="323"/>
      <c r="GI127" s="323"/>
      <c r="GS127" s="323"/>
      <c r="HC127" s="323"/>
      <c r="HM127" s="323"/>
      <c r="HW127" s="323"/>
    </row>
    <row r="128" s="3" customFormat="true" x14ac:dyDescent="0.25">
      <c r="A128" s="323"/>
      <c r="K128" s="323"/>
      <c r="U128" s="323"/>
      <c r="AE128" s="323"/>
      <c r="AO128" s="323"/>
      <c r="AY128" s="323"/>
      <c r="AZ128" s="323"/>
      <c r="BA128" s="323"/>
      <c r="BB128" s="323"/>
      <c r="BC128" s="323"/>
      <c r="BD128" s="323"/>
      <c r="BE128" s="323"/>
      <c r="BF128" s="323"/>
      <c r="BI128" s="323"/>
      <c r="BS128" s="323"/>
      <c r="CC128" s="323"/>
      <c r="CM128" s="323"/>
      <c r="CW128" s="323"/>
      <c r="DG128" s="323"/>
      <c r="DQ128" s="323"/>
      <c r="EA128" s="323"/>
      <c r="EK128" s="323"/>
      <c r="EU128" s="323"/>
      <c r="FE128" s="323"/>
      <c r="FO128" s="323"/>
      <c r="FY128" s="323"/>
      <c r="GI128" s="323"/>
      <c r="GS128" s="323"/>
      <c r="HC128" s="323"/>
      <c r="HM128" s="323"/>
      <c r="HW128" s="323"/>
    </row>
    <row r="129" s="3" customFormat="true" x14ac:dyDescent="0.25">
      <c r="A129" s="323"/>
      <c r="K129" s="323"/>
      <c r="U129" s="323"/>
      <c r="AE129" s="323"/>
      <c r="AO129" s="323"/>
      <c r="AY129" s="323"/>
      <c r="AZ129" s="323"/>
      <c r="BA129" s="323"/>
      <c r="BB129" s="323"/>
      <c r="BC129" s="323"/>
      <c r="BD129" s="323"/>
      <c r="BE129" s="323"/>
      <c r="BF129" s="323"/>
      <c r="BI129" s="323"/>
      <c r="BS129" s="323"/>
      <c r="CC129" s="323"/>
      <c r="CM129" s="323"/>
      <c r="CW129" s="323"/>
      <c r="DG129" s="323"/>
      <c r="DQ129" s="323"/>
      <c r="EA129" s="323"/>
      <c r="EK129" s="323"/>
      <c r="EU129" s="323"/>
      <c r="FE129" s="323"/>
      <c r="FO129" s="323"/>
      <c r="FY129" s="323"/>
      <c r="GI129" s="323"/>
      <c r="GS129" s="323"/>
      <c r="HC129" s="323"/>
      <c r="HM129" s="323"/>
      <c r="HW129" s="323"/>
    </row>
    <row r="130" s="3" customFormat="true" x14ac:dyDescent="0.25">
      <c r="A130" s="323"/>
      <c r="K130" s="323"/>
      <c r="U130" s="323"/>
      <c r="AE130" s="323"/>
      <c r="AO130" s="323"/>
      <c r="AY130" s="323"/>
      <c r="AZ130" s="323"/>
      <c r="BA130" s="323"/>
      <c r="BB130" s="323"/>
      <c r="BC130" s="323"/>
      <c r="BD130" s="323"/>
      <c r="BE130" s="323"/>
      <c r="BF130" s="323"/>
      <c r="BI130" s="323"/>
      <c r="BS130" s="323"/>
      <c r="CC130" s="323"/>
      <c r="CM130" s="323"/>
      <c r="CW130" s="323"/>
      <c r="DG130" s="323"/>
      <c r="DQ130" s="323"/>
      <c r="EA130" s="323"/>
      <c r="EK130" s="323"/>
      <c r="EU130" s="323"/>
      <c r="FE130" s="323"/>
      <c r="FO130" s="323"/>
      <c r="FY130" s="323"/>
      <c r="GI130" s="323"/>
      <c r="GS130" s="323"/>
      <c r="HC130" s="323"/>
      <c r="HM130" s="323"/>
      <c r="HW130" s="323"/>
    </row>
    <row r="131" s="3" customFormat="true" x14ac:dyDescent="0.25">
      <c r="A131" s="323"/>
      <c r="K131" s="323"/>
      <c r="U131" s="323"/>
      <c r="AE131" s="323"/>
      <c r="AO131" s="323"/>
      <c r="AY131" s="323"/>
      <c r="AZ131" s="323"/>
      <c r="BA131" s="323"/>
      <c r="BB131" s="323"/>
      <c r="BC131" s="323"/>
      <c r="BD131" s="323"/>
      <c r="BE131" s="323"/>
      <c r="BF131" s="323"/>
      <c r="BI131" s="323"/>
      <c r="BS131" s="323"/>
      <c r="CC131" s="323"/>
      <c r="CM131" s="323"/>
      <c r="CW131" s="323"/>
      <c r="DG131" s="323"/>
      <c r="DQ131" s="323"/>
      <c r="EA131" s="323"/>
      <c r="EK131" s="323"/>
      <c r="EU131" s="323"/>
      <c r="FE131" s="323"/>
      <c r="FO131" s="323"/>
      <c r="FY131" s="323"/>
      <c r="GI131" s="323"/>
      <c r="GS131" s="323"/>
      <c r="HC131" s="323"/>
      <c r="HM131" s="323"/>
      <c r="HW131" s="323"/>
    </row>
    <row r="132" s="3" customFormat="true" x14ac:dyDescent="0.25">
      <c r="A132" s="323"/>
      <c r="K132" s="323"/>
      <c r="U132" s="323"/>
      <c r="AE132" s="323"/>
      <c r="AO132" s="323"/>
      <c r="AY132" s="323"/>
      <c r="AZ132" s="323"/>
      <c r="BA132" s="323"/>
      <c r="BB132" s="323"/>
      <c r="BC132" s="323"/>
      <c r="BD132" s="323"/>
      <c r="BE132" s="323"/>
      <c r="BF132" s="323"/>
      <c r="BI132" s="323"/>
      <c r="BS132" s="323"/>
      <c r="CC132" s="323"/>
      <c r="CM132" s="323"/>
      <c r="CW132" s="323"/>
      <c r="DG132" s="323"/>
      <c r="DQ132" s="323"/>
      <c r="EA132" s="323"/>
      <c r="EK132" s="323"/>
      <c r="EU132" s="323"/>
      <c r="FE132" s="323"/>
      <c r="FO132" s="323"/>
      <c r="FY132" s="323"/>
      <c r="GI132" s="323"/>
      <c r="GS132" s="323"/>
      <c r="HC132" s="323"/>
      <c r="HM132" s="323"/>
      <c r="HW132" s="323"/>
    </row>
    <row r="133" s="3" customFormat="true" x14ac:dyDescent="0.25">
      <c r="A133" s="323"/>
      <c r="K133" s="323"/>
      <c r="U133" s="323"/>
      <c r="AE133" s="323"/>
      <c r="AO133" s="323"/>
      <c r="AY133" s="323"/>
      <c r="AZ133" s="323"/>
      <c r="BA133" s="323"/>
      <c r="BB133" s="323"/>
      <c r="BC133" s="323"/>
      <c r="BD133" s="323"/>
      <c r="BE133" s="323"/>
      <c r="BF133" s="323"/>
      <c r="BI133" s="323"/>
      <c r="BS133" s="323"/>
      <c r="CC133" s="323"/>
      <c r="CM133" s="323"/>
      <c r="CW133" s="323"/>
      <c r="DG133" s="323"/>
      <c r="DQ133" s="323"/>
      <c r="EA133" s="323"/>
      <c r="EK133" s="323"/>
      <c r="EU133" s="323"/>
      <c r="FE133" s="323"/>
      <c r="FO133" s="323"/>
      <c r="FY133" s="323"/>
      <c r="GI133" s="323"/>
      <c r="GS133" s="323"/>
      <c r="HC133" s="323"/>
      <c r="HM133" s="323"/>
      <c r="HW133" s="323"/>
    </row>
    <row r="134" s="3" customFormat="true" x14ac:dyDescent="0.25">
      <c r="A134" s="323"/>
      <c r="K134" s="323"/>
      <c r="U134" s="323"/>
      <c r="AE134" s="323"/>
      <c r="AO134" s="323"/>
      <c r="AY134" s="323"/>
      <c r="AZ134" s="323"/>
      <c r="BA134" s="323"/>
      <c r="BB134" s="323"/>
      <c r="BC134" s="323"/>
      <c r="BD134" s="323"/>
      <c r="BE134" s="323"/>
      <c r="BF134" s="323"/>
      <c r="BI134" s="323"/>
      <c r="BS134" s="323"/>
      <c r="CC134" s="323"/>
      <c r="CM134" s="323"/>
      <c r="CW134" s="323"/>
      <c r="DG134" s="323"/>
      <c r="DQ134" s="323"/>
      <c r="EA134" s="323"/>
      <c r="EK134" s="323"/>
      <c r="EU134" s="323"/>
      <c r="FE134" s="323"/>
      <c r="FO134" s="323"/>
      <c r="FY134" s="323"/>
      <c r="GI134" s="323"/>
      <c r="GS134" s="323"/>
      <c r="HC134" s="323"/>
      <c r="HM134" s="323"/>
      <c r="HW134" s="323"/>
    </row>
    <row r="135" s="3" customFormat="true" x14ac:dyDescent="0.25">
      <c r="A135" s="323"/>
      <c r="K135" s="323"/>
      <c r="U135" s="323"/>
      <c r="AE135" s="323"/>
      <c r="AO135" s="323"/>
      <c r="AY135" s="323"/>
      <c r="AZ135" s="323"/>
      <c r="BA135" s="323"/>
      <c r="BB135" s="323"/>
      <c r="BC135" s="323"/>
      <c r="BD135" s="323"/>
      <c r="BE135" s="323"/>
      <c r="BF135" s="323"/>
      <c r="BI135" s="323"/>
      <c r="BS135" s="323"/>
      <c r="CC135" s="323"/>
      <c r="CM135" s="323"/>
      <c r="CW135" s="323"/>
      <c r="DG135" s="323"/>
      <c r="DQ135" s="323"/>
      <c r="EA135" s="323"/>
      <c r="EK135" s="323"/>
      <c r="EU135" s="323"/>
      <c r="FE135" s="323"/>
      <c r="FO135" s="323"/>
      <c r="FY135" s="323"/>
      <c r="GI135" s="323"/>
      <c r="GS135" s="323"/>
      <c r="HC135" s="323"/>
      <c r="HM135" s="323"/>
      <c r="HW135" s="323"/>
    </row>
    <row r="136" s="3" customFormat="true" x14ac:dyDescent="0.25">
      <c r="A136" s="323"/>
      <c r="K136" s="323"/>
      <c r="U136" s="323"/>
      <c r="AE136" s="323"/>
      <c r="AO136" s="323"/>
      <c r="AY136" s="323"/>
      <c r="AZ136" s="323"/>
      <c r="BA136" s="323"/>
      <c r="BB136" s="323"/>
      <c r="BC136" s="323"/>
      <c r="BD136" s="323"/>
      <c r="BE136" s="323"/>
      <c r="BF136" s="323"/>
      <c r="BI136" s="323"/>
      <c r="BS136" s="323"/>
      <c r="CC136" s="323"/>
      <c r="CM136" s="323"/>
      <c r="CW136" s="323"/>
      <c r="DG136" s="323"/>
      <c r="DQ136" s="323"/>
      <c r="EA136" s="323"/>
      <c r="EK136" s="323"/>
      <c r="EU136" s="323"/>
      <c r="FE136" s="323"/>
      <c r="FO136" s="323"/>
      <c r="FY136" s="323"/>
      <c r="GI136" s="323"/>
      <c r="GS136" s="323"/>
      <c r="HC136" s="323"/>
      <c r="HM136" s="323"/>
      <c r="HW136" s="323"/>
    </row>
    <row r="137" s="3" customFormat="true" x14ac:dyDescent="0.25">
      <c r="A137" s="323"/>
      <c r="K137" s="323"/>
      <c r="U137" s="323"/>
      <c r="AE137" s="323"/>
      <c r="AO137" s="323"/>
      <c r="AY137" s="323"/>
      <c r="AZ137" s="323"/>
      <c r="BA137" s="323"/>
      <c r="BB137" s="323"/>
      <c r="BC137" s="323"/>
      <c r="BD137" s="323"/>
      <c r="BE137" s="323"/>
      <c r="BF137" s="323"/>
      <c r="BI137" s="323"/>
      <c r="BS137" s="323"/>
      <c r="CC137" s="323"/>
      <c r="CM137" s="323"/>
      <c r="CW137" s="323"/>
      <c r="DG137" s="323"/>
      <c r="DQ137" s="323"/>
      <c r="EA137" s="323"/>
      <c r="EK137" s="323"/>
      <c r="EU137" s="323"/>
      <c r="FE137" s="323"/>
      <c r="FO137" s="323"/>
      <c r="FY137" s="323"/>
      <c r="GI137" s="323"/>
      <c r="GS137" s="323"/>
      <c r="HC137" s="323"/>
      <c r="HM137" s="323"/>
      <c r="HW137" s="323"/>
    </row>
    <row r="138" s="3" customFormat="true" x14ac:dyDescent="0.25">
      <c r="A138" s="323"/>
      <c r="K138" s="323"/>
      <c r="U138" s="323"/>
      <c r="AE138" s="323"/>
      <c r="AO138" s="323"/>
      <c r="AY138" s="323"/>
      <c r="AZ138" s="323"/>
      <c r="BA138" s="323"/>
      <c r="BB138" s="323"/>
      <c r="BC138" s="323"/>
      <c r="BD138" s="323"/>
      <c r="BE138" s="323"/>
      <c r="BF138" s="323"/>
      <c r="BI138" s="323"/>
      <c r="BS138" s="323"/>
      <c r="CC138" s="323"/>
      <c r="CM138" s="323"/>
      <c r="CW138" s="323"/>
      <c r="DG138" s="323"/>
      <c r="DQ138" s="323"/>
      <c r="EA138" s="323"/>
      <c r="EK138" s="323"/>
      <c r="EU138" s="323"/>
      <c r="FE138" s="323"/>
      <c r="FO138" s="323"/>
      <c r="FY138" s="323"/>
      <c r="GI138" s="323"/>
      <c r="GS138" s="323"/>
      <c r="HC138" s="323"/>
      <c r="HM138" s="323"/>
      <c r="HW138" s="323"/>
    </row>
    <row r="139" s="3" customFormat="true" x14ac:dyDescent="0.25">
      <c r="A139" s="323"/>
      <c r="K139" s="323"/>
      <c r="U139" s="323"/>
      <c r="AE139" s="323"/>
      <c r="AO139" s="323"/>
      <c r="AY139" s="323"/>
      <c r="AZ139" s="323"/>
      <c r="BA139" s="323"/>
      <c r="BB139" s="323"/>
      <c r="BC139" s="323"/>
      <c r="BD139" s="323"/>
      <c r="BE139" s="323"/>
      <c r="BF139" s="323"/>
      <c r="BI139" s="323"/>
      <c r="BS139" s="323"/>
      <c r="CC139" s="323"/>
      <c r="CM139" s="323"/>
      <c r="CW139" s="323"/>
      <c r="DG139" s="323"/>
      <c r="DQ139" s="323"/>
      <c r="EA139" s="323"/>
      <c r="EK139" s="323"/>
      <c r="EU139" s="323"/>
      <c r="FE139" s="323"/>
      <c r="FO139" s="323"/>
      <c r="FY139" s="323"/>
      <c r="GI139" s="323"/>
      <c r="GS139" s="323"/>
      <c r="HC139" s="323"/>
      <c r="HM139" s="323"/>
      <c r="HW139" s="323"/>
    </row>
    <row r="140" s="3" customFormat="true" x14ac:dyDescent="0.25">
      <c r="A140" s="323"/>
      <c r="K140" s="323"/>
      <c r="U140" s="323"/>
      <c r="AE140" s="323"/>
      <c r="AO140" s="323"/>
      <c r="AY140" s="323"/>
      <c r="AZ140" s="323"/>
      <c r="BA140" s="323"/>
      <c r="BB140" s="323"/>
      <c r="BC140" s="323"/>
      <c r="BD140" s="323"/>
      <c r="BE140" s="323"/>
      <c r="BF140" s="323"/>
      <c r="BI140" s="323"/>
      <c r="BS140" s="323"/>
      <c r="CC140" s="323"/>
      <c r="CM140" s="323"/>
      <c r="CW140" s="323"/>
      <c r="DG140" s="323"/>
      <c r="DQ140" s="323"/>
      <c r="EA140" s="323"/>
      <c r="EK140" s="323"/>
      <c r="EU140" s="323"/>
      <c r="FE140" s="323"/>
      <c r="FO140" s="323"/>
      <c r="FY140" s="323"/>
      <c r="GI140" s="323"/>
      <c r="GS140" s="323"/>
      <c r="HC140" s="323"/>
      <c r="HM140" s="323"/>
      <c r="HW140" s="323"/>
    </row>
    <row r="141" s="3" customFormat="true" x14ac:dyDescent="0.25">
      <c r="A141" s="323"/>
      <c r="K141" s="323"/>
      <c r="U141" s="323"/>
      <c r="AE141" s="323"/>
      <c r="AO141" s="323"/>
      <c r="AY141" s="323"/>
      <c r="AZ141" s="323"/>
      <c r="BA141" s="323"/>
      <c r="BB141" s="323"/>
      <c r="BC141" s="323"/>
      <c r="BD141" s="323"/>
      <c r="BE141" s="323"/>
      <c r="BF141" s="323"/>
      <c r="BI141" s="323"/>
      <c r="BS141" s="323"/>
      <c r="CC141" s="323"/>
      <c r="CM141" s="323"/>
      <c r="CW141" s="323"/>
      <c r="DG141" s="323"/>
      <c r="DQ141" s="323"/>
      <c r="EA141" s="323"/>
      <c r="EK141" s="323"/>
      <c r="EU141" s="323"/>
      <c r="FE141" s="323"/>
      <c r="FO141" s="323"/>
      <c r="FY141" s="323"/>
      <c r="GI141" s="323"/>
      <c r="GS141" s="323"/>
      <c r="HC141" s="323"/>
      <c r="HM141" s="323"/>
      <c r="HW141" s="323"/>
    </row>
    <row r="142" s="3" customFormat="true" x14ac:dyDescent="0.25">
      <c r="A142" s="323"/>
      <c r="K142" s="323"/>
      <c r="U142" s="323"/>
      <c r="AE142" s="323"/>
      <c r="AO142" s="323"/>
      <c r="AY142" s="323"/>
      <c r="AZ142" s="323"/>
      <c r="BA142" s="323"/>
      <c r="BB142" s="323"/>
      <c r="BC142" s="323"/>
      <c r="BD142" s="323"/>
      <c r="BE142" s="323"/>
      <c r="BF142" s="323"/>
      <c r="BI142" s="323"/>
      <c r="BS142" s="323"/>
      <c r="CC142" s="323"/>
      <c r="CM142" s="323"/>
      <c r="CW142" s="323"/>
      <c r="DG142" s="323"/>
      <c r="DQ142" s="323"/>
      <c r="EA142" s="323"/>
      <c r="EK142" s="323"/>
      <c r="EU142" s="323"/>
      <c r="FE142" s="323"/>
      <c r="FO142" s="323"/>
      <c r="FY142" s="323"/>
      <c r="GI142" s="323"/>
      <c r="GS142" s="323"/>
      <c r="HC142" s="323"/>
      <c r="HM142" s="323"/>
      <c r="HW142" s="323"/>
    </row>
    <row r="143" s="3" customFormat="true" x14ac:dyDescent="0.25">
      <c r="A143" s="323"/>
      <c r="K143" s="323"/>
      <c r="U143" s="323"/>
      <c r="AE143" s="323"/>
      <c r="AO143" s="323"/>
      <c r="AY143" s="323"/>
      <c r="AZ143" s="323"/>
      <c r="BA143" s="323"/>
      <c r="BB143" s="323"/>
      <c r="BC143" s="323"/>
      <c r="BD143" s="323"/>
      <c r="BE143" s="323"/>
      <c r="BF143" s="323"/>
      <c r="BI143" s="323"/>
      <c r="BS143" s="323"/>
      <c r="CC143" s="323"/>
      <c r="CM143" s="323"/>
      <c r="CW143" s="323"/>
      <c r="DG143" s="323"/>
      <c r="DQ143" s="323"/>
      <c r="EA143" s="323"/>
      <c r="EK143" s="323"/>
      <c r="EU143" s="323"/>
      <c r="FE143" s="323"/>
      <c r="FO143" s="323"/>
      <c r="FY143" s="323"/>
      <c r="GI143" s="323"/>
      <c r="GS143" s="323"/>
      <c r="HC143" s="323"/>
      <c r="HM143" s="323"/>
      <c r="HW143" s="323"/>
    </row>
    <row r="144" s="3" customFormat="true" x14ac:dyDescent="0.25">
      <c r="A144" s="323"/>
      <c r="K144" s="323"/>
      <c r="U144" s="323"/>
      <c r="AE144" s="323"/>
      <c r="AO144" s="323"/>
      <c r="AY144" s="323"/>
      <c r="AZ144" s="323"/>
      <c r="BA144" s="323"/>
      <c r="BB144" s="323"/>
      <c r="BC144" s="323"/>
      <c r="BD144" s="323"/>
      <c r="BE144" s="323"/>
      <c r="BF144" s="323"/>
      <c r="BI144" s="323"/>
      <c r="BS144" s="323"/>
      <c r="CC144" s="323"/>
      <c r="CM144" s="323"/>
      <c r="CW144" s="323"/>
      <c r="DG144" s="323"/>
      <c r="DQ144" s="323"/>
      <c r="EA144" s="323"/>
      <c r="EK144" s="323"/>
      <c r="EU144" s="323"/>
      <c r="FE144" s="323"/>
      <c r="FO144" s="323"/>
      <c r="FY144" s="323"/>
      <c r="GI144" s="323"/>
      <c r="GS144" s="323"/>
      <c r="HC144" s="323"/>
      <c r="HM144" s="323"/>
      <c r="HW144" s="323"/>
    </row>
    <row r="145" s="3" customFormat="true" x14ac:dyDescent="0.25">
      <c r="A145" s="323"/>
      <c r="K145" s="323"/>
      <c r="U145" s="323"/>
      <c r="AE145" s="323"/>
      <c r="AO145" s="323"/>
      <c r="AY145" s="323"/>
      <c r="AZ145" s="323"/>
      <c r="BA145" s="323"/>
      <c r="BB145" s="323"/>
      <c r="BC145" s="323"/>
      <c r="BD145" s="323"/>
      <c r="BE145" s="323"/>
      <c r="BF145" s="323"/>
      <c r="BI145" s="323"/>
      <c r="BS145" s="323"/>
      <c r="CC145" s="323"/>
      <c r="CM145" s="323"/>
      <c r="CW145" s="323"/>
      <c r="DG145" s="323"/>
      <c r="DQ145" s="323"/>
      <c r="EA145" s="323"/>
      <c r="EK145" s="323"/>
      <c r="EU145" s="323"/>
      <c r="FE145" s="323"/>
      <c r="FO145" s="323"/>
      <c r="FY145" s="323"/>
      <c r="GI145" s="323"/>
      <c r="GS145" s="323"/>
      <c r="HC145" s="323"/>
      <c r="HM145" s="323"/>
      <c r="HW145" s="323"/>
    </row>
    <row r="146" s="3" customFormat="true" x14ac:dyDescent="0.25">
      <c r="A146" s="323"/>
      <c r="K146" s="323"/>
      <c r="U146" s="323"/>
      <c r="AE146" s="323"/>
      <c r="AO146" s="323"/>
      <c r="AY146" s="323"/>
      <c r="AZ146" s="323"/>
      <c r="BA146" s="323"/>
      <c r="BB146" s="323"/>
      <c r="BC146" s="323"/>
      <c r="BD146" s="323"/>
      <c r="BE146" s="323"/>
      <c r="BF146" s="323"/>
      <c r="BI146" s="323"/>
      <c r="BS146" s="323"/>
      <c r="CC146" s="323"/>
      <c r="CM146" s="323"/>
      <c r="CW146" s="323"/>
      <c r="DG146" s="323"/>
      <c r="DQ146" s="323"/>
      <c r="EA146" s="323"/>
      <c r="EK146" s="323"/>
      <c r="EU146" s="323"/>
      <c r="FE146" s="323"/>
      <c r="FO146" s="323"/>
      <c r="FY146" s="323"/>
      <c r="GI146" s="323"/>
      <c r="GS146" s="323"/>
      <c r="HC146" s="323"/>
      <c r="HM146" s="323"/>
      <c r="HW146" s="323"/>
    </row>
    <row r="147" s="3" customFormat="true" x14ac:dyDescent="0.25">
      <c r="A147" s="323"/>
      <c r="K147" s="323"/>
      <c r="U147" s="323"/>
      <c r="AE147" s="323"/>
      <c r="AO147" s="323"/>
      <c r="AY147" s="323"/>
      <c r="AZ147" s="323"/>
      <c r="BA147" s="323"/>
      <c r="BB147" s="323"/>
      <c r="BC147" s="323"/>
      <c r="BD147" s="323"/>
      <c r="BE147" s="323"/>
      <c r="BF147" s="323"/>
      <c r="BI147" s="323"/>
      <c r="BS147" s="323"/>
      <c r="CC147" s="323"/>
      <c r="CM147" s="323"/>
      <c r="CW147" s="323"/>
      <c r="DG147" s="323"/>
      <c r="DQ147" s="323"/>
      <c r="EA147" s="323"/>
      <c r="EK147" s="323"/>
      <c r="EU147" s="323"/>
      <c r="FE147" s="323"/>
      <c r="FO147" s="323"/>
      <c r="FY147" s="323"/>
      <c r="GI147" s="323"/>
      <c r="GS147" s="323"/>
      <c r="HC147" s="323"/>
      <c r="HM147" s="323"/>
      <c r="HW147" s="323"/>
    </row>
    <row r="148" s="3" customFormat="true" x14ac:dyDescent="0.25">
      <c r="A148" s="323"/>
      <c r="K148" s="323"/>
      <c r="U148" s="323"/>
      <c r="AE148" s="323"/>
      <c r="AO148" s="323"/>
      <c r="AY148" s="323"/>
      <c r="AZ148" s="323"/>
      <c r="BA148" s="323"/>
      <c r="BB148" s="323"/>
      <c r="BC148" s="323"/>
      <c r="BD148" s="323"/>
      <c r="BE148" s="323"/>
      <c r="BF148" s="323"/>
      <c r="BI148" s="323"/>
      <c r="BS148" s="323"/>
      <c r="CC148" s="323"/>
      <c r="CM148" s="323"/>
      <c r="CW148" s="323"/>
      <c r="DG148" s="323"/>
      <c r="DQ148" s="323"/>
      <c r="EA148" s="323"/>
      <c r="EK148" s="323"/>
      <c r="EU148" s="323"/>
      <c r="FE148" s="323"/>
      <c r="FO148" s="323"/>
      <c r="FY148" s="323"/>
      <c r="GI148" s="323"/>
      <c r="GS148" s="323"/>
      <c r="HC148" s="323"/>
      <c r="HM148" s="323"/>
      <c r="HW148" s="323"/>
    </row>
    <row r="149" s="3" customFormat="true" x14ac:dyDescent="0.25">
      <c r="A149" s="323"/>
      <c r="K149" s="323"/>
      <c r="U149" s="323"/>
      <c r="AE149" s="323"/>
      <c r="AO149" s="323"/>
      <c r="AY149" s="323"/>
      <c r="AZ149" s="323"/>
      <c r="BA149" s="323"/>
      <c r="BB149" s="323"/>
      <c r="BC149" s="323"/>
      <c r="BD149" s="323"/>
      <c r="BE149" s="323"/>
      <c r="BF149" s="323"/>
      <c r="BI149" s="323"/>
      <c r="BS149" s="323"/>
      <c r="CC149" s="323"/>
      <c r="CM149" s="323"/>
      <c r="CW149" s="323"/>
      <c r="DG149" s="323"/>
      <c r="DQ149" s="323"/>
      <c r="EA149" s="323"/>
      <c r="EK149" s="323"/>
      <c r="EU149" s="323"/>
      <c r="FE149" s="323"/>
      <c r="FO149" s="323"/>
      <c r="FY149" s="323"/>
      <c r="GI149" s="323"/>
      <c r="GS149" s="323"/>
      <c r="HC149" s="323"/>
      <c r="HM149" s="323"/>
      <c r="HW149" s="323"/>
    </row>
    <row r="150" s="3" customFormat="true" x14ac:dyDescent="0.25">
      <c r="A150" s="323"/>
      <c r="K150" s="323"/>
      <c r="U150" s="323"/>
      <c r="AE150" s="323"/>
      <c r="AO150" s="323"/>
      <c r="AY150" s="323"/>
      <c r="AZ150" s="323"/>
      <c r="BA150" s="323"/>
      <c r="BB150" s="323"/>
      <c r="BC150" s="323"/>
      <c r="BD150" s="323"/>
      <c r="BE150" s="323"/>
      <c r="BF150" s="323"/>
      <c r="BI150" s="323"/>
      <c r="BS150" s="323"/>
      <c r="CC150" s="323"/>
      <c r="CM150" s="323"/>
      <c r="CW150" s="323"/>
      <c r="DG150" s="323"/>
      <c r="DQ150" s="323"/>
      <c r="EA150" s="323"/>
      <c r="EK150" s="323"/>
      <c r="EU150" s="323"/>
      <c r="FE150" s="323"/>
      <c r="FO150" s="323"/>
      <c r="FY150" s="323"/>
      <c r="GI150" s="323"/>
      <c r="GS150" s="323"/>
      <c r="HC150" s="323"/>
      <c r="HM150" s="323"/>
      <c r="HW150" s="323"/>
    </row>
    <row r="151" s="3" customFormat="true" x14ac:dyDescent="0.25">
      <c r="A151" s="323"/>
      <c r="K151" s="323"/>
      <c r="U151" s="323"/>
      <c r="AE151" s="323"/>
      <c r="AO151" s="323"/>
      <c r="AY151" s="323"/>
      <c r="AZ151" s="323"/>
      <c r="BA151" s="323"/>
      <c r="BB151" s="323"/>
      <c r="BC151" s="323"/>
      <c r="BD151" s="323"/>
      <c r="BE151" s="323"/>
      <c r="BF151" s="323"/>
      <c r="BI151" s="323"/>
      <c r="BS151" s="323"/>
      <c r="CC151" s="323"/>
      <c r="CM151" s="323"/>
      <c r="CW151" s="323"/>
      <c r="DG151" s="323"/>
      <c r="DQ151" s="323"/>
      <c r="EA151" s="323"/>
      <c r="EK151" s="323"/>
      <c r="EU151" s="323"/>
      <c r="FE151" s="323"/>
      <c r="FO151" s="323"/>
      <c r="FY151" s="323"/>
      <c r="GI151" s="323"/>
      <c r="GS151" s="323"/>
      <c r="HC151" s="323"/>
      <c r="HM151" s="323"/>
      <c r="HW151" s="323"/>
    </row>
    <row r="152" s="3" customFormat="true" x14ac:dyDescent="0.25">
      <c r="A152" s="323"/>
      <c r="K152" s="323"/>
      <c r="U152" s="323"/>
      <c r="AE152" s="323"/>
      <c r="AO152" s="323"/>
      <c r="AY152" s="323"/>
      <c r="AZ152" s="323"/>
      <c r="BA152" s="323"/>
      <c r="BB152" s="323"/>
      <c r="BC152" s="323"/>
      <c r="BD152" s="323"/>
      <c r="BE152" s="323"/>
      <c r="BF152" s="323"/>
      <c r="BI152" s="323"/>
      <c r="BS152" s="323"/>
      <c r="CC152" s="323"/>
      <c r="CM152" s="323"/>
      <c r="CW152" s="323"/>
      <c r="DG152" s="323"/>
      <c r="DQ152" s="323"/>
      <c r="EA152" s="323"/>
      <c r="EK152" s="323"/>
      <c r="EU152" s="323"/>
      <c r="FE152" s="323"/>
      <c r="FO152" s="323"/>
      <c r="FY152" s="323"/>
      <c r="GI152" s="323"/>
      <c r="GS152" s="323"/>
      <c r="HC152" s="323"/>
      <c r="HM152" s="323"/>
      <c r="HW152" s="323"/>
    </row>
    <row r="153" s="3" customFormat="true" x14ac:dyDescent="0.25">
      <c r="A153" s="323"/>
      <c r="K153" s="323"/>
      <c r="U153" s="323"/>
      <c r="AE153" s="323"/>
      <c r="AO153" s="323"/>
      <c r="AY153" s="323"/>
      <c r="AZ153" s="323"/>
      <c r="BA153" s="323"/>
      <c r="BB153" s="323"/>
      <c r="BC153" s="323"/>
      <c r="BD153" s="323"/>
      <c r="BE153" s="323"/>
      <c r="BF153" s="323"/>
      <c r="BI153" s="323"/>
      <c r="BS153" s="323"/>
      <c r="CC153" s="323"/>
      <c r="CM153" s="323"/>
      <c r="CW153" s="323"/>
      <c r="DG153" s="323"/>
      <c r="DQ153" s="323"/>
      <c r="EA153" s="323"/>
      <c r="EK153" s="323"/>
      <c r="EU153" s="323"/>
      <c r="FE153" s="323"/>
      <c r="FO153" s="323"/>
      <c r="FY153" s="323"/>
      <c r="GI153" s="323"/>
      <c r="GS153" s="323"/>
      <c r="HC153" s="323"/>
      <c r="HM153" s="323"/>
      <c r="HW153" s="323"/>
    </row>
    <row r="154" s="3" customFormat="true" x14ac:dyDescent="0.25">
      <c r="A154" s="323"/>
      <c r="K154" s="323"/>
      <c r="U154" s="323"/>
      <c r="AE154" s="323"/>
      <c r="AO154" s="323"/>
      <c r="AY154" s="323"/>
      <c r="AZ154" s="323"/>
      <c r="BA154" s="323"/>
      <c r="BB154" s="323"/>
      <c r="BC154" s="323"/>
      <c r="BD154" s="323"/>
      <c r="BE154" s="323"/>
      <c r="BF154" s="323"/>
      <c r="BI154" s="323"/>
      <c r="BS154" s="323"/>
      <c r="CC154" s="323"/>
      <c r="CM154" s="323"/>
      <c r="CW154" s="323"/>
      <c r="DG154" s="323"/>
      <c r="DQ154" s="323"/>
      <c r="EA154" s="323"/>
      <c r="EK154" s="323"/>
      <c r="EU154" s="323"/>
      <c r="FE154" s="323"/>
      <c r="FO154" s="323"/>
      <c r="FY154" s="323"/>
      <c r="GI154" s="323"/>
      <c r="GS154" s="323"/>
      <c r="HC154" s="323"/>
      <c r="HM154" s="323"/>
      <c r="HW154" s="323"/>
    </row>
    <row r="155" s="3" customFormat="true" x14ac:dyDescent="0.25">
      <c r="A155" s="323"/>
      <c r="K155" s="323"/>
      <c r="U155" s="323"/>
      <c r="AE155" s="323"/>
      <c r="AO155" s="323"/>
      <c r="AY155" s="323"/>
      <c r="AZ155" s="323"/>
      <c r="BA155" s="323"/>
      <c r="BB155" s="323"/>
      <c r="BC155" s="323"/>
      <c r="BD155" s="323"/>
      <c r="BE155" s="323"/>
      <c r="BF155" s="323"/>
      <c r="BI155" s="323"/>
      <c r="BS155" s="323"/>
      <c r="CC155" s="323"/>
      <c r="CM155" s="323"/>
      <c r="CW155" s="323"/>
      <c r="DG155" s="323"/>
      <c r="DQ155" s="323"/>
      <c r="EA155" s="323"/>
      <c r="EK155" s="323"/>
      <c r="EU155" s="323"/>
      <c r="FE155" s="323"/>
      <c r="FO155" s="323"/>
      <c r="FY155" s="323"/>
      <c r="GI155" s="323"/>
      <c r="GS155" s="323"/>
      <c r="HC155" s="323"/>
      <c r="HM155" s="323"/>
      <c r="HW155" s="323"/>
    </row>
    <row r="156" s="3" customFormat="true" x14ac:dyDescent="0.25">
      <c r="A156" s="323"/>
      <c r="K156" s="323"/>
      <c r="U156" s="323"/>
      <c r="AE156" s="323"/>
      <c r="AO156" s="323"/>
      <c r="AY156" s="323"/>
      <c r="AZ156" s="323"/>
      <c r="BA156" s="323"/>
      <c r="BB156" s="323"/>
      <c r="BC156" s="323"/>
      <c r="BD156" s="323"/>
      <c r="BE156" s="323"/>
      <c r="BF156" s="323"/>
      <c r="BI156" s="323"/>
      <c r="BS156" s="323"/>
      <c r="CC156" s="323"/>
      <c r="CM156" s="323"/>
      <c r="CW156" s="323"/>
      <c r="DG156" s="323"/>
      <c r="DQ156" s="323"/>
      <c r="EA156" s="323"/>
      <c r="EK156" s="323"/>
      <c r="EU156" s="323"/>
      <c r="FE156" s="323"/>
      <c r="FO156" s="323"/>
      <c r="FY156" s="323"/>
      <c r="GI156" s="323"/>
      <c r="GS156" s="323"/>
      <c r="HC156" s="323"/>
      <c r="HM156" s="323"/>
      <c r="HW156" s="323"/>
    </row>
    <row r="157" s="3" customFormat="true" x14ac:dyDescent="0.25">
      <c r="A157" s="323"/>
      <c r="K157" s="323"/>
      <c r="U157" s="323"/>
      <c r="AE157" s="323"/>
      <c r="AO157" s="323"/>
      <c r="AY157" s="323"/>
      <c r="AZ157" s="323"/>
      <c r="BA157" s="323"/>
      <c r="BB157" s="323"/>
      <c r="BC157" s="323"/>
      <c r="BD157" s="323"/>
      <c r="BE157" s="323"/>
      <c r="BF157" s="323"/>
      <c r="BI157" s="323"/>
      <c r="BS157" s="323"/>
      <c r="CC157" s="323"/>
      <c r="CM157" s="323"/>
      <c r="CW157" s="323"/>
      <c r="DG157" s="323"/>
      <c r="DQ157" s="323"/>
      <c r="EA157" s="323"/>
      <c r="EK157" s="323"/>
      <c r="EU157" s="323"/>
      <c r="FE157" s="323"/>
      <c r="FO157" s="323"/>
      <c r="FY157" s="323"/>
      <c r="GI157" s="323"/>
      <c r="GS157" s="323"/>
      <c r="HC157" s="323"/>
      <c r="HM157" s="323"/>
      <c r="HW157" s="323"/>
    </row>
    <row r="158" s="3" customFormat="true" x14ac:dyDescent="0.25">
      <c r="A158" s="323"/>
      <c r="K158" s="323"/>
      <c r="U158" s="323"/>
      <c r="AE158" s="323"/>
      <c r="AO158" s="323"/>
      <c r="AY158" s="323"/>
      <c r="AZ158" s="323"/>
      <c r="BA158" s="323"/>
      <c r="BB158" s="323"/>
      <c r="BC158" s="323"/>
      <c r="BD158" s="323"/>
      <c r="BE158" s="323"/>
      <c r="BF158" s="323"/>
      <c r="BI158" s="323"/>
      <c r="BS158" s="323"/>
      <c r="CC158" s="323"/>
      <c r="CM158" s="323"/>
      <c r="CW158" s="323"/>
      <c r="DG158" s="323"/>
      <c r="DQ158" s="323"/>
      <c r="EA158" s="323"/>
      <c r="EK158" s="323"/>
      <c r="EU158" s="323"/>
      <c r="FE158" s="323"/>
      <c r="FO158" s="323"/>
      <c r="FY158" s="323"/>
      <c r="GI158" s="323"/>
      <c r="GS158" s="323"/>
      <c r="HC158" s="323"/>
      <c r="HM158" s="323"/>
      <c r="HW158" s="323"/>
    </row>
    <row r="159" s="3" customFormat="true" x14ac:dyDescent="0.25">
      <c r="A159" s="323"/>
      <c r="K159" s="323"/>
      <c r="U159" s="323"/>
      <c r="AE159" s="323"/>
      <c r="AO159" s="323"/>
      <c r="AY159" s="323"/>
      <c r="AZ159" s="323"/>
      <c r="BA159" s="323"/>
      <c r="BB159" s="323"/>
      <c r="BC159" s="323"/>
      <c r="BD159" s="323"/>
      <c r="BE159" s="323"/>
      <c r="BF159" s="323"/>
      <c r="BI159" s="323"/>
      <c r="BS159" s="323"/>
      <c r="CC159" s="323"/>
      <c r="CM159" s="323"/>
      <c r="CW159" s="323"/>
      <c r="DG159" s="323"/>
      <c r="DQ159" s="323"/>
      <c r="EA159" s="323"/>
      <c r="EK159" s="323"/>
      <c r="EU159" s="323"/>
      <c r="FE159" s="323"/>
      <c r="FO159" s="323"/>
      <c r="FY159" s="323"/>
      <c r="GI159" s="323"/>
      <c r="GS159" s="323"/>
      <c r="HC159" s="323"/>
      <c r="HM159" s="323"/>
      <c r="HW159" s="323"/>
    </row>
    <row r="160" s="3" customFormat="true" x14ac:dyDescent="0.25">
      <c r="A160" s="323"/>
      <c r="K160" s="323"/>
      <c r="U160" s="323"/>
      <c r="AE160" s="323"/>
      <c r="AO160" s="323"/>
      <c r="AY160" s="323"/>
      <c r="AZ160" s="323"/>
      <c r="BA160" s="323"/>
      <c r="BB160" s="323"/>
      <c r="BC160" s="323"/>
      <c r="BD160" s="323"/>
      <c r="BE160" s="323"/>
      <c r="BF160" s="323"/>
      <c r="BI160" s="323"/>
      <c r="BS160" s="323"/>
      <c r="CC160" s="323"/>
      <c r="CM160" s="323"/>
      <c r="CW160" s="323"/>
      <c r="DG160" s="323"/>
      <c r="DQ160" s="323"/>
      <c r="EA160" s="323"/>
      <c r="EK160" s="323"/>
      <c r="EU160" s="323"/>
      <c r="FE160" s="323"/>
      <c r="FO160" s="323"/>
      <c r="FY160" s="323"/>
      <c r="GI160" s="323"/>
      <c r="GS160" s="323"/>
      <c r="HC160" s="323"/>
      <c r="HM160" s="323"/>
      <c r="HW160" s="323"/>
    </row>
    <row r="161" s="3" customFormat="true" x14ac:dyDescent="0.25">
      <c r="A161" s="323"/>
      <c r="K161" s="323"/>
      <c r="U161" s="323"/>
      <c r="AE161" s="323"/>
      <c r="AO161" s="323"/>
      <c r="AY161" s="323"/>
      <c r="AZ161" s="323"/>
      <c r="BA161" s="323"/>
      <c r="BB161" s="323"/>
      <c r="BC161" s="323"/>
      <c r="BD161" s="323"/>
      <c r="BE161" s="323"/>
      <c r="BF161" s="323"/>
      <c r="BI161" s="323"/>
      <c r="BS161" s="323"/>
      <c r="CC161" s="323"/>
      <c r="CM161" s="323"/>
      <c r="CW161" s="323"/>
      <c r="DG161" s="323"/>
      <c r="DQ161" s="323"/>
      <c r="EA161" s="323"/>
      <c r="EK161" s="323"/>
      <c r="EU161" s="323"/>
      <c r="FE161" s="323"/>
      <c r="FO161" s="323"/>
      <c r="FY161" s="323"/>
      <c r="GI161" s="323"/>
      <c r="GS161" s="323"/>
      <c r="HC161" s="323"/>
      <c r="HM161" s="323"/>
      <c r="HW161" s="323"/>
    </row>
    <row r="162" s="3" customFormat="true" x14ac:dyDescent="0.25">
      <c r="A162" s="323"/>
      <c r="K162" s="323"/>
      <c r="U162" s="323"/>
      <c r="AE162" s="323"/>
      <c r="AO162" s="323"/>
      <c r="AY162" s="323"/>
      <c r="AZ162" s="323"/>
      <c r="BA162" s="323"/>
      <c r="BB162" s="323"/>
      <c r="BC162" s="323"/>
      <c r="BD162" s="323"/>
      <c r="BE162" s="323"/>
      <c r="BF162" s="323"/>
      <c r="BI162" s="323"/>
      <c r="BS162" s="323"/>
      <c r="CC162" s="323"/>
      <c r="CM162" s="323"/>
      <c r="CW162" s="323"/>
      <c r="DG162" s="323"/>
      <c r="DQ162" s="323"/>
      <c r="EA162" s="323"/>
      <c r="EK162" s="323"/>
      <c r="EU162" s="323"/>
      <c r="FE162" s="323"/>
      <c r="FO162" s="323"/>
      <c r="FY162" s="323"/>
      <c r="GI162" s="323"/>
      <c r="GS162" s="323"/>
      <c r="HC162" s="323"/>
      <c r="HM162" s="323"/>
      <c r="HW162" s="323"/>
    </row>
    <row r="163" s="3" customFormat="true" x14ac:dyDescent="0.25">
      <c r="A163" s="323"/>
      <c r="K163" s="323"/>
      <c r="U163" s="323"/>
      <c r="AE163" s="323"/>
      <c r="AO163" s="323"/>
      <c r="AY163" s="323"/>
      <c r="AZ163" s="323"/>
      <c r="BA163" s="323"/>
      <c r="BB163" s="323"/>
      <c r="BC163" s="323"/>
      <c r="BD163" s="323"/>
      <c r="BE163" s="323"/>
      <c r="BF163" s="323"/>
      <c r="BI163" s="323"/>
      <c r="BS163" s="323"/>
      <c r="CC163" s="323"/>
      <c r="CM163" s="323"/>
      <c r="CW163" s="323"/>
      <c r="DG163" s="323"/>
      <c r="DQ163" s="323"/>
      <c r="EA163" s="323"/>
      <c r="EK163" s="323"/>
      <c r="EU163" s="323"/>
      <c r="FE163" s="323"/>
      <c r="FO163" s="323"/>
      <c r="FY163" s="323"/>
      <c r="GI163" s="323"/>
      <c r="GS163" s="323"/>
      <c r="HC163" s="323"/>
      <c r="HM163" s="323"/>
      <c r="HW163" s="323"/>
    </row>
    <row r="164" s="3" customFormat="true" x14ac:dyDescent="0.25">
      <c r="A164" s="323"/>
      <c r="K164" s="323"/>
      <c r="U164" s="323"/>
      <c r="AE164" s="323"/>
      <c r="AO164" s="323"/>
      <c r="AY164" s="323"/>
      <c r="AZ164" s="323"/>
      <c r="BA164" s="323"/>
      <c r="BB164" s="323"/>
      <c r="BC164" s="323"/>
      <c r="BD164" s="323"/>
      <c r="BE164" s="323"/>
      <c r="BF164" s="323"/>
      <c r="BI164" s="323"/>
      <c r="BS164" s="323"/>
      <c r="CC164" s="323"/>
      <c r="CM164" s="323"/>
      <c r="CW164" s="323"/>
      <c r="DG164" s="323"/>
      <c r="DQ164" s="323"/>
      <c r="EA164" s="323"/>
      <c r="EK164" s="323"/>
      <c r="EU164" s="323"/>
      <c r="FE164" s="323"/>
      <c r="FO164" s="323"/>
      <c r="FY164" s="323"/>
      <c r="GI164" s="323"/>
      <c r="GS164" s="323"/>
      <c r="HC164" s="323"/>
      <c r="HM164" s="323"/>
      <c r="HW164" s="323"/>
    </row>
    <row r="165" s="3" customFormat="true" x14ac:dyDescent="0.25">
      <c r="A165" s="323"/>
      <c r="K165" s="323"/>
      <c r="U165" s="323"/>
      <c r="AE165" s="323"/>
      <c r="AO165" s="323"/>
      <c r="AY165" s="323"/>
      <c r="AZ165" s="323"/>
      <c r="BA165" s="323"/>
      <c r="BB165" s="323"/>
      <c r="BC165" s="323"/>
      <c r="BD165" s="323"/>
      <c r="BE165" s="323"/>
      <c r="BF165" s="323"/>
      <c r="BI165" s="323"/>
      <c r="BS165" s="323"/>
      <c r="CC165" s="323"/>
      <c r="CM165" s="323"/>
      <c r="CW165" s="323"/>
      <c r="DG165" s="323"/>
      <c r="DQ165" s="323"/>
      <c r="EA165" s="323"/>
      <c r="EK165" s="323"/>
      <c r="EU165" s="323"/>
      <c r="FE165" s="323"/>
      <c r="FO165" s="323"/>
      <c r="FY165" s="323"/>
      <c r="GI165" s="323"/>
      <c r="GS165" s="323"/>
      <c r="HC165" s="323"/>
      <c r="HM165" s="323"/>
      <c r="HW165" s="323"/>
    </row>
    <row r="166" s="3" customFormat="true" x14ac:dyDescent="0.25">
      <c r="A166" s="323"/>
      <c r="K166" s="323"/>
      <c r="U166" s="323"/>
      <c r="AE166" s="323"/>
      <c r="AO166" s="323"/>
      <c r="AY166" s="323"/>
      <c r="AZ166" s="323"/>
      <c r="BA166" s="323"/>
      <c r="BB166" s="323"/>
      <c r="BC166" s="323"/>
      <c r="BD166" s="323"/>
      <c r="BE166" s="323"/>
      <c r="BF166" s="323"/>
      <c r="BI166" s="323"/>
      <c r="BS166" s="323"/>
      <c r="CC166" s="323"/>
      <c r="CM166" s="323"/>
      <c r="CW166" s="323"/>
      <c r="DG166" s="323"/>
      <c r="DQ166" s="323"/>
      <c r="EA166" s="323"/>
      <c r="EK166" s="323"/>
      <c r="EU166" s="323"/>
      <c r="FE166" s="323"/>
      <c r="FO166" s="323"/>
      <c r="FY166" s="323"/>
      <c r="GI166" s="323"/>
      <c r="GS166" s="323"/>
      <c r="HC166" s="323"/>
      <c r="HM166" s="323"/>
      <c r="HW166" s="323"/>
    </row>
    <row r="167" s="3" customFormat="true" x14ac:dyDescent="0.25">
      <c r="A167" s="323"/>
      <c r="K167" s="323"/>
      <c r="U167" s="323"/>
      <c r="AE167" s="323"/>
      <c r="AO167" s="323"/>
      <c r="AY167" s="323"/>
      <c r="AZ167" s="323"/>
      <c r="BA167" s="323"/>
      <c r="BB167" s="323"/>
      <c r="BC167" s="323"/>
      <c r="BD167" s="323"/>
      <c r="BE167" s="323"/>
      <c r="BF167" s="323"/>
      <c r="BI167" s="323"/>
      <c r="BS167" s="323"/>
      <c r="CC167" s="323"/>
      <c r="CM167" s="323"/>
      <c r="CW167" s="323"/>
      <c r="DG167" s="323"/>
      <c r="DQ167" s="323"/>
      <c r="EA167" s="323"/>
      <c r="EK167" s="323"/>
      <c r="EU167" s="323"/>
      <c r="FE167" s="323"/>
      <c r="FO167" s="323"/>
      <c r="FY167" s="323"/>
      <c r="GI167" s="323"/>
      <c r="GS167" s="323"/>
      <c r="HC167" s="323"/>
      <c r="HM167" s="323"/>
      <c r="HW167" s="323"/>
    </row>
    <row r="168" s="3" customFormat="true" x14ac:dyDescent="0.25">
      <c r="A168" s="323"/>
      <c r="K168" s="323"/>
      <c r="U168" s="323"/>
      <c r="AE168" s="323"/>
      <c r="AO168" s="323"/>
      <c r="AY168" s="323"/>
      <c r="AZ168" s="323"/>
      <c r="BA168" s="323"/>
      <c r="BB168" s="323"/>
      <c r="BC168" s="323"/>
      <c r="BD168" s="323"/>
      <c r="BE168" s="323"/>
      <c r="BF168" s="323"/>
      <c r="BI168" s="323"/>
      <c r="BS168" s="323"/>
      <c r="CC168" s="323"/>
      <c r="CM168" s="323"/>
      <c r="CW168" s="323"/>
      <c r="DG168" s="323"/>
      <c r="DQ168" s="323"/>
      <c r="EA168" s="323"/>
      <c r="EK168" s="323"/>
      <c r="EU168" s="323"/>
      <c r="FE168" s="323"/>
      <c r="FO168" s="323"/>
      <c r="FY168" s="323"/>
      <c r="GI168" s="323"/>
      <c r="GS168" s="323"/>
      <c r="HC168" s="323"/>
      <c r="HM168" s="323"/>
      <c r="HW168" s="323"/>
    </row>
    <row r="169" s="3" customFormat="true" x14ac:dyDescent="0.25">
      <c r="A169" s="323"/>
      <c r="K169" s="323"/>
      <c r="U169" s="323"/>
      <c r="AE169" s="323"/>
      <c r="AO169" s="323"/>
      <c r="AY169" s="323"/>
      <c r="AZ169" s="323"/>
      <c r="BA169" s="323"/>
      <c r="BB169" s="323"/>
      <c r="BC169" s="323"/>
      <c r="BD169" s="323"/>
      <c r="BE169" s="323"/>
      <c r="BF169" s="323"/>
      <c r="BI169" s="323"/>
      <c r="BS169" s="323"/>
      <c r="CC169" s="323"/>
      <c r="CM169" s="323"/>
      <c r="CW169" s="323"/>
      <c r="DG169" s="323"/>
      <c r="DQ169" s="323"/>
      <c r="EA169" s="323"/>
      <c r="EK169" s="323"/>
      <c r="EU169" s="323"/>
      <c r="FE169" s="323"/>
      <c r="FO169" s="323"/>
      <c r="FY169" s="323"/>
      <c r="GI169" s="323"/>
      <c r="GS169" s="323"/>
      <c r="HC169" s="323"/>
      <c r="HM169" s="323"/>
      <c r="HW169" s="323"/>
    </row>
    <row r="170" s="3" customFormat="true" x14ac:dyDescent="0.25">
      <c r="A170" s="323"/>
      <c r="K170" s="323"/>
      <c r="U170" s="323"/>
      <c r="AE170" s="323"/>
      <c r="AO170" s="323"/>
      <c r="AY170" s="323"/>
      <c r="AZ170" s="323"/>
      <c r="BA170" s="323"/>
      <c r="BB170" s="323"/>
      <c r="BC170" s="323"/>
      <c r="BD170" s="323"/>
      <c r="BE170" s="323"/>
      <c r="BF170" s="323"/>
      <c r="BI170" s="323"/>
      <c r="BS170" s="323"/>
      <c r="CC170" s="323"/>
      <c r="CM170" s="323"/>
      <c r="CW170" s="323"/>
      <c r="DG170" s="323"/>
      <c r="DQ170" s="323"/>
      <c r="EA170" s="323"/>
      <c r="EK170" s="323"/>
      <c r="EU170" s="323"/>
      <c r="FE170" s="323"/>
      <c r="FO170" s="323"/>
      <c r="FY170" s="323"/>
      <c r="GI170" s="323"/>
      <c r="GS170" s="323"/>
      <c r="HC170" s="323"/>
      <c r="HM170" s="323"/>
      <c r="HW170" s="323"/>
    </row>
    <row r="171" s="3" customFormat="true" x14ac:dyDescent="0.25">
      <c r="A171" s="323"/>
      <c r="K171" s="323"/>
      <c r="U171" s="323"/>
      <c r="AE171" s="323"/>
      <c r="AO171" s="323"/>
      <c r="AY171" s="323"/>
      <c r="AZ171" s="323"/>
      <c r="BA171" s="323"/>
      <c r="BB171" s="323"/>
      <c r="BC171" s="323"/>
      <c r="BD171" s="323"/>
      <c r="BE171" s="323"/>
      <c r="BF171" s="323"/>
      <c r="BI171" s="323"/>
      <c r="BS171" s="323"/>
      <c r="CC171" s="323"/>
      <c r="CM171" s="323"/>
      <c r="CW171" s="323"/>
      <c r="DG171" s="323"/>
      <c r="DQ171" s="323"/>
      <c r="EA171" s="323"/>
      <c r="EK171" s="323"/>
      <c r="EU171" s="323"/>
      <c r="FE171" s="323"/>
      <c r="FO171" s="323"/>
      <c r="FY171" s="323"/>
      <c r="GI171" s="323"/>
      <c r="GS171" s="323"/>
      <c r="HC171" s="323"/>
      <c r="HM171" s="323"/>
      <c r="HW171" s="323"/>
    </row>
    <row r="172" s="3" customFormat="true" x14ac:dyDescent="0.25">
      <c r="A172" s="323"/>
      <c r="K172" s="323"/>
      <c r="U172" s="323"/>
      <c r="AE172" s="323"/>
      <c r="AO172" s="323"/>
      <c r="AY172" s="323"/>
      <c r="AZ172" s="323"/>
      <c r="BA172" s="323"/>
      <c r="BB172" s="323"/>
      <c r="BC172" s="323"/>
      <c r="BD172" s="323"/>
      <c r="BE172" s="323"/>
      <c r="BF172" s="323"/>
      <c r="BI172" s="323"/>
      <c r="BS172" s="323"/>
      <c r="CC172" s="323"/>
      <c r="CM172" s="323"/>
      <c r="CW172" s="323"/>
      <c r="DG172" s="323"/>
      <c r="DQ172" s="323"/>
      <c r="EA172" s="323"/>
      <c r="EK172" s="323"/>
      <c r="EU172" s="323"/>
      <c r="FE172" s="323"/>
      <c r="FO172" s="323"/>
      <c r="FY172" s="323"/>
      <c r="GI172" s="323"/>
      <c r="GS172" s="323"/>
      <c r="HC172" s="323"/>
      <c r="HM172" s="323"/>
      <c r="HW172" s="323"/>
    </row>
    <row r="173" s="3" customFormat="true" x14ac:dyDescent="0.25">
      <c r="A173" s="323"/>
      <c r="K173" s="323"/>
      <c r="U173" s="323"/>
      <c r="AE173" s="323"/>
      <c r="AO173" s="323"/>
      <c r="AY173" s="323"/>
      <c r="AZ173" s="323"/>
      <c r="BA173" s="323"/>
      <c r="BB173" s="323"/>
      <c r="BC173" s="323"/>
      <c r="BD173" s="323"/>
      <c r="BE173" s="323"/>
      <c r="BF173" s="323"/>
      <c r="BI173" s="323"/>
      <c r="BS173" s="323"/>
      <c r="CC173" s="323"/>
      <c r="CM173" s="323"/>
      <c r="CW173" s="323"/>
      <c r="DG173" s="323"/>
      <c r="DQ173" s="323"/>
      <c r="EA173" s="323"/>
      <c r="EK173" s="323"/>
      <c r="EU173" s="323"/>
      <c r="FE173" s="323"/>
      <c r="FO173" s="323"/>
      <c r="FY173" s="323"/>
      <c r="GI173" s="323"/>
      <c r="GS173" s="323"/>
      <c r="HC173" s="323"/>
      <c r="HM173" s="323"/>
      <c r="HW173" s="323"/>
    </row>
    <row r="174" s="3" customFormat="true" x14ac:dyDescent="0.25">
      <c r="A174" s="323"/>
      <c r="K174" s="323"/>
      <c r="U174" s="323"/>
      <c r="AE174" s="323"/>
      <c r="AO174" s="323"/>
      <c r="AY174" s="323"/>
      <c r="AZ174" s="323"/>
      <c r="BA174" s="323"/>
      <c r="BB174" s="323"/>
      <c r="BC174" s="323"/>
      <c r="BD174" s="323"/>
      <c r="BE174" s="323"/>
      <c r="BF174" s="323"/>
      <c r="BI174" s="323"/>
      <c r="BS174" s="323"/>
      <c r="CC174" s="323"/>
      <c r="CM174" s="323"/>
      <c r="CW174" s="323"/>
      <c r="DG174" s="323"/>
      <c r="DQ174" s="323"/>
      <c r="EA174" s="323"/>
      <c r="EK174" s="323"/>
      <c r="EU174" s="323"/>
      <c r="FE174" s="323"/>
      <c r="FO174" s="323"/>
      <c r="FY174" s="323"/>
      <c r="GI174" s="323"/>
      <c r="GS174" s="323"/>
      <c r="HC174" s="323"/>
      <c r="HM174" s="323"/>
      <c r="HW174" s="323"/>
    </row>
    <row r="175" s="3" customFormat="true" x14ac:dyDescent="0.25">
      <c r="A175" s="323"/>
      <c r="K175" s="323"/>
      <c r="U175" s="323"/>
      <c r="AE175" s="323"/>
      <c r="AO175" s="323"/>
      <c r="AY175" s="323"/>
      <c r="AZ175" s="323"/>
      <c r="BA175" s="323"/>
      <c r="BB175" s="323"/>
      <c r="BC175" s="323"/>
      <c r="BD175" s="323"/>
      <c r="BE175" s="323"/>
      <c r="BF175" s="323"/>
      <c r="BI175" s="323"/>
      <c r="BS175" s="323"/>
      <c r="CC175" s="323"/>
      <c r="CM175" s="323"/>
      <c r="CW175" s="323"/>
      <c r="DG175" s="323"/>
      <c r="DQ175" s="323"/>
      <c r="EA175" s="323"/>
      <c r="EK175" s="323"/>
      <c r="EU175" s="323"/>
      <c r="FE175" s="323"/>
      <c r="FO175" s="323"/>
      <c r="FY175" s="323"/>
      <c r="GI175" s="323"/>
      <c r="GS175" s="323"/>
      <c r="HC175" s="323"/>
      <c r="HM175" s="323"/>
      <c r="HW175" s="323"/>
    </row>
    <row r="176" s="3" customFormat="true" x14ac:dyDescent="0.25">
      <c r="A176" s="323"/>
      <c r="K176" s="323"/>
      <c r="U176" s="323"/>
      <c r="AE176" s="323"/>
      <c r="AO176" s="323"/>
      <c r="AY176" s="323"/>
      <c r="AZ176" s="323"/>
      <c r="BA176" s="323"/>
      <c r="BB176" s="323"/>
      <c r="BC176" s="323"/>
      <c r="BD176" s="323"/>
      <c r="BE176" s="323"/>
      <c r="BF176" s="323"/>
      <c r="BI176" s="323"/>
      <c r="BS176" s="323"/>
      <c r="CC176" s="323"/>
      <c r="CM176" s="323"/>
      <c r="CW176" s="323"/>
      <c r="DG176" s="323"/>
      <c r="DQ176" s="323"/>
      <c r="EA176" s="323"/>
      <c r="EK176" s="323"/>
      <c r="EU176" s="323"/>
      <c r="FE176" s="323"/>
      <c r="FO176" s="323"/>
      <c r="FY176" s="323"/>
      <c r="GI176" s="323"/>
      <c r="GS176" s="323"/>
      <c r="HC176" s="323"/>
      <c r="HM176" s="323"/>
      <c r="HW176" s="323"/>
    </row>
    <row r="177" s="3" customFormat="true" x14ac:dyDescent="0.25">
      <c r="A177" s="323"/>
      <c r="K177" s="323"/>
      <c r="U177" s="323"/>
      <c r="AE177" s="323"/>
      <c r="AO177" s="323"/>
      <c r="AY177" s="323"/>
      <c r="AZ177" s="323"/>
      <c r="BA177" s="323"/>
      <c r="BB177" s="323"/>
      <c r="BC177" s="323"/>
      <c r="BD177" s="323"/>
      <c r="BE177" s="323"/>
      <c r="BF177" s="323"/>
      <c r="BI177" s="323"/>
      <c r="BS177" s="323"/>
      <c r="CC177" s="323"/>
      <c r="CM177" s="323"/>
      <c r="CW177" s="323"/>
      <c r="DG177" s="323"/>
      <c r="DQ177" s="323"/>
      <c r="EA177" s="323"/>
      <c r="EK177" s="323"/>
      <c r="EU177" s="323"/>
      <c r="FE177" s="323"/>
      <c r="FO177" s="323"/>
      <c r="FY177" s="323"/>
      <c r="GI177" s="323"/>
      <c r="GS177" s="323"/>
      <c r="HC177" s="323"/>
      <c r="HM177" s="323"/>
      <c r="HW177" s="323"/>
    </row>
    <row r="178" s="3" customFormat="true" x14ac:dyDescent="0.25">
      <c r="A178" s="323"/>
      <c r="K178" s="323"/>
      <c r="U178" s="323"/>
      <c r="AE178" s="323"/>
      <c r="AO178" s="323"/>
      <c r="AY178" s="323"/>
      <c r="AZ178" s="323"/>
      <c r="BA178" s="323"/>
      <c r="BB178" s="323"/>
      <c r="BC178" s="323"/>
      <c r="BD178" s="323"/>
      <c r="BE178" s="323"/>
      <c r="BF178" s="323"/>
      <c r="BI178" s="323"/>
      <c r="BS178" s="323"/>
      <c r="CC178" s="323"/>
      <c r="CM178" s="323"/>
      <c r="CW178" s="323"/>
      <c r="DG178" s="323"/>
      <c r="DQ178" s="323"/>
      <c r="EA178" s="323"/>
      <c r="EK178" s="323"/>
      <c r="EU178" s="323"/>
      <c r="FE178" s="323"/>
      <c r="FO178" s="323"/>
      <c r="FY178" s="323"/>
      <c r="GI178" s="323"/>
      <c r="GS178" s="323"/>
      <c r="HC178" s="323"/>
      <c r="HM178" s="323"/>
      <c r="HW178" s="323"/>
    </row>
    <row r="179" s="3" customFormat="true" x14ac:dyDescent="0.25">
      <c r="A179" s="323"/>
      <c r="K179" s="323"/>
      <c r="U179" s="323"/>
      <c r="AE179" s="323"/>
      <c r="AO179" s="323"/>
      <c r="AY179" s="323"/>
      <c r="AZ179" s="323"/>
      <c r="BA179" s="323"/>
      <c r="BB179" s="323"/>
      <c r="BC179" s="323"/>
      <c r="BD179" s="323"/>
      <c r="BE179" s="323"/>
      <c r="BF179" s="323"/>
      <c r="BI179" s="323"/>
      <c r="BS179" s="323"/>
      <c r="CC179" s="323"/>
      <c r="CM179" s="323"/>
      <c r="CW179" s="323"/>
      <c r="DG179" s="323"/>
      <c r="DQ179" s="323"/>
      <c r="EA179" s="323"/>
      <c r="EK179" s="323"/>
      <c r="EU179" s="323"/>
      <c r="FE179" s="323"/>
      <c r="FO179" s="323"/>
      <c r="FY179" s="323"/>
      <c r="GI179" s="323"/>
      <c r="GS179" s="323"/>
      <c r="HC179" s="323"/>
      <c r="HM179" s="323"/>
      <c r="HW179" s="323"/>
    </row>
    <row r="180" s="3" customFormat="true" x14ac:dyDescent="0.25">
      <c r="A180" s="323"/>
      <c r="K180" s="323"/>
      <c r="U180" s="323"/>
      <c r="AE180" s="323"/>
      <c r="AO180" s="323"/>
      <c r="AY180" s="323"/>
      <c r="AZ180" s="323"/>
      <c r="BA180" s="323"/>
      <c r="BB180" s="323"/>
      <c r="BC180" s="323"/>
      <c r="BD180" s="323"/>
      <c r="BE180" s="323"/>
      <c r="BF180" s="323"/>
      <c r="BI180" s="323"/>
      <c r="BS180" s="323"/>
      <c r="CC180" s="323"/>
      <c r="CM180" s="323"/>
      <c r="CW180" s="323"/>
      <c r="DG180" s="323"/>
      <c r="DQ180" s="323"/>
      <c r="EA180" s="323"/>
      <c r="EK180" s="323"/>
      <c r="EU180" s="323"/>
      <c r="FE180" s="323"/>
      <c r="FO180" s="323"/>
      <c r="FY180" s="323"/>
      <c r="GI180" s="323"/>
      <c r="GS180" s="323"/>
      <c r="HC180" s="323"/>
      <c r="HM180" s="323"/>
      <c r="HW180" s="323"/>
    </row>
    <row r="181" s="3" customFormat="true" x14ac:dyDescent="0.25">
      <c r="A181" s="323"/>
      <c r="K181" s="323"/>
      <c r="U181" s="323"/>
      <c r="AE181" s="323"/>
      <c r="AO181" s="323"/>
      <c r="AY181" s="323"/>
      <c r="AZ181" s="323"/>
      <c r="BA181" s="323"/>
      <c r="BB181" s="323"/>
      <c r="BC181" s="323"/>
      <c r="BD181" s="323"/>
      <c r="BE181" s="323"/>
      <c r="BF181" s="323"/>
      <c r="BI181" s="323"/>
      <c r="BS181" s="323"/>
      <c r="CC181" s="323"/>
      <c r="CM181" s="323"/>
      <c r="CW181" s="323"/>
      <c r="DG181" s="323"/>
      <c r="DQ181" s="323"/>
      <c r="EA181" s="323"/>
      <c r="EK181" s="323"/>
      <c r="EU181" s="323"/>
      <c r="FE181" s="323"/>
      <c r="FO181" s="323"/>
      <c r="FY181" s="323"/>
      <c r="GI181" s="323"/>
      <c r="GS181" s="323"/>
      <c r="HC181" s="323"/>
      <c r="HM181" s="323"/>
      <c r="HW181" s="323"/>
    </row>
    <row r="182" s="3" customFormat="true" x14ac:dyDescent="0.25">
      <c r="A182" s="323"/>
      <c r="K182" s="323"/>
      <c r="U182" s="323"/>
      <c r="AE182" s="323"/>
      <c r="AO182" s="323"/>
      <c r="AY182" s="323"/>
      <c r="AZ182" s="323"/>
      <c r="BA182" s="323"/>
      <c r="BB182" s="323"/>
      <c r="BC182" s="323"/>
      <c r="BD182" s="323"/>
      <c r="BE182" s="323"/>
      <c r="BF182" s="323"/>
      <c r="BI182" s="323"/>
      <c r="BS182" s="323"/>
      <c r="CC182" s="323"/>
      <c r="CM182" s="323"/>
      <c r="CW182" s="323"/>
      <c r="DG182" s="323"/>
      <c r="DQ182" s="323"/>
      <c r="EA182" s="323"/>
      <c r="EK182" s="323"/>
      <c r="EU182" s="323"/>
      <c r="FE182" s="323"/>
      <c r="FO182" s="323"/>
      <c r="FY182" s="323"/>
      <c r="GI182" s="323"/>
      <c r="GS182" s="323"/>
      <c r="HC182" s="323"/>
      <c r="HM182" s="323"/>
      <c r="HW182" s="323"/>
    </row>
    <row r="183" s="3" customFormat="true" x14ac:dyDescent="0.25">
      <c r="A183" s="323"/>
      <c r="K183" s="323"/>
      <c r="U183" s="323"/>
      <c r="AE183" s="323"/>
      <c r="AO183" s="323"/>
      <c r="AY183" s="323"/>
      <c r="AZ183" s="323"/>
      <c r="BA183" s="323"/>
      <c r="BB183" s="323"/>
      <c r="BC183" s="323"/>
      <c r="BD183" s="323"/>
      <c r="BE183" s="323"/>
      <c r="BF183" s="323"/>
      <c r="BI183" s="323"/>
      <c r="BS183" s="323"/>
      <c r="CC183" s="323"/>
      <c r="CM183" s="323"/>
      <c r="CW183" s="323"/>
      <c r="DG183" s="323"/>
      <c r="DQ183" s="323"/>
      <c r="EA183" s="323"/>
      <c r="EK183" s="323"/>
      <c r="EU183" s="323"/>
      <c r="FE183" s="323"/>
      <c r="FO183" s="323"/>
      <c r="FY183" s="323"/>
      <c r="GI183" s="323"/>
      <c r="GS183" s="323"/>
      <c r="HC183" s="323"/>
      <c r="HM183" s="323"/>
      <c r="HW183" s="323"/>
    </row>
    <row r="184" s="3" customFormat="true" x14ac:dyDescent="0.25">
      <c r="A184" s="323"/>
      <c r="K184" s="323"/>
      <c r="U184" s="323"/>
      <c r="AE184" s="323"/>
      <c r="AO184" s="323"/>
      <c r="AY184" s="323"/>
      <c r="AZ184" s="323"/>
      <c r="BA184" s="323"/>
      <c r="BB184" s="323"/>
      <c r="BC184" s="323"/>
      <c r="BD184" s="323"/>
      <c r="BE184" s="323"/>
      <c r="BF184" s="323"/>
      <c r="BI184" s="323"/>
      <c r="BS184" s="323"/>
      <c r="CC184" s="323"/>
      <c r="CM184" s="323"/>
      <c r="CW184" s="323"/>
      <c r="DG184" s="323"/>
      <c r="DQ184" s="323"/>
      <c r="EA184" s="323"/>
      <c r="EK184" s="323"/>
      <c r="EU184" s="323"/>
      <c r="FE184" s="323"/>
      <c r="FO184" s="323"/>
      <c r="FY184" s="323"/>
      <c r="GI184" s="323"/>
      <c r="GS184" s="323"/>
      <c r="HC184" s="323"/>
      <c r="HM184" s="323"/>
      <c r="HW184" s="323"/>
    </row>
    <row r="185" s="3" customFormat="true" x14ac:dyDescent="0.25">
      <c r="A185" s="323"/>
      <c r="K185" s="323"/>
      <c r="U185" s="323"/>
      <c r="AE185" s="323"/>
      <c r="AO185" s="323"/>
      <c r="AY185" s="323"/>
      <c r="AZ185" s="323"/>
      <c r="BA185" s="323"/>
      <c r="BB185" s="323"/>
      <c r="BC185" s="323"/>
      <c r="BD185" s="323"/>
      <c r="BE185" s="323"/>
      <c r="BF185" s="323"/>
      <c r="BI185" s="323"/>
      <c r="BS185" s="323"/>
      <c r="CC185" s="323"/>
      <c r="CM185" s="323"/>
      <c r="CW185" s="323"/>
      <c r="DG185" s="323"/>
      <c r="DQ185" s="323"/>
      <c r="EA185" s="323"/>
      <c r="EK185" s="323"/>
      <c r="EU185" s="323"/>
      <c r="FE185" s="323"/>
      <c r="FO185" s="323"/>
      <c r="FY185" s="323"/>
      <c r="GI185" s="323"/>
      <c r="GS185" s="323"/>
      <c r="HC185" s="323"/>
      <c r="HM185" s="323"/>
      <c r="HW185" s="323"/>
    </row>
    <row r="186" s="3" customFormat="true" x14ac:dyDescent="0.25">
      <c r="A186" s="323"/>
      <c r="K186" s="323"/>
      <c r="U186" s="323"/>
      <c r="AE186" s="323"/>
      <c r="AO186" s="323"/>
      <c r="AY186" s="323"/>
      <c r="AZ186" s="323"/>
      <c r="BA186" s="323"/>
      <c r="BB186" s="323"/>
      <c r="BC186" s="323"/>
      <c r="BD186" s="323"/>
      <c r="BE186" s="323"/>
      <c r="BF186" s="323"/>
      <c r="BI186" s="323"/>
      <c r="BS186" s="323"/>
      <c r="CC186" s="323"/>
      <c r="CM186" s="323"/>
      <c r="CW186" s="323"/>
      <c r="DG186" s="323"/>
      <c r="DQ186" s="323"/>
      <c r="EA186" s="323"/>
      <c r="EK186" s="323"/>
      <c r="EU186" s="323"/>
      <c r="FE186" s="323"/>
      <c r="FO186" s="323"/>
      <c r="FY186" s="323"/>
      <c r="GI186" s="323"/>
      <c r="GS186" s="323"/>
      <c r="HC186" s="323"/>
      <c r="HM186" s="323"/>
      <c r="HW186" s="323"/>
    </row>
    <row r="187" s="3" customFormat="true" x14ac:dyDescent="0.25">
      <c r="A187" s="323"/>
      <c r="K187" s="323"/>
      <c r="U187" s="323"/>
      <c r="AE187" s="323"/>
      <c r="AO187" s="323"/>
      <c r="AY187" s="323"/>
      <c r="AZ187" s="323"/>
      <c r="BA187" s="323"/>
      <c r="BB187" s="323"/>
      <c r="BC187" s="323"/>
      <c r="BD187" s="323"/>
      <c r="BE187" s="323"/>
      <c r="BF187" s="323"/>
      <c r="BI187" s="323"/>
      <c r="BS187" s="323"/>
      <c r="CC187" s="323"/>
      <c r="CM187" s="323"/>
      <c r="CW187" s="323"/>
      <c r="DG187" s="323"/>
      <c r="DQ187" s="323"/>
      <c r="EA187" s="323"/>
      <c r="EK187" s="323"/>
      <c r="EU187" s="323"/>
      <c r="FE187" s="323"/>
      <c r="FO187" s="323"/>
      <c r="FY187" s="323"/>
      <c r="GI187" s="323"/>
      <c r="GS187" s="323"/>
      <c r="HC187" s="323"/>
      <c r="HM187" s="323"/>
      <c r="HW187" s="323"/>
    </row>
    <row r="188" s="3" customFormat="true" x14ac:dyDescent="0.25">
      <c r="A188" s="323"/>
      <c r="K188" s="323"/>
      <c r="U188" s="323"/>
      <c r="AE188" s="323"/>
      <c r="AO188" s="323"/>
      <c r="AY188" s="323"/>
      <c r="AZ188" s="323"/>
      <c r="BA188" s="323"/>
      <c r="BB188" s="323"/>
      <c r="BC188" s="323"/>
      <c r="BD188" s="323"/>
      <c r="BE188" s="323"/>
      <c r="BF188" s="323"/>
      <c r="BI188" s="323"/>
      <c r="BS188" s="323"/>
      <c r="CC188" s="323"/>
      <c r="CM188" s="323"/>
      <c r="CW188" s="323"/>
      <c r="DG188" s="323"/>
      <c r="DQ188" s="323"/>
      <c r="EA188" s="323"/>
      <c r="EK188" s="323"/>
      <c r="EU188" s="323"/>
      <c r="FE188" s="323"/>
      <c r="FO188" s="323"/>
      <c r="FY188" s="323"/>
      <c r="GI188" s="323"/>
      <c r="GS188" s="323"/>
      <c r="HC188" s="323"/>
      <c r="HM188" s="323"/>
      <c r="HW188" s="323"/>
    </row>
    <row r="189" s="3" customFormat="true" x14ac:dyDescent="0.25">
      <c r="A189" s="323"/>
      <c r="K189" s="323"/>
      <c r="U189" s="323"/>
      <c r="AE189" s="323"/>
      <c r="AO189" s="323"/>
      <c r="AY189" s="323"/>
      <c r="AZ189" s="323"/>
      <c r="BA189" s="323"/>
      <c r="BB189" s="323"/>
      <c r="BC189" s="323"/>
      <c r="BD189" s="323"/>
      <c r="BE189" s="323"/>
      <c r="BF189" s="323"/>
      <c r="BI189" s="323"/>
      <c r="BS189" s="323"/>
      <c r="CC189" s="323"/>
      <c r="CM189" s="323"/>
      <c r="CW189" s="323"/>
      <c r="DG189" s="323"/>
      <c r="DQ189" s="323"/>
      <c r="EA189" s="323"/>
      <c r="EK189" s="323"/>
      <c r="EU189" s="323"/>
      <c r="FE189" s="323"/>
      <c r="FO189" s="323"/>
      <c r="FY189" s="323"/>
      <c r="GI189" s="323"/>
      <c r="GS189" s="323"/>
      <c r="HC189" s="323"/>
      <c r="HM189" s="323"/>
      <c r="HW189" s="323"/>
    </row>
    <row r="190" s="3" customFormat="true" x14ac:dyDescent="0.25">
      <c r="A190" s="323"/>
      <c r="K190" s="323"/>
      <c r="U190" s="323"/>
      <c r="AE190" s="323"/>
      <c r="AO190" s="323"/>
      <c r="AY190" s="323"/>
      <c r="AZ190" s="323"/>
      <c r="BA190" s="323"/>
      <c r="BB190" s="323"/>
      <c r="BC190" s="323"/>
      <c r="BD190" s="323"/>
      <c r="BE190" s="323"/>
      <c r="BF190" s="323"/>
      <c r="BI190" s="323"/>
      <c r="BS190" s="323"/>
      <c r="CC190" s="323"/>
      <c r="CM190" s="323"/>
      <c r="CW190" s="323"/>
      <c r="DG190" s="323"/>
      <c r="DQ190" s="323"/>
      <c r="EA190" s="323"/>
      <c r="EK190" s="323"/>
      <c r="EU190" s="323"/>
      <c r="FE190" s="323"/>
      <c r="FO190" s="323"/>
      <c r="FY190" s="323"/>
      <c r="GI190" s="323"/>
      <c r="GS190" s="323"/>
      <c r="HC190" s="323"/>
      <c r="HM190" s="323"/>
      <c r="HW190" s="323"/>
    </row>
    <row r="191" s="3" customFormat="true" x14ac:dyDescent="0.25">
      <c r="A191" s="323"/>
      <c r="K191" s="323"/>
      <c r="U191" s="323"/>
      <c r="AE191" s="323"/>
      <c r="AO191" s="323"/>
      <c r="AY191" s="323"/>
      <c r="AZ191" s="323"/>
      <c r="BA191" s="323"/>
      <c r="BB191" s="323"/>
      <c r="BC191" s="323"/>
      <c r="BD191" s="323"/>
      <c r="BE191" s="323"/>
      <c r="BF191" s="323"/>
      <c r="BI191" s="323"/>
      <c r="BS191" s="323"/>
      <c r="CC191" s="323"/>
      <c r="CM191" s="323"/>
      <c r="CW191" s="323"/>
      <c r="DG191" s="323"/>
      <c r="DQ191" s="323"/>
      <c r="EA191" s="323"/>
      <c r="EK191" s="323"/>
      <c r="EU191" s="323"/>
      <c r="FE191" s="323"/>
      <c r="FO191" s="323"/>
      <c r="FY191" s="323"/>
      <c r="GI191" s="323"/>
      <c r="GS191" s="323"/>
      <c r="HC191" s="323"/>
      <c r="HM191" s="323"/>
      <c r="HW191" s="323"/>
    </row>
    <row r="192" s="3" customFormat="true" x14ac:dyDescent="0.25">
      <c r="A192" s="323"/>
      <c r="K192" s="323"/>
      <c r="U192" s="323"/>
      <c r="AE192" s="323"/>
      <c r="AO192" s="323"/>
      <c r="AY192" s="323"/>
      <c r="AZ192" s="323"/>
      <c r="BA192" s="323"/>
      <c r="BB192" s="323"/>
      <c r="BC192" s="323"/>
      <c r="BD192" s="323"/>
      <c r="BE192" s="323"/>
      <c r="BF192" s="323"/>
      <c r="BI192" s="323"/>
      <c r="BS192" s="323"/>
      <c r="CC192" s="323"/>
      <c r="CM192" s="323"/>
      <c r="CW192" s="323"/>
      <c r="DG192" s="323"/>
      <c r="DQ192" s="323"/>
      <c r="EA192" s="323"/>
      <c r="EK192" s="323"/>
      <c r="EU192" s="323"/>
      <c r="FE192" s="323"/>
      <c r="FO192" s="323"/>
      <c r="FY192" s="323"/>
      <c r="GI192" s="323"/>
      <c r="GS192" s="323"/>
      <c r="HC192" s="323"/>
      <c r="HM192" s="323"/>
      <c r="HW192" s="323"/>
    </row>
    <row r="193" s="3" customFormat="true" x14ac:dyDescent="0.25">
      <c r="A193" s="323"/>
      <c r="K193" s="323"/>
      <c r="U193" s="323"/>
      <c r="AE193" s="323"/>
      <c r="AO193" s="323"/>
      <c r="AY193" s="323"/>
      <c r="AZ193" s="323"/>
      <c r="BA193" s="323"/>
      <c r="BB193" s="323"/>
      <c r="BC193" s="323"/>
      <c r="BD193" s="323"/>
      <c r="BE193" s="323"/>
      <c r="BF193" s="323"/>
      <c r="BI193" s="323"/>
      <c r="BS193" s="323"/>
      <c r="CC193" s="323"/>
      <c r="CM193" s="323"/>
      <c r="CW193" s="323"/>
      <c r="DG193" s="323"/>
      <c r="DQ193" s="323"/>
      <c r="EA193" s="323"/>
      <c r="EK193" s="323"/>
      <c r="EU193" s="323"/>
      <c r="FE193" s="323"/>
      <c r="FO193" s="323"/>
      <c r="FY193" s="323"/>
      <c r="GI193" s="323"/>
      <c r="GS193" s="323"/>
      <c r="HC193" s="323"/>
      <c r="HM193" s="323"/>
      <c r="HW193" s="323"/>
    </row>
    <row r="194" s="3" customFormat="true" x14ac:dyDescent="0.25">
      <c r="A194" s="323"/>
      <c r="K194" s="323"/>
      <c r="U194" s="323"/>
      <c r="AE194" s="323"/>
      <c r="AO194" s="323"/>
      <c r="AY194" s="323"/>
      <c r="AZ194" s="323"/>
      <c r="BA194" s="323"/>
      <c r="BB194" s="323"/>
      <c r="BC194" s="323"/>
      <c r="BD194" s="323"/>
      <c r="BE194" s="323"/>
      <c r="BF194" s="323"/>
      <c r="BI194" s="323"/>
      <c r="BS194" s="323"/>
      <c r="CC194" s="323"/>
      <c r="CM194" s="323"/>
      <c r="CW194" s="323"/>
      <c r="DG194" s="323"/>
      <c r="DQ194" s="323"/>
      <c r="EA194" s="323"/>
      <c r="EK194" s="323"/>
      <c r="EU194" s="323"/>
      <c r="FE194" s="323"/>
      <c r="FO194" s="323"/>
      <c r="FY194" s="323"/>
      <c r="GI194" s="323"/>
      <c r="GS194" s="323"/>
      <c r="HC194" s="323"/>
      <c r="HM194" s="323"/>
      <c r="HW194" s="323"/>
    </row>
    <row r="195" s="3" customFormat="true" x14ac:dyDescent="0.25">
      <c r="A195" s="323"/>
      <c r="K195" s="323"/>
      <c r="U195" s="323"/>
      <c r="AE195" s="323"/>
      <c r="AO195" s="323"/>
      <c r="AY195" s="323"/>
      <c r="AZ195" s="323"/>
      <c r="BA195" s="323"/>
      <c r="BB195" s="323"/>
      <c r="BC195" s="323"/>
      <c r="BD195" s="323"/>
      <c r="BE195" s="323"/>
      <c r="BF195" s="323"/>
      <c r="BI195" s="323"/>
      <c r="BS195" s="323"/>
      <c r="CC195" s="323"/>
      <c r="CM195" s="323"/>
      <c r="CW195" s="323"/>
      <c r="DG195" s="323"/>
      <c r="DQ195" s="323"/>
      <c r="EA195" s="323"/>
      <c r="EK195" s="323"/>
      <c r="EU195" s="323"/>
      <c r="FE195" s="323"/>
      <c r="FO195" s="323"/>
      <c r="FY195" s="323"/>
      <c r="GI195" s="323"/>
      <c r="GS195" s="323"/>
      <c r="HC195" s="323"/>
      <c r="HM195" s="323"/>
      <c r="HW195" s="323"/>
    </row>
    <row r="196" s="3" customFormat="true" x14ac:dyDescent="0.25">
      <c r="A196" s="323"/>
      <c r="K196" s="323"/>
      <c r="U196" s="323"/>
      <c r="AE196" s="323"/>
      <c r="AO196" s="323"/>
      <c r="AY196" s="323"/>
      <c r="AZ196" s="323"/>
      <c r="BA196" s="323"/>
      <c r="BB196" s="323"/>
      <c r="BC196" s="323"/>
      <c r="BD196" s="323"/>
      <c r="BE196" s="323"/>
      <c r="BF196" s="323"/>
      <c r="BI196" s="323"/>
      <c r="BS196" s="323"/>
      <c r="CC196" s="323"/>
      <c r="CM196" s="323"/>
      <c r="CW196" s="323"/>
      <c r="DG196" s="323"/>
      <c r="DQ196" s="323"/>
      <c r="EA196" s="323"/>
      <c r="EK196" s="323"/>
      <c r="EU196" s="323"/>
      <c r="FE196" s="323"/>
      <c r="FO196" s="323"/>
      <c r="FY196" s="323"/>
      <c r="GI196" s="323"/>
      <c r="GS196" s="323"/>
      <c r="HC196" s="323"/>
      <c r="HM196" s="323"/>
      <c r="HW196" s="323"/>
    </row>
    <row r="197" s="3" customFormat="true" x14ac:dyDescent="0.25">
      <c r="A197" s="323"/>
      <c r="K197" s="323"/>
      <c r="U197" s="323"/>
      <c r="AE197" s="323"/>
      <c r="AO197" s="323"/>
      <c r="AY197" s="323"/>
      <c r="AZ197" s="323"/>
      <c r="BA197" s="323"/>
      <c r="BB197" s="323"/>
      <c r="BC197" s="323"/>
      <c r="BD197" s="323"/>
      <c r="BE197" s="323"/>
      <c r="BF197" s="323"/>
      <c r="BI197" s="323"/>
      <c r="BS197" s="323"/>
      <c r="CC197" s="323"/>
      <c r="CM197" s="323"/>
      <c r="CW197" s="323"/>
      <c r="DG197" s="323"/>
      <c r="DQ197" s="323"/>
      <c r="EA197" s="323"/>
      <c r="EK197" s="323"/>
      <c r="EU197" s="323"/>
      <c r="FE197" s="323"/>
      <c r="FO197" s="323"/>
      <c r="FY197" s="323"/>
      <c r="GI197" s="323"/>
      <c r="GS197" s="323"/>
      <c r="HC197" s="323"/>
      <c r="HM197" s="323"/>
      <c r="HW197" s="323"/>
    </row>
    <row r="198" s="3" customFormat="true" x14ac:dyDescent="0.25">
      <c r="A198" s="323"/>
      <c r="K198" s="323"/>
      <c r="U198" s="323"/>
      <c r="AE198" s="323"/>
      <c r="AO198" s="323"/>
      <c r="AY198" s="323"/>
      <c r="AZ198" s="323"/>
      <c r="BA198" s="323"/>
      <c r="BB198" s="323"/>
      <c r="BC198" s="323"/>
      <c r="BD198" s="323"/>
      <c r="BE198" s="323"/>
      <c r="BF198" s="323"/>
      <c r="BI198" s="323"/>
      <c r="BS198" s="323"/>
      <c r="CC198" s="323"/>
      <c r="CM198" s="323"/>
      <c r="CW198" s="323"/>
      <c r="DG198" s="323"/>
      <c r="DQ198" s="323"/>
      <c r="EA198" s="323"/>
      <c r="EK198" s="323"/>
      <c r="EU198" s="323"/>
      <c r="FE198" s="323"/>
      <c r="FO198" s="323"/>
      <c r="FY198" s="323"/>
      <c r="GI198" s="323"/>
      <c r="GS198" s="323"/>
      <c r="HC198" s="323"/>
      <c r="HM198" s="323"/>
      <c r="HW198" s="323"/>
    </row>
    <row r="199" s="3" customFormat="true" x14ac:dyDescent="0.25">
      <c r="A199" s="323"/>
      <c r="K199" s="323"/>
      <c r="U199" s="323"/>
      <c r="AE199" s="323"/>
      <c r="AO199" s="323"/>
      <c r="AY199" s="323"/>
      <c r="AZ199" s="323"/>
      <c r="BA199" s="323"/>
      <c r="BB199" s="323"/>
      <c r="BC199" s="323"/>
      <c r="BD199" s="323"/>
      <c r="BE199" s="323"/>
      <c r="BF199" s="323"/>
      <c r="BI199" s="323"/>
      <c r="BS199" s="323"/>
      <c r="CC199" s="323"/>
      <c r="CM199" s="323"/>
      <c r="CW199" s="323"/>
      <c r="DG199" s="323"/>
      <c r="DQ199" s="323"/>
      <c r="EA199" s="323"/>
      <c r="EK199" s="323"/>
      <c r="EU199" s="323"/>
      <c r="FE199" s="323"/>
      <c r="FO199" s="323"/>
      <c r="FY199" s="323"/>
      <c r="GI199" s="323"/>
      <c r="GS199" s="323"/>
      <c r="HC199" s="323"/>
      <c r="HM199" s="323"/>
      <c r="HW199" s="323"/>
    </row>
    <row r="200" s="3" customFormat="true" x14ac:dyDescent="0.25">
      <c r="A200" s="323"/>
      <c r="K200" s="323"/>
      <c r="U200" s="323"/>
      <c r="AE200" s="323"/>
      <c r="AO200" s="323"/>
      <c r="AY200" s="323"/>
      <c r="AZ200" s="323"/>
      <c r="BA200" s="323"/>
      <c r="BB200" s="323"/>
      <c r="BC200" s="323"/>
      <c r="BD200" s="323"/>
      <c r="BE200" s="323"/>
      <c r="BF200" s="323"/>
      <c r="BI200" s="323"/>
      <c r="BS200" s="323"/>
      <c r="CC200" s="323"/>
      <c r="CM200" s="323"/>
      <c r="CW200" s="323"/>
      <c r="DG200" s="323"/>
      <c r="DQ200" s="323"/>
      <c r="EA200" s="323"/>
      <c r="EK200" s="323"/>
      <c r="EU200" s="323"/>
      <c r="FE200" s="323"/>
      <c r="FO200" s="323"/>
      <c r="FY200" s="323"/>
      <c r="GI200" s="323"/>
      <c r="GS200" s="323"/>
      <c r="HC200" s="323"/>
      <c r="HM200" s="323"/>
      <c r="HW200" s="323"/>
    </row>
    <row r="201" s="3" customFormat="true" x14ac:dyDescent="0.25">
      <c r="A201" s="323"/>
      <c r="K201" s="323"/>
      <c r="U201" s="323"/>
      <c r="AE201" s="323"/>
      <c r="AO201" s="323"/>
      <c r="AY201" s="323"/>
      <c r="AZ201" s="323"/>
      <c r="BA201" s="323"/>
      <c r="BB201" s="323"/>
      <c r="BC201" s="323"/>
      <c r="BD201" s="323"/>
      <c r="BE201" s="323"/>
      <c r="BF201" s="323"/>
      <c r="BI201" s="323"/>
      <c r="BS201" s="323"/>
      <c r="CC201" s="323"/>
      <c r="CM201" s="323"/>
      <c r="CW201" s="323"/>
      <c r="DG201" s="323"/>
      <c r="DQ201" s="323"/>
      <c r="EA201" s="323"/>
      <c r="EK201" s="323"/>
      <c r="EU201" s="323"/>
      <c r="FE201" s="323"/>
      <c r="FO201" s="323"/>
      <c r="FY201" s="323"/>
      <c r="GI201" s="323"/>
      <c r="GS201" s="323"/>
      <c r="HC201" s="323"/>
      <c r="HM201" s="323"/>
      <c r="HW201" s="323"/>
    </row>
    <row r="202" s="3" customFormat="true" x14ac:dyDescent="0.25">
      <c r="A202" s="323"/>
      <c r="K202" s="323"/>
      <c r="U202" s="323"/>
      <c r="AE202" s="323"/>
      <c r="AO202" s="323"/>
      <c r="AY202" s="323"/>
      <c r="AZ202" s="323"/>
      <c r="BA202" s="323"/>
      <c r="BB202" s="323"/>
      <c r="BC202" s="323"/>
      <c r="BD202" s="323"/>
      <c r="BE202" s="323"/>
      <c r="BF202" s="323"/>
      <c r="BI202" s="323"/>
      <c r="BS202" s="323"/>
      <c r="CC202" s="323"/>
      <c r="CM202" s="323"/>
      <c r="CW202" s="323"/>
      <c r="DG202" s="323"/>
      <c r="DQ202" s="323"/>
      <c r="EA202" s="323"/>
      <c r="EK202" s="323"/>
      <c r="EU202" s="323"/>
      <c r="FE202" s="323"/>
      <c r="FO202" s="323"/>
      <c r="FY202" s="323"/>
      <c r="GI202" s="323"/>
      <c r="GS202" s="323"/>
      <c r="HC202" s="323"/>
      <c r="HM202" s="323"/>
      <c r="HW202" s="323"/>
    </row>
    <row r="203" s="3" customFormat="true" x14ac:dyDescent="0.25">
      <c r="A203" s="323"/>
      <c r="K203" s="323"/>
      <c r="U203" s="323"/>
      <c r="AE203" s="323"/>
      <c r="AO203" s="323"/>
      <c r="AY203" s="323"/>
      <c r="AZ203" s="323"/>
      <c r="BA203" s="323"/>
      <c r="BB203" s="323"/>
      <c r="BC203" s="323"/>
      <c r="BD203" s="323"/>
      <c r="BE203" s="323"/>
      <c r="BF203" s="323"/>
      <c r="BI203" s="323"/>
      <c r="BS203" s="323"/>
      <c r="CC203" s="323"/>
      <c r="CM203" s="323"/>
      <c r="CW203" s="323"/>
      <c r="DG203" s="323"/>
      <c r="DQ203" s="323"/>
      <c r="EA203" s="323"/>
      <c r="EK203" s="323"/>
      <c r="EU203" s="323"/>
      <c r="FE203" s="323"/>
      <c r="FO203" s="323"/>
      <c r="FY203" s="323"/>
      <c r="GI203" s="323"/>
      <c r="GS203" s="323"/>
      <c r="HC203" s="323"/>
      <c r="HM203" s="323"/>
      <c r="HW203" s="323"/>
    </row>
    <row r="204" s="3" customFormat="true" x14ac:dyDescent="0.25">
      <c r="A204" s="323"/>
      <c r="K204" s="323"/>
      <c r="U204" s="323"/>
      <c r="AE204" s="323"/>
      <c r="AO204" s="323"/>
      <c r="AY204" s="323"/>
      <c r="AZ204" s="323"/>
      <c r="BA204" s="323"/>
      <c r="BB204" s="323"/>
      <c r="BC204" s="323"/>
      <c r="BD204" s="323"/>
      <c r="BE204" s="323"/>
      <c r="BF204" s="323"/>
      <c r="BI204" s="323"/>
      <c r="BS204" s="323"/>
      <c r="CC204" s="323"/>
      <c r="CM204" s="323"/>
      <c r="CW204" s="323"/>
      <c r="DG204" s="323"/>
      <c r="DQ204" s="323"/>
      <c r="EA204" s="323"/>
      <c r="EK204" s="323"/>
      <c r="EU204" s="323"/>
      <c r="FE204" s="323"/>
      <c r="FO204" s="323"/>
      <c r="FY204" s="323"/>
      <c r="GI204" s="323"/>
      <c r="GS204" s="323"/>
      <c r="HC204" s="323"/>
      <c r="HM204" s="323"/>
      <c r="HW204" s="323"/>
    </row>
    <row r="205" s="3" customFormat="true" x14ac:dyDescent="0.25">
      <c r="A205" s="323"/>
      <c r="K205" s="323"/>
      <c r="U205" s="323"/>
      <c r="AE205" s="323"/>
      <c r="AO205" s="323"/>
      <c r="AY205" s="323"/>
      <c r="AZ205" s="323"/>
      <c r="BA205" s="323"/>
      <c r="BB205" s="323"/>
      <c r="BC205" s="323"/>
      <c r="BD205" s="323"/>
      <c r="BE205" s="323"/>
      <c r="BF205" s="323"/>
      <c r="BI205" s="323"/>
      <c r="BS205" s="323"/>
      <c r="CC205" s="323"/>
      <c r="CM205" s="323"/>
      <c r="CW205" s="323"/>
      <c r="DG205" s="323"/>
      <c r="DQ205" s="323"/>
      <c r="EA205" s="323"/>
      <c r="EK205" s="323"/>
      <c r="EU205" s="323"/>
      <c r="FE205" s="323"/>
      <c r="FO205" s="323"/>
      <c r="FY205" s="323"/>
      <c r="GI205" s="323"/>
      <c r="GS205" s="323"/>
      <c r="HC205" s="323"/>
      <c r="HM205" s="323"/>
      <c r="HW205" s="323"/>
    </row>
    <row r="206" s="3" customFormat="true" x14ac:dyDescent="0.25">
      <c r="A206" s="323"/>
      <c r="K206" s="323"/>
      <c r="U206" s="323"/>
      <c r="AE206" s="323"/>
      <c r="AO206" s="323"/>
      <c r="AY206" s="323"/>
      <c r="AZ206" s="323"/>
      <c r="BA206" s="323"/>
      <c r="BB206" s="323"/>
      <c r="BC206" s="323"/>
      <c r="BD206" s="323"/>
      <c r="BE206" s="323"/>
      <c r="BF206" s="323"/>
      <c r="BI206" s="323"/>
      <c r="BS206" s="323"/>
      <c r="CC206" s="323"/>
      <c r="CM206" s="323"/>
      <c r="CW206" s="323"/>
      <c r="DG206" s="323"/>
      <c r="DQ206" s="323"/>
      <c r="EA206" s="323"/>
      <c r="EK206" s="323"/>
      <c r="EU206" s="323"/>
      <c r="FE206" s="323"/>
      <c r="FO206" s="323"/>
      <c r="FY206" s="323"/>
      <c r="GI206" s="323"/>
      <c r="GS206" s="323"/>
      <c r="HC206" s="323"/>
      <c r="HM206" s="323"/>
      <c r="HW206" s="323"/>
    </row>
    <row r="207" s="3" customFormat="true" x14ac:dyDescent="0.25">
      <c r="A207" s="323"/>
      <c r="K207" s="323"/>
      <c r="U207" s="323"/>
      <c r="AE207" s="323"/>
      <c r="AO207" s="323"/>
      <c r="AY207" s="323"/>
      <c r="AZ207" s="323"/>
      <c r="BA207" s="323"/>
      <c r="BB207" s="323"/>
      <c r="BC207" s="323"/>
      <c r="BD207" s="323"/>
      <c r="BE207" s="323"/>
      <c r="BF207" s="323"/>
      <c r="BI207" s="323"/>
      <c r="BS207" s="323"/>
      <c r="CC207" s="323"/>
      <c r="CM207" s="323"/>
      <c r="CW207" s="323"/>
      <c r="DG207" s="323"/>
      <c r="DQ207" s="323"/>
      <c r="EA207" s="323"/>
      <c r="EK207" s="323"/>
      <c r="EU207" s="323"/>
      <c r="FE207" s="323"/>
      <c r="FO207" s="323"/>
      <c r="FY207" s="323"/>
      <c r="GI207" s="323"/>
      <c r="GS207" s="323"/>
      <c r="HC207" s="323"/>
      <c r="HM207" s="323"/>
      <c r="HW207" s="323"/>
    </row>
    <row r="208" s="3" customFormat="true" x14ac:dyDescent="0.25">
      <c r="A208" s="323"/>
      <c r="K208" s="323"/>
      <c r="U208" s="323"/>
      <c r="AE208" s="323"/>
      <c r="AO208" s="323"/>
      <c r="AY208" s="323"/>
      <c r="AZ208" s="323"/>
      <c r="BA208" s="323"/>
      <c r="BB208" s="323"/>
      <c r="BC208" s="323"/>
      <c r="BD208" s="323"/>
      <c r="BE208" s="323"/>
      <c r="BF208" s="323"/>
      <c r="BI208" s="323"/>
      <c r="BS208" s="323"/>
      <c r="CC208" s="323"/>
      <c r="CM208" s="323"/>
      <c r="CW208" s="323"/>
      <c r="DG208" s="323"/>
      <c r="DQ208" s="323"/>
      <c r="EA208" s="323"/>
      <c r="EK208" s="323"/>
      <c r="EU208" s="323"/>
      <c r="FE208" s="323"/>
      <c r="FO208" s="323"/>
      <c r="FY208" s="323"/>
      <c r="GI208" s="323"/>
      <c r="GS208" s="323"/>
      <c r="HC208" s="323"/>
      <c r="HM208" s="323"/>
      <c r="HW208" s="323"/>
    </row>
    <row r="209" s="3" customFormat="true" x14ac:dyDescent="0.25">
      <c r="A209" s="323"/>
      <c r="K209" s="323"/>
      <c r="U209" s="323"/>
      <c r="AE209" s="323"/>
      <c r="AO209" s="323"/>
      <c r="AY209" s="323"/>
      <c r="AZ209" s="323"/>
      <c r="BA209" s="323"/>
      <c r="BB209" s="323"/>
      <c r="BC209" s="323"/>
      <c r="BD209" s="323"/>
      <c r="BE209" s="323"/>
      <c r="BF209" s="323"/>
      <c r="BI209" s="323"/>
      <c r="BS209" s="323"/>
      <c r="CC209" s="323"/>
      <c r="CM209" s="323"/>
      <c r="CW209" s="323"/>
      <c r="DG209" s="323"/>
      <c r="DQ209" s="323"/>
      <c r="EA209" s="323"/>
      <c r="EK209" s="323"/>
      <c r="EU209" s="323"/>
      <c r="FE209" s="323"/>
      <c r="FO209" s="323"/>
      <c r="FY209" s="323"/>
      <c r="GI209" s="323"/>
      <c r="GS209" s="323"/>
      <c r="HC209" s="323"/>
      <c r="HM209" s="323"/>
      <c r="HW209" s="323"/>
    </row>
    <row r="210" s="3" customFormat="true" x14ac:dyDescent="0.25">
      <c r="A210" s="323"/>
      <c r="K210" s="323"/>
      <c r="U210" s="323"/>
      <c r="AE210" s="323"/>
      <c r="AO210" s="323"/>
      <c r="AY210" s="323"/>
      <c r="AZ210" s="323"/>
      <c r="BA210" s="323"/>
      <c r="BB210" s="323"/>
      <c r="BC210" s="323"/>
      <c r="BD210" s="323"/>
      <c r="BE210" s="323"/>
      <c r="BF210" s="323"/>
      <c r="BI210" s="323"/>
      <c r="BS210" s="323"/>
      <c r="CC210" s="323"/>
      <c r="CM210" s="323"/>
      <c r="CW210" s="323"/>
      <c r="DG210" s="323"/>
      <c r="DQ210" s="323"/>
      <c r="EA210" s="323"/>
      <c r="EK210" s="323"/>
      <c r="EU210" s="323"/>
      <c r="FE210" s="323"/>
      <c r="FO210" s="323"/>
      <c r="FY210" s="323"/>
      <c r="GI210" s="323"/>
      <c r="GS210" s="323"/>
      <c r="HC210" s="323"/>
      <c r="HM210" s="323"/>
      <c r="HW210" s="323"/>
    </row>
    <row r="211" s="3" customFormat="true" x14ac:dyDescent="0.25">
      <c r="A211" s="323"/>
      <c r="K211" s="323"/>
      <c r="U211" s="323"/>
      <c r="AE211" s="323"/>
      <c r="AO211" s="323"/>
      <c r="AY211" s="323"/>
      <c r="AZ211" s="323"/>
      <c r="BA211" s="323"/>
      <c r="BB211" s="323"/>
      <c r="BC211" s="323"/>
      <c r="BD211" s="323"/>
      <c r="BE211" s="323"/>
      <c r="BF211" s="323"/>
      <c r="BI211" s="323"/>
      <c r="BS211" s="323"/>
      <c r="CC211" s="323"/>
      <c r="CM211" s="323"/>
      <c r="CW211" s="323"/>
      <c r="DG211" s="323"/>
      <c r="DQ211" s="323"/>
      <c r="EA211" s="323"/>
      <c r="EK211" s="323"/>
      <c r="EU211" s="323"/>
      <c r="FE211" s="323"/>
      <c r="FO211" s="323"/>
      <c r="FY211" s="323"/>
      <c r="GI211" s="323"/>
      <c r="GS211" s="323"/>
      <c r="HC211" s="323"/>
      <c r="HM211" s="323"/>
      <c r="HW211" s="323"/>
    </row>
    <row r="212" s="3" customFormat="true" x14ac:dyDescent="0.25">
      <c r="A212" s="323"/>
      <c r="K212" s="323"/>
      <c r="U212" s="323"/>
      <c r="AE212" s="323"/>
      <c r="AO212" s="323"/>
      <c r="AY212" s="323"/>
      <c r="AZ212" s="323"/>
      <c r="BA212" s="323"/>
      <c r="BB212" s="323"/>
      <c r="BC212" s="323"/>
      <c r="BD212" s="323"/>
      <c r="BE212" s="323"/>
      <c r="BF212" s="323"/>
      <c r="BI212" s="323"/>
      <c r="BS212" s="323"/>
      <c r="CC212" s="323"/>
      <c r="CM212" s="323"/>
      <c r="CW212" s="323"/>
      <c r="DG212" s="323"/>
      <c r="DQ212" s="323"/>
      <c r="EA212" s="323"/>
      <c r="EK212" s="323"/>
      <c r="EU212" s="323"/>
      <c r="FE212" s="323"/>
      <c r="FO212" s="323"/>
      <c r="FY212" s="323"/>
      <c r="GI212" s="323"/>
      <c r="GS212" s="323"/>
      <c r="HC212" s="323"/>
      <c r="HM212" s="323"/>
      <c r="HW212" s="323"/>
    </row>
    <row r="213" s="3" customFormat="true" x14ac:dyDescent="0.25">
      <c r="A213" s="323"/>
      <c r="K213" s="323"/>
      <c r="U213" s="323"/>
      <c r="AE213" s="323"/>
      <c r="AO213" s="323"/>
      <c r="AY213" s="323"/>
      <c r="AZ213" s="323"/>
      <c r="BA213" s="323"/>
      <c r="BB213" s="323"/>
      <c r="BC213" s="323"/>
      <c r="BD213" s="323"/>
      <c r="BE213" s="323"/>
      <c r="BF213" s="323"/>
      <c r="BI213" s="323"/>
      <c r="BS213" s="323"/>
      <c r="CC213" s="323"/>
      <c r="CM213" s="323"/>
      <c r="CW213" s="323"/>
      <c r="DG213" s="323"/>
      <c r="DQ213" s="323"/>
      <c r="EA213" s="323"/>
      <c r="EK213" s="323"/>
      <c r="EU213" s="323"/>
      <c r="FE213" s="323"/>
      <c r="FO213" s="323"/>
      <c r="FY213" s="323"/>
      <c r="GI213" s="323"/>
      <c r="GS213" s="323"/>
      <c r="HC213" s="323"/>
      <c r="HM213" s="323"/>
      <c r="HW213" s="323"/>
    </row>
    <row r="214" s="3" customFormat="true" x14ac:dyDescent="0.25">
      <c r="A214" s="323"/>
      <c r="K214" s="323"/>
      <c r="U214" s="323"/>
      <c r="AE214" s="323"/>
      <c r="AO214" s="323"/>
      <c r="AY214" s="323"/>
      <c r="AZ214" s="323"/>
      <c r="BA214" s="323"/>
      <c r="BB214" s="323"/>
      <c r="BC214" s="323"/>
      <c r="BD214" s="323"/>
      <c r="BE214" s="323"/>
      <c r="BF214" s="323"/>
      <c r="BI214" s="323"/>
      <c r="BS214" s="323"/>
      <c r="CC214" s="323"/>
      <c r="CM214" s="323"/>
      <c r="CW214" s="323"/>
      <c r="DG214" s="323"/>
      <c r="DQ214" s="323"/>
      <c r="EA214" s="323"/>
      <c r="EK214" s="323"/>
      <c r="EU214" s="323"/>
      <c r="FE214" s="323"/>
      <c r="FO214" s="323"/>
      <c r="FY214" s="323"/>
      <c r="GI214" s="323"/>
      <c r="GS214" s="323"/>
      <c r="HC214" s="323"/>
      <c r="HM214" s="323"/>
      <c r="HW214" s="323"/>
    </row>
    <row r="215" s="3" customFormat="true" x14ac:dyDescent="0.25">
      <c r="A215" s="323"/>
      <c r="K215" s="323"/>
      <c r="U215" s="323"/>
      <c r="AE215" s="323"/>
      <c r="AO215" s="323"/>
      <c r="AY215" s="323"/>
      <c r="AZ215" s="323"/>
      <c r="BA215" s="323"/>
      <c r="BB215" s="323"/>
      <c r="BC215" s="323"/>
      <c r="BD215" s="323"/>
      <c r="BE215" s="323"/>
      <c r="BF215" s="323"/>
      <c r="BI215" s="323"/>
      <c r="BS215" s="323"/>
      <c r="CC215" s="323"/>
      <c r="CM215" s="323"/>
      <c r="CW215" s="323"/>
      <c r="DG215" s="323"/>
      <c r="DQ215" s="323"/>
      <c r="EA215" s="323"/>
      <c r="EK215" s="323"/>
      <c r="EU215" s="323"/>
      <c r="FE215" s="323"/>
      <c r="FO215" s="323"/>
      <c r="FY215" s="323"/>
      <c r="GI215" s="323"/>
      <c r="GS215" s="323"/>
      <c r="HC215" s="323"/>
      <c r="HM215" s="323"/>
      <c r="HW215" s="323"/>
    </row>
    <row r="216" s="3" customFormat="true" x14ac:dyDescent="0.25">
      <c r="A216" s="323"/>
      <c r="K216" s="323"/>
      <c r="U216" s="323"/>
      <c r="AE216" s="323"/>
      <c r="AO216" s="323"/>
      <c r="AY216" s="323"/>
      <c r="AZ216" s="323"/>
      <c r="BA216" s="323"/>
      <c r="BB216" s="323"/>
      <c r="BC216" s="323"/>
      <c r="BD216" s="323"/>
      <c r="BE216" s="323"/>
      <c r="BF216" s="323"/>
      <c r="BI216" s="323"/>
      <c r="BS216" s="323"/>
      <c r="CC216" s="323"/>
      <c r="CM216" s="323"/>
      <c r="CW216" s="323"/>
      <c r="DG216" s="323"/>
      <c r="DQ216" s="323"/>
      <c r="EA216" s="323"/>
      <c r="EK216" s="323"/>
      <c r="EU216" s="323"/>
      <c r="FE216" s="323"/>
      <c r="FO216" s="323"/>
      <c r="FY216" s="323"/>
      <c r="GI216" s="323"/>
      <c r="GS216" s="323"/>
      <c r="HC216" s="323"/>
      <c r="HM216" s="323"/>
      <c r="HW216" s="323"/>
    </row>
    <row r="217" s="3" customFormat="true" x14ac:dyDescent="0.25">
      <c r="A217" s="323"/>
      <c r="K217" s="323"/>
      <c r="U217" s="323"/>
      <c r="AE217" s="323"/>
      <c r="AO217" s="323"/>
      <c r="AY217" s="323"/>
      <c r="AZ217" s="323"/>
      <c r="BA217" s="323"/>
      <c r="BB217" s="323"/>
      <c r="BC217" s="323"/>
      <c r="BD217" s="323"/>
      <c r="BE217" s="323"/>
      <c r="BF217" s="323"/>
      <c r="BI217" s="323"/>
      <c r="BS217" s="323"/>
      <c r="CC217" s="323"/>
      <c r="CM217" s="323"/>
      <c r="CW217" s="323"/>
      <c r="DG217" s="323"/>
      <c r="DQ217" s="323"/>
      <c r="EA217" s="323"/>
      <c r="EK217" s="323"/>
      <c r="EU217" s="323"/>
      <c r="FE217" s="323"/>
      <c r="FO217" s="323"/>
      <c r="FY217" s="323"/>
      <c r="GI217" s="323"/>
      <c r="GS217" s="323"/>
      <c r="HC217" s="323"/>
      <c r="HM217" s="323"/>
      <c r="HW217" s="323"/>
    </row>
    <row r="218" s="3" customFormat="true" x14ac:dyDescent="0.25">
      <c r="A218" s="323"/>
      <c r="K218" s="323"/>
      <c r="U218" s="323"/>
      <c r="AE218" s="323"/>
      <c r="AO218" s="323"/>
      <c r="AY218" s="323"/>
      <c r="AZ218" s="323"/>
      <c r="BA218" s="323"/>
      <c r="BB218" s="323"/>
      <c r="BC218" s="323"/>
      <c r="BD218" s="323"/>
      <c r="BE218" s="323"/>
      <c r="BF218" s="323"/>
      <c r="BI218" s="323"/>
      <c r="BS218" s="323"/>
      <c r="CC218" s="323"/>
      <c r="CM218" s="323"/>
      <c r="CW218" s="323"/>
      <c r="DG218" s="323"/>
      <c r="DQ218" s="323"/>
      <c r="EA218" s="323"/>
      <c r="EK218" s="323"/>
      <c r="EU218" s="323"/>
      <c r="FE218" s="323"/>
      <c r="FO218" s="323"/>
      <c r="FY218" s="323"/>
      <c r="GI218" s="323"/>
      <c r="GS218" s="323"/>
      <c r="HC218" s="323"/>
      <c r="HM218" s="323"/>
      <c r="HW218" s="323"/>
    </row>
    <row r="219" s="3" customFormat="true" x14ac:dyDescent="0.25">
      <c r="A219" s="323"/>
      <c r="K219" s="323"/>
      <c r="U219" s="323"/>
      <c r="AE219" s="323"/>
      <c r="AO219" s="323"/>
      <c r="AY219" s="323"/>
      <c r="AZ219" s="323"/>
      <c r="BA219" s="323"/>
      <c r="BB219" s="323"/>
      <c r="BC219" s="323"/>
      <c r="BD219" s="323"/>
      <c r="BE219" s="323"/>
      <c r="BF219" s="323"/>
      <c r="BI219" s="323"/>
      <c r="BS219" s="323"/>
      <c r="CC219" s="323"/>
      <c r="CM219" s="323"/>
      <c r="CW219" s="323"/>
      <c r="DG219" s="323"/>
      <c r="DQ219" s="323"/>
      <c r="EA219" s="323"/>
      <c r="EK219" s="323"/>
      <c r="EU219" s="323"/>
      <c r="FE219" s="323"/>
      <c r="FO219" s="323"/>
      <c r="FY219" s="323"/>
      <c r="GI219" s="323"/>
      <c r="GS219" s="323"/>
      <c r="HC219" s="323"/>
      <c r="HM219" s="323"/>
      <c r="HW219" s="323"/>
    </row>
    <row r="220" s="3" customFormat="true" x14ac:dyDescent="0.25">
      <c r="A220" s="323"/>
      <c r="K220" s="323"/>
      <c r="U220" s="323"/>
      <c r="AE220" s="323"/>
      <c r="AO220" s="323"/>
      <c r="AY220" s="323"/>
      <c r="AZ220" s="323"/>
      <c r="BA220" s="323"/>
      <c r="BB220" s="323"/>
      <c r="BC220" s="323"/>
      <c r="BD220" s="323"/>
      <c r="BE220" s="323"/>
      <c r="BF220" s="323"/>
      <c r="BI220" s="323"/>
      <c r="BS220" s="323"/>
      <c r="CC220" s="323"/>
      <c r="CM220" s="323"/>
      <c r="CW220" s="323"/>
      <c r="DG220" s="323"/>
      <c r="DQ220" s="323"/>
      <c r="EA220" s="323"/>
      <c r="EK220" s="323"/>
      <c r="EU220" s="323"/>
      <c r="FE220" s="323"/>
      <c r="FO220" s="323"/>
      <c r="FY220" s="323"/>
      <c r="GI220" s="323"/>
      <c r="GS220" s="323"/>
      <c r="HC220" s="323"/>
      <c r="HM220" s="323"/>
      <c r="HW220" s="323"/>
    </row>
    <row r="221" s="3" customFormat="true" x14ac:dyDescent="0.25">
      <c r="A221" s="323"/>
      <c r="K221" s="323"/>
      <c r="U221" s="323"/>
      <c r="AE221" s="323"/>
      <c r="AO221" s="323"/>
      <c r="AY221" s="323"/>
      <c r="AZ221" s="323"/>
      <c r="BA221" s="323"/>
      <c r="BB221" s="323"/>
      <c r="BC221" s="323"/>
      <c r="BD221" s="323"/>
      <c r="BE221" s="323"/>
      <c r="BF221" s="323"/>
      <c r="BI221" s="323"/>
      <c r="BS221" s="323"/>
      <c r="CC221" s="323"/>
      <c r="CM221" s="323"/>
      <c r="CW221" s="323"/>
      <c r="DG221" s="323"/>
      <c r="DQ221" s="323"/>
      <c r="EA221" s="323"/>
      <c r="EK221" s="323"/>
      <c r="EU221" s="323"/>
      <c r="FE221" s="323"/>
      <c r="FO221" s="323"/>
      <c r="FY221" s="323"/>
      <c r="GI221" s="323"/>
      <c r="GS221" s="323"/>
      <c r="HC221" s="323"/>
      <c r="HM221" s="323"/>
      <c r="HW221" s="323"/>
    </row>
    <row r="222" s="3" customFormat="true" x14ac:dyDescent="0.25">
      <c r="A222" s="323"/>
      <c r="K222" s="323"/>
      <c r="U222" s="323"/>
      <c r="AE222" s="323"/>
      <c r="AO222" s="323"/>
      <c r="AY222" s="323"/>
      <c r="AZ222" s="323"/>
      <c r="BA222" s="323"/>
      <c r="BB222" s="323"/>
      <c r="BC222" s="323"/>
      <c r="BD222" s="323"/>
      <c r="BE222" s="323"/>
      <c r="BF222" s="323"/>
      <c r="BI222" s="323"/>
      <c r="BS222" s="323"/>
      <c r="CC222" s="323"/>
      <c r="CM222" s="323"/>
      <c r="CW222" s="323"/>
      <c r="DG222" s="323"/>
      <c r="DQ222" s="323"/>
      <c r="EA222" s="323"/>
      <c r="EK222" s="323"/>
      <c r="EU222" s="323"/>
      <c r="FE222" s="323"/>
      <c r="FO222" s="323"/>
      <c r="FY222" s="323"/>
      <c r="GI222" s="323"/>
      <c r="GS222" s="323"/>
      <c r="HC222" s="323"/>
      <c r="HM222" s="323"/>
      <c r="HW222" s="323"/>
    </row>
    <row r="223" s="3" customFormat="true" x14ac:dyDescent="0.25">
      <c r="A223" s="323"/>
      <c r="K223" s="323"/>
      <c r="U223" s="323"/>
      <c r="AE223" s="323"/>
      <c r="AO223" s="323"/>
      <c r="AY223" s="323"/>
      <c r="AZ223" s="323"/>
      <c r="BA223" s="323"/>
      <c r="BB223" s="323"/>
      <c r="BC223" s="323"/>
      <c r="BD223" s="323"/>
      <c r="BE223" s="323"/>
      <c r="BF223" s="323"/>
      <c r="BI223" s="323"/>
      <c r="BS223" s="323"/>
      <c r="CC223" s="323"/>
      <c r="CM223" s="323"/>
      <c r="CW223" s="323"/>
      <c r="DG223" s="323"/>
      <c r="DQ223" s="323"/>
      <c r="EA223" s="323"/>
      <c r="EK223" s="323"/>
      <c r="EU223" s="323"/>
      <c r="FE223" s="323"/>
      <c r="FO223" s="323"/>
      <c r="FY223" s="323"/>
      <c r="GI223" s="323"/>
      <c r="GS223" s="323"/>
      <c r="HC223" s="323"/>
      <c r="HM223" s="323"/>
      <c r="HW223" s="323"/>
    </row>
    <row r="224" s="3" customFormat="true" x14ac:dyDescent="0.25">
      <c r="A224" s="323"/>
      <c r="K224" s="323"/>
      <c r="U224" s="323"/>
      <c r="AE224" s="323"/>
      <c r="AO224" s="323"/>
      <c r="AY224" s="323"/>
      <c r="AZ224" s="323"/>
      <c r="BA224" s="323"/>
      <c r="BB224" s="323"/>
      <c r="BC224" s="323"/>
      <c r="BD224" s="323"/>
      <c r="BE224" s="323"/>
      <c r="BF224" s="323"/>
      <c r="BI224" s="323"/>
      <c r="BS224" s="323"/>
      <c r="CC224" s="323"/>
      <c r="CM224" s="323"/>
      <c r="CW224" s="323"/>
      <c r="DG224" s="323"/>
      <c r="DQ224" s="323"/>
      <c r="EA224" s="323"/>
      <c r="EK224" s="323"/>
      <c r="EU224" s="323"/>
      <c r="FE224" s="323"/>
      <c r="FO224" s="323"/>
      <c r="FY224" s="323"/>
      <c r="GI224" s="323"/>
      <c r="GS224" s="323"/>
      <c r="HC224" s="323"/>
      <c r="HM224" s="323"/>
      <c r="HW224" s="323"/>
    </row>
    <row r="225" s="3" customFormat="true" x14ac:dyDescent="0.25">
      <c r="A225" s="323"/>
      <c r="K225" s="323"/>
      <c r="U225" s="323"/>
      <c r="AE225" s="323"/>
      <c r="AO225" s="323"/>
      <c r="AY225" s="323"/>
      <c r="AZ225" s="323"/>
      <c r="BA225" s="323"/>
      <c r="BB225" s="323"/>
      <c r="BC225" s="323"/>
      <c r="BD225" s="323"/>
      <c r="BE225" s="323"/>
      <c r="BF225" s="323"/>
      <c r="BI225" s="323"/>
      <c r="BS225" s="323"/>
      <c r="CC225" s="323"/>
      <c r="CM225" s="323"/>
      <c r="CW225" s="323"/>
      <c r="DG225" s="323"/>
      <c r="DQ225" s="323"/>
      <c r="EA225" s="323"/>
      <c r="EK225" s="323"/>
      <c r="EU225" s="323"/>
      <c r="FE225" s="323"/>
      <c r="FO225" s="323"/>
      <c r="FY225" s="323"/>
      <c r="GI225" s="323"/>
      <c r="GS225" s="323"/>
      <c r="HC225" s="323"/>
      <c r="HM225" s="323"/>
      <c r="HW225" s="323"/>
    </row>
    <row r="226" s="3" customFormat="true" x14ac:dyDescent="0.25">
      <c r="A226" s="323"/>
      <c r="K226" s="323"/>
      <c r="U226" s="323"/>
      <c r="AE226" s="323"/>
      <c r="AO226" s="323"/>
      <c r="AY226" s="323"/>
      <c r="AZ226" s="323"/>
      <c r="BA226" s="323"/>
      <c r="BB226" s="323"/>
      <c r="BC226" s="323"/>
      <c r="BD226" s="323"/>
      <c r="BE226" s="323"/>
      <c r="BF226" s="323"/>
      <c r="BI226" s="323"/>
      <c r="BS226" s="323"/>
      <c r="CC226" s="323"/>
      <c r="CM226" s="323"/>
      <c r="CW226" s="323"/>
      <c r="DG226" s="323"/>
      <c r="DQ226" s="323"/>
      <c r="EA226" s="323"/>
      <c r="EK226" s="323"/>
      <c r="EU226" s="323"/>
      <c r="FE226" s="323"/>
      <c r="FO226" s="323"/>
      <c r="FY226" s="323"/>
      <c r="GI226" s="323"/>
      <c r="GS226" s="323"/>
      <c r="HC226" s="323"/>
      <c r="HM226" s="323"/>
      <c r="HW226" s="323"/>
    </row>
    <row r="227" s="3" customFormat="true" x14ac:dyDescent="0.25">
      <c r="A227" s="323"/>
      <c r="K227" s="323"/>
      <c r="U227" s="323"/>
      <c r="AE227" s="323"/>
      <c r="AO227" s="323"/>
      <c r="AY227" s="323"/>
      <c r="AZ227" s="323"/>
      <c r="BA227" s="323"/>
      <c r="BB227" s="323"/>
      <c r="BC227" s="323"/>
      <c r="BD227" s="323"/>
      <c r="BE227" s="323"/>
      <c r="BF227" s="323"/>
      <c r="BI227" s="323"/>
      <c r="BS227" s="323"/>
      <c r="CC227" s="323"/>
      <c r="CM227" s="323"/>
      <c r="CW227" s="323"/>
      <c r="DG227" s="323"/>
      <c r="DQ227" s="323"/>
      <c r="EA227" s="323"/>
      <c r="EK227" s="323"/>
      <c r="EU227" s="323"/>
      <c r="FE227" s="323"/>
      <c r="FO227" s="323"/>
      <c r="FY227" s="323"/>
      <c r="GI227" s="323"/>
      <c r="GS227" s="323"/>
      <c r="HC227" s="323"/>
      <c r="HM227" s="323"/>
      <c r="HW227" s="323"/>
    </row>
    <row r="228" s="3" customFormat="true" x14ac:dyDescent="0.25">
      <c r="A228" s="323"/>
      <c r="K228" s="323"/>
      <c r="U228" s="323"/>
      <c r="AE228" s="323"/>
      <c r="AO228" s="323"/>
      <c r="AY228" s="323"/>
      <c r="AZ228" s="323"/>
      <c r="BA228" s="323"/>
      <c r="BB228" s="323"/>
      <c r="BC228" s="323"/>
      <c r="BD228" s="323"/>
      <c r="BE228" s="323"/>
      <c r="BF228" s="323"/>
      <c r="BI228" s="323"/>
      <c r="BS228" s="323"/>
      <c r="CC228" s="323"/>
      <c r="CM228" s="323"/>
      <c r="CW228" s="323"/>
      <c r="DG228" s="323"/>
      <c r="DQ228" s="323"/>
      <c r="EA228" s="323"/>
      <c r="EK228" s="323"/>
      <c r="EU228" s="323"/>
      <c r="FE228" s="323"/>
      <c r="FO228" s="323"/>
      <c r="FY228" s="323"/>
      <c r="GI228" s="323"/>
      <c r="GS228" s="323"/>
      <c r="HC228" s="323"/>
      <c r="HM228" s="323"/>
      <c r="HW228" s="323"/>
    </row>
    <row r="229" s="3" customFormat="true" x14ac:dyDescent="0.25">
      <c r="A229" s="323"/>
      <c r="K229" s="323"/>
      <c r="U229" s="323"/>
      <c r="AE229" s="323"/>
      <c r="AO229" s="323"/>
      <c r="AY229" s="323"/>
      <c r="AZ229" s="323"/>
      <c r="BA229" s="323"/>
      <c r="BB229" s="323"/>
      <c r="BC229" s="323"/>
      <c r="BD229" s="323"/>
      <c r="BE229" s="323"/>
      <c r="BF229" s="323"/>
      <c r="BI229" s="323"/>
      <c r="BS229" s="323"/>
      <c r="CC229" s="323"/>
      <c r="CM229" s="323"/>
      <c r="CW229" s="323"/>
      <c r="DG229" s="323"/>
      <c r="DQ229" s="323"/>
      <c r="EA229" s="323"/>
      <c r="EK229" s="323"/>
      <c r="EU229" s="323"/>
      <c r="FE229" s="323"/>
      <c r="FO229" s="323"/>
      <c r="FY229" s="323"/>
      <c r="GI229" s="323"/>
      <c r="GS229" s="323"/>
      <c r="HC229" s="323"/>
      <c r="HM229" s="323"/>
      <c r="HW229" s="323"/>
    </row>
    <row r="230" s="3" customFormat="true" x14ac:dyDescent="0.25">
      <c r="A230" s="323"/>
      <c r="K230" s="323"/>
      <c r="U230" s="323"/>
      <c r="AE230" s="323"/>
      <c r="AO230" s="323"/>
      <c r="AY230" s="323"/>
      <c r="AZ230" s="323"/>
      <c r="BA230" s="323"/>
      <c r="BB230" s="323"/>
      <c r="BC230" s="323"/>
      <c r="BD230" s="323"/>
      <c r="BE230" s="323"/>
      <c r="BF230" s="323"/>
      <c r="BI230" s="323"/>
      <c r="BS230" s="323"/>
      <c r="CC230" s="323"/>
      <c r="CM230" s="323"/>
      <c r="CW230" s="323"/>
      <c r="DG230" s="323"/>
      <c r="DQ230" s="323"/>
      <c r="EA230" s="323"/>
      <c r="EK230" s="323"/>
      <c r="EU230" s="323"/>
      <c r="FE230" s="323"/>
      <c r="FO230" s="323"/>
      <c r="FY230" s="323"/>
      <c r="GI230" s="323"/>
      <c r="GS230" s="323"/>
      <c r="HC230" s="323"/>
      <c r="HM230" s="323"/>
      <c r="HW230" s="323"/>
    </row>
    <row r="231" s="3" customFormat="true" x14ac:dyDescent="0.25">
      <c r="A231" s="323"/>
      <c r="K231" s="323"/>
      <c r="U231" s="323"/>
      <c r="AE231" s="323"/>
      <c r="AO231" s="323"/>
      <c r="AY231" s="323"/>
      <c r="AZ231" s="323"/>
      <c r="BA231" s="323"/>
      <c r="BB231" s="323"/>
      <c r="BC231" s="323"/>
      <c r="BD231" s="323"/>
      <c r="BE231" s="323"/>
      <c r="BF231" s="323"/>
      <c r="BI231" s="323"/>
      <c r="BS231" s="323"/>
      <c r="CC231" s="323"/>
      <c r="CM231" s="323"/>
      <c r="CW231" s="323"/>
      <c r="DG231" s="323"/>
      <c r="DQ231" s="323"/>
      <c r="EA231" s="323"/>
      <c r="EK231" s="323"/>
      <c r="EU231" s="323"/>
      <c r="FE231" s="323"/>
      <c r="FO231" s="323"/>
      <c r="FY231" s="323"/>
      <c r="GI231" s="323"/>
      <c r="GS231" s="323"/>
      <c r="HC231" s="323"/>
      <c r="HM231" s="323"/>
      <c r="HW231" s="323"/>
    </row>
    <row r="232" s="3" customFormat="true" x14ac:dyDescent="0.25">
      <c r="A232" s="323"/>
      <c r="K232" s="323"/>
      <c r="U232" s="323"/>
      <c r="AE232" s="323"/>
      <c r="AO232" s="323"/>
      <c r="AY232" s="323"/>
      <c r="AZ232" s="323"/>
      <c r="BA232" s="323"/>
      <c r="BB232" s="323"/>
      <c r="BC232" s="323"/>
      <c r="BD232" s="323"/>
      <c r="BE232" s="323"/>
      <c r="BF232" s="323"/>
      <c r="BI232" s="323"/>
      <c r="BS232" s="323"/>
      <c r="CC232" s="323"/>
      <c r="CM232" s="323"/>
      <c r="CW232" s="323"/>
      <c r="DG232" s="323"/>
      <c r="DQ232" s="323"/>
      <c r="EA232" s="323"/>
      <c r="EK232" s="323"/>
      <c r="EU232" s="323"/>
      <c r="FE232" s="323"/>
      <c r="FO232" s="323"/>
      <c r="FY232" s="323"/>
      <c r="GI232" s="323"/>
      <c r="GS232" s="323"/>
      <c r="HC232" s="323"/>
      <c r="HM232" s="323"/>
      <c r="HW232" s="323"/>
    </row>
    <row r="233" s="3" customFormat="true" x14ac:dyDescent="0.25">
      <c r="A233" s="323"/>
      <c r="K233" s="323"/>
      <c r="U233" s="323"/>
      <c r="AE233" s="323"/>
      <c r="AO233" s="323"/>
      <c r="AY233" s="323"/>
      <c r="AZ233" s="323"/>
      <c r="BA233" s="323"/>
      <c r="BB233" s="323"/>
      <c r="BC233" s="323"/>
      <c r="BD233" s="323"/>
      <c r="BE233" s="323"/>
      <c r="BF233" s="323"/>
      <c r="BI233" s="323"/>
      <c r="BS233" s="323"/>
      <c r="CC233" s="323"/>
      <c r="CM233" s="323"/>
      <c r="CW233" s="323"/>
      <c r="DG233" s="323"/>
      <c r="DQ233" s="323"/>
      <c r="EA233" s="323"/>
      <c r="EK233" s="323"/>
      <c r="EU233" s="323"/>
      <c r="FE233" s="323"/>
      <c r="FO233" s="323"/>
      <c r="FY233" s="323"/>
      <c r="GI233" s="323"/>
      <c r="GS233" s="323"/>
      <c r="HC233" s="323"/>
      <c r="HM233" s="323"/>
      <c r="HW233" s="323"/>
    </row>
    <row r="234" s="3" customFormat="true" x14ac:dyDescent="0.25">
      <c r="A234" s="323"/>
      <c r="K234" s="323"/>
      <c r="U234" s="323"/>
      <c r="AE234" s="323"/>
      <c r="AO234" s="323"/>
      <c r="AY234" s="323"/>
      <c r="AZ234" s="323"/>
      <c r="BA234" s="323"/>
      <c r="BB234" s="323"/>
      <c r="BC234" s="323"/>
      <c r="BD234" s="323"/>
      <c r="BE234" s="323"/>
      <c r="BF234" s="323"/>
      <c r="BI234" s="323"/>
      <c r="BS234" s="323"/>
      <c r="CC234" s="323"/>
      <c r="CM234" s="323"/>
      <c r="CW234" s="323"/>
      <c r="DG234" s="323"/>
      <c r="DQ234" s="323"/>
      <c r="EA234" s="323"/>
      <c r="EK234" s="323"/>
      <c r="EU234" s="323"/>
      <c r="FE234" s="323"/>
      <c r="FO234" s="323"/>
      <c r="FY234" s="323"/>
      <c r="GI234" s="323"/>
      <c r="GS234" s="323"/>
      <c r="HC234" s="323"/>
      <c r="HM234" s="323"/>
      <c r="HW234" s="323"/>
    </row>
    <row r="235" s="3" customFormat="true" x14ac:dyDescent="0.25">
      <c r="A235" s="323"/>
      <c r="K235" s="323"/>
      <c r="U235" s="323"/>
      <c r="AE235" s="323"/>
      <c r="AO235" s="323"/>
      <c r="AY235" s="323"/>
      <c r="AZ235" s="323"/>
      <c r="BA235" s="323"/>
      <c r="BB235" s="323"/>
      <c r="BC235" s="323"/>
      <c r="BD235" s="323"/>
      <c r="BE235" s="323"/>
      <c r="BF235" s="323"/>
      <c r="BI235" s="323"/>
      <c r="BS235" s="323"/>
      <c r="CC235" s="323"/>
      <c r="CM235" s="323"/>
      <c r="CW235" s="323"/>
      <c r="DG235" s="323"/>
      <c r="DQ235" s="323"/>
      <c r="EA235" s="323"/>
      <c r="EK235" s="323"/>
      <c r="EU235" s="323"/>
      <c r="FE235" s="323"/>
      <c r="FO235" s="323"/>
      <c r="FY235" s="323"/>
      <c r="GI235" s="323"/>
      <c r="GS235" s="323"/>
      <c r="HC235" s="323"/>
      <c r="HM235" s="323"/>
      <c r="HW235" s="323"/>
    </row>
    <row r="236" s="3" customFormat="true" x14ac:dyDescent="0.25">
      <c r="A236" s="323"/>
      <c r="K236" s="323"/>
      <c r="U236" s="323"/>
      <c r="AE236" s="323"/>
      <c r="AO236" s="323"/>
      <c r="AY236" s="323"/>
      <c r="AZ236" s="323"/>
      <c r="BA236" s="323"/>
      <c r="BB236" s="323"/>
      <c r="BC236" s="323"/>
      <c r="BD236" s="323"/>
      <c r="BE236" s="323"/>
      <c r="BF236" s="323"/>
      <c r="BI236" s="323"/>
      <c r="BS236" s="323"/>
      <c r="CC236" s="323"/>
      <c r="CM236" s="323"/>
      <c r="CW236" s="323"/>
      <c r="DG236" s="323"/>
      <c r="DQ236" s="323"/>
      <c r="EA236" s="323"/>
      <c r="EK236" s="323"/>
      <c r="EU236" s="323"/>
      <c r="FE236" s="323"/>
      <c r="FO236" s="323"/>
      <c r="FY236" s="323"/>
      <c r="GI236" s="323"/>
      <c r="GS236" s="323"/>
      <c r="HC236" s="323"/>
      <c r="HM236" s="323"/>
      <c r="HW236" s="323"/>
    </row>
    <row r="237" s="3" customFormat="true" x14ac:dyDescent="0.25">
      <c r="A237" s="323"/>
      <c r="K237" s="323"/>
      <c r="U237" s="323"/>
      <c r="AE237" s="323"/>
      <c r="AO237" s="323"/>
      <c r="AY237" s="323"/>
      <c r="AZ237" s="323"/>
      <c r="BA237" s="323"/>
      <c r="BB237" s="323"/>
      <c r="BC237" s="323"/>
      <c r="BD237" s="323"/>
      <c r="BE237" s="323"/>
      <c r="BF237" s="323"/>
      <c r="BI237" s="323"/>
      <c r="BS237" s="323"/>
      <c r="CC237" s="323"/>
      <c r="CM237" s="323"/>
      <c r="CW237" s="323"/>
      <c r="DG237" s="323"/>
      <c r="DQ237" s="323"/>
      <c r="EA237" s="323"/>
      <c r="EK237" s="323"/>
      <c r="EU237" s="323"/>
      <c r="FE237" s="323"/>
      <c r="FO237" s="323"/>
      <c r="FY237" s="323"/>
      <c r="GI237" s="323"/>
      <c r="GS237" s="323"/>
      <c r="HC237" s="323"/>
      <c r="HM237" s="323"/>
      <c r="HW237" s="323"/>
    </row>
    <row r="238" s="3" customFormat="true" x14ac:dyDescent="0.25">
      <c r="A238" s="323"/>
      <c r="K238" s="323"/>
      <c r="U238" s="323"/>
      <c r="AE238" s="323"/>
      <c r="AO238" s="323"/>
      <c r="AY238" s="323"/>
      <c r="AZ238" s="323"/>
      <c r="BA238" s="323"/>
      <c r="BB238" s="323"/>
      <c r="BC238" s="323"/>
      <c r="BD238" s="323"/>
      <c r="BE238" s="323"/>
      <c r="BF238" s="323"/>
      <c r="BI238" s="323"/>
      <c r="BS238" s="323"/>
      <c r="CC238" s="323"/>
      <c r="CM238" s="323"/>
      <c r="CW238" s="323"/>
      <c r="DG238" s="323"/>
      <c r="DQ238" s="323"/>
      <c r="EA238" s="323"/>
      <c r="EK238" s="323"/>
      <c r="EU238" s="323"/>
      <c r="FE238" s="323"/>
      <c r="FO238" s="323"/>
      <c r="FY238" s="323"/>
      <c r="GI238" s="323"/>
      <c r="GS238" s="323"/>
      <c r="HC238" s="323"/>
      <c r="HM238" s="323"/>
      <c r="HW238" s="323"/>
    </row>
    <row r="239" s="3" customFormat="true" x14ac:dyDescent="0.25">
      <c r="A239" s="323"/>
      <c r="K239" s="323"/>
      <c r="U239" s="323"/>
      <c r="AE239" s="323"/>
      <c r="AO239" s="323"/>
      <c r="AY239" s="323"/>
      <c r="AZ239" s="323"/>
      <c r="BA239" s="323"/>
      <c r="BB239" s="323"/>
      <c r="BC239" s="323"/>
      <c r="BD239" s="323"/>
      <c r="BE239" s="323"/>
      <c r="BF239" s="323"/>
      <c r="BI239" s="323"/>
      <c r="BS239" s="323"/>
      <c r="CC239" s="323"/>
      <c r="CM239" s="323"/>
      <c r="CW239" s="323"/>
      <c r="DG239" s="323"/>
      <c r="DQ239" s="323"/>
      <c r="EA239" s="323"/>
      <c r="EK239" s="323"/>
      <c r="EU239" s="323"/>
      <c r="FE239" s="323"/>
      <c r="FO239" s="323"/>
      <c r="FY239" s="323"/>
      <c r="GI239" s="323"/>
      <c r="GS239" s="323"/>
      <c r="HC239" s="323"/>
      <c r="HM239" s="323"/>
      <c r="HW239" s="323"/>
    </row>
    <row r="240" s="3" customFormat="true" x14ac:dyDescent="0.25">
      <c r="A240" s="323"/>
      <c r="K240" s="323"/>
      <c r="U240" s="323"/>
      <c r="AE240" s="323"/>
      <c r="AO240" s="323"/>
      <c r="AY240" s="323"/>
      <c r="AZ240" s="323"/>
      <c r="BA240" s="323"/>
      <c r="BB240" s="323"/>
      <c r="BC240" s="323"/>
      <c r="BD240" s="323"/>
      <c r="BE240" s="323"/>
      <c r="BF240" s="323"/>
      <c r="BI240" s="323"/>
      <c r="BS240" s="323"/>
      <c r="CC240" s="323"/>
      <c r="CM240" s="323"/>
      <c r="CW240" s="323"/>
      <c r="DG240" s="323"/>
      <c r="DQ240" s="323"/>
      <c r="EA240" s="323"/>
      <c r="EK240" s="323"/>
      <c r="EU240" s="323"/>
      <c r="FE240" s="323"/>
      <c r="FO240" s="323"/>
      <c r="FY240" s="323"/>
      <c r="GI240" s="323"/>
      <c r="GS240" s="323"/>
      <c r="HC240" s="323"/>
      <c r="HM240" s="323"/>
      <c r="HW240" s="323"/>
    </row>
    <row r="241" s="3" customFormat="true" x14ac:dyDescent="0.25">
      <c r="A241" s="323"/>
      <c r="K241" s="323"/>
      <c r="U241" s="323"/>
      <c r="AE241" s="323"/>
      <c r="AO241" s="323"/>
      <c r="AY241" s="323"/>
      <c r="AZ241" s="323"/>
      <c r="BA241" s="323"/>
      <c r="BB241" s="323"/>
      <c r="BC241" s="323"/>
      <c r="BD241" s="323"/>
      <c r="BE241" s="323"/>
      <c r="BF241" s="323"/>
      <c r="BI241" s="323"/>
      <c r="BS241" s="323"/>
      <c r="CC241" s="323"/>
      <c r="CM241" s="323"/>
      <c r="CW241" s="323"/>
      <c r="DG241" s="323"/>
      <c r="DQ241" s="323"/>
      <c r="EA241" s="323"/>
      <c r="EK241" s="323"/>
      <c r="EU241" s="323"/>
      <c r="FE241" s="323"/>
      <c r="FO241" s="323"/>
      <c r="FY241" s="323"/>
      <c r="GI241" s="323"/>
      <c r="GS241" s="323"/>
      <c r="HC241" s="323"/>
      <c r="HM241" s="323"/>
      <c r="HW241" s="323"/>
    </row>
    <row r="242" s="3" customFormat="true" x14ac:dyDescent="0.25">
      <c r="A242" s="323"/>
      <c r="K242" s="323"/>
      <c r="U242" s="323"/>
      <c r="AE242" s="323"/>
      <c r="AO242" s="323"/>
      <c r="AY242" s="323"/>
      <c r="AZ242" s="323"/>
      <c r="BA242" s="323"/>
      <c r="BB242" s="323"/>
      <c r="BC242" s="323"/>
      <c r="BD242" s="323"/>
      <c r="BE242" s="323"/>
      <c r="BF242" s="323"/>
      <c r="BI242" s="323"/>
      <c r="BS242" s="323"/>
      <c r="CC242" s="323"/>
      <c r="CM242" s="323"/>
      <c r="CW242" s="323"/>
      <c r="DG242" s="323"/>
      <c r="DQ242" s="323"/>
      <c r="EA242" s="323"/>
      <c r="EK242" s="323"/>
      <c r="EU242" s="323"/>
      <c r="FE242" s="323"/>
      <c r="FO242" s="323"/>
      <c r="FY242" s="323"/>
      <c r="GI242" s="323"/>
      <c r="GS242" s="323"/>
      <c r="HC242" s="323"/>
      <c r="HM242" s="323"/>
      <c r="HW242" s="323"/>
    </row>
    <row r="243" s="3" customFormat="true" x14ac:dyDescent="0.25">
      <c r="A243" s="323"/>
      <c r="K243" s="323"/>
      <c r="U243" s="323"/>
      <c r="AE243" s="323"/>
      <c r="AO243" s="323"/>
      <c r="AY243" s="323"/>
      <c r="AZ243" s="323"/>
      <c r="BA243" s="323"/>
      <c r="BB243" s="323"/>
      <c r="BC243" s="323"/>
      <c r="BD243" s="323"/>
      <c r="BE243" s="323"/>
      <c r="BF243" s="323"/>
      <c r="BI243" s="323"/>
      <c r="BS243" s="323"/>
      <c r="CC243" s="323"/>
      <c r="CM243" s="323"/>
      <c r="CW243" s="323"/>
      <c r="DG243" s="323"/>
      <c r="DQ243" s="323"/>
      <c r="EA243" s="323"/>
      <c r="EK243" s="323"/>
      <c r="EU243" s="323"/>
      <c r="FE243" s="323"/>
      <c r="FO243" s="323"/>
      <c r="FY243" s="323"/>
      <c r="GI243" s="323"/>
      <c r="GS243" s="323"/>
      <c r="HC243" s="323"/>
      <c r="HM243" s="323"/>
      <c r="HW243" s="323"/>
    </row>
    <row r="244" s="3" customFormat="true" x14ac:dyDescent="0.25">
      <c r="A244" s="323"/>
      <c r="K244" s="323"/>
      <c r="U244" s="323"/>
      <c r="AE244" s="323"/>
      <c r="AO244" s="323"/>
      <c r="AY244" s="323"/>
      <c r="AZ244" s="323"/>
      <c r="BA244" s="323"/>
      <c r="BB244" s="323"/>
      <c r="BC244" s="323"/>
      <c r="BD244" s="323"/>
      <c r="BE244" s="323"/>
      <c r="BF244" s="323"/>
      <c r="BI244" s="323"/>
      <c r="BS244" s="323"/>
      <c r="CC244" s="323"/>
      <c r="CM244" s="323"/>
      <c r="CW244" s="323"/>
      <c r="DG244" s="323"/>
      <c r="DQ244" s="323"/>
      <c r="EA244" s="323"/>
      <c r="EK244" s="323"/>
      <c r="EU244" s="323"/>
      <c r="FE244" s="323"/>
      <c r="FO244" s="323"/>
      <c r="FY244" s="323"/>
      <c r="GI244" s="323"/>
      <c r="GS244" s="323"/>
      <c r="HC244" s="323"/>
      <c r="HM244" s="323"/>
      <c r="HW244" s="323"/>
    </row>
    <row r="245" s="3" customFormat="true" x14ac:dyDescent="0.25">
      <c r="A245" s="323"/>
      <c r="K245" s="323"/>
      <c r="U245" s="323"/>
      <c r="AE245" s="323"/>
      <c r="AO245" s="323"/>
      <c r="AY245" s="323"/>
      <c r="AZ245" s="323"/>
      <c r="BA245" s="323"/>
      <c r="BB245" s="323"/>
      <c r="BC245" s="323"/>
      <c r="BD245" s="323"/>
      <c r="BE245" s="323"/>
      <c r="BF245" s="323"/>
      <c r="BI245" s="323"/>
      <c r="BS245" s="323"/>
      <c r="CC245" s="323"/>
      <c r="CM245" s="323"/>
      <c r="CW245" s="323"/>
      <c r="DG245" s="323"/>
      <c r="DQ245" s="323"/>
      <c r="EA245" s="323"/>
      <c r="EK245" s="323"/>
      <c r="EU245" s="323"/>
      <c r="FE245" s="323"/>
      <c r="FO245" s="323"/>
      <c r="FY245" s="323"/>
      <c r="GI245" s="323"/>
      <c r="GS245" s="323"/>
      <c r="HC245" s="323"/>
      <c r="HM245" s="323"/>
      <c r="HW245" s="323"/>
    </row>
    <row r="246" s="3" customFormat="true" x14ac:dyDescent="0.25">
      <c r="A246" s="323"/>
      <c r="K246" s="323"/>
      <c r="U246" s="323"/>
      <c r="AE246" s="323"/>
      <c r="AO246" s="323"/>
      <c r="AY246" s="323"/>
      <c r="AZ246" s="323"/>
      <c r="BA246" s="323"/>
      <c r="BB246" s="323"/>
      <c r="BC246" s="323"/>
      <c r="BD246" s="323"/>
      <c r="BE246" s="323"/>
      <c r="BF246" s="323"/>
      <c r="BI246" s="323"/>
      <c r="BS246" s="323"/>
      <c r="CC246" s="323"/>
      <c r="CM246" s="323"/>
      <c r="CW246" s="323"/>
      <c r="DG246" s="323"/>
      <c r="DQ246" s="323"/>
      <c r="EA246" s="323"/>
      <c r="EK246" s="323"/>
      <c r="EU246" s="323"/>
      <c r="FE246" s="323"/>
      <c r="FO246" s="323"/>
      <c r="FY246" s="323"/>
      <c r="GI246" s="323"/>
      <c r="GS246" s="323"/>
      <c r="HC246" s="323"/>
      <c r="HM246" s="323"/>
      <c r="HW246" s="323"/>
    </row>
    <row r="247" s="3" customFormat="true" x14ac:dyDescent="0.25">
      <c r="A247" s="323"/>
      <c r="K247" s="323"/>
      <c r="U247" s="323"/>
      <c r="AE247" s="323"/>
      <c r="AO247" s="323"/>
      <c r="AY247" s="323"/>
      <c r="AZ247" s="323"/>
      <c r="BA247" s="323"/>
      <c r="BB247" s="323"/>
      <c r="BC247" s="323"/>
      <c r="BD247" s="323"/>
      <c r="BE247" s="323"/>
      <c r="BF247" s="323"/>
      <c r="BI247" s="323"/>
      <c r="BS247" s="323"/>
      <c r="CC247" s="323"/>
      <c r="CM247" s="323"/>
      <c r="CW247" s="323"/>
      <c r="DG247" s="323"/>
      <c r="DQ247" s="323"/>
      <c r="EA247" s="323"/>
      <c r="EK247" s="323"/>
      <c r="EU247" s="323"/>
      <c r="FE247" s="323"/>
      <c r="FO247" s="323"/>
      <c r="FY247" s="323"/>
      <c r="GI247" s="323"/>
      <c r="GS247" s="323"/>
      <c r="HC247" s="323"/>
      <c r="HM247" s="323"/>
      <c r="HW247" s="323"/>
    </row>
    <row r="248" s="3" customFormat="true" x14ac:dyDescent="0.25">
      <c r="A248" s="323"/>
      <c r="K248" s="323"/>
      <c r="U248" s="323"/>
      <c r="AE248" s="323"/>
      <c r="AO248" s="323"/>
      <c r="AY248" s="323"/>
      <c r="AZ248" s="323"/>
      <c r="BA248" s="323"/>
      <c r="BB248" s="323"/>
      <c r="BC248" s="323"/>
      <c r="BD248" s="323"/>
      <c r="BE248" s="323"/>
      <c r="BF248" s="323"/>
      <c r="BI248" s="323"/>
      <c r="BS248" s="323"/>
      <c r="CC248" s="323"/>
      <c r="CM248" s="323"/>
      <c r="CW248" s="323"/>
      <c r="DG248" s="323"/>
      <c r="DQ248" s="323"/>
      <c r="EA248" s="323"/>
      <c r="EK248" s="323"/>
      <c r="EU248" s="323"/>
      <c r="FE248" s="323"/>
      <c r="FO248" s="323"/>
      <c r="FY248" s="323"/>
      <c r="GI248" s="323"/>
      <c r="GS248" s="323"/>
      <c r="HC248" s="323"/>
      <c r="HM248" s="323"/>
      <c r="HW248" s="323"/>
    </row>
    <row r="249" s="3" customFormat="true" x14ac:dyDescent="0.25">
      <c r="A249" s="323"/>
      <c r="K249" s="323"/>
      <c r="U249" s="323"/>
      <c r="AE249" s="323"/>
      <c r="AO249" s="323"/>
      <c r="AY249" s="323"/>
      <c r="AZ249" s="323"/>
      <c r="BA249" s="323"/>
      <c r="BB249" s="323"/>
      <c r="BC249" s="323"/>
      <c r="BD249" s="323"/>
      <c r="BE249" s="323"/>
      <c r="BF249" s="323"/>
      <c r="BI249" s="323"/>
      <c r="BS249" s="323"/>
      <c r="CC249" s="323"/>
      <c r="CM249" s="323"/>
      <c r="CW249" s="323"/>
      <c r="DG249" s="323"/>
      <c r="DQ249" s="323"/>
      <c r="EA249" s="323"/>
      <c r="EK249" s="323"/>
      <c r="EU249" s="323"/>
      <c r="FE249" s="323"/>
      <c r="FO249" s="323"/>
      <c r="FY249" s="323"/>
      <c r="GI249" s="323"/>
      <c r="GS249" s="323"/>
      <c r="HC249" s="323"/>
      <c r="HM249" s="323"/>
      <c r="HW249" s="323"/>
    </row>
    <row r="250" s="3" customFormat="true" x14ac:dyDescent="0.25">
      <c r="A250" s="323"/>
      <c r="K250" s="323"/>
      <c r="U250" s="323"/>
      <c r="AE250" s="323"/>
      <c r="AO250" s="323"/>
      <c r="AY250" s="323"/>
      <c r="AZ250" s="323"/>
      <c r="BA250" s="323"/>
      <c r="BB250" s="323"/>
      <c r="BC250" s="323"/>
      <c r="BD250" s="323"/>
      <c r="BE250" s="323"/>
      <c r="BF250" s="323"/>
      <c r="BI250" s="323"/>
      <c r="BS250" s="323"/>
      <c r="CC250" s="323"/>
      <c r="CM250" s="323"/>
      <c r="CW250" s="323"/>
      <c r="DG250" s="323"/>
      <c r="DQ250" s="323"/>
      <c r="EA250" s="323"/>
      <c r="EK250" s="323"/>
      <c r="EU250" s="323"/>
      <c r="FE250" s="323"/>
      <c r="FO250" s="323"/>
      <c r="FY250" s="323"/>
      <c r="GI250" s="323"/>
      <c r="GS250" s="323"/>
      <c r="HC250" s="323"/>
      <c r="HM250" s="323"/>
      <c r="HW250" s="323"/>
    </row>
    <row r="251" s="3" customFormat="true" x14ac:dyDescent="0.25">
      <c r="A251" s="323"/>
      <c r="K251" s="323"/>
      <c r="U251" s="323"/>
      <c r="AE251" s="323"/>
      <c r="AO251" s="323"/>
      <c r="AY251" s="323"/>
      <c r="AZ251" s="323"/>
      <c r="BA251" s="323"/>
      <c r="BB251" s="323"/>
      <c r="BC251" s="323"/>
      <c r="BD251" s="323"/>
      <c r="BE251" s="323"/>
      <c r="BF251" s="323"/>
      <c r="BI251" s="323"/>
      <c r="BS251" s="323"/>
      <c r="CC251" s="323"/>
      <c r="CM251" s="323"/>
      <c r="CW251" s="323"/>
      <c r="DG251" s="323"/>
      <c r="DQ251" s="323"/>
      <c r="EA251" s="323"/>
      <c r="EK251" s="323"/>
      <c r="EU251" s="323"/>
      <c r="FE251" s="323"/>
      <c r="FO251" s="323"/>
      <c r="FY251" s="323"/>
      <c r="GI251" s="323"/>
      <c r="GS251" s="323"/>
      <c r="HC251" s="323"/>
      <c r="HM251" s="323"/>
      <c r="HW251" s="323"/>
    </row>
    <row r="252" s="3" customFormat="true" x14ac:dyDescent="0.25">
      <c r="A252" s="323"/>
      <c r="K252" s="323"/>
      <c r="U252" s="323"/>
      <c r="AE252" s="323"/>
      <c r="AO252" s="323"/>
      <c r="AY252" s="323"/>
      <c r="AZ252" s="323"/>
      <c r="BA252" s="323"/>
      <c r="BB252" s="323"/>
      <c r="BC252" s="323"/>
      <c r="BD252" s="323"/>
      <c r="BE252" s="323"/>
      <c r="BF252" s="323"/>
      <c r="BI252" s="323"/>
      <c r="BS252" s="323"/>
      <c r="CC252" s="323"/>
      <c r="CM252" s="323"/>
      <c r="CW252" s="323"/>
      <c r="DG252" s="323"/>
      <c r="DQ252" s="323"/>
      <c r="EA252" s="323"/>
      <c r="EK252" s="323"/>
      <c r="EU252" s="323"/>
      <c r="FE252" s="323"/>
      <c r="FO252" s="323"/>
      <c r="FY252" s="323"/>
      <c r="GI252" s="323"/>
      <c r="GS252" s="323"/>
      <c r="HC252" s="323"/>
      <c r="HM252" s="323"/>
      <c r="HW252" s="323"/>
    </row>
    <row r="253" s="3" customFormat="true" x14ac:dyDescent="0.25">
      <c r="A253" s="323"/>
      <c r="K253" s="323"/>
      <c r="U253" s="323"/>
      <c r="AE253" s="323"/>
      <c r="AO253" s="323"/>
      <c r="AY253" s="323"/>
      <c r="AZ253" s="323"/>
      <c r="BA253" s="323"/>
      <c r="BB253" s="323"/>
      <c r="BC253" s="323"/>
      <c r="BD253" s="323"/>
      <c r="BE253" s="323"/>
      <c r="BF253" s="323"/>
      <c r="BI253" s="323"/>
      <c r="BS253" s="323"/>
      <c r="CC253" s="323"/>
      <c r="CM253" s="323"/>
      <c r="CW253" s="323"/>
      <c r="DG253" s="323"/>
      <c r="DQ253" s="323"/>
      <c r="EA253" s="323"/>
      <c r="EK253" s="323"/>
      <c r="EU253" s="323"/>
      <c r="FE253" s="323"/>
      <c r="FO253" s="323"/>
      <c r="FY253" s="323"/>
      <c r="GI253" s="323"/>
      <c r="GS253" s="323"/>
      <c r="HC253" s="323"/>
      <c r="HM253" s="323"/>
      <c r="HW253" s="323"/>
    </row>
    <row r="254" s="3" customFormat="true" x14ac:dyDescent="0.25">
      <c r="A254" s="323"/>
      <c r="K254" s="323"/>
      <c r="U254" s="323"/>
      <c r="AE254" s="323"/>
      <c r="AO254" s="323"/>
      <c r="AY254" s="323"/>
      <c r="AZ254" s="323"/>
      <c r="BA254" s="323"/>
      <c r="BB254" s="323"/>
      <c r="BC254" s="323"/>
      <c r="BD254" s="323"/>
      <c r="BE254" s="323"/>
      <c r="BF254" s="323"/>
      <c r="BI254" s="323"/>
      <c r="BS254" s="323"/>
      <c r="CC254" s="323"/>
      <c r="CM254" s="323"/>
      <c r="CW254" s="323"/>
      <c r="DG254" s="323"/>
      <c r="DQ254" s="323"/>
      <c r="EA254" s="323"/>
      <c r="EK254" s="323"/>
      <c r="EU254" s="323"/>
      <c r="FE254" s="323"/>
      <c r="FO254" s="323"/>
      <c r="FY254" s="323"/>
      <c r="GI254" s="323"/>
      <c r="GS254" s="323"/>
      <c r="HC254" s="323"/>
      <c r="HM254" s="323"/>
      <c r="HW254" s="323"/>
    </row>
    <row r="255" s="3" customFormat="true" x14ac:dyDescent="0.25">
      <c r="A255" s="323"/>
      <c r="K255" s="323"/>
      <c r="U255" s="323"/>
      <c r="AE255" s="323"/>
      <c r="AO255" s="323"/>
      <c r="AY255" s="323"/>
      <c r="AZ255" s="323"/>
      <c r="BA255" s="323"/>
      <c r="BB255" s="323"/>
      <c r="BC255" s="323"/>
      <c r="BD255" s="323"/>
      <c r="BE255" s="323"/>
      <c r="BF255" s="323"/>
      <c r="BI255" s="323"/>
      <c r="BS255" s="323"/>
      <c r="CC255" s="323"/>
      <c r="CM255" s="323"/>
      <c r="CW255" s="323"/>
      <c r="DG255" s="323"/>
      <c r="DQ255" s="323"/>
      <c r="EA255" s="323"/>
      <c r="EK255" s="323"/>
      <c r="EU255" s="323"/>
      <c r="FE255" s="323"/>
      <c r="FO255" s="323"/>
      <c r="FY255" s="323"/>
      <c r="GI255" s="323"/>
      <c r="GS255" s="323"/>
      <c r="HC255" s="323"/>
      <c r="HM255" s="323"/>
      <c r="HW255" s="323"/>
    </row>
    <row r="256" s="3" customFormat="true" x14ac:dyDescent="0.25">
      <c r="A256" s="323"/>
      <c r="K256" s="323"/>
      <c r="U256" s="323"/>
      <c r="AE256" s="323"/>
      <c r="AO256" s="323"/>
      <c r="AY256" s="323"/>
      <c r="AZ256" s="323"/>
      <c r="BA256" s="323"/>
      <c r="BB256" s="323"/>
      <c r="BC256" s="323"/>
      <c r="BD256" s="323"/>
      <c r="BE256" s="323"/>
      <c r="BF256" s="323"/>
      <c r="BI256" s="323"/>
      <c r="BS256" s="323"/>
      <c r="CC256" s="323"/>
      <c r="CM256" s="323"/>
      <c r="CW256" s="323"/>
      <c r="DG256" s="323"/>
      <c r="DQ256" s="323"/>
      <c r="EA256" s="323"/>
      <c r="EK256" s="323"/>
      <c r="EU256" s="323"/>
      <c r="FE256" s="323"/>
      <c r="FO256" s="323"/>
      <c r="FY256" s="323"/>
      <c r="GI256" s="323"/>
      <c r="GS256" s="323"/>
      <c r="HC256" s="323"/>
      <c r="HM256" s="323"/>
      <c r="HW256" s="323"/>
    </row>
    <row r="257" s="3" customFormat="true" x14ac:dyDescent="0.25">
      <c r="A257" s="323"/>
      <c r="K257" s="323"/>
      <c r="U257" s="323"/>
      <c r="AE257" s="323"/>
      <c r="AO257" s="323"/>
      <c r="AY257" s="323"/>
      <c r="AZ257" s="323"/>
      <c r="BA257" s="323"/>
      <c r="BB257" s="323"/>
      <c r="BC257" s="323"/>
      <c r="BD257" s="323"/>
      <c r="BE257" s="323"/>
      <c r="BF257" s="323"/>
      <c r="BI257" s="323"/>
      <c r="BS257" s="323"/>
      <c r="CC257" s="323"/>
      <c r="CM257" s="323"/>
      <c r="CW257" s="323"/>
      <c r="DG257" s="323"/>
      <c r="DQ257" s="323"/>
      <c r="EA257" s="323"/>
      <c r="EK257" s="323"/>
      <c r="EU257" s="323"/>
      <c r="FE257" s="323"/>
      <c r="FO257" s="323"/>
      <c r="FY257" s="323"/>
      <c r="GI257" s="323"/>
      <c r="GS257" s="323"/>
      <c r="HC257" s="323"/>
      <c r="HM257" s="323"/>
      <c r="HW257" s="323"/>
    </row>
    <row r="258" s="3" customFormat="true" x14ac:dyDescent="0.25">
      <c r="A258" s="323"/>
      <c r="K258" s="323"/>
      <c r="U258" s="323"/>
      <c r="AE258" s="323"/>
      <c r="AO258" s="323"/>
      <c r="AY258" s="323"/>
      <c r="AZ258" s="323"/>
      <c r="BA258" s="323"/>
      <c r="BB258" s="323"/>
      <c r="BC258" s="323"/>
      <c r="BD258" s="323"/>
      <c r="BE258" s="323"/>
      <c r="BF258" s="323"/>
      <c r="BI258" s="323"/>
      <c r="BS258" s="323"/>
      <c r="CC258" s="323"/>
      <c r="CM258" s="323"/>
      <c r="CW258" s="323"/>
      <c r="DG258" s="323"/>
      <c r="DQ258" s="323"/>
      <c r="EA258" s="323"/>
      <c r="EK258" s="323"/>
      <c r="EU258" s="323"/>
      <c r="FE258" s="323"/>
      <c r="FO258" s="323"/>
      <c r="FY258" s="323"/>
      <c r="GI258" s="323"/>
      <c r="GS258" s="323"/>
      <c r="HC258" s="323"/>
      <c r="HM258" s="323"/>
      <c r="HW258" s="323"/>
    </row>
    <row r="259" s="3" customFormat="true" x14ac:dyDescent="0.25">
      <c r="A259" s="323"/>
      <c r="K259" s="323"/>
      <c r="U259" s="323"/>
      <c r="AE259" s="323"/>
      <c r="AO259" s="323"/>
      <c r="AY259" s="323"/>
      <c r="AZ259" s="323"/>
      <c r="BA259" s="323"/>
      <c r="BB259" s="323"/>
      <c r="BC259" s="323"/>
      <c r="BD259" s="323"/>
      <c r="BE259" s="323"/>
      <c r="BF259" s="323"/>
      <c r="BI259" s="323"/>
      <c r="BS259" s="323"/>
      <c r="CC259" s="323"/>
      <c r="CM259" s="323"/>
      <c r="CW259" s="323"/>
      <c r="DG259" s="323"/>
      <c r="DQ259" s="323"/>
      <c r="EA259" s="323"/>
      <c r="EK259" s="323"/>
      <c r="EU259" s="323"/>
      <c r="FE259" s="323"/>
      <c r="FO259" s="323"/>
      <c r="FY259" s="323"/>
      <c r="GI259" s="323"/>
      <c r="GS259" s="323"/>
      <c r="HC259" s="323"/>
      <c r="HM259" s="323"/>
      <c r="HW259" s="323"/>
    </row>
    <row r="260" s="3" customFormat="true" x14ac:dyDescent="0.25">
      <c r="A260" s="323"/>
      <c r="K260" s="323"/>
      <c r="U260" s="323"/>
      <c r="AE260" s="323"/>
      <c r="AO260" s="323"/>
      <c r="AY260" s="323"/>
      <c r="AZ260" s="323"/>
      <c r="BA260" s="323"/>
      <c r="BB260" s="323"/>
      <c r="BC260" s="323"/>
      <c r="BD260" s="323"/>
      <c r="BE260" s="323"/>
      <c r="BF260" s="323"/>
      <c r="BI260" s="323"/>
      <c r="BS260" s="323"/>
      <c r="CC260" s="323"/>
      <c r="CM260" s="323"/>
      <c r="CW260" s="323"/>
      <c r="DG260" s="323"/>
      <c r="DQ260" s="323"/>
      <c r="EA260" s="323"/>
      <c r="EK260" s="323"/>
      <c r="EU260" s="323"/>
      <c r="FE260" s="323"/>
      <c r="FO260" s="323"/>
      <c r="FY260" s="323"/>
      <c r="GI260" s="323"/>
      <c r="GS260" s="323"/>
      <c r="HC260" s="323"/>
      <c r="HM260" s="323"/>
      <c r="HW260" s="323"/>
    </row>
    <row r="261" s="3" customFormat="true" x14ac:dyDescent="0.25">
      <c r="A261" s="323"/>
      <c r="K261" s="323"/>
      <c r="U261" s="323"/>
      <c r="AE261" s="323"/>
      <c r="AO261" s="323"/>
      <c r="AY261" s="323"/>
      <c r="AZ261" s="323"/>
      <c r="BA261" s="323"/>
      <c r="BB261" s="323"/>
      <c r="BC261" s="323"/>
      <c r="BD261" s="323"/>
      <c r="BE261" s="323"/>
      <c r="BF261" s="323"/>
      <c r="BI261" s="323"/>
      <c r="BS261" s="323"/>
      <c r="CC261" s="323"/>
      <c r="CM261" s="323"/>
      <c r="CW261" s="323"/>
      <c r="DG261" s="323"/>
      <c r="DQ261" s="323"/>
      <c r="EA261" s="323"/>
      <c r="EK261" s="323"/>
      <c r="EU261" s="323"/>
      <c r="FE261" s="323"/>
      <c r="FO261" s="323"/>
      <c r="FY261" s="323"/>
      <c r="GI261" s="323"/>
      <c r="GS261" s="323"/>
      <c r="HC261" s="323"/>
      <c r="HM261" s="323"/>
      <c r="HW261" s="323"/>
    </row>
    <row r="262" s="3" customFormat="true" x14ac:dyDescent="0.25">
      <c r="A262" s="323"/>
      <c r="K262" s="323"/>
      <c r="U262" s="323"/>
      <c r="AE262" s="323"/>
      <c r="AO262" s="323"/>
      <c r="AY262" s="323"/>
      <c r="AZ262" s="323"/>
      <c r="BA262" s="323"/>
      <c r="BB262" s="323"/>
      <c r="BC262" s="323"/>
      <c r="BD262" s="323"/>
      <c r="BE262" s="323"/>
      <c r="BF262" s="323"/>
      <c r="BI262" s="323"/>
      <c r="BS262" s="323"/>
      <c r="CC262" s="323"/>
      <c r="CM262" s="323"/>
      <c r="CW262" s="323"/>
      <c r="DG262" s="323"/>
      <c r="DQ262" s="323"/>
      <c r="EA262" s="323"/>
      <c r="EK262" s="323"/>
      <c r="EU262" s="323"/>
      <c r="FE262" s="323"/>
      <c r="FO262" s="323"/>
      <c r="FY262" s="323"/>
      <c r="GI262" s="323"/>
      <c r="GS262" s="323"/>
      <c r="HC262" s="323"/>
      <c r="HM262" s="323"/>
      <c r="HW262" s="323"/>
    </row>
    <row r="263" s="3" customFormat="true" x14ac:dyDescent="0.25">
      <c r="A263" s="323"/>
      <c r="K263" s="323"/>
      <c r="U263" s="323"/>
      <c r="AE263" s="323"/>
      <c r="AO263" s="323"/>
      <c r="AY263" s="323"/>
      <c r="AZ263" s="323"/>
      <c r="BA263" s="323"/>
      <c r="BB263" s="323"/>
      <c r="BC263" s="323"/>
      <c r="BD263" s="323"/>
      <c r="BE263" s="323"/>
      <c r="BF263" s="323"/>
      <c r="BI263" s="323"/>
      <c r="BS263" s="323"/>
      <c r="CC263" s="323"/>
      <c r="CM263" s="323"/>
      <c r="CW263" s="323"/>
      <c r="DG263" s="323"/>
      <c r="DQ263" s="323"/>
      <c r="EA263" s="323"/>
      <c r="EK263" s="323"/>
      <c r="EU263" s="323"/>
      <c r="FE263" s="323"/>
      <c r="FO263" s="323"/>
      <c r="FY263" s="323"/>
      <c r="GI263" s="323"/>
      <c r="GS263" s="323"/>
      <c r="HC263" s="323"/>
      <c r="HM263" s="323"/>
      <c r="HW263" s="323"/>
    </row>
    <row r="264" s="3" customFormat="true" x14ac:dyDescent="0.25">
      <c r="A264" s="323"/>
      <c r="K264" s="323"/>
      <c r="U264" s="323"/>
      <c r="AE264" s="323"/>
      <c r="AO264" s="323"/>
      <c r="AY264" s="323"/>
      <c r="AZ264" s="323"/>
      <c r="BA264" s="323"/>
      <c r="BB264" s="323"/>
      <c r="BC264" s="323"/>
      <c r="BD264" s="323"/>
      <c r="BE264" s="323"/>
      <c r="BF264" s="323"/>
      <c r="BI264" s="323"/>
      <c r="BS264" s="323"/>
      <c r="CC264" s="323"/>
      <c r="CM264" s="323"/>
      <c r="CW264" s="323"/>
      <c r="DG264" s="323"/>
      <c r="DQ264" s="323"/>
      <c r="EA264" s="323"/>
      <c r="EK264" s="323"/>
      <c r="EU264" s="323"/>
      <c r="FE264" s="323"/>
      <c r="FO264" s="323"/>
      <c r="FY264" s="323"/>
      <c r="GI264" s="323"/>
      <c r="GS264" s="323"/>
      <c r="HC264" s="323"/>
      <c r="HM264" s="323"/>
      <c r="HW264" s="323"/>
    </row>
    <row r="265" s="3" customFormat="true" x14ac:dyDescent="0.25">
      <c r="A265" s="323"/>
      <c r="K265" s="323"/>
      <c r="U265" s="323"/>
      <c r="AE265" s="323"/>
      <c r="AO265" s="323"/>
      <c r="AY265" s="323"/>
      <c r="AZ265" s="323"/>
      <c r="BA265" s="323"/>
      <c r="BB265" s="323"/>
      <c r="BC265" s="323"/>
      <c r="BD265" s="323"/>
      <c r="BE265" s="323"/>
      <c r="BF265" s="323"/>
      <c r="BI265" s="323"/>
      <c r="BS265" s="323"/>
      <c r="CC265" s="323"/>
      <c r="CM265" s="323"/>
      <c r="CW265" s="323"/>
      <c r="DG265" s="323"/>
      <c r="DQ265" s="323"/>
      <c r="EA265" s="323"/>
      <c r="EK265" s="323"/>
      <c r="EU265" s="323"/>
      <c r="FE265" s="323"/>
      <c r="FO265" s="323"/>
      <c r="FY265" s="323"/>
      <c r="GI265" s="323"/>
      <c r="GS265" s="323"/>
      <c r="HC265" s="323"/>
      <c r="HM265" s="323"/>
      <c r="HW265" s="323"/>
    </row>
    <row r="266" s="3" customFormat="true" x14ac:dyDescent="0.25">
      <c r="A266" s="323"/>
      <c r="K266" s="323"/>
      <c r="U266" s="323"/>
      <c r="AE266" s="323"/>
      <c r="AO266" s="323"/>
      <c r="AY266" s="323"/>
      <c r="AZ266" s="323"/>
      <c r="BA266" s="323"/>
      <c r="BB266" s="323"/>
      <c r="BC266" s="323"/>
      <c r="BD266" s="323"/>
      <c r="BE266" s="323"/>
      <c r="BF266" s="323"/>
      <c r="BI266" s="323"/>
      <c r="BS266" s="323"/>
      <c r="CC266" s="323"/>
      <c r="CM266" s="323"/>
      <c r="CW266" s="323"/>
      <c r="DG266" s="323"/>
      <c r="DQ266" s="323"/>
      <c r="EA266" s="323"/>
      <c r="EK266" s="323"/>
      <c r="EU266" s="323"/>
      <c r="FE266" s="323"/>
      <c r="FO266" s="323"/>
      <c r="FY266" s="323"/>
      <c r="GI266" s="323"/>
      <c r="GS266" s="323"/>
      <c r="HC266" s="323"/>
      <c r="HM266" s="323"/>
      <c r="HW266" s="323"/>
    </row>
    <row r="267" s="3" customFormat="true" x14ac:dyDescent="0.25">
      <c r="A267" s="323"/>
      <c r="K267" s="323"/>
      <c r="U267" s="323"/>
      <c r="AE267" s="323"/>
      <c r="AO267" s="323"/>
      <c r="AY267" s="323"/>
      <c r="AZ267" s="323"/>
      <c r="BA267" s="323"/>
      <c r="BB267" s="323"/>
      <c r="BC267" s="323"/>
      <c r="BD267" s="323"/>
      <c r="BE267" s="323"/>
      <c r="BF267" s="323"/>
      <c r="BI267" s="323"/>
      <c r="BS267" s="323"/>
      <c r="CC267" s="323"/>
      <c r="CM267" s="323"/>
      <c r="CW267" s="323"/>
      <c r="DG267" s="323"/>
      <c r="DQ267" s="323"/>
      <c r="EA267" s="323"/>
      <c r="EK267" s="323"/>
      <c r="EU267" s="323"/>
      <c r="FE267" s="323"/>
      <c r="FO267" s="323"/>
      <c r="FY267" s="323"/>
      <c r="GI267" s="323"/>
      <c r="GS267" s="323"/>
      <c r="HC267" s="323"/>
      <c r="HM267" s="323"/>
      <c r="HW267" s="323"/>
    </row>
    <row r="268" s="3" customFormat="true" x14ac:dyDescent="0.25">
      <c r="A268" s="323"/>
      <c r="K268" s="323"/>
      <c r="U268" s="323"/>
      <c r="AE268" s="323"/>
      <c r="AO268" s="323"/>
      <c r="AY268" s="323"/>
      <c r="AZ268" s="323"/>
      <c r="BA268" s="323"/>
      <c r="BB268" s="323"/>
      <c r="BC268" s="323"/>
      <c r="BD268" s="323"/>
      <c r="BE268" s="323"/>
      <c r="BF268" s="323"/>
      <c r="BI268" s="323"/>
      <c r="BS268" s="323"/>
      <c r="CC268" s="323"/>
      <c r="CM268" s="323"/>
      <c r="CW268" s="323"/>
      <c r="DG268" s="323"/>
      <c r="DQ268" s="323"/>
      <c r="EA268" s="323"/>
      <c r="EK268" s="323"/>
      <c r="EU268" s="323"/>
      <c r="FE268" s="323"/>
      <c r="FO268" s="323"/>
      <c r="FY268" s="323"/>
      <c r="GI268" s="323"/>
      <c r="GS268" s="323"/>
      <c r="HC268" s="323"/>
      <c r="HM268" s="323"/>
      <c r="HW268" s="323"/>
    </row>
    <row r="269" s="3" customFormat="true" x14ac:dyDescent="0.25">
      <c r="A269" s="323"/>
      <c r="K269" s="323"/>
      <c r="U269" s="323"/>
      <c r="AE269" s="323"/>
      <c r="AO269" s="323"/>
      <c r="AY269" s="323"/>
      <c r="AZ269" s="323"/>
      <c r="BA269" s="323"/>
      <c r="BB269" s="323"/>
      <c r="BC269" s="323"/>
      <c r="BD269" s="323"/>
      <c r="BE269" s="323"/>
      <c r="BF269" s="323"/>
      <c r="BI269" s="323"/>
      <c r="BS269" s="323"/>
      <c r="CC269" s="323"/>
      <c r="CM269" s="323"/>
      <c r="CW269" s="323"/>
      <c r="DG269" s="323"/>
      <c r="DQ269" s="323"/>
      <c r="EA269" s="323"/>
      <c r="EK269" s="323"/>
      <c r="EU269" s="323"/>
      <c r="FE269" s="323"/>
      <c r="FO269" s="323"/>
      <c r="FY269" s="323"/>
      <c r="GI269" s="323"/>
      <c r="GS269" s="323"/>
      <c r="HC269" s="323"/>
      <c r="HM269" s="323"/>
      <c r="HW269" s="323"/>
    </row>
    <row r="270" s="3" customFormat="true" x14ac:dyDescent="0.25">
      <c r="A270" s="323"/>
      <c r="K270" s="323"/>
      <c r="U270" s="323"/>
      <c r="AE270" s="323"/>
      <c r="AO270" s="323"/>
      <c r="AY270" s="323"/>
      <c r="AZ270" s="323"/>
      <c r="BA270" s="323"/>
      <c r="BB270" s="323"/>
      <c r="BC270" s="323"/>
      <c r="BD270" s="323"/>
      <c r="BE270" s="323"/>
      <c r="BF270" s="323"/>
      <c r="BI270" s="323"/>
      <c r="BS270" s="323"/>
      <c r="CC270" s="323"/>
      <c r="CM270" s="323"/>
      <c r="CW270" s="323"/>
      <c r="DG270" s="323"/>
      <c r="DQ270" s="323"/>
      <c r="EA270" s="323"/>
      <c r="EK270" s="323"/>
      <c r="EU270" s="323"/>
      <c r="FE270" s="323"/>
      <c r="FO270" s="323"/>
      <c r="FY270" s="323"/>
      <c r="GI270" s="323"/>
      <c r="GS270" s="323"/>
      <c r="HC270" s="323"/>
      <c r="HM270" s="323"/>
      <c r="HW270" s="323"/>
    </row>
    <row r="271" s="3" customFormat="true" x14ac:dyDescent="0.25">
      <c r="A271" s="323"/>
      <c r="K271" s="323"/>
      <c r="U271" s="323"/>
      <c r="AE271" s="323"/>
      <c r="AO271" s="323"/>
      <c r="AY271" s="323"/>
      <c r="AZ271" s="323"/>
      <c r="BA271" s="323"/>
      <c r="BB271" s="323"/>
      <c r="BC271" s="323"/>
      <c r="BD271" s="323"/>
      <c r="BE271" s="323"/>
      <c r="BF271" s="323"/>
      <c r="BI271" s="323"/>
      <c r="BS271" s="323"/>
      <c r="CC271" s="323"/>
      <c r="CM271" s="323"/>
      <c r="CW271" s="323"/>
      <c r="DG271" s="323"/>
      <c r="DQ271" s="323"/>
      <c r="EA271" s="323"/>
      <c r="EK271" s="323"/>
      <c r="EU271" s="323"/>
      <c r="FE271" s="323"/>
      <c r="FO271" s="323"/>
      <c r="FY271" s="323"/>
      <c r="GI271" s="323"/>
      <c r="GS271" s="323"/>
      <c r="HC271" s="323"/>
      <c r="HM271" s="323"/>
      <c r="HW271" s="323"/>
    </row>
    <row r="272" s="3" customFormat="true" x14ac:dyDescent="0.25">
      <c r="A272" s="323"/>
      <c r="K272" s="323"/>
      <c r="U272" s="323"/>
      <c r="AE272" s="323"/>
      <c r="AO272" s="323"/>
      <c r="AY272" s="323"/>
      <c r="AZ272" s="323"/>
      <c r="BA272" s="323"/>
      <c r="BB272" s="323"/>
      <c r="BC272" s="323"/>
      <c r="BD272" s="323"/>
      <c r="BE272" s="323"/>
      <c r="BF272" s="323"/>
      <c r="BI272" s="323"/>
      <c r="BS272" s="323"/>
      <c r="CC272" s="323"/>
      <c r="CM272" s="323"/>
      <c r="CW272" s="323"/>
      <c r="DG272" s="323"/>
      <c r="DQ272" s="323"/>
      <c r="EA272" s="323"/>
      <c r="EK272" s="323"/>
      <c r="EU272" s="323"/>
      <c r="FE272" s="323"/>
      <c r="FO272" s="323"/>
      <c r="FY272" s="323"/>
      <c r="GI272" s="323"/>
      <c r="GS272" s="323"/>
      <c r="HC272" s="323"/>
      <c r="HM272" s="323"/>
      <c r="HW272" s="323"/>
    </row>
    <row r="273" s="3" customFormat="true" x14ac:dyDescent="0.25">
      <c r="A273" s="323"/>
      <c r="K273" s="323"/>
      <c r="U273" s="323"/>
      <c r="AE273" s="323"/>
      <c r="AO273" s="323"/>
      <c r="AY273" s="323"/>
      <c r="AZ273" s="323"/>
      <c r="BA273" s="323"/>
      <c r="BB273" s="323"/>
      <c r="BC273" s="323"/>
      <c r="BD273" s="323"/>
      <c r="BE273" s="323"/>
      <c r="BF273" s="323"/>
      <c r="BI273" s="323"/>
      <c r="BS273" s="323"/>
      <c r="CC273" s="323"/>
      <c r="CM273" s="323"/>
      <c r="CW273" s="323"/>
      <c r="DG273" s="323"/>
      <c r="DQ273" s="323"/>
      <c r="EA273" s="323"/>
      <c r="EK273" s="323"/>
      <c r="EU273" s="323"/>
      <c r="FE273" s="323"/>
      <c r="FO273" s="323"/>
      <c r="FY273" s="323"/>
      <c r="GI273" s="323"/>
      <c r="GS273" s="323"/>
      <c r="HC273" s="323"/>
      <c r="HM273" s="323"/>
      <c r="HW273" s="323"/>
    </row>
    <row r="274" s="3" customFormat="true" x14ac:dyDescent="0.25">
      <c r="A274" s="323"/>
      <c r="K274" s="323"/>
      <c r="U274" s="323"/>
      <c r="AE274" s="323"/>
      <c r="AO274" s="323"/>
      <c r="AY274" s="323"/>
      <c r="AZ274" s="323"/>
      <c r="BA274" s="323"/>
      <c r="BB274" s="323"/>
      <c r="BC274" s="323"/>
      <c r="BD274" s="323"/>
      <c r="BE274" s="323"/>
      <c r="BF274" s="323"/>
      <c r="BI274" s="323"/>
      <c r="BS274" s="323"/>
      <c r="CC274" s="323"/>
      <c r="CM274" s="323"/>
      <c r="CW274" s="323"/>
      <c r="DG274" s="323"/>
      <c r="DQ274" s="323"/>
      <c r="EA274" s="323"/>
      <c r="EK274" s="323"/>
      <c r="EU274" s="323"/>
      <c r="FE274" s="323"/>
      <c r="FO274" s="323"/>
      <c r="FY274" s="323"/>
      <c r="GI274" s="323"/>
      <c r="GS274" s="323"/>
      <c r="HC274" s="323"/>
      <c r="HM274" s="323"/>
      <c r="HW274" s="323"/>
    </row>
    <row r="275" s="3" customFormat="true" x14ac:dyDescent="0.25">
      <c r="A275" s="323"/>
      <c r="K275" s="323"/>
      <c r="U275" s="323"/>
      <c r="AE275" s="323"/>
      <c r="AO275" s="323"/>
      <c r="AY275" s="323"/>
      <c r="AZ275" s="323"/>
      <c r="BA275" s="323"/>
      <c r="BB275" s="323"/>
      <c r="BC275" s="323"/>
      <c r="BD275" s="323"/>
      <c r="BE275" s="323"/>
      <c r="BF275" s="323"/>
      <c r="BI275" s="323"/>
      <c r="BS275" s="323"/>
      <c r="CC275" s="323"/>
      <c r="CM275" s="323"/>
      <c r="CW275" s="323"/>
      <c r="DG275" s="323"/>
      <c r="DQ275" s="323"/>
      <c r="EA275" s="323"/>
      <c r="EK275" s="323"/>
      <c r="EU275" s="323"/>
      <c r="FE275" s="323"/>
      <c r="FO275" s="323"/>
      <c r="FY275" s="323"/>
      <c r="GI275" s="323"/>
      <c r="GS275" s="323"/>
      <c r="HC275" s="323"/>
      <c r="HM275" s="323"/>
      <c r="HW275" s="323"/>
    </row>
    <row r="276" s="3" customFormat="true" x14ac:dyDescent="0.25">
      <c r="A276" s="323"/>
      <c r="K276" s="323"/>
      <c r="U276" s="323"/>
      <c r="AE276" s="323"/>
      <c r="AO276" s="323"/>
      <c r="AY276" s="323"/>
      <c r="AZ276" s="323"/>
      <c r="BA276" s="323"/>
      <c r="BB276" s="323"/>
      <c r="BC276" s="323"/>
      <c r="BD276" s="323"/>
      <c r="BE276" s="323"/>
      <c r="BF276" s="323"/>
      <c r="BI276" s="323"/>
      <c r="BS276" s="323"/>
      <c r="CC276" s="323"/>
      <c r="CM276" s="323"/>
      <c r="CW276" s="323"/>
      <c r="DG276" s="323"/>
      <c r="DQ276" s="323"/>
      <c r="EA276" s="323"/>
      <c r="EK276" s="323"/>
      <c r="EU276" s="323"/>
      <c r="FE276" s="323"/>
      <c r="FO276" s="323"/>
      <c r="FY276" s="323"/>
      <c r="GI276" s="323"/>
      <c r="GS276" s="323"/>
      <c r="HC276" s="323"/>
      <c r="HM276" s="323"/>
      <c r="HW276" s="323"/>
    </row>
    <row r="277" s="3" customFormat="true" x14ac:dyDescent="0.25">
      <c r="A277" s="323"/>
      <c r="K277" s="323"/>
      <c r="U277" s="323"/>
      <c r="AE277" s="323"/>
      <c r="AO277" s="323"/>
      <c r="AY277" s="323"/>
      <c r="AZ277" s="323"/>
      <c r="BA277" s="323"/>
      <c r="BB277" s="323"/>
      <c r="BC277" s="323"/>
      <c r="BD277" s="323"/>
      <c r="BE277" s="323"/>
      <c r="BF277" s="323"/>
      <c r="BI277" s="323"/>
      <c r="BS277" s="323"/>
      <c r="CC277" s="323"/>
      <c r="CM277" s="323"/>
      <c r="CW277" s="323"/>
      <c r="DG277" s="323"/>
      <c r="DQ277" s="323"/>
      <c r="EA277" s="323"/>
      <c r="EK277" s="323"/>
      <c r="EU277" s="323"/>
      <c r="FE277" s="323"/>
      <c r="FO277" s="323"/>
      <c r="FY277" s="323"/>
      <c r="GI277" s="323"/>
      <c r="GS277" s="323"/>
      <c r="HC277" s="323"/>
      <c r="HM277" s="323"/>
      <c r="HW277" s="323"/>
    </row>
    <row r="278" s="3" customFormat="true" x14ac:dyDescent="0.25">
      <c r="A278" s="323"/>
      <c r="K278" s="323"/>
      <c r="U278" s="323"/>
      <c r="AE278" s="323"/>
      <c r="AO278" s="323"/>
      <c r="AY278" s="323"/>
      <c r="AZ278" s="323"/>
      <c r="BA278" s="323"/>
      <c r="BB278" s="323"/>
      <c r="BC278" s="323"/>
      <c r="BD278" s="323"/>
      <c r="BE278" s="323"/>
      <c r="BF278" s="323"/>
      <c r="BI278" s="323"/>
      <c r="BS278" s="323"/>
      <c r="CC278" s="323"/>
      <c r="CM278" s="323"/>
      <c r="CW278" s="323"/>
      <c r="DG278" s="323"/>
      <c r="DQ278" s="323"/>
      <c r="EA278" s="323"/>
      <c r="EK278" s="323"/>
      <c r="EU278" s="323"/>
      <c r="FE278" s="323"/>
      <c r="FO278" s="323"/>
      <c r="FY278" s="323"/>
      <c r="GI278" s="323"/>
      <c r="GS278" s="323"/>
      <c r="HC278" s="323"/>
      <c r="HM278" s="323"/>
      <c r="HW278" s="323"/>
    </row>
    <row r="279" s="3" customFormat="true" x14ac:dyDescent="0.25">
      <c r="A279" s="323"/>
      <c r="K279" s="323"/>
      <c r="U279" s="323"/>
      <c r="AE279" s="323"/>
      <c r="AO279" s="323"/>
      <c r="AY279" s="323"/>
      <c r="AZ279" s="323"/>
      <c r="BA279" s="323"/>
      <c r="BB279" s="323"/>
      <c r="BC279" s="323"/>
      <c r="BD279" s="323"/>
      <c r="BE279" s="323"/>
      <c r="BF279" s="323"/>
      <c r="BI279" s="323"/>
      <c r="BS279" s="323"/>
      <c r="CC279" s="323"/>
      <c r="CM279" s="323"/>
      <c r="CW279" s="323"/>
      <c r="DG279" s="323"/>
      <c r="DQ279" s="323"/>
      <c r="EA279" s="323"/>
      <c r="EK279" s="323"/>
      <c r="EU279" s="323"/>
      <c r="FE279" s="323"/>
      <c r="FO279" s="323"/>
      <c r="FY279" s="323"/>
      <c r="GI279" s="323"/>
      <c r="GS279" s="323"/>
      <c r="HC279" s="323"/>
      <c r="HM279" s="323"/>
      <c r="HW279" s="323"/>
    </row>
    <row r="280" s="3" customFormat="true" x14ac:dyDescent="0.25">
      <c r="A280" s="323"/>
      <c r="K280" s="323"/>
      <c r="U280" s="323"/>
      <c r="AE280" s="323"/>
      <c r="AO280" s="323"/>
      <c r="AY280" s="323"/>
      <c r="AZ280" s="323"/>
      <c r="BA280" s="323"/>
      <c r="BB280" s="323"/>
      <c r="BC280" s="323"/>
      <c r="BD280" s="323"/>
      <c r="BE280" s="323"/>
      <c r="BF280" s="323"/>
      <c r="BI280" s="323"/>
      <c r="BS280" s="323"/>
      <c r="CC280" s="323"/>
      <c r="CM280" s="323"/>
      <c r="CW280" s="323"/>
      <c r="DG280" s="323"/>
      <c r="DQ280" s="323"/>
      <c r="EA280" s="323"/>
      <c r="EK280" s="323"/>
      <c r="EU280" s="323"/>
      <c r="FE280" s="323"/>
      <c r="FO280" s="323"/>
      <c r="FY280" s="323"/>
      <c r="GI280" s="323"/>
      <c r="GS280" s="323"/>
      <c r="HC280" s="323"/>
      <c r="HM280" s="323"/>
      <c r="HW280" s="323"/>
    </row>
    <row r="281" s="3" customFormat="true" x14ac:dyDescent="0.25">
      <c r="A281" s="323"/>
      <c r="K281" s="323"/>
      <c r="U281" s="323"/>
      <c r="AE281" s="323"/>
      <c r="AO281" s="323"/>
      <c r="AY281" s="323"/>
      <c r="AZ281" s="323"/>
      <c r="BA281" s="323"/>
      <c r="BB281" s="323"/>
      <c r="BC281" s="323"/>
      <c r="BD281" s="323"/>
      <c r="BE281" s="323"/>
      <c r="BF281" s="323"/>
      <c r="BI281" s="323"/>
      <c r="BS281" s="323"/>
      <c r="CC281" s="323"/>
      <c r="CM281" s="323"/>
      <c r="CW281" s="323"/>
      <c r="DG281" s="323"/>
      <c r="DQ281" s="323"/>
      <c r="EA281" s="323"/>
      <c r="EK281" s="323"/>
      <c r="EU281" s="323"/>
      <c r="FE281" s="323"/>
      <c r="FO281" s="323"/>
      <c r="FY281" s="323"/>
      <c r="GI281" s="323"/>
      <c r="GS281" s="323"/>
      <c r="HC281" s="323"/>
      <c r="HM281" s="323"/>
      <c r="HW281" s="323"/>
    </row>
    <row r="282" s="3" customFormat="true" x14ac:dyDescent="0.25">
      <c r="A282" s="323"/>
      <c r="K282" s="323"/>
      <c r="U282" s="323"/>
      <c r="AE282" s="323"/>
      <c r="AO282" s="323"/>
      <c r="AY282" s="323"/>
      <c r="AZ282" s="323"/>
      <c r="BA282" s="323"/>
      <c r="BB282" s="323"/>
      <c r="BC282" s="323"/>
      <c r="BD282" s="323"/>
      <c r="BE282" s="323"/>
      <c r="BF282" s="323"/>
      <c r="BI282" s="323"/>
      <c r="BS282" s="323"/>
      <c r="CC282" s="323"/>
      <c r="CM282" s="323"/>
      <c r="CW282" s="323"/>
      <c r="DG282" s="323"/>
      <c r="DQ282" s="323"/>
      <c r="EA282" s="323"/>
      <c r="EK282" s="323"/>
      <c r="EU282" s="323"/>
      <c r="FE282" s="323"/>
      <c r="FO282" s="323"/>
      <c r="FY282" s="323"/>
      <c r="GI282" s="323"/>
      <c r="GS282" s="323"/>
      <c r="HC282" s="323"/>
      <c r="HM282" s="323"/>
      <c r="HW282" s="323"/>
    </row>
    <row r="283" s="3" customFormat="true" x14ac:dyDescent="0.25">
      <c r="A283" s="323"/>
      <c r="K283" s="323"/>
      <c r="U283" s="323"/>
      <c r="AE283" s="323"/>
      <c r="AO283" s="323"/>
      <c r="AY283" s="323"/>
      <c r="AZ283" s="323"/>
      <c r="BA283" s="323"/>
      <c r="BB283" s="323"/>
      <c r="BC283" s="323"/>
      <c r="BD283" s="323"/>
      <c r="BE283" s="323"/>
      <c r="BF283" s="323"/>
      <c r="BI283" s="323"/>
      <c r="BS283" s="323"/>
      <c r="CC283" s="323"/>
      <c r="CM283" s="323"/>
      <c r="CW283" s="323"/>
      <c r="DG283" s="323"/>
      <c r="DQ283" s="323"/>
      <c r="EA283" s="323"/>
      <c r="EK283" s="323"/>
      <c r="EU283" s="323"/>
      <c r="FE283" s="323"/>
      <c r="FO283" s="323"/>
      <c r="FY283" s="323"/>
      <c r="GI283" s="323"/>
      <c r="GS283" s="323"/>
      <c r="HC283" s="323"/>
      <c r="HM283" s="323"/>
      <c r="HW283" s="323"/>
    </row>
    <row r="284" s="3" customFormat="true" x14ac:dyDescent="0.25">
      <c r="A284" s="323"/>
      <c r="K284" s="323"/>
      <c r="U284" s="323"/>
      <c r="AE284" s="323"/>
      <c r="AO284" s="323"/>
      <c r="AY284" s="323"/>
      <c r="AZ284" s="323"/>
      <c r="BA284" s="323"/>
      <c r="BB284" s="323"/>
      <c r="BC284" s="323"/>
      <c r="BD284" s="323"/>
      <c r="BE284" s="323"/>
      <c r="BF284" s="323"/>
      <c r="BI284" s="323"/>
      <c r="BS284" s="323"/>
      <c r="CC284" s="323"/>
      <c r="CM284" s="323"/>
      <c r="CW284" s="323"/>
      <c r="DG284" s="323"/>
      <c r="DQ284" s="323"/>
      <c r="EA284" s="323"/>
      <c r="EK284" s="323"/>
      <c r="EU284" s="323"/>
      <c r="FE284" s="323"/>
      <c r="FO284" s="323"/>
      <c r="FY284" s="323"/>
      <c r="GI284" s="323"/>
      <c r="GS284" s="323"/>
      <c r="HC284" s="323"/>
      <c r="HM284" s="323"/>
      <c r="HW284" s="323"/>
    </row>
    <row r="285" s="3" customFormat="true" x14ac:dyDescent="0.25">
      <c r="A285" s="323"/>
      <c r="K285" s="323"/>
      <c r="U285" s="323"/>
      <c r="AE285" s="323"/>
      <c r="AO285" s="323"/>
      <c r="AY285" s="323"/>
      <c r="AZ285" s="323"/>
      <c r="BA285" s="323"/>
      <c r="BB285" s="323"/>
      <c r="BC285" s="323"/>
      <c r="BD285" s="323"/>
      <c r="BE285" s="323"/>
      <c r="BF285" s="323"/>
      <c r="BI285" s="323"/>
      <c r="BS285" s="323"/>
      <c r="CC285" s="323"/>
      <c r="CM285" s="323"/>
      <c r="CW285" s="323"/>
      <c r="DG285" s="323"/>
      <c r="DQ285" s="323"/>
      <c r="EA285" s="323"/>
      <c r="EK285" s="323"/>
      <c r="EU285" s="323"/>
      <c r="FE285" s="323"/>
      <c r="FO285" s="323"/>
      <c r="FY285" s="323"/>
      <c r="GI285" s="323"/>
      <c r="GS285" s="323"/>
      <c r="HC285" s="323"/>
      <c r="HM285" s="323"/>
      <c r="HW285" s="323"/>
    </row>
    <row r="286" s="3" customFormat="true" x14ac:dyDescent="0.25">
      <c r="A286" s="323"/>
      <c r="K286" s="323"/>
      <c r="U286" s="323"/>
      <c r="AE286" s="323"/>
      <c r="AO286" s="323"/>
      <c r="AY286" s="323"/>
      <c r="AZ286" s="323"/>
      <c r="BA286" s="323"/>
      <c r="BB286" s="323"/>
      <c r="BC286" s="323"/>
      <c r="BD286" s="323"/>
      <c r="BE286" s="323"/>
      <c r="BF286" s="323"/>
      <c r="BI286" s="323"/>
      <c r="BS286" s="323"/>
      <c r="CC286" s="323"/>
      <c r="CM286" s="323"/>
      <c r="CW286" s="323"/>
      <c r="DG286" s="323"/>
      <c r="DQ286" s="323"/>
      <c r="EA286" s="323"/>
      <c r="EK286" s="323"/>
      <c r="EU286" s="323"/>
      <c r="FE286" s="323"/>
      <c r="FO286" s="323"/>
      <c r="FY286" s="323"/>
      <c r="GI286" s="323"/>
      <c r="GS286" s="323"/>
      <c r="HC286" s="323"/>
      <c r="HM286" s="323"/>
      <c r="HW286" s="323"/>
    </row>
    <row r="287" s="3" customFormat="true" x14ac:dyDescent="0.25">
      <c r="A287" s="323"/>
      <c r="K287" s="323"/>
      <c r="U287" s="323"/>
      <c r="AE287" s="323"/>
      <c r="AO287" s="323"/>
      <c r="AY287" s="323"/>
      <c r="AZ287" s="323"/>
      <c r="BA287" s="323"/>
      <c r="BB287" s="323"/>
      <c r="BC287" s="323"/>
      <c r="BD287" s="323"/>
      <c r="BE287" s="323"/>
      <c r="BF287" s="323"/>
      <c r="BI287" s="323"/>
      <c r="BS287" s="323"/>
      <c r="CC287" s="323"/>
      <c r="CM287" s="323"/>
      <c r="CW287" s="323"/>
      <c r="DG287" s="323"/>
      <c r="DQ287" s="323"/>
      <c r="EA287" s="323"/>
      <c r="EK287" s="323"/>
      <c r="EU287" s="323"/>
      <c r="FE287" s="323"/>
      <c r="FO287" s="323"/>
      <c r="FY287" s="323"/>
      <c r="GI287" s="323"/>
      <c r="GS287" s="323"/>
      <c r="HC287" s="323"/>
      <c r="HM287" s="323"/>
      <c r="HW287" s="323"/>
    </row>
    <row r="288" s="3" customFormat="true" x14ac:dyDescent="0.25">
      <c r="A288" s="323"/>
      <c r="K288" s="323"/>
      <c r="U288" s="323"/>
      <c r="AE288" s="323"/>
      <c r="AO288" s="323"/>
      <c r="AY288" s="323"/>
      <c r="AZ288" s="323"/>
      <c r="BA288" s="323"/>
      <c r="BB288" s="323"/>
      <c r="BC288" s="323"/>
      <c r="BD288" s="323"/>
      <c r="BE288" s="323"/>
      <c r="BF288" s="323"/>
      <c r="BI288" s="323"/>
      <c r="BS288" s="323"/>
      <c r="CC288" s="323"/>
      <c r="CM288" s="323"/>
      <c r="CW288" s="323"/>
      <c r="DG288" s="323"/>
      <c r="DQ288" s="323"/>
      <c r="EA288" s="323"/>
      <c r="EK288" s="323"/>
      <c r="EU288" s="323"/>
      <c r="FE288" s="323"/>
      <c r="FO288" s="323"/>
      <c r="FY288" s="323"/>
      <c r="GI288" s="323"/>
      <c r="GS288" s="323"/>
      <c r="HC288" s="323"/>
      <c r="HM288" s="323"/>
      <c r="HW288" s="323"/>
    </row>
    <row r="289" s="3" customFormat="true" x14ac:dyDescent="0.25">
      <c r="A289" s="323"/>
      <c r="K289" s="323"/>
      <c r="U289" s="323"/>
      <c r="AE289" s="323"/>
      <c r="AO289" s="323"/>
      <c r="AY289" s="323"/>
      <c r="AZ289" s="323"/>
      <c r="BA289" s="323"/>
      <c r="BB289" s="323"/>
      <c r="BC289" s="323"/>
      <c r="BD289" s="323"/>
      <c r="BE289" s="323"/>
      <c r="BF289" s="323"/>
      <c r="BI289" s="323"/>
      <c r="BS289" s="323"/>
      <c r="CC289" s="323"/>
      <c r="CM289" s="323"/>
      <c r="CW289" s="323"/>
      <c r="DG289" s="323"/>
      <c r="DQ289" s="323"/>
      <c r="EA289" s="323"/>
      <c r="EK289" s="323"/>
      <c r="EU289" s="323"/>
      <c r="FE289" s="323"/>
      <c r="FO289" s="323"/>
      <c r="FY289" s="323"/>
      <c r="GI289" s="323"/>
      <c r="GS289" s="323"/>
      <c r="HC289" s="323"/>
      <c r="HM289" s="323"/>
      <c r="HW289" s="323"/>
    </row>
    <row r="290" s="3" customFormat="true" x14ac:dyDescent="0.25">
      <c r="A290" s="323"/>
      <c r="K290" s="323"/>
      <c r="U290" s="323"/>
      <c r="AE290" s="323"/>
      <c r="AO290" s="323"/>
      <c r="AY290" s="323"/>
      <c r="AZ290" s="323"/>
      <c r="BA290" s="323"/>
      <c r="BB290" s="323"/>
      <c r="BC290" s="323"/>
      <c r="BD290" s="323"/>
      <c r="BE290" s="323"/>
      <c r="BF290" s="323"/>
      <c r="BI290" s="323"/>
      <c r="BS290" s="323"/>
      <c r="CC290" s="323"/>
      <c r="CM290" s="323"/>
      <c r="CW290" s="323"/>
      <c r="DG290" s="323"/>
      <c r="DQ290" s="323"/>
      <c r="EA290" s="323"/>
      <c r="EK290" s="323"/>
      <c r="EU290" s="323"/>
      <c r="FE290" s="323"/>
      <c r="FO290" s="323"/>
      <c r="FY290" s="323"/>
      <c r="GI290" s="323"/>
      <c r="GS290" s="323"/>
      <c r="HC290" s="323"/>
      <c r="HM290" s="323"/>
      <c r="HW290" s="323"/>
    </row>
    <row r="291" s="3" customFormat="true" x14ac:dyDescent="0.25">
      <c r="A291" s="323"/>
      <c r="K291" s="323"/>
      <c r="U291" s="323"/>
      <c r="AE291" s="323"/>
      <c r="AO291" s="323"/>
      <c r="AY291" s="323"/>
      <c r="AZ291" s="323"/>
      <c r="BA291" s="323"/>
      <c r="BB291" s="323"/>
      <c r="BC291" s="323"/>
      <c r="BD291" s="323"/>
      <c r="BE291" s="323"/>
      <c r="BF291" s="323"/>
      <c r="BI291" s="323"/>
      <c r="BS291" s="323"/>
      <c r="CC291" s="323"/>
      <c r="CM291" s="323"/>
      <c r="CW291" s="323"/>
      <c r="DG291" s="323"/>
      <c r="DQ291" s="323"/>
      <c r="EA291" s="323"/>
      <c r="EK291" s="323"/>
      <c r="EU291" s="323"/>
      <c r="FE291" s="323"/>
      <c r="FO291" s="323"/>
      <c r="FY291" s="323"/>
      <c r="GI291" s="323"/>
      <c r="GS291" s="323"/>
      <c r="HC291" s="323"/>
      <c r="HM291" s="323"/>
      <c r="HW291" s="323"/>
    </row>
    <row r="292" s="3" customFormat="true" x14ac:dyDescent="0.25">
      <c r="A292" s="323"/>
      <c r="K292" s="323"/>
      <c r="U292" s="323"/>
      <c r="AE292" s="323"/>
      <c r="AO292" s="323"/>
      <c r="AY292" s="323"/>
      <c r="AZ292" s="323"/>
      <c r="BA292" s="323"/>
      <c r="BB292" s="323"/>
      <c r="BC292" s="323"/>
      <c r="BD292" s="323"/>
      <c r="BE292" s="323"/>
      <c r="BF292" s="323"/>
      <c r="BI292" s="323"/>
      <c r="BS292" s="323"/>
      <c r="CC292" s="323"/>
      <c r="CM292" s="323"/>
      <c r="CW292" s="323"/>
      <c r="DG292" s="323"/>
      <c r="DQ292" s="323"/>
      <c r="EA292" s="323"/>
      <c r="EK292" s="323"/>
      <c r="EU292" s="323"/>
      <c r="FE292" s="323"/>
      <c r="FO292" s="323"/>
      <c r="FY292" s="323"/>
      <c r="GI292" s="323"/>
      <c r="GS292" s="323"/>
      <c r="HC292" s="323"/>
      <c r="HM292" s="323"/>
      <c r="HW292" s="323"/>
    </row>
    <row r="293" s="3" customFormat="true" x14ac:dyDescent="0.25">
      <c r="A293" s="323"/>
      <c r="K293" s="323"/>
      <c r="U293" s="323"/>
      <c r="AE293" s="323"/>
      <c r="AO293" s="323"/>
      <c r="AY293" s="323"/>
      <c r="AZ293" s="323"/>
      <c r="BA293" s="323"/>
      <c r="BB293" s="323"/>
      <c r="BC293" s="323"/>
      <c r="BD293" s="323"/>
      <c r="BE293" s="323"/>
      <c r="BF293" s="323"/>
      <c r="BI293" s="323"/>
      <c r="BS293" s="323"/>
      <c r="CC293" s="323"/>
      <c r="CM293" s="323"/>
      <c r="CW293" s="323"/>
      <c r="DG293" s="323"/>
      <c r="DQ293" s="323"/>
      <c r="EA293" s="323"/>
      <c r="EK293" s="323"/>
      <c r="EU293" s="323"/>
      <c r="FE293" s="323"/>
      <c r="FO293" s="323"/>
      <c r="FY293" s="323"/>
      <c r="GI293" s="323"/>
      <c r="GS293" s="323"/>
      <c r="HC293" s="323"/>
      <c r="HM293" s="323"/>
      <c r="HW293" s="323"/>
    </row>
    <row r="294" s="3" customFormat="true" x14ac:dyDescent="0.25">
      <c r="A294" s="323"/>
      <c r="K294" s="323"/>
      <c r="U294" s="323"/>
      <c r="AE294" s="323"/>
      <c r="AO294" s="323"/>
      <c r="AY294" s="323"/>
      <c r="AZ294" s="323"/>
      <c r="BA294" s="323"/>
      <c r="BB294" s="323"/>
      <c r="BC294" s="323"/>
      <c r="BD294" s="323"/>
      <c r="BE294" s="323"/>
      <c r="BF294" s="323"/>
      <c r="BI294" s="323"/>
      <c r="BS294" s="323"/>
      <c r="CC294" s="323"/>
      <c r="CM294" s="323"/>
      <c r="CW294" s="323"/>
      <c r="DG294" s="323"/>
      <c r="DQ294" s="323"/>
      <c r="EA294" s="323"/>
      <c r="EK294" s="323"/>
      <c r="EU294" s="323"/>
      <c r="FE294" s="323"/>
      <c r="FO294" s="323"/>
      <c r="FY294" s="323"/>
      <c r="GI294" s="323"/>
      <c r="GS294" s="323"/>
      <c r="HC294" s="323"/>
      <c r="HM294" s="323"/>
      <c r="HW294" s="323"/>
    </row>
    <row r="295" s="3" customFormat="true" x14ac:dyDescent="0.25">
      <c r="A295" s="323"/>
      <c r="K295" s="323"/>
      <c r="U295" s="323"/>
      <c r="AE295" s="323"/>
      <c r="AO295" s="323"/>
      <c r="AY295" s="323"/>
      <c r="AZ295" s="323"/>
      <c r="BA295" s="323"/>
      <c r="BB295" s="323"/>
      <c r="BC295" s="323"/>
      <c r="BD295" s="323"/>
      <c r="BE295" s="323"/>
      <c r="BF295" s="323"/>
      <c r="BI295" s="323"/>
      <c r="BS295" s="323"/>
      <c r="CC295" s="323"/>
      <c r="CM295" s="323"/>
      <c r="CW295" s="323"/>
      <c r="DG295" s="323"/>
      <c r="DQ295" s="323"/>
      <c r="EA295" s="323"/>
      <c r="EK295" s="323"/>
      <c r="EU295" s="323"/>
      <c r="FE295" s="323"/>
      <c r="FO295" s="323"/>
      <c r="FY295" s="323"/>
      <c r="GI295" s="323"/>
      <c r="GS295" s="323"/>
      <c r="HC295" s="323"/>
      <c r="HM295" s="323"/>
      <c r="HW295" s="323"/>
    </row>
    <row r="296" s="3" customFormat="true" x14ac:dyDescent="0.25">
      <c r="A296" s="323"/>
      <c r="K296" s="323"/>
      <c r="U296" s="323"/>
      <c r="AE296" s="323"/>
      <c r="AO296" s="323"/>
      <c r="AY296" s="323"/>
      <c r="AZ296" s="323"/>
      <c r="BA296" s="323"/>
      <c r="BB296" s="323"/>
      <c r="BC296" s="323"/>
      <c r="BD296" s="323"/>
      <c r="BE296" s="323"/>
      <c r="BF296" s="323"/>
      <c r="BI296" s="323"/>
      <c r="BS296" s="323"/>
      <c r="CC296" s="323"/>
      <c r="CM296" s="323"/>
      <c r="CW296" s="323"/>
      <c r="DG296" s="323"/>
      <c r="DQ296" s="323"/>
      <c r="EA296" s="323"/>
      <c r="EK296" s="323"/>
      <c r="EU296" s="323"/>
      <c r="FE296" s="323"/>
      <c r="FO296" s="323"/>
      <c r="FY296" s="323"/>
      <c r="GI296" s="323"/>
      <c r="GS296" s="323"/>
      <c r="HC296" s="323"/>
      <c r="HM296" s="323"/>
      <c r="HW296" s="323"/>
    </row>
    <row r="297" s="3" customFormat="true" x14ac:dyDescent="0.25">
      <c r="A297" s="323"/>
      <c r="K297" s="323"/>
      <c r="U297" s="323"/>
      <c r="AE297" s="323"/>
      <c r="AO297" s="323"/>
      <c r="AY297" s="323"/>
      <c r="AZ297" s="323"/>
      <c r="BA297" s="323"/>
      <c r="BB297" s="323"/>
      <c r="BC297" s="323"/>
      <c r="BD297" s="323"/>
      <c r="BE297" s="323"/>
      <c r="BF297" s="323"/>
      <c r="BI297" s="323"/>
      <c r="BS297" s="323"/>
      <c r="CC297" s="323"/>
      <c r="CM297" s="323"/>
      <c r="CW297" s="323"/>
      <c r="DG297" s="323"/>
      <c r="DQ297" s="323"/>
      <c r="EA297" s="323"/>
      <c r="EK297" s="323"/>
      <c r="EU297" s="323"/>
      <c r="FE297" s="323"/>
      <c r="FO297" s="323"/>
      <c r="FY297" s="323"/>
      <c r="GI297" s="323"/>
      <c r="GS297" s="323"/>
      <c r="HC297" s="323"/>
      <c r="HM297" s="323"/>
      <c r="HW297" s="323"/>
    </row>
    <row r="298" s="3" customFormat="true" x14ac:dyDescent="0.25">
      <c r="A298" s="323"/>
      <c r="K298" s="323"/>
      <c r="U298" s="323"/>
      <c r="AE298" s="323"/>
      <c r="AO298" s="323"/>
      <c r="AY298" s="323"/>
      <c r="AZ298" s="323"/>
      <c r="BA298" s="323"/>
      <c r="BB298" s="323"/>
      <c r="BC298" s="323"/>
      <c r="BD298" s="323"/>
      <c r="BE298" s="323"/>
      <c r="BF298" s="323"/>
      <c r="BI298" s="323"/>
      <c r="BS298" s="323"/>
      <c r="CC298" s="323"/>
      <c r="CM298" s="323"/>
      <c r="CW298" s="323"/>
      <c r="DG298" s="323"/>
      <c r="DQ298" s="323"/>
      <c r="EA298" s="323"/>
      <c r="EK298" s="323"/>
      <c r="EU298" s="323"/>
      <c r="FE298" s="323"/>
      <c r="FO298" s="323"/>
      <c r="FY298" s="323"/>
      <c r="GI298" s="323"/>
      <c r="GS298" s="323"/>
      <c r="HC298" s="323"/>
      <c r="HM298" s="323"/>
      <c r="HW298" s="323"/>
    </row>
    <row r="299" s="3" customFormat="true" x14ac:dyDescent="0.25">
      <c r="A299" s="323"/>
      <c r="K299" s="323"/>
      <c r="U299" s="323"/>
      <c r="AE299" s="323"/>
      <c r="AO299" s="323"/>
      <c r="AY299" s="323"/>
      <c r="AZ299" s="323"/>
      <c r="BA299" s="323"/>
      <c r="BB299" s="323"/>
      <c r="BC299" s="323"/>
      <c r="BD299" s="323"/>
      <c r="BE299" s="323"/>
      <c r="BF299" s="323"/>
      <c r="BI299" s="323"/>
      <c r="BS299" s="323"/>
      <c r="CC299" s="323"/>
      <c r="CM299" s="323"/>
      <c r="CW299" s="323"/>
      <c r="DG299" s="323"/>
      <c r="DQ299" s="323"/>
      <c r="EA299" s="323"/>
      <c r="EK299" s="323"/>
      <c r="EU299" s="323"/>
      <c r="FE299" s="323"/>
      <c r="FO299" s="323"/>
      <c r="FY299" s="323"/>
      <c r="GI299" s="323"/>
      <c r="GS299" s="323"/>
      <c r="HC299" s="323"/>
      <c r="HM299" s="323"/>
      <c r="HW299" s="323"/>
    </row>
    <row r="300" s="3" customFormat="true" x14ac:dyDescent="0.25">
      <c r="A300" s="323"/>
      <c r="K300" s="323"/>
      <c r="U300" s="323"/>
      <c r="AE300" s="323"/>
      <c r="AO300" s="323"/>
      <c r="AY300" s="323"/>
      <c r="AZ300" s="323"/>
      <c r="BA300" s="323"/>
      <c r="BB300" s="323"/>
      <c r="BC300" s="323"/>
      <c r="BD300" s="323"/>
      <c r="BE300" s="323"/>
      <c r="BF300" s="323"/>
      <c r="BI300" s="323"/>
      <c r="BS300" s="323"/>
      <c r="CC300" s="323"/>
      <c r="CM300" s="323"/>
      <c r="CW300" s="323"/>
      <c r="DG300" s="323"/>
      <c r="DQ300" s="323"/>
      <c r="EA300" s="323"/>
      <c r="EK300" s="323"/>
      <c r="EU300" s="323"/>
      <c r="FE300" s="323"/>
      <c r="FO300" s="323"/>
      <c r="FY300" s="323"/>
      <c r="GI300" s="323"/>
      <c r="GS300" s="323"/>
      <c r="HC300" s="323"/>
      <c r="HM300" s="323"/>
      <c r="HW300" s="323"/>
    </row>
    <row r="301" s="3" customFormat="true" x14ac:dyDescent="0.25">
      <c r="A301" s="323"/>
      <c r="K301" s="323"/>
      <c r="U301" s="323"/>
      <c r="AE301" s="323"/>
      <c r="AO301" s="323"/>
      <c r="AY301" s="323"/>
      <c r="AZ301" s="323"/>
      <c r="BA301" s="323"/>
      <c r="BB301" s="323"/>
      <c r="BC301" s="323"/>
      <c r="BD301" s="323"/>
      <c r="BE301" s="323"/>
      <c r="BF301" s="323"/>
      <c r="BI301" s="323"/>
      <c r="BS301" s="323"/>
      <c r="CC301" s="323"/>
      <c r="CM301" s="323"/>
      <c r="CW301" s="323"/>
      <c r="DG301" s="323"/>
      <c r="DQ301" s="323"/>
      <c r="EA301" s="323"/>
      <c r="EK301" s="323"/>
      <c r="EU301" s="323"/>
      <c r="FE301" s="323"/>
      <c r="FO301" s="323"/>
      <c r="FY301" s="323"/>
      <c r="GI301" s="323"/>
      <c r="GS301" s="323"/>
      <c r="HC301" s="323"/>
      <c r="HM301" s="323"/>
      <c r="HW301" s="323"/>
    </row>
    <row r="302" s="3" customFormat="true" x14ac:dyDescent="0.25">
      <c r="A302" s="323"/>
      <c r="K302" s="323"/>
      <c r="U302" s="323"/>
      <c r="AE302" s="323"/>
      <c r="AO302" s="323"/>
      <c r="AY302" s="323"/>
      <c r="AZ302" s="323"/>
      <c r="BA302" s="323"/>
      <c r="BB302" s="323"/>
      <c r="BC302" s="323"/>
      <c r="BD302" s="323"/>
      <c r="BE302" s="323"/>
      <c r="BF302" s="323"/>
      <c r="BI302" s="323"/>
      <c r="BS302" s="323"/>
      <c r="CC302" s="323"/>
      <c r="CM302" s="323"/>
      <c r="CW302" s="323"/>
      <c r="DG302" s="323"/>
      <c r="DQ302" s="323"/>
      <c r="EA302" s="323"/>
      <c r="EK302" s="323"/>
      <c r="EU302" s="323"/>
      <c r="FE302" s="323"/>
      <c r="FO302" s="323"/>
      <c r="FY302" s="323"/>
      <c r="GI302" s="323"/>
      <c r="GS302" s="323"/>
      <c r="HC302" s="323"/>
      <c r="HM302" s="323"/>
      <c r="HW302" s="323"/>
    </row>
    <row r="303" s="3" customFormat="true" x14ac:dyDescent="0.25">
      <c r="A303" s="323"/>
      <c r="K303" s="323"/>
      <c r="U303" s="323"/>
      <c r="AE303" s="323"/>
      <c r="AO303" s="323"/>
      <c r="AY303" s="323"/>
      <c r="AZ303" s="323"/>
      <c r="BA303" s="323"/>
      <c r="BB303" s="323"/>
      <c r="BC303" s="323"/>
      <c r="BD303" s="323"/>
      <c r="BE303" s="323"/>
      <c r="BF303" s="323"/>
      <c r="BI303" s="323"/>
      <c r="BS303" s="323"/>
      <c r="CC303" s="323"/>
      <c r="CM303" s="323"/>
      <c r="CW303" s="323"/>
      <c r="DG303" s="323"/>
      <c r="DQ303" s="323"/>
      <c r="EA303" s="323"/>
      <c r="EK303" s="323"/>
      <c r="EU303" s="323"/>
      <c r="FE303" s="323"/>
      <c r="FO303" s="323"/>
      <c r="FY303" s="323"/>
      <c r="GI303" s="323"/>
      <c r="GS303" s="323"/>
      <c r="HC303" s="323"/>
      <c r="HM303" s="323"/>
      <c r="HW303" s="323"/>
    </row>
    <row r="304" s="3" customFormat="true" x14ac:dyDescent="0.25">
      <c r="A304" s="323"/>
      <c r="K304" s="323"/>
      <c r="U304" s="323"/>
      <c r="AE304" s="323"/>
      <c r="AO304" s="323"/>
      <c r="AY304" s="323"/>
      <c r="AZ304" s="323"/>
      <c r="BA304" s="323"/>
      <c r="BB304" s="323"/>
      <c r="BC304" s="323"/>
      <c r="BD304" s="323"/>
      <c r="BE304" s="323"/>
      <c r="BF304" s="323"/>
      <c r="BI304" s="323"/>
      <c r="BS304" s="323"/>
      <c r="CC304" s="323"/>
      <c r="CM304" s="323"/>
      <c r="CW304" s="323"/>
      <c r="DG304" s="323"/>
      <c r="DQ304" s="323"/>
      <c r="EA304" s="323"/>
      <c r="EK304" s="323"/>
      <c r="EU304" s="323"/>
      <c r="FE304" s="323"/>
      <c r="FO304" s="323"/>
      <c r="FY304" s="323"/>
      <c r="GI304" s="323"/>
      <c r="GS304" s="323"/>
      <c r="HC304" s="323"/>
      <c r="HM304" s="323"/>
      <c r="HW304" s="323"/>
    </row>
    <row r="305" s="3" customFormat="true" x14ac:dyDescent="0.25">
      <c r="A305" s="323"/>
      <c r="K305" s="323"/>
      <c r="U305" s="323"/>
      <c r="AE305" s="323"/>
      <c r="AO305" s="323"/>
      <c r="AY305" s="323"/>
      <c r="AZ305" s="323"/>
      <c r="BA305" s="323"/>
      <c r="BB305" s="323"/>
      <c r="BC305" s="323"/>
      <c r="BD305" s="323"/>
      <c r="BE305" s="323"/>
      <c r="BF305" s="323"/>
      <c r="BI305" s="323"/>
      <c r="BS305" s="323"/>
      <c r="CC305" s="323"/>
      <c r="CM305" s="323"/>
      <c r="CW305" s="323"/>
      <c r="DG305" s="323"/>
      <c r="DQ305" s="323"/>
      <c r="EA305" s="323"/>
      <c r="EK305" s="323"/>
      <c r="EU305" s="323"/>
      <c r="FE305" s="323"/>
      <c r="FO305" s="323"/>
      <c r="FY305" s="323"/>
      <c r="GI305" s="323"/>
      <c r="GS305" s="323"/>
      <c r="HC305" s="323"/>
      <c r="HM305" s="323"/>
      <c r="HW305" s="323"/>
    </row>
    <row r="306" s="3" customFormat="true" x14ac:dyDescent="0.25">
      <c r="A306" s="323"/>
      <c r="K306" s="323"/>
      <c r="U306" s="323"/>
      <c r="AE306" s="323"/>
      <c r="AO306" s="323"/>
      <c r="AY306" s="323"/>
      <c r="AZ306" s="323"/>
      <c r="BA306" s="323"/>
      <c r="BB306" s="323"/>
      <c r="BC306" s="323"/>
      <c r="BD306" s="323"/>
      <c r="BE306" s="323"/>
      <c r="BF306" s="323"/>
      <c r="BI306" s="323"/>
      <c r="BS306" s="323"/>
      <c r="CC306" s="323"/>
      <c r="CM306" s="323"/>
      <c r="CW306" s="323"/>
      <c r="DG306" s="323"/>
      <c r="DQ306" s="323"/>
      <c r="EA306" s="323"/>
      <c r="EK306" s="323"/>
      <c r="EU306" s="323"/>
      <c r="FE306" s="323"/>
      <c r="FO306" s="323"/>
      <c r="FY306" s="323"/>
      <c r="GI306" s="323"/>
      <c r="GS306" s="323"/>
      <c r="HC306" s="323"/>
      <c r="HM306" s="323"/>
      <c r="HW306" s="323"/>
    </row>
    <row r="307" s="3" customFormat="true" x14ac:dyDescent="0.25">
      <c r="A307" s="323"/>
      <c r="K307" s="323"/>
      <c r="U307" s="323"/>
      <c r="AE307" s="323"/>
      <c r="AO307" s="323"/>
      <c r="AY307" s="323"/>
      <c r="AZ307" s="323"/>
      <c r="BA307" s="323"/>
      <c r="BB307" s="323"/>
      <c r="BC307" s="323"/>
      <c r="BD307" s="323"/>
      <c r="BE307" s="323"/>
      <c r="BF307" s="323"/>
      <c r="BI307" s="323"/>
      <c r="BS307" s="323"/>
      <c r="CC307" s="323"/>
      <c r="CM307" s="323"/>
      <c r="CW307" s="323"/>
      <c r="DG307" s="323"/>
      <c r="DQ307" s="323"/>
      <c r="EA307" s="323"/>
      <c r="EK307" s="323"/>
      <c r="EU307" s="323"/>
      <c r="FE307" s="323"/>
      <c r="FO307" s="323"/>
      <c r="FY307" s="323"/>
      <c r="GI307" s="323"/>
      <c r="GS307" s="323"/>
      <c r="HC307" s="323"/>
      <c r="HM307" s="323"/>
      <c r="HW307" s="323"/>
    </row>
    <row r="308" s="3" customFormat="true" x14ac:dyDescent="0.25">
      <c r="A308" s="323"/>
      <c r="K308" s="323"/>
      <c r="U308" s="323"/>
      <c r="AE308" s="323"/>
      <c r="AO308" s="323"/>
      <c r="AY308" s="323"/>
      <c r="AZ308" s="323"/>
      <c r="BA308" s="323"/>
      <c r="BB308" s="323"/>
      <c r="BC308" s="323"/>
      <c r="BD308" s="323"/>
      <c r="BE308" s="323"/>
      <c r="BF308" s="323"/>
      <c r="BI308" s="323"/>
      <c r="BS308" s="323"/>
      <c r="CC308" s="323"/>
      <c r="CM308" s="323"/>
      <c r="CW308" s="323"/>
      <c r="DG308" s="323"/>
      <c r="DQ308" s="323"/>
      <c r="EA308" s="323"/>
      <c r="EK308" s="323"/>
      <c r="EU308" s="323"/>
      <c r="FE308" s="323"/>
      <c r="FO308" s="323"/>
      <c r="FY308" s="323"/>
      <c r="GI308" s="323"/>
      <c r="GS308" s="323"/>
      <c r="HC308" s="323"/>
      <c r="HM308" s="323"/>
      <c r="HW308" s="323"/>
    </row>
    <row r="309" s="3" customFormat="true" x14ac:dyDescent="0.25">
      <c r="A309" s="323"/>
      <c r="K309" s="323"/>
      <c r="U309" s="323"/>
      <c r="AE309" s="323"/>
      <c r="AO309" s="323"/>
      <c r="AY309" s="323"/>
      <c r="AZ309" s="323"/>
      <c r="BA309" s="323"/>
      <c r="BB309" s="323"/>
      <c r="BC309" s="323"/>
      <c r="BD309" s="323"/>
      <c r="BE309" s="323"/>
      <c r="BF309" s="323"/>
      <c r="BI309" s="323"/>
      <c r="BS309" s="323"/>
      <c r="CC309" s="323"/>
      <c r="CM309" s="323"/>
      <c r="CW309" s="323"/>
      <c r="DG309" s="323"/>
      <c r="DQ309" s="323"/>
      <c r="EA309" s="323"/>
      <c r="EK309" s="323"/>
      <c r="EU309" s="323"/>
      <c r="FE309" s="323"/>
      <c r="FO309" s="323"/>
      <c r="FY309" s="323"/>
      <c r="GI309" s="323"/>
      <c r="GS309" s="323"/>
      <c r="HC309" s="323"/>
      <c r="HM309" s="323"/>
      <c r="HW309" s="323"/>
    </row>
    <row r="310" s="3" customFormat="true" x14ac:dyDescent="0.25">
      <c r="A310" s="323"/>
      <c r="K310" s="323"/>
      <c r="U310" s="323"/>
      <c r="AE310" s="323"/>
      <c r="AO310" s="323"/>
      <c r="AY310" s="323"/>
      <c r="AZ310" s="323"/>
      <c r="BA310" s="323"/>
      <c r="BB310" s="323"/>
      <c r="BC310" s="323"/>
      <c r="BD310" s="323"/>
      <c r="BE310" s="323"/>
      <c r="BF310" s="323"/>
      <c r="BI310" s="323"/>
      <c r="BS310" s="323"/>
      <c r="CC310" s="323"/>
      <c r="CM310" s="323"/>
      <c r="CW310" s="323"/>
      <c r="DG310" s="323"/>
      <c r="DQ310" s="323"/>
      <c r="EA310" s="323"/>
      <c r="EK310" s="323"/>
      <c r="EU310" s="323"/>
      <c r="FE310" s="323"/>
      <c r="FO310" s="323"/>
      <c r="FY310" s="323"/>
      <c r="GI310" s="323"/>
      <c r="GS310" s="323"/>
      <c r="HC310" s="323"/>
      <c r="HM310" s="323"/>
      <c r="HW310" s="323"/>
    </row>
    <row r="311" s="3" customFormat="true" x14ac:dyDescent="0.25">
      <c r="A311" s="323"/>
      <c r="K311" s="323"/>
      <c r="U311" s="323"/>
      <c r="AE311" s="323"/>
      <c r="AO311" s="323"/>
      <c r="AY311" s="323"/>
      <c r="AZ311" s="323"/>
      <c r="BA311" s="323"/>
      <c r="BB311" s="323"/>
      <c r="BC311" s="323"/>
      <c r="BD311" s="323"/>
      <c r="BE311" s="323"/>
      <c r="BF311" s="323"/>
      <c r="BI311" s="323"/>
      <c r="BS311" s="323"/>
      <c r="CC311" s="323"/>
      <c r="CM311" s="323"/>
      <c r="CW311" s="323"/>
      <c r="DG311" s="323"/>
      <c r="DQ311" s="323"/>
      <c r="EA311" s="323"/>
      <c r="EK311" s="323"/>
      <c r="EU311" s="323"/>
      <c r="FE311" s="323"/>
      <c r="FO311" s="323"/>
      <c r="FY311" s="323"/>
      <c r="GI311" s="323"/>
      <c r="GS311" s="323"/>
      <c r="HC311" s="323"/>
      <c r="HM311" s="323"/>
      <c r="HW311" s="323"/>
    </row>
    <row r="312" s="3" customFormat="true" x14ac:dyDescent="0.25">
      <c r="A312" s="323"/>
      <c r="K312" s="323"/>
      <c r="U312" s="323"/>
      <c r="AE312" s="323"/>
      <c r="AO312" s="323"/>
      <c r="AY312" s="323"/>
      <c r="AZ312" s="323"/>
      <c r="BA312" s="323"/>
      <c r="BB312" s="323"/>
      <c r="BC312" s="323"/>
      <c r="BD312" s="323"/>
      <c r="BE312" s="323"/>
      <c r="BF312" s="323"/>
      <c r="BI312" s="323"/>
      <c r="BS312" s="323"/>
      <c r="CC312" s="323"/>
      <c r="CM312" s="323"/>
      <c r="CW312" s="323"/>
      <c r="DG312" s="323"/>
      <c r="DQ312" s="323"/>
      <c r="EA312" s="323"/>
      <c r="EK312" s="323"/>
      <c r="EU312" s="323"/>
      <c r="FE312" s="323"/>
      <c r="FO312" s="323"/>
      <c r="FY312" s="323"/>
      <c r="GI312" s="323"/>
      <c r="GS312" s="323"/>
      <c r="HC312" s="323"/>
      <c r="HM312" s="323"/>
      <c r="HW312" s="323"/>
    </row>
    <row r="313" s="3" customFormat="true" x14ac:dyDescent="0.25">
      <c r="A313" s="323"/>
      <c r="K313" s="323"/>
      <c r="U313" s="323"/>
      <c r="AE313" s="323"/>
      <c r="AO313" s="323"/>
      <c r="AY313" s="323"/>
      <c r="AZ313" s="323"/>
      <c r="BA313" s="323"/>
      <c r="BB313" s="323"/>
      <c r="BC313" s="323"/>
      <c r="BD313" s="323"/>
      <c r="BE313" s="323"/>
      <c r="BF313" s="323"/>
      <c r="BI313" s="323"/>
      <c r="BS313" s="323"/>
      <c r="CC313" s="323"/>
      <c r="CM313" s="323"/>
      <c r="CW313" s="323"/>
      <c r="DG313" s="323"/>
      <c r="DQ313" s="323"/>
      <c r="EA313" s="323"/>
      <c r="EK313" s="323"/>
      <c r="EU313" s="323"/>
      <c r="FE313" s="323"/>
      <c r="FO313" s="323"/>
      <c r="FY313" s="323"/>
      <c r="GI313" s="323"/>
      <c r="GS313" s="323"/>
      <c r="HC313" s="323"/>
      <c r="HM313" s="323"/>
      <c r="HW313" s="323"/>
    </row>
    <row r="314" s="3" customFormat="true" x14ac:dyDescent="0.25">
      <c r="A314" s="323"/>
      <c r="K314" s="323"/>
      <c r="U314" s="323"/>
      <c r="AE314" s="323"/>
      <c r="AO314" s="323"/>
      <c r="AY314" s="323"/>
      <c r="AZ314" s="323"/>
      <c r="BA314" s="323"/>
      <c r="BB314" s="323"/>
      <c r="BC314" s="323"/>
      <c r="BD314" s="323"/>
      <c r="BE314" s="323"/>
      <c r="BF314" s="323"/>
      <c r="BI314" s="323"/>
      <c r="BS314" s="323"/>
      <c r="CC314" s="323"/>
      <c r="CM314" s="323"/>
      <c r="CW314" s="323"/>
      <c r="DG314" s="323"/>
      <c r="DQ314" s="323"/>
      <c r="EA314" s="323"/>
      <c r="EK314" s="323"/>
      <c r="EU314" s="323"/>
      <c r="FE314" s="323"/>
      <c r="FO314" s="323"/>
      <c r="FY314" s="323"/>
      <c r="GI314" s="323"/>
      <c r="GS314" s="323"/>
      <c r="HC314" s="323"/>
      <c r="HM314" s="323"/>
      <c r="HW314" s="323"/>
    </row>
    <row r="315" s="3" customFormat="true" x14ac:dyDescent="0.25">
      <c r="A315" s="323"/>
      <c r="K315" s="323"/>
      <c r="U315" s="323"/>
      <c r="AE315" s="323"/>
      <c r="AO315" s="323"/>
      <c r="AY315" s="323"/>
      <c r="AZ315" s="323"/>
      <c r="BA315" s="323"/>
      <c r="BB315" s="323"/>
      <c r="BC315" s="323"/>
      <c r="BD315" s="323"/>
      <c r="BE315" s="323"/>
      <c r="BF315" s="323"/>
      <c r="BI315" s="323"/>
      <c r="BS315" s="323"/>
      <c r="CC315" s="323"/>
      <c r="CM315" s="323"/>
      <c r="CW315" s="323"/>
      <c r="DG315" s="323"/>
      <c r="DQ315" s="323"/>
      <c r="EA315" s="323"/>
      <c r="EK315" s="323"/>
      <c r="EU315" s="323"/>
      <c r="FE315" s="323"/>
      <c r="FO315" s="323"/>
      <c r="FY315" s="323"/>
      <c r="GI315" s="323"/>
      <c r="GS315" s="323"/>
      <c r="HC315" s="323"/>
      <c r="HM315" s="323"/>
      <c r="HW315" s="323"/>
    </row>
    <row r="316" s="3" customFormat="true" x14ac:dyDescent="0.25">
      <c r="A316" s="323"/>
      <c r="K316" s="323"/>
      <c r="U316" s="323"/>
      <c r="AE316" s="323"/>
      <c r="AO316" s="323"/>
      <c r="AY316" s="323"/>
      <c r="AZ316" s="323"/>
      <c r="BA316" s="323"/>
      <c r="BB316" s="323"/>
      <c r="BC316" s="323"/>
      <c r="BD316" s="323"/>
      <c r="BE316" s="323"/>
      <c r="BF316" s="323"/>
      <c r="BI316" s="323"/>
      <c r="BS316" s="323"/>
      <c r="CC316" s="323"/>
      <c r="CM316" s="323"/>
      <c r="CW316" s="323"/>
      <c r="DG316" s="323"/>
      <c r="DQ316" s="323"/>
      <c r="EA316" s="323"/>
      <c r="EK316" s="323"/>
      <c r="EU316" s="323"/>
      <c r="FE316" s="323"/>
      <c r="FO316" s="323"/>
      <c r="FY316" s="323"/>
      <c r="GI316" s="323"/>
      <c r="GS316" s="323"/>
      <c r="HC316" s="323"/>
      <c r="HM316" s="323"/>
      <c r="HW316" s="323"/>
    </row>
    <row r="317" s="3" customFormat="true" x14ac:dyDescent="0.25">
      <c r="A317" s="323"/>
      <c r="K317" s="323"/>
      <c r="U317" s="323"/>
      <c r="AE317" s="323"/>
      <c r="AO317" s="323"/>
      <c r="AY317" s="323"/>
      <c r="AZ317" s="323"/>
      <c r="BA317" s="323"/>
      <c r="BB317" s="323"/>
      <c r="BC317" s="323"/>
      <c r="BD317" s="323"/>
      <c r="BE317" s="323"/>
      <c r="BF317" s="323"/>
      <c r="BI317" s="323"/>
      <c r="BS317" s="323"/>
      <c r="CC317" s="323"/>
      <c r="CM317" s="323"/>
      <c r="CW317" s="323"/>
      <c r="DG317" s="323"/>
      <c r="DQ317" s="323"/>
      <c r="EA317" s="323"/>
      <c r="EK317" s="323"/>
      <c r="EU317" s="323"/>
      <c r="FE317" s="323"/>
      <c r="FO317" s="323"/>
      <c r="FY317" s="323"/>
      <c r="GI317" s="323"/>
      <c r="GS317" s="323"/>
      <c r="HC317" s="323"/>
      <c r="HM317" s="323"/>
      <c r="HW317" s="323"/>
    </row>
    <row r="318" s="3" customFormat="true" x14ac:dyDescent="0.25">
      <c r="A318" s="323"/>
      <c r="K318" s="323"/>
      <c r="U318" s="323"/>
      <c r="AE318" s="323"/>
      <c r="AO318" s="323"/>
      <c r="AY318" s="323"/>
      <c r="AZ318" s="323"/>
      <c r="BA318" s="323"/>
      <c r="BB318" s="323"/>
      <c r="BC318" s="323"/>
      <c r="BD318" s="323"/>
      <c r="BE318" s="323"/>
      <c r="BF318" s="323"/>
      <c r="BI318" s="323"/>
      <c r="BS318" s="323"/>
      <c r="CC318" s="323"/>
      <c r="CM318" s="323"/>
      <c r="CW318" s="323"/>
      <c r="DG318" s="323"/>
      <c r="DQ318" s="323"/>
      <c r="EA318" s="323"/>
      <c r="EK318" s="323"/>
      <c r="EU318" s="323"/>
      <c r="FE318" s="323"/>
      <c r="FO318" s="323"/>
      <c r="FY318" s="323"/>
      <c r="GI318" s="323"/>
      <c r="GS318" s="323"/>
      <c r="HC318" s="323"/>
      <c r="HM318" s="323"/>
      <c r="HW318" s="323"/>
    </row>
    <row r="319" s="3" customFormat="true" x14ac:dyDescent="0.25">
      <c r="A319" s="323"/>
      <c r="K319" s="323"/>
      <c r="U319" s="323"/>
      <c r="AE319" s="323"/>
      <c r="AO319" s="323"/>
      <c r="AY319" s="323"/>
      <c r="AZ319" s="323"/>
      <c r="BA319" s="323"/>
      <c r="BB319" s="323"/>
      <c r="BC319" s="323"/>
      <c r="BD319" s="323"/>
      <c r="BE319" s="323"/>
      <c r="BF319" s="323"/>
      <c r="BI319" s="323"/>
      <c r="BS319" s="323"/>
      <c r="CC319" s="323"/>
      <c r="CM319" s="323"/>
      <c r="CW319" s="323"/>
      <c r="DG319" s="323"/>
      <c r="DQ319" s="323"/>
      <c r="EA319" s="323"/>
      <c r="EK319" s="323"/>
      <c r="EU319" s="323"/>
      <c r="FE319" s="323"/>
      <c r="FO319" s="323"/>
      <c r="FY319" s="323"/>
      <c r="GI319" s="323"/>
      <c r="GS319" s="323"/>
      <c r="HC319" s="323"/>
      <c r="HM319" s="323"/>
      <c r="HW319" s="323"/>
    </row>
    <row r="320" s="3" customFormat="true" x14ac:dyDescent="0.25">
      <c r="A320" s="323"/>
      <c r="K320" s="323"/>
      <c r="U320" s="323"/>
      <c r="AE320" s="323"/>
      <c r="AO320" s="323"/>
      <c r="AY320" s="323"/>
      <c r="AZ320" s="323"/>
      <c r="BA320" s="323"/>
      <c r="BB320" s="323"/>
      <c r="BC320" s="323"/>
      <c r="BD320" s="323"/>
      <c r="BE320" s="323"/>
      <c r="BF320" s="323"/>
      <c r="BI320" s="323"/>
      <c r="BS320" s="323"/>
      <c r="CC320" s="323"/>
      <c r="CM320" s="323"/>
      <c r="CW320" s="323"/>
      <c r="DG320" s="323"/>
      <c r="DQ320" s="323"/>
      <c r="EA320" s="323"/>
      <c r="EK320" s="323"/>
      <c r="EU320" s="323"/>
      <c r="FE320" s="323"/>
      <c r="FO320" s="323"/>
      <c r="FY320" s="323"/>
      <c r="GI320" s="323"/>
      <c r="GS320" s="323"/>
      <c r="HC320" s="323"/>
      <c r="HM320" s="323"/>
      <c r="HW320" s="323"/>
    </row>
    <row r="321" s="3" customFormat="true" x14ac:dyDescent="0.25">
      <c r="A321" s="323"/>
      <c r="K321" s="323"/>
      <c r="U321" s="323"/>
      <c r="AE321" s="323"/>
      <c r="AO321" s="323"/>
      <c r="AY321" s="323"/>
      <c r="AZ321" s="323"/>
      <c r="BA321" s="323"/>
      <c r="BB321" s="323"/>
      <c r="BC321" s="323"/>
      <c r="BD321" s="323"/>
      <c r="BE321" s="323"/>
      <c r="BF321" s="323"/>
      <c r="BI321" s="323"/>
      <c r="BS321" s="323"/>
      <c r="CC321" s="323"/>
      <c r="CM321" s="323"/>
      <c r="CW321" s="323"/>
      <c r="DG321" s="323"/>
      <c r="DQ321" s="323"/>
      <c r="EA321" s="323"/>
      <c r="EK321" s="323"/>
      <c r="EU321" s="323"/>
      <c r="FE321" s="323"/>
      <c r="FO321" s="323"/>
      <c r="FY321" s="323"/>
      <c r="GI321" s="323"/>
      <c r="GS321" s="323"/>
      <c r="HC321" s="323"/>
      <c r="HM321" s="323"/>
      <c r="HW321" s="323"/>
    </row>
    <row r="322" s="3" customFormat="true" x14ac:dyDescent="0.25">
      <c r="A322" s="323"/>
      <c r="K322" s="323"/>
      <c r="U322" s="323"/>
      <c r="AE322" s="323"/>
      <c r="AO322" s="323"/>
      <c r="AY322" s="323"/>
      <c r="AZ322" s="323"/>
      <c r="BA322" s="323"/>
      <c r="BB322" s="323"/>
      <c r="BC322" s="323"/>
      <c r="BD322" s="323"/>
      <c r="BE322" s="323"/>
      <c r="BF322" s="323"/>
      <c r="BI322" s="323"/>
      <c r="BS322" s="323"/>
      <c r="CC322" s="323"/>
      <c r="CM322" s="323"/>
      <c r="CW322" s="323"/>
      <c r="DG322" s="323"/>
      <c r="DQ322" s="323"/>
      <c r="EA322" s="323"/>
      <c r="EK322" s="323"/>
      <c r="EU322" s="323"/>
      <c r="FE322" s="323"/>
      <c r="FO322" s="323"/>
      <c r="FY322" s="323"/>
      <c r="GI322" s="323"/>
      <c r="GS322" s="323"/>
      <c r="HC322" s="323"/>
      <c r="HM322" s="323"/>
      <c r="HW322" s="323"/>
    </row>
    <row r="323" s="3" customFormat="true" x14ac:dyDescent="0.25">
      <c r="A323" s="323"/>
      <c r="K323" s="323"/>
      <c r="U323" s="323"/>
      <c r="AE323" s="323"/>
      <c r="AO323" s="323"/>
      <c r="AY323" s="323"/>
      <c r="AZ323" s="323"/>
      <c r="BA323" s="323"/>
      <c r="BB323" s="323"/>
      <c r="BC323" s="323"/>
      <c r="BD323" s="323"/>
      <c r="BE323" s="323"/>
      <c r="BF323" s="323"/>
      <c r="BI323" s="323"/>
      <c r="BS323" s="323"/>
      <c r="CC323" s="323"/>
      <c r="CM323" s="323"/>
      <c r="CW323" s="323"/>
      <c r="DG323" s="323"/>
      <c r="DQ323" s="323"/>
      <c r="EA323" s="323"/>
      <c r="EK323" s="323"/>
      <c r="EU323" s="323"/>
      <c r="FE323" s="323"/>
      <c r="FO323" s="323"/>
      <c r="FY323" s="323"/>
      <c r="GI323" s="323"/>
      <c r="GS323" s="323"/>
      <c r="HC323" s="323"/>
      <c r="HM323" s="323"/>
      <c r="HW323" s="323"/>
    </row>
    <row r="324" s="3" customFormat="true" x14ac:dyDescent="0.25">
      <c r="A324" s="323"/>
      <c r="K324" s="323"/>
      <c r="U324" s="323"/>
      <c r="AE324" s="323"/>
      <c r="AO324" s="323"/>
      <c r="AY324" s="323"/>
      <c r="AZ324" s="323"/>
      <c r="BA324" s="323"/>
      <c r="BB324" s="323"/>
      <c r="BC324" s="323"/>
      <c r="BD324" s="323"/>
      <c r="BE324" s="323"/>
      <c r="BF324" s="323"/>
      <c r="BI324" s="323"/>
      <c r="BS324" s="323"/>
      <c r="CC324" s="323"/>
      <c r="CM324" s="323"/>
      <c r="CW324" s="323"/>
      <c r="DG324" s="323"/>
      <c r="DQ324" s="323"/>
      <c r="EA324" s="323"/>
      <c r="EK324" s="323"/>
      <c r="EU324" s="323"/>
      <c r="FE324" s="323"/>
      <c r="FO324" s="323"/>
      <c r="FY324" s="323"/>
      <c r="GI324" s="323"/>
      <c r="GS324" s="323"/>
      <c r="HC324" s="323"/>
      <c r="HM324" s="323"/>
      <c r="HW324" s="323"/>
    </row>
    <row r="325" s="3" customFormat="true" x14ac:dyDescent="0.25">
      <c r="A325" s="323"/>
      <c r="K325" s="323"/>
      <c r="U325" s="323"/>
      <c r="AE325" s="323"/>
      <c r="AO325" s="323"/>
      <c r="AY325" s="323"/>
      <c r="AZ325" s="323"/>
      <c r="BA325" s="323"/>
      <c r="BB325" s="323"/>
      <c r="BC325" s="323"/>
      <c r="BD325" s="323"/>
      <c r="BE325" s="323"/>
      <c r="BF325" s="323"/>
      <c r="BI325" s="323"/>
      <c r="BS325" s="323"/>
      <c r="CC325" s="323"/>
      <c r="CM325" s="323"/>
      <c r="CW325" s="323"/>
      <c r="DG325" s="323"/>
      <c r="DQ325" s="323"/>
      <c r="EA325" s="323"/>
      <c r="EK325" s="323"/>
      <c r="EU325" s="323"/>
      <c r="FE325" s="323"/>
      <c r="FO325" s="323"/>
      <c r="FY325" s="323"/>
      <c r="GI325" s="323"/>
      <c r="GS325" s="323"/>
      <c r="HC325" s="323"/>
      <c r="HM325" s="323"/>
      <c r="HW325" s="323"/>
    </row>
    <row r="326" s="3" customFormat="true" x14ac:dyDescent="0.25">
      <c r="A326" s="323"/>
      <c r="K326" s="323"/>
      <c r="U326" s="323"/>
      <c r="AE326" s="323"/>
      <c r="AO326" s="323"/>
      <c r="AY326" s="323"/>
      <c r="AZ326" s="323"/>
      <c r="BA326" s="323"/>
      <c r="BB326" s="323"/>
      <c r="BC326" s="323"/>
      <c r="BD326" s="323"/>
      <c r="BE326" s="323"/>
      <c r="BF326" s="323"/>
      <c r="BI326" s="323"/>
      <c r="BS326" s="323"/>
      <c r="CC326" s="323"/>
      <c r="CM326" s="323"/>
      <c r="CW326" s="323"/>
      <c r="DG326" s="323"/>
      <c r="DQ326" s="323"/>
      <c r="EA326" s="323"/>
      <c r="EK326" s="323"/>
      <c r="EU326" s="323"/>
      <c r="FE326" s="323"/>
      <c r="FO326" s="323"/>
      <c r="FY326" s="323"/>
      <c r="GI326" s="323"/>
      <c r="GS326" s="323"/>
      <c r="HC326" s="323"/>
      <c r="HM326" s="323"/>
      <c r="HW326" s="323"/>
    </row>
    <row r="327" s="3" customFormat="true" x14ac:dyDescent="0.25">
      <c r="A327" s="323"/>
      <c r="K327" s="323"/>
      <c r="U327" s="323"/>
      <c r="AE327" s="323"/>
      <c r="AO327" s="323"/>
      <c r="AY327" s="323"/>
      <c r="AZ327" s="323"/>
      <c r="BA327" s="323"/>
      <c r="BB327" s="323"/>
      <c r="BC327" s="323"/>
      <c r="BD327" s="323"/>
      <c r="BE327" s="323"/>
      <c r="BF327" s="323"/>
      <c r="BI327" s="323"/>
      <c r="BS327" s="323"/>
      <c r="CC327" s="323"/>
      <c r="CM327" s="323"/>
      <c r="CW327" s="323"/>
      <c r="DG327" s="323"/>
      <c r="DQ327" s="323"/>
      <c r="EA327" s="323"/>
      <c r="EK327" s="323"/>
      <c r="EU327" s="323"/>
      <c r="FE327" s="323"/>
      <c r="FO327" s="323"/>
      <c r="FY327" s="323"/>
      <c r="GI327" s="323"/>
      <c r="GS327" s="323"/>
      <c r="HC327" s="323"/>
      <c r="HM327" s="323"/>
      <c r="HW327" s="323"/>
    </row>
    <row r="328" s="3" customFormat="true" x14ac:dyDescent="0.25">
      <c r="A328" s="323"/>
      <c r="K328" s="323"/>
      <c r="U328" s="323"/>
      <c r="AE328" s="323"/>
      <c r="AO328" s="323"/>
      <c r="AY328" s="323"/>
      <c r="AZ328" s="323"/>
      <c r="BA328" s="323"/>
      <c r="BB328" s="323"/>
      <c r="BC328" s="323"/>
      <c r="BD328" s="323"/>
      <c r="BE328" s="323"/>
      <c r="BF328" s="323"/>
      <c r="BI328" s="323"/>
      <c r="BS328" s="323"/>
      <c r="CC328" s="323"/>
      <c r="CM328" s="323"/>
      <c r="CW328" s="323"/>
      <c r="DG328" s="323"/>
      <c r="DQ328" s="323"/>
      <c r="EA328" s="323"/>
      <c r="EK328" s="323"/>
      <c r="EU328" s="323"/>
      <c r="FE328" s="323"/>
      <c r="FO328" s="323"/>
      <c r="FY328" s="323"/>
      <c r="GI328" s="323"/>
      <c r="GS328" s="323"/>
      <c r="HC328" s="323"/>
      <c r="HM328" s="323"/>
      <c r="HW328" s="323"/>
    </row>
    <row r="329" s="3" customFormat="true" x14ac:dyDescent="0.25">
      <c r="A329" s="323"/>
      <c r="K329" s="323"/>
      <c r="U329" s="323"/>
      <c r="AE329" s="323"/>
      <c r="AO329" s="323"/>
      <c r="AY329" s="323"/>
      <c r="AZ329" s="323"/>
      <c r="BA329" s="323"/>
      <c r="BB329" s="323"/>
      <c r="BC329" s="323"/>
      <c r="BD329" s="323"/>
      <c r="BE329" s="323"/>
      <c r="BF329" s="323"/>
      <c r="BI329" s="323"/>
      <c r="BS329" s="323"/>
      <c r="CC329" s="323"/>
      <c r="CM329" s="323"/>
      <c r="CW329" s="323"/>
      <c r="DG329" s="323"/>
      <c r="DQ329" s="323"/>
      <c r="EA329" s="323"/>
      <c r="EK329" s="323"/>
      <c r="EU329" s="323"/>
      <c r="FE329" s="323"/>
      <c r="FO329" s="323"/>
      <c r="FY329" s="323"/>
      <c r="GI329" s="323"/>
      <c r="GS329" s="323"/>
      <c r="HC329" s="323"/>
      <c r="HM329" s="323"/>
      <c r="HW329" s="323"/>
    </row>
    <row r="330" s="3" customFormat="true" x14ac:dyDescent="0.25">
      <c r="A330" s="323"/>
      <c r="K330" s="323"/>
      <c r="U330" s="323"/>
      <c r="AE330" s="323"/>
      <c r="AO330" s="323"/>
      <c r="AY330" s="323"/>
      <c r="AZ330" s="323"/>
      <c r="BA330" s="323"/>
      <c r="BB330" s="323"/>
      <c r="BC330" s="323"/>
      <c r="BD330" s="323"/>
      <c r="BE330" s="323"/>
      <c r="BF330" s="323"/>
      <c r="BI330" s="323"/>
      <c r="BS330" s="323"/>
      <c r="CC330" s="323"/>
      <c r="CM330" s="323"/>
      <c r="CW330" s="323"/>
      <c r="DG330" s="323"/>
      <c r="DQ330" s="323"/>
      <c r="EA330" s="323"/>
      <c r="EK330" s="323"/>
      <c r="EU330" s="323"/>
      <c r="FE330" s="323"/>
      <c r="FO330" s="323"/>
      <c r="FY330" s="323"/>
      <c r="GI330" s="323"/>
      <c r="GS330" s="323"/>
      <c r="HC330" s="323"/>
      <c r="HM330" s="323"/>
      <c r="HW330" s="323"/>
    </row>
    <row r="331" s="3" customFormat="true" x14ac:dyDescent="0.25">
      <c r="A331" s="323"/>
      <c r="K331" s="323"/>
      <c r="U331" s="323"/>
      <c r="AE331" s="323"/>
      <c r="AO331" s="323"/>
      <c r="AY331" s="323"/>
      <c r="AZ331" s="323"/>
      <c r="BA331" s="323"/>
      <c r="BB331" s="323"/>
      <c r="BC331" s="323"/>
      <c r="BD331" s="323"/>
      <c r="BE331" s="323"/>
      <c r="BF331" s="323"/>
      <c r="BI331" s="323"/>
      <c r="BS331" s="323"/>
      <c r="CC331" s="323"/>
      <c r="CM331" s="323"/>
      <c r="CW331" s="323"/>
      <c r="DG331" s="323"/>
      <c r="DQ331" s="323"/>
      <c r="EA331" s="323"/>
      <c r="EK331" s="323"/>
      <c r="EU331" s="323"/>
      <c r="FE331" s="323"/>
      <c r="FO331" s="323"/>
      <c r="FY331" s="323"/>
      <c r="GI331" s="323"/>
      <c r="GS331" s="323"/>
      <c r="HC331" s="323"/>
      <c r="HM331" s="323"/>
      <c r="HW331" s="323"/>
    </row>
    <row r="332" s="3" customFormat="true" x14ac:dyDescent="0.25">
      <c r="A332" s="323"/>
      <c r="K332" s="323"/>
      <c r="U332" s="323"/>
      <c r="AE332" s="323"/>
      <c r="AO332" s="323"/>
      <c r="AY332" s="323"/>
      <c r="AZ332" s="323"/>
      <c r="BA332" s="323"/>
      <c r="BB332" s="323"/>
      <c r="BC332" s="323"/>
      <c r="BD332" s="323"/>
      <c r="BE332" s="323"/>
      <c r="BF332" s="323"/>
      <c r="BI332" s="323"/>
      <c r="BS332" s="323"/>
      <c r="CC332" s="323"/>
      <c r="CM332" s="323"/>
      <c r="CW332" s="323"/>
      <c r="DG332" s="323"/>
      <c r="DQ332" s="323"/>
      <c r="EA332" s="323"/>
      <c r="EK332" s="323"/>
      <c r="EU332" s="323"/>
      <c r="FE332" s="323"/>
      <c r="FO332" s="323"/>
      <c r="FY332" s="323"/>
      <c r="GI332" s="323"/>
      <c r="GS332" s="323"/>
      <c r="HC332" s="323"/>
      <c r="HM332" s="323"/>
      <c r="HW332" s="323"/>
    </row>
    <row r="333" s="3" customFormat="true" x14ac:dyDescent="0.25">
      <c r="A333" s="323"/>
      <c r="K333" s="323"/>
      <c r="U333" s="323"/>
      <c r="AE333" s="323"/>
      <c r="AO333" s="323"/>
      <c r="AY333" s="323"/>
      <c r="AZ333" s="323"/>
      <c r="BA333" s="323"/>
      <c r="BB333" s="323"/>
      <c r="BC333" s="323"/>
      <c r="BD333" s="323"/>
      <c r="BE333" s="323"/>
      <c r="BF333" s="323"/>
      <c r="BI333" s="323"/>
      <c r="BS333" s="323"/>
      <c r="CC333" s="323"/>
      <c r="CM333" s="323"/>
      <c r="CW333" s="323"/>
      <c r="DG333" s="323"/>
      <c r="DQ333" s="323"/>
      <c r="EA333" s="323"/>
      <c r="EK333" s="323"/>
      <c r="EU333" s="323"/>
      <c r="FE333" s="323"/>
      <c r="FO333" s="323"/>
      <c r="FY333" s="323"/>
      <c r="GI333" s="323"/>
      <c r="GS333" s="323"/>
      <c r="HC333" s="323"/>
      <c r="HM333" s="323"/>
      <c r="HW333" s="323"/>
    </row>
    <row r="334" s="3" customFormat="true" x14ac:dyDescent="0.25">
      <c r="A334" s="323"/>
      <c r="K334" s="323"/>
      <c r="U334" s="323"/>
      <c r="AE334" s="323"/>
      <c r="AO334" s="323"/>
      <c r="AY334" s="323"/>
      <c r="AZ334" s="323"/>
      <c r="BA334" s="323"/>
      <c r="BB334" s="323"/>
      <c r="BC334" s="323"/>
      <c r="BD334" s="323"/>
      <c r="BE334" s="323"/>
      <c r="BF334" s="323"/>
      <c r="BI334" s="323"/>
      <c r="BS334" s="323"/>
      <c r="CC334" s="323"/>
      <c r="CM334" s="323"/>
      <c r="CW334" s="323"/>
      <c r="DG334" s="323"/>
      <c r="DQ334" s="323"/>
      <c r="EA334" s="323"/>
      <c r="EK334" s="323"/>
      <c r="EU334" s="323"/>
      <c r="FE334" s="323"/>
      <c r="FO334" s="323"/>
      <c r="FY334" s="323"/>
      <c r="GI334" s="323"/>
      <c r="GS334" s="323"/>
      <c r="HC334" s="323"/>
      <c r="HM334" s="323"/>
      <c r="HW334" s="323"/>
    </row>
    <row r="335" s="3" customFormat="true" x14ac:dyDescent="0.25">
      <c r="A335" s="323"/>
      <c r="K335" s="323"/>
      <c r="U335" s="323"/>
      <c r="AE335" s="323"/>
      <c r="AO335" s="323"/>
      <c r="AY335" s="323"/>
      <c r="AZ335" s="323"/>
      <c r="BA335" s="323"/>
      <c r="BB335" s="323"/>
      <c r="BC335" s="323"/>
      <c r="BD335" s="323"/>
      <c r="BE335" s="323"/>
      <c r="BF335" s="323"/>
      <c r="BI335" s="323"/>
      <c r="BS335" s="323"/>
      <c r="CC335" s="323"/>
      <c r="CM335" s="323"/>
      <c r="CW335" s="323"/>
      <c r="DG335" s="323"/>
      <c r="DQ335" s="323"/>
      <c r="EA335" s="323"/>
      <c r="EK335" s="323"/>
      <c r="EU335" s="323"/>
      <c r="FE335" s="323"/>
      <c r="FO335" s="323"/>
      <c r="FY335" s="323"/>
      <c r="GI335" s="323"/>
      <c r="GS335" s="323"/>
      <c r="HC335" s="323"/>
      <c r="HM335" s="323"/>
      <c r="HW335" s="323"/>
    </row>
    <row r="336" s="3" customFormat="true" x14ac:dyDescent="0.25">
      <c r="A336" s="323"/>
      <c r="K336" s="323"/>
      <c r="U336" s="323"/>
      <c r="AE336" s="323"/>
      <c r="AO336" s="323"/>
      <c r="AY336" s="323"/>
      <c r="AZ336" s="323"/>
      <c r="BA336" s="323"/>
      <c r="BB336" s="323"/>
      <c r="BC336" s="323"/>
      <c r="BD336" s="323"/>
      <c r="BE336" s="323"/>
      <c r="BF336" s="323"/>
      <c r="BI336" s="323"/>
      <c r="BS336" s="323"/>
      <c r="CC336" s="323"/>
      <c r="CM336" s="323"/>
      <c r="CW336" s="323"/>
      <c r="DG336" s="323"/>
      <c r="DQ336" s="323"/>
      <c r="EA336" s="323"/>
      <c r="EK336" s="323"/>
      <c r="EU336" s="323"/>
      <c r="FE336" s="323"/>
      <c r="FO336" s="323"/>
      <c r="FY336" s="323"/>
      <c r="GI336" s="323"/>
      <c r="GS336" s="323"/>
      <c r="HC336" s="323"/>
      <c r="HM336" s="323"/>
      <c r="HW336" s="323"/>
    </row>
    <row r="337" s="3" customFormat="true" x14ac:dyDescent="0.25">
      <c r="A337" s="323"/>
      <c r="K337" s="323"/>
      <c r="U337" s="323"/>
      <c r="AE337" s="323"/>
      <c r="AO337" s="323"/>
      <c r="AY337" s="323"/>
      <c r="AZ337" s="323"/>
      <c r="BA337" s="323"/>
      <c r="BB337" s="323"/>
      <c r="BC337" s="323"/>
      <c r="BD337" s="323"/>
      <c r="BE337" s="323"/>
      <c r="BF337" s="323"/>
      <c r="BI337" s="323"/>
      <c r="BS337" s="323"/>
      <c r="CC337" s="323"/>
      <c r="CM337" s="323"/>
      <c r="CW337" s="323"/>
      <c r="DG337" s="323"/>
      <c r="DQ337" s="323"/>
      <c r="EA337" s="323"/>
      <c r="EK337" s="323"/>
      <c r="EU337" s="323"/>
      <c r="FE337" s="323"/>
      <c r="FO337" s="323"/>
      <c r="FY337" s="323"/>
      <c r="GI337" s="323"/>
      <c r="GS337" s="323"/>
      <c r="HC337" s="323"/>
      <c r="HM337" s="323"/>
      <c r="HW337" s="323"/>
    </row>
    <row r="338" s="3" customFormat="true" x14ac:dyDescent="0.25">
      <c r="A338" s="323"/>
      <c r="K338" s="323"/>
      <c r="U338" s="323"/>
      <c r="AE338" s="323"/>
      <c r="AO338" s="323"/>
      <c r="AY338" s="323"/>
      <c r="AZ338" s="323"/>
      <c r="BA338" s="323"/>
      <c r="BB338" s="323"/>
      <c r="BC338" s="323"/>
      <c r="BD338" s="323"/>
      <c r="BE338" s="323"/>
      <c r="BF338" s="323"/>
      <c r="BI338" s="323"/>
      <c r="BS338" s="323"/>
      <c r="CC338" s="323"/>
      <c r="CM338" s="323"/>
      <c r="CW338" s="323"/>
      <c r="DG338" s="323"/>
      <c r="DQ338" s="323"/>
      <c r="EA338" s="323"/>
      <c r="EK338" s="323"/>
      <c r="EU338" s="323"/>
      <c r="FE338" s="323"/>
      <c r="FO338" s="323"/>
      <c r="FY338" s="323"/>
      <c r="GI338" s="323"/>
      <c r="GS338" s="323"/>
      <c r="HC338" s="323"/>
      <c r="HM338" s="323"/>
      <c r="HW338" s="323"/>
    </row>
    <row r="339" s="3" customFormat="true" x14ac:dyDescent="0.25">
      <c r="A339" s="323"/>
      <c r="K339" s="323"/>
      <c r="U339" s="323"/>
      <c r="AE339" s="323"/>
      <c r="AO339" s="323"/>
      <c r="AY339" s="323"/>
      <c r="AZ339" s="323"/>
      <c r="BA339" s="323"/>
      <c r="BB339" s="323"/>
      <c r="BC339" s="323"/>
      <c r="BD339" s="323"/>
      <c r="BE339" s="323"/>
      <c r="BF339" s="323"/>
      <c r="BI339" s="323"/>
      <c r="BS339" s="323"/>
      <c r="CC339" s="323"/>
      <c r="CM339" s="323"/>
      <c r="CW339" s="323"/>
      <c r="DG339" s="323"/>
      <c r="DQ339" s="323"/>
      <c r="EA339" s="323"/>
      <c r="EK339" s="323"/>
      <c r="EU339" s="323"/>
      <c r="FE339" s="323"/>
      <c r="FO339" s="323"/>
      <c r="FY339" s="323"/>
      <c r="GI339" s="323"/>
      <c r="GS339" s="323"/>
      <c r="HC339" s="323"/>
      <c r="HM339" s="323"/>
      <c r="HW339" s="323"/>
    </row>
    <row r="340" s="3" customFormat="true" x14ac:dyDescent="0.25">
      <c r="A340" s="323"/>
      <c r="K340" s="323"/>
      <c r="U340" s="323"/>
      <c r="AE340" s="323"/>
      <c r="AO340" s="323"/>
      <c r="AY340" s="323"/>
      <c r="AZ340" s="323"/>
      <c r="BA340" s="323"/>
      <c r="BB340" s="323"/>
      <c r="BC340" s="323"/>
      <c r="BD340" s="323"/>
      <c r="BE340" s="323"/>
      <c r="BF340" s="323"/>
      <c r="BI340" s="323"/>
      <c r="BS340" s="323"/>
      <c r="CC340" s="323"/>
      <c r="CM340" s="323"/>
      <c r="CW340" s="323"/>
      <c r="DG340" s="323"/>
      <c r="DQ340" s="323"/>
      <c r="EA340" s="323"/>
      <c r="EK340" s="323"/>
      <c r="EU340" s="323"/>
      <c r="FE340" s="323"/>
      <c r="FO340" s="323"/>
      <c r="FY340" s="323"/>
      <c r="GI340" s="323"/>
      <c r="GS340" s="323"/>
      <c r="HC340" s="323"/>
      <c r="HM340" s="323"/>
      <c r="HW340" s="323"/>
    </row>
    <row r="341" s="3" customFormat="true" x14ac:dyDescent="0.25">
      <c r="A341" s="323"/>
      <c r="K341" s="323"/>
      <c r="U341" s="323"/>
      <c r="AE341" s="323"/>
      <c r="AO341" s="323"/>
      <c r="AY341" s="323"/>
      <c r="AZ341" s="323"/>
      <c r="BA341" s="323"/>
      <c r="BB341" s="323"/>
      <c r="BC341" s="323"/>
      <c r="BD341" s="323"/>
      <c r="BE341" s="323"/>
      <c r="BF341" s="323"/>
      <c r="BI341" s="323"/>
      <c r="BS341" s="323"/>
      <c r="CC341" s="323"/>
      <c r="CM341" s="323"/>
      <c r="CW341" s="323"/>
      <c r="DG341" s="323"/>
      <c r="DQ341" s="323"/>
      <c r="EA341" s="323"/>
      <c r="EK341" s="323"/>
      <c r="EU341" s="323"/>
      <c r="FE341" s="323"/>
      <c r="FO341" s="323"/>
      <c r="FY341" s="323"/>
      <c r="GI341" s="323"/>
      <c r="GS341" s="323"/>
      <c r="HC341" s="323"/>
      <c r="HM341" s="323"/>
      <c r="HW341" s="323"/>
    </row>
    <row r="342" s="3" customFormat="true" x14ac:dyDescent="0.25">
      <c r="A342" s="323"/>
      <c r="K342" s="323"/>
      <c r="U342" s="323"/>
      <c r="AE342" s="323"/>
      <c r="AO342" s="323"/>
      <c r="AY342" s="323"/>
      <c r="AZ342" s="323"/>
      <c r="BA342" s="323"/>
      <c r="BB342" s="323"/>
      <c r="BC342" s="323"/>
      <c r="BD342" s="323"/>
      <c r="BE342" s="323"/>
      <c r="BF342" s="323"/>
      <c r="BI342" s="323"/>
      <c r="BS342" s="323"/>
      <c r="CC342" s="323"/>
      <c r="CM342" s="323"/>
      <c r="CW342" s="323"/>
      <c r="DG342" s="323"/>
      <c r="DQ342" s="323"/>
      <c r="EA342" s="323"/>
      <c r="EK342" s="323"/>
      <c r="EU342" s="323"/>
      <c r="FE342" s="323"/>
      <c r="FO342" s="323"/>
      <c r="FY342" s="323"/>
      <c r="GI342" s="323"/>
      <c r="GS342" s="323"/>
      <c r="HC342" s="323"/>
      <c r="HM342" s="323"/>
      <c r="HW342" s="323"/>
    </row>
    <row r="343" s="3" customFormat="true" x14ac:dyDescent="0.25">
      <c r="A343" s="323"/>
      <c r="K343" s="323"/>
      <c r="U343" s="323"/>
      <c r="AE343" s="323"/>
      <c r="AO343" s="323"/>
      <c r="AY343" s="323"/>
      <c r="AZ343" s="323"/>
      <c r="BA343" s="323"/>
      <c r="BB343" s="323"/>
      <c r="BC343" s="323"/>
      <c r="BD343" s="323"/>
      <c r="BE343" s="323"/>
      <c r="BF343" s="323"/>
      <c r="BI343" s="323"/>
      <c r="BS343" s="323"/>
      <c r="CC343" s="323"/>
      <c r="CM343" s="323"/>
      <c r="CW343" s="323"/>
      <c r="DG343" s="323"/>
      <c r="DQ343" s="323"/>
      <c r="EA343" s="323"/>
      <c r="EK343" s="323"/>
      <c r="EU343" s="323"/>
      <c r="FE343" s="323"/>
      <c r="FO343" s="323"/>
      <c r="FY343" s="323"/>
      <c r="GI343" s="323"/>
      <c r="GS343" s="323"/>
      <c r="HC343" s="323"/>
      <c r="HM343" s="323"/>
      <c r="HW343" s="323"/>
    </row>
    <row r="344" s="3" customFormat="true" x14ac:dyDescent="0.25">
      <c r="A344" s="323"/>
      <c r="K344" s="323"/>
      <c r="U344" s="323"/>
      <c r="AE344" s="323"/>
      <c r="AO344" s="323"/>
      <c r="AY344" s="323"/>
      <c r="AZ344" s="323"/>
      <c r="BA344" s="323"/>
      <c r="BB344" s="323"/>
      <c r="BC344" s="323"/>
      <c r="BD344" s="323"/>
      <c r="BE344" s="323"/>
      <c r="BF344" s="323"/>
      <c r="BI344" s="323"/>
      <c r="BS344" s="323"/>
      <c r="CC344" s="323"/>
      <c r="CM344" s="323"/>
      <c r="CW344" s="323"/>
      <c r="DG344" s="323"/>
      <c r="DQ344" s="323"/>
      <c r="EA344" s="323"/>
      <c r="EK344" s="323"/>
      <c r="EU344" s="323"/>
      <c r="FE344" s="323"/>
      <c r="FO344" s="323"/>
      <c r="FY344" s="323"/>
      <c r="GI344" s="323"/>
      <c r="GS344" s="323"/>
      <c r="HC344" s="323"/>
      <c r="HM344" s="323"/>
      <c r="HW344" s="323"/>
    </row>
    <row r="345" s="3" customFormat="true" x14ac:dyDescent="0.25">
      <c r="A345" s="323"/>
      <c r="K345" s="323"/>
      <c r="U345" s="323"/>
      <c r="AE345" s="323"/>
      <c r="AO345" s="323"/>
      <c r="AY345" s="323"/>
      <c r="AZ345" s="323"/>
      <c r="BA345" s="323"/>
      <c r="BB345" s="323"/>
      <c r="BC345" s="323"/>
      <c r="BD345" s="323"/>
      <c r="BE345" s="323"/>
      <c r="BF345" s="323"/>
      <c r="BI345" s="323"/>
      <c r="BS345" s="323"/>
      <c r="CC345" s="323"/>
      <c r="CM345" s="323"/>
      <c r="CW345" s="323"/>
      <c r="DG345" s="323"/>
      <c r="DQ345" s="323"/>
      <c r="EA345" s="323"/>
      <c r="EK345" s="323"/>
      <c r="EU345" s="323"/>
      <c r="FE345" s="323"/>
      <c r="FO345" s="323"/>
      <c r="FY345" s="323"/>
      <c r="GI345" s="323"/>
      <c r="GS345" s="323"/>
      <c r="HC345" s="323"/>
      <c r="HM345" s="323"/>
      <c r="HW345" s="323"/>
    </row>
    <row r="346" s="3" customFormat="true" x14ac:dyDescent="0.25">
      <c r="A346" s="323"/>
      <c r="K346" s="323"/>
      <c r="U346" s="323"/>
      <c r="AE346" s="323"/>
      <c r="AO346" s="323"/>
      <c r="AY346" s="323"/>
      <c r="AZ346" s="323"/>
      <c r="BA346" s="323"/>
      <c r="BB346" s="323"/>
      <c r="BC346" s="323"/>
      <c r="BD346" s="323"/>
      <c r="BE346" s="323"/>
      <c r="BF346" s="323"/>
      <c r="BI346" s="323"/>
      <c r="BS346" s="323"/>
      <c r="CC346" s="323"/>
      <c r="CM346" s="323"/>
      <c r="CW346" s="323"/>
      <c r="DG346" s="323"/>
      <c r="DQ346" s="323"/>
      <c r="EA346" s="323"/>
      <c r="EK346" s="323"/>
      <c r="EU346" s="323"/>
      <c r="FE346" s="323"/>
      <c r="FO346" s="323"/>
      <c r="FY346" s="323"/>
      <c r="GI346" s="323"/>
      <c r="GS346" s="323"/>
      <c r="HC346" s="323"/>
      <c r="HM346" s="323"/>
      <c r="HW346" s="323"/>
    </row>
    <row r="347" s="3" customFormat="true" x14ac:dyDescent="0.25">
      <c r="A347" s="323"/>
      <c r="K347" s="323"/>
      <c r="U347" s="323"/>
      <c r="AE347" s="323"/>
      <c r="AO347" s="323"/>
      <c r="AY347" s="323"/>
      <c r="AZ347" s="323"/>
      <c r="BA347" s="323"/>
      <c r="BB347" s="323"/>
      <c r="BC347" s="323"/>
      <c r="BD347" s="323"/>
      <c r="BE347" s="323"/>
      <c r="BF347" s="323"/>
      <c r="BI347" s="323"/>
      <c r="BS347" s="323"/>
      <c r="CC347" s="323"/>
      <c r="CM347" s="323"/>
      <c r="CW347" s="323"/>
      <c r="DG347" s="323"/>
      <c r="DQ347" s="323"/>
      <c r="EA347" s="323"/>
      <c r="EK347" s="323"/>
      <c r="EU347" s="323"/>
      <c r="FE347" s="323"/>
      <c r="FO347" s="323"/>
      <c r="FY347" s="323"/>
      <c r="GI347" s="323"/>
      <c r="GS347" s="323"/>
      <c r="HC347" s="323"/>
      <c r="HM347" s="323"/>
      <c r="HW347" s="323"/>
    </row>
    <row r="348" s="3" customFormat="true" x14ac:dyDescent="0.25">
      <c r="A348" s="323"/>
      <c r="K348" s="323"/>
      <c r="U348" s="323"/>
      <c r="AE348" s="323"/>
      <c r="AO348" s="323"/>
      <c r="AY348" s="323"/>
      <c r="AZ348" s="323"/>
      <c r="BA348" s="323"/>
      <c r="BB348" s="323"/>
      <c r="BC348" s="323"/>
      <c r="BD348" s="323"/>
      <c r="BE348" s="323"/>
      <c r="BF348" s="323"/>
      <c r="BI348" s="323"/>
      <c r="BS348" s="323"/>
      <c r="CC348" s="323"/>
      <c r="CM348" s="323"/>
      <c r="CW348" s="323"/>
      <c r="DG348" s="323"/>
      <c r="DQ348" s="323"/>
      <c r="EA348" s="323"/>
      <c r="EK348" s="323"/>
      <c r="EU348" s="323"/>
      <c r="FE348" s="323"/>
      <c r="FO348" s="323"/>
      <c r="FY348" s="323"/>
      <c r="GI348" s="323"/>
      <c r="GS348" s="323"/>
      <c r="HC348" s="323"/>
      <c r="HM348" s="323"/>
      <c r="HW348" s="323"/>
    </row>
    <row r="349" s="3" customFormat="true" x14ac:dyDescent="0.25">
      <c r="A349" s="323"/>
      <c r="K349" s="323"/>
      <c r="U349" s="323"/>
      <c r="AE349" s="323"/>
      <c r="AO349" s="323"/>
      <c r="AY349" s="323"/>
      <c r="AZ349" s="323"/>
      <c r="BA349" s="323"/>
      <c r="BB349" s="323"/>
      <c r="BC349" s="323"/>
      <c r="BD349" s="323"/>
      <c r="BE349" s="323"/>
      <c r="BF349" s="323"/>
      <c r="BI349" s="323"/>
      <c r="BS349" s="323"/>
      <c r="CC349" s="323"/>
      <c r="CM349" s="323"/>
      <c r="CW349" s="323"/>
      <c r="DG349" s="323"/>
      <c r="DQ349" s="323"/>
      <c r="EA349" s="323"/>
      <c r="EK349" s="323"/>
      <c r="EU349" s="323"/>
      <c r="FE349" s="323"/>
      <c r="FO349" s="323"/>
      <c r="FY349" s="323"/>
      <c r="GI349" s="323"/>
      <c r="GS349" s="323"/>
      <c r="HC349" s="323"/>
      <c r="HM349" s="323"/>
      <c r="HW349" s="323"/>
    </row>
    <row r="350" s="3" customFormat="true" x14ac:dyDescent="0.25">
      <c r="A350" s="323"/>
      <c r="K350" s="323"/>
      <c r="U350" s="323"/>
      <c r="AE350" s="323"/>
      <c r="AO350" s="323"/>
      <c r="AY350" s="323"/>
      <c r="AZ350" s="323"/>
      <c r="BA350" s="323"/>
      <c r="BB350" s="323"/>
      <c r="BC350" s="323"/>
      <c r="BD350" s="323"/>
      <c r="BE350" s="323"/>
      <c r="BF350" s="323"/>
      <c r="BI350" s="323"/>
      <c r="BS350" s="323"/>
      <c r="CC350" s="323"/>
      <c r="CM350" s="323"/>
      <c r="CW350" s="323"/>
      <c r="DG350" s="323"/>
      <c r="DQ350" s="323"/>
      <c r="EA350" s="323"/>
      <c r="EK350" s="323"/>
      <c r="EU350" s="323"/>
      <c r="FE350" s="323"/>
      <c r="FO350" s="323"/>
      <c r="FY350" s="323"/>
      <c r="GI350" s="323"/>
      <c r="GS350" s="323"/>
      <c r="HC350" s="323"/>
      <c r="HM350" s="323"/>
      <c r="HW350" s="323"/>
    </row>
    <row r="351" s="3" customFormat="true" x14ac:dyDescent="0.25">
      <c r="A351" s="323"/>
      <c r="K351" s="323"/>
      <c r="U351" s="323"/>
      <c r="AE351" s="323"/>
      <c r="AO351" s="323"/>
      <c r="AY351" s="323"/>
      <c r="AZ351" s="323"/>
      <c r="BA351" s="323"/>
      <c r="BB351" s="323"/>
      <c r="BC351" s="323"/>
      <c r="BD351" s="323"/>
      <c r="BE351" s="323"/>
      <c r="BF351" s="323"/>
      <c r="BI351" s="323"/>
      <c r="BS351" s="323"/>
      <c r="CC351" s="323"/>
      <c r="CM351" s="323"/>
      <c r="CW351" s="323"/>
      <c r="DG351" s="323"/>
      <c r="DQ351" s="323"/>
      <c r="EA351" s="323"/>
      <c r="EK351" s="323"/>
      <c r="EU351" s="323"/>
      <c r="FE351" s="323"/>
      <c r="FO351" s="323"/>
      <c r="FY351" s="323"/>
      <c r="GI351" s="323"/>
      <c r="GS351" s="323"/>
      <c r="HC351" s="323"/>
      <c r="HM351" s="323"/>
      <c r="HW351" s="323"/>
    </row>
    <row r="352" s="3" customFormat="true" x14ac:dyDescent="0.25">
      <c r="A352" s="323"/>
      <c r="K352" s="323"/>
      <c r="U352" s="323"/>
      <c r="AE352" s="323"/>
      <c r="AO352" s="323"/>
      <c r="AY352" s="323"/>
      <c r="AZ352" s="323"/>
      <c r="BA352" s="323"/>
      <c r="BB352" s="323"/>
      <c r="BC352" s="323"/>
      <c r="BD352" s="323"/>
      <c r="BE352" s="323"/>
      <c r="BF352" s="323"/>
      <c r="BI352" s="323"/>
      <c r="BS352" s="323"/>
      <c r="CC352" s="323"/>
      <c r="CM352" s="323"/>
      <c r="CW352" s="323"/>
      <c r="DG352" s="323"/>
      <c r="DQ352" s="323"/>
      <c r="EA352" s="323"/>
      <c r="EK352" s="323"/>
      <c r="EU352" s="323"/>
      <c r="FE352" s="323"/>
      <c r="FO352" s="323"/>
      <c r="FY352" s="323"/>
      <c r="GI352" s="323"/>
      <c r="GS352" s="323"/>
      <c r="HC352" s="323"/>
      <c r="HM352" s="323"/>
      <c r="HW352" s="323"/>
    </row>
    <row r="353" s="3" customFormat="true" x14ac:dyDescent="0.25">
      <c r="A353" s="323"/>
      <c r="K353" s="323"/>
      <c r="U353" s="323"/>
      <c r="AE353" s="323"/>
      <c r="AO353" s="323"/>
      <c r="AY353" s="323"/>
      <c r="AZ353" s="323"/>
      <c r="BA353" s="323"/>
      <c r="BB353" s="323"/>
      <c r="BC353" s="323"/>
      <c r="BD353" s="323"/>
      <c r="BE353" s="323"/>
      <c r="BF353" s="323"/>
      <c r="BI353" s="323"/>
      <c r="BS353" s="323"/>
      <c r="CC353" s="323"/>
      <c r="CM353" s="323"/>
      <c r="CW353" s="323"/>
      <c r="DG353" s="323"/>
      <c r="DQ353" s="323"/>
      <c r="EA353" s="323"/>
      <c r="EK353" s="323"/>
      <c r="EU353" s="323"/>
      <c r="FE353" s="323"/>
      <c r="FO353" s="323"/>
      <c r="FY353" s="323"/>
      <c r="GI353" s="323"/>
      <c r="GS353" s="323"/>
      <c r="HC353" s="323"/>
      <c r="HM353" s="323"/>
      <c r="HW353" s="323"/>
    </row>
    <row r="354" s="3" customFormat="true" x14ac:dyDescent="0.25">
      <c r="A354" s="323"/>
      <c r="K354" s="323"/>
      <c r="U354" s="323"/>
      <c r="AE354" s="323"/>
      <c r="AO354" s="323"/>
      <c r="AY354" s="323"/>
      <c r="AZ354" s="323"/>
      <c r="BA354" s="323"/>
      <c r="BB354" s="323"/>
      <c r="BC354" s="323"/>
      <c r="BD354" s="323"/>
      <c r="BE354" s="323"/>
      <c r="BF354" s="323"/>
      <c r="BI354" s="323"/>
      <c r="BS354" s="323"/>
      <c r="CC354" s="323"/>
      <c r="CM354" s="323"/>
      <c r="CW354" s="323"/>
      <c r="DG354" s="323"/>
      <c r="DQ354" s="323"/>
      <c r="EA354" s="323"/>
      <c r="EK354" s="323"/>
      <c r="EU354" s="323"/>
      <c r="FE354" s="323"/>
      <c r="FO354" s="323"/>
      <c r="FY354" s="323"/>
      <c r="GI354" s="323"/>
      <c r="GS354" s="323"/>
      <c r="HC354" s="323"/>
      <c r="HM354" s="323"/>
      <c r="HW354" s="323"/>
    </row>
    <row r="355" s="3" customFormat="true" x14ac:dyDescent="0.25">
      <c r="A355" s="323"/>
      <c r="K355" s="323"/>
      <c r="U355" s="323"/>
      <c r="AE355" s="323"/>
      <c r="AO355" s="323"/>
      <c r="AY355" s="323"/>
      <c r="AZ355" s="323"/>
      <c r="BA355" s="323"/>
      <c r="BB355" s="323"/>
      <c r="BC355" s="323"/>
      <c r="BD355" s="323"/>
      <c r="BE355" s="323"/>
      <c r="BF355" s="323"/>
      <c r="BI355" s="323"/>
      <c r="BS355" s="323"/>
      <c r="CC355" s="323"/>
      <c r="CM355" s="323"/>
      <c r="CW355" s="323"/>
      <c r="DG355" s="323"/>
      <c r="DQ355" s="323"/>
      <c r="EA355" s="323"/>
      <c r="EK355" s="323"/>
      <c r="EU355" s="323"/>
      <c r="FE355" s="323"/>
      <c r="FO355" s="323"/>
      <c r="FY355" s="323"/>
      <c r="GI355" s="323"/>
      <c r="GS355" s="323"/>
      <c r="HC355" s="323"/>
      <c r="HM355" s="323"/>
      <c r="HW355" s="323"/>
    </row>
    <row r="356" s="3" customFormat="true" x14ac:dyDescent="0.25">
      <c r="A356" s="323"/>
      <c r="K356" s="323"/>
      <c r="U356" s="323"/>
      <c r="AE356" s="323"/>
      <c r="AO356" s="323"/>
      <c r="AY356" s="323"/>
      <c r="AZ356" s="323"/>
      <c r="BA356" s="323"/>
      <c r="BB356" s="323"/>
      <c r="BC356" s="323"/>
      <c r="BD356" s="323"/>
      <c r="BE356" s="323"/>
      <c r="BF356" s="323"/>
      <c r="BI356" s="323"/>
      <c r="BS356" s="323"/>
      <c r="CC356" s="323"/>
      <c r="CM356" s="323"/>
      <c r="CW356" s="323"/>
      <c r="DG356" s="323"/>
      <c r="DQ356" s="323"/>
      <c r="EA356" s="323"/>
      <c r="EK356" s="323"/>
      <c r="EU356" s="323"/>
      <c r="FE356" s="323"/>
      <c r="FO356" s="323"/>
      <c r="FY356" s="323"/>
      <c r="GI356" s="323"/>
      <c r="GS356" s="323"/>
      <c r="HC356" s="323"/>
      <c r="HM356" s="323"/>
      <c r="HW356" s="323"/>
    </row>
    <row r="357" s="3" customFormat="true" x14ac:dyDescent="0.25">
      <c r="A357" s="323"/>
      <c r="K357" s="323"/>
      <c r="U357" s="323"/>
      <c r="AE357" s="323"/>
      <c r="AO357" s="323"/>
      <c r="AY357" s="323"/>
      <c r="AZ357" s="323"/>
      <c r="BA357" s="323"/>
      <c r="BB357" s="323"/>
      <c r="BC357" s="323"/>
      <c r="BD357" s="323"/>
      <c r="BE357" s="323"/>
      <c r="BF357" s="323"/>
      <c r="BI357" s="323"/>
      <c r="BS357" s="323"/>
      <c r="CC357" s="323"/>
      <c r="CM357" s="323"/>
      <c r="CW357" s="323"/>
      <c r="DG357" s="323"/>
      <c r="DQ357" s="323"/>
      <c r="EA357" s="323"/>
      <c r="EK357" s="323"/>
      <c r="EU357" s="323"/>
      <c r="FE357" s="323"/>
      <c r="FO357" s="323"/>
      <c r="FY357" s="323"/>
      <c r="GI357" s="323"/>
      <c r="GS357" s="323"/>
      <c r="HC357" s="323"/>
      <c r="HM357" s="323"/>
      <c r="HW357" s="323"/>
    </row>
    <row r="358" s="3" customFormat="true" x14ac:dyDescent="0.25">
      <c r="A358" s="323"/>
      <c r="K358" s="323"/>
      <c r="U358" s="323"/>
      <c r="AE358" s="323"/>
      <c r="AO358" s="323"/>
      <c r="AY358" s="323"/>
      <c r="AZ358" s="323"/>
      <c r="BA358" s="323"/>
      <c r="BB358" s="323"/>
      <c r="BC358" s="323"/>
      <c r="BD358" s="323"/>
      <c r="BE358" s="323"/>
      <c r="BF358" s="323"/>
      <c r="BI358" s="323"/>
      <c r="BS358" s="323"/>
      <c r="CC358" s="323"/>
      <c r="CM358" s="323"/>
      <c r="CW358" s="323"/>
      <c r="DG358" s="323"/>
      <c r="DQ358" s="323"/>
      <c r="EA358" s="323"/>
      <c r="EK358" s="323"/>
      <c r="EU358" s="323"/>
      <c r="FE358" s="323"/>
      <c r="FO358" s="323"/>
      <c r="FY358" s="323"/>
      <c r="GI358" s="323"/>
      <c r="GS358" s="323"/>
      <c r="HC358" s="323"/>
      <c r="HM358" s="323"/>
      <c r="HW358" s="323"/>
    </row>
    <row r="359" s="3" customFormat="true" x14ac:dyDescent="0.25">
      <c r="A359" s="323"/>
      <c r="K359" s="323"/>
      <c r="U359" s="323"/>
      <c r="AE359" s="323"/>
      <c r="AO359" s="323"/>
      <c r="AY359" s="323"/>
      <c r="AZ359" s="323"/>
      <c r="BA359" s="323"/>
      <c r="BB359" s="323"/>
      <c r="BC359" s="323"/>
      <c r="BD359" s="323"/>
      <c r="BE359" s="323"/>
      <c r="BF359" s="323"/>
      <c r="BI359" s="323"/>
      <c r="BS359" s="323"/>
      <c r="CC359" s="323"/>
      <c r="CM359" s="323"/>
      <c r="CW359" s="323"/>
      <c r="DG359" s="323"/>
      <c r="DQ359" s="323"/>
      <c r="EA359" s="323"/>
      <c r="EK359" s="323"/>
      <c r="EU359" s="323"/>
      <c r="FE359" s="323"/>
      <c r="FO359" s="323"/>
      <c r="FY359" s="323"/>
      <c r="GI359" s="323"/>
      <c r="GS359" s="323"/>
      <c r="HC359" s="323"/>
      <c r="HM359" s="323"/>
      <c r="HW359" s="323"/>
    </row>
    <row r="360" s="3" customFormat="true" x14ac:dyDescent="0.25">
      <c r="A360" s="323"/>
      <c r="K360" s="323"/>
      <c r="U360" s="323"/>
      <c r="AE360" s="323"/>
      <c r="AO360" s="323"/>
      <c r="AY360" s="323"/>
      <c r="AZ360" s="323"/>
      <c r="BA360" s="323"/>
      <c r="BB360" s="323"/>
      <c r="BC360" s="323"/>
      <c r="BD360" s="323"/>
      <c r="BE360" s="323"/>
      <c r="BF360" s="323"/>
      <c r="BI360" s="323"/>
      <c r="BS360" s="323"/>
      <c r="CC360" s="323"/>
      <c r="CM360" s="323"/>
      <c r="CW360" s="323"/>
      <c r="DG360" s="323"/>
      <c r="DQ360" s="323"/>
      <c r="EA360" s="323"/>
      <c r="EK360" s="323"/>
      <c r="EU360" s="323"/>
      <c r="FE360" s="323"/>
      <c r="FO360" s="323"/>
      <c r="FY360" s="323"/>
      <c r="GI360" s="323"/>
      <c r="GS360" s="323"/>
      <c r="HC360" s="323"/>
      <c r="HM360" s="323"/>
      <c r="HW360" s="323"/>
    </row>
    <row r="361" s="3" customFormat="true" x14ac:dyDescent="0.25">
      <c r="A361" s="323"/>
      <c r="K361" s="323"/>
      <c r="U361" s="323"/>
      <c r="AE361" s="323"/>
      <c r="AO361" s="323"/>
      <c r="AY361" s="323"/>
      <c r="AZ361" s="323"/>
      <c r="BA361" s="323"/>
      <c r="BB361" s="323"/>
      <c r="BC361" s="323"/>
      <c r="BD361" s="323"/>
      <c r="BE361" s="323"/>
      <c r="BF361" s="323"/>
      <c r="BI361" s="323"/>
      <c r="BS361" s="323"/>
      <c r="CC361" s="323"/>
      <c r="CM361" s="323"/>
      <c r="CW361" s="323"/>
      <c r="DG361" s="323"/>
      <c r="DQ361" s="323"/>
      <c r="EA361" s="323"/>
      <c r="EK361" s="323"/>
      <c r="EU361" s="323"/>
      <c r="FE361" s="323"/>
      <c r="FO361" s="323"/>
      <c r="FY361" s="323"/>
      <c r="GI361" s="323"/>
      <c r="GS361" s="323"/>
      <c r="HC361" s="323"/>
      <c r="HM361" s="323"/>
      <c r="HW361" s="323"/>
    </row>
    <row r="362" s="3" customFormat="true" x14ac:dyDescent="0.25">
      <c r="A362" s="323"/>
      <c r="K362" s="323"/>
      <c r="U362" s="323"/>
      <c r="AE362" s="323"/>
      <c r="AO362" s="323"/>
      <c r="AY362" s="323"/>
      <c r="AZ362" s="323"/>
      <c r="BA362" s="323"/>
      <c r="BB362" s="323"/>
      <c r="BC362" s="323"/>
      <c r="BD362" s="323"/>
      <c r="BE362" s="323"/>
      <c r="BF362" s="323"/>
      <c r="BI362" s="323"/>
      <c r="BS362" s="323"/>
      <c r="CC362" s="323"/>
      <c r="CM362" s="323"/>
      <c r="CW362" s="323"/>
      <c r="DG362" s="323"/>
      <c r="DQ362" s="323"/>
      <c r="EA362" s="323"/>
      <c r="EK362" s="323"/>
      <c r="EU362" s="323"/>
      <c r="FE362" s="323"/>
      <c r="FO362" s="323"/>
      <c r="FY362" s="323"/>
      <c r="GI362" s="323"/>
      <c r="GS362" s="323"/>
      <c r="HC362" s="323"/>
      <c r="HM362" s="323"/>
      <c r="HW362" s="323"/>
    </row>
    <row r="363" s="3" customFormat="true" x14ac:dyDescent="0.25">
      <c r="A363" s="323"/>
      <c r="K363" s="323"/>
      <c r="U363" s="323"/>
      <c r="AE363" s="323"/>
      <c r="AO363" s="323"/>
      <c r="AY363" s="323"/>
      <c r="AZ363" s="323"/>
      <c r="BA363" s="323"/>
      <c r="BB363" s="323"/>
      <c r="BC363" s="323"/>
      <c r="BD363" s="323"/>
      <c r="BE363" s="323"/>
      <c r="BF363" s="323"/>
      <c r="BI363" s="323"/>
      <c r="BS363" s="323"/>
      <c r="CC363" s="323"/>
      <c r="CM363" s="323"/>
      <c r="CW363" s="323"/>
      <c r="DG363" s="323"/>
      <c r="DQ363" s="323"/>
      <c r="EA363" s="323"/>
      <c r="EK363" s="323"/>
      <c r="EU363" s="323"/>
      <c r="FE363" s="323"/>
      <c r="FO363" s="323"/>
      <c r="FY363" s="323"/>
      <c r="GI363" s="323"/>
      <c r="GS363" s="323"/>
      <c r="HC363" s="323"/>
      <c r="HM363" s="323"/>
      <c r="HW363" s="323"/>
    </row>
    <row r="364" s="3" customFormat="true" x14ac:dyDescent="0.25">
      <c r="A364" s="323"/>
      <c r="K364" s="323"/>
      <c r="U364" s="323"/>
      <c r="AE364" s="323"/>
      <c r="AO364" s="323"/>
      <c r="AY364" s="323"/>
      <c r="AZ364" s="323"/>
      <c r="BA364" s="323"/>
      <c r="BB364" s="323"/>
      <c r="BC364" s="323"/>
      <c r="BD364" s="323"/>
      <c r="BE364" s="323"/>
      <c r="BF364" s="323"/>
      <c r="BI364" s="323"/>
      <c r="BS364" s="323"/>
      <c r="CC364" s="323"/>
      <c r="CM364" s="323"/>
      <c r="CW364" s="323"/>
      <c r="DG364" s="323"/>
      <c r="DQ364" s="323"/>
      <c r="EA364" s="323"/>
      <c r="EK364" s="323"/>
      <c r="EU364" s="323"/>
      <c r="FE364" s="323"/>
      <c r="FO364" s="323"/>
      <c r="FY364" s="323"/>
      <c r="GI364" s="323"/>
      <c r="GS364" s="323"/>
      <c r="HC364" s="323"/>
      <c r="HM364" s="323"/>
      <c r="HW364" s="323"/>
    </row>
    <row r="365" s="3" customFormat="true" x14ac:dyDescent="0.25">
      <c r="A365" s="323"/>
      <c r="K365" s="323"/>
      <c r="U365" s="323"/>
      <c r="AE365" s="323"/>
      <c r="AO365" s="323"/>
      <c r="AY365" s="323"/>
      <c r="AZ365" s="323"/>
      <c r="BA365" s="323"/>
      <c r="BB365" s="323"/>
      <c r="BC365" s="323"/>
      <c r="BD365" s="323"/>
      <c r="BE365" s="323"/>
      <c r="BF365" s="323"/>
      <c r="BI365" s="323"/>
      <c r="BS365" s="323"/>
      <c r="CC365" s="323"/>
      <c r="CM365" s="323"/>
      <c r="CW365" s="323"/>
      <c r="DG365" s="323"/>
      <c r="DQ365" s="323"/>
      <c r="EA365" s="323"/>
      <c r="EK365" s="323"/>
      <c r="EU365" s="323"/>
      <c r="FE365" s="323"/>
      <c r="FO365" s="323"/>
      <c r="FY365" s="323"/>
      <c r="GI365" s="323"/>
      <c r="GS365" s="323"/>
      <c r="HC365" s="323"/>
      <c r="HM365" s="323"/>
      <c r="HW365" s="323"/>
    </row>
    <row r="366" s="3" customFormat="true" x14ac:dyDescent="0.25">
      <c r="A366" s="323"/>
      <c r="K366" s="323"/>
      <c r="U366" s="323"/>
      <c r="AE366" s="323"/>
      <c r="AO366" s="323"/>
      <c r="AY366" s="323"/>
      <c r="AZ366" s="323"/>
      <c r="BA366" s="323"/>
      <c r="BB366" s="323"/>
      <c r="BC366" s="323"/>
      <c r="BD366" s="323"/>
      <c r="BE366" s="323"/>
      <c r="BF366" s="323"/>
      <c r="BI366" s="323"/>
      <c r="BS366" s="323"/>
      <c r="CC366" s="323"/>
      <c r="CM366" s="323"/>
      <c r="CW366" s="323"/>
      <c r="DG366" s="323"/>
      <c r="DQ366" s="323"/>
      <c r="EA366" s="323"/>
      <c r="EK366" s="323"/>
      <c r="EU366" s="323"/>
      <c r="FE366" s="323"/>
      <c r="FO366" s="323"/>
      <c r="FY366" s="323"/>
      <c r="GI366" s="323"/>
      <c r="GS366" s="323"/>
      <c r="HC366" s="323"/>
      <c r="HM366" s="323"/>
      <c r="HW366" s="323"/>
    </row>
    <row r="367" s="3" customFormat="true" x14ac:dyDescent="0.25">
      <c r="A367" s="323"/>
      <c r="K367" s="323"/>
      <c r="U367" s="323"/>
      <c r="AE367" s="323"/>
      <c r="AO367" s="323"/>
      <c r="AY367" s="323"/>
      <c r="AZ367" s="323"/>
      <c r="BA367" s="323"/>
      <c r="BB367" s="323"/>
      <c r="BC367" s="323"/>
      <c r="BD367" s="323"/>
      <c r="BE367" s="323"/>
      <c r="BF367" s="323"/>
      <c r="BI367" s="323"/>
      <c r="BS367" s="323"/>
      <c r="CC367" s="323"/>
      <c r="CM367" s="323"/>
      <c r="CW367" s="323"/>
      <c r="DG367" s="323"/>
      <c r="DQ367" s="323"/>
      <c r="EA367" s="323"/>
      <c r="EK367" s="323"/>
      <c r="EU367" s="323"/>
      <c r="FE367" s="323"/>
      <c r="FO367" s="323"/>
      <c r="FY367" s="323"/>
      <c r="GI367" s="323"/>
      <c r="GS367" s="323"/>
      <c r="HC367" s="323"/>
      <c r="HM367" s="323"/>
      <c r="HW367" s="323"/>
    </row>
    <row r="368" s="3" customFormat="true" x14ac:dyDescent="0.25">
      <c r="A368" s="323"/>
      <c r="K368" s="323"/>
      <c r="U368" s="323"/>
      <c r="AE368" s="323"/>
      <c r="AO368" s="323"/>
      <c r="AY368" s="323"/>
      <c r="AZ368" s="323"/>
      <c r="BA368" s="323"/>
      <c r="BB368" s="323"/>
      <c r="BC368" s="323"/>
      <c r="BD368" s="323"/>
      <c r="BE368" s="323"/>
      <c r="BF368" s="323"/>
      <c r="BI368" s="323"/>
      <c r="BS368" s="323"/>
      <c r="CC368" s="323"/>
      <c r="CM368" s="323"/>
      <c r="CW368" s="323"/>
      <c r="DG368" s="323"/>
      <c r="DQ368" s="323"/>
      <c r="EA368" s="323"/>
      <c r="EK368" s="323"/>
      <c r="EU368" s="323"/>
      <c r="FE368" s="323"/>
      <c r="FO368" s="323"/>
      <c r="FY368" s="323"/>
      <c r="GI368" s="323"/>
      <c r="GS368" s="323"/>
      <c r="HC368" s="323"/>
      <c r="HM368" s="323"/>
      <c r="HW368" s="323"/>
    </row>
    <row r="369" s="3" customFormat="true" x14ac:dyDescent="0.25">
      <c r="A369" s="323"/>
      <c r="K369" s="323"/>
      <c r="U369" s="323"/>
      <c r="AE369" s="323"/>
      <c r="AO369" s="323"/>
      <c r="AY369" s="323"/>
      <c r="AZ369" s="323"/>
      <c r="BA369" s="323"/>
      <c r="BB369" s="323"/>
      <c r="BC369" s="323"/>
      <c r="BD369" s="323"/>
      <c r="BE369" s="323"/>
      <c r="BF369" s="323"/>
      <c r="BI369" s="323"/>
      <c r="BS369" s="323"/>
      <c r="CC369" s="323"/>
      <c r="CM369" s="323"/>
      <c r="CW369" s="323"/>
      <c r="DG369" s="323"/>
      <c r="DQ369" s="323"/>
      <c r="EA369" s="323"/>
      <c r="EK369" s="323"/>
      <c r="EU369" s="323"/>
      <c r="FE369" s="323"/>
      <c r="FO369" s="323"/>
      <c r="FY369" s="323"/>
      <c r="GI369" s="323"/>
      <c r="GS369" s="323"/>
      <c r="HC369" s="323"/>
      <c r="HM369" s="323"/>
      <c r="HW369" s="323"/>
    </row>
    <row r="370" s="3" customFormat="true" x14ac:dyDescent="0.25">
      <c r="A370" s="323"/>
      <c r="K370" s="323"/>
      <c r="U370" s="323"/>
      <c r="AE370" s="323"/>
      <c r="AO370" s="323"/>
      <c r="AY370" s="323"/>
      <c r="AZ370" s="323"/>
      <c r="BA370" s="323"/>
      <c r="BB370" s="323"/>
      <c r="BC370" s="323"/>
      <c r="BD370" s="323"/>
      <c r="BE370" s="323"/>
      <c r="BF370" s="323"/>
      <c r="BI370" s="323"/>
      <c r="BS370" s="323"/>
      <c r="CC370" s="323"/>
      <c r="CM370" s="323"/>
      <c r="CW370" s="323"/>
      <c r="DG370" s="323"/>
      <c r="DQ370" s="323"/>
      <c r="EA370" s="323"/>
      <c r="EK370" s="323"/>
      <c r="EU370" s="323"/>
      <c r="FE370" s="323"/>
      <c r="FO370" s="323"/>
      <c r="FY370" s="323"/>
      <c r="GI370" s="323"/>
      <c r="GS370" s="323"/>
      <c r="HC370" s="323"/>
      <c r="HM370" s="323"/>
      <c r="HW370" s="323"/>
    </row>
    <row r="371" s="3" customFormat="true" x14ac:dyDescent="0.25">
      <c r="A371" s="323"/>
      <c r="K371" s="323"/>
      <c r="U371" s="323"/>
      <c r="AE371" s="323"/>
      <c r="AO371" s="323"/>
      <c r="AY371" s="323"/>
      <c r="AZ371" s="323"/>
      <c r="BA371" s="323"/>
      <c r="BB371" s="323"/>
      <c r="BC371" s="323"/>
      <c r="BD371" s="323"/>
      <c r="BE371" s="323"/>
      <c r="BF371" s="323"/>
      <c r="BI371" s="323"/>
      <c r="BS371" s="323"/>
      <c r="CC371" s="323"/>
      <c r="CM371" s="323"/>
      <c r="CW371" s="323"/>
      <c r="DG371" s="323"/>
      <c r="DQ371" s="323"/>
      <c r="EA371" s="323"/>
      <c r="EK371" s="323"/>
      <c r="EU371" s="323"/>
      <c r="FE371" s="323"/>
      <c r="FO371" s="323"/>
      <c r="FY371" s="323"/>
      <c r="GI371" s="323"/>
      <c r="GS371" s="323"/>
      <c r="HC371" s="323"/>
      <c r="HM371" s="323"/>
      <c r="HW371" s="323"/>
    </row>
    <row r="372" s="3" customFormat="true" x14ac:dyDescent="0.25">
      <c r="A372" s="323"/>
      <c r="K372" s="323"/>
      <c r="U372" s="323"/>
      <c r="AE372" s="323"/>
      <c r="AO372" s="323"/>
      <c r="AY372" s="323"/>
      <c r="AZ372" s="323"/>
      <c r="BA372" s="323"/>
      <c r="BB372" s="323"/>
      <c r="BC372" s="323"/>
      <c r="BD372" s="323"/>
      <c r="BE372" s="323"/>
      <c r="BF372" s="323"/>
      <c r="BI372" s="323"/>
      <c r="BS372" s="323"/>
      <c r="CC372" s="323"/>
      <c r="CM372" s="323"/>
      <c r="CW372" s="323"/>
      <c r="DG372" s="323"/>
      <c r="DQ372" s="323"/>
      <c r="EA372" s="323"/>
      <c r="EK372" s="323"/>
      <c r="EU372" s="323"/>
      <c r="FE372" s="323"/>
      <c r="FO372" s="323"/>
      <c r="FY372" s="323"/>
      <c r="GI372" s="323"/>
      <c r="GS372" s="323"/>
      <c r="HC372" s="323"/>
      <c r="HM372" s="323"/>
      <c r="HW372" s="323"/>
    </row>
    <row r="373" s="3" customFormat="true" x14ac:dyDescent="0.25">
      <c r="A373" s="323"/>
      <c r="K373" s="323"/>
      <c r="U373" s="323"/>
      <c r="AE373" s="323"/>
      <c r="AO373" s="323"/>
      <c r="AY373" s="323"/>
      <c r="AZ373" s="323"/>
      <c r="BA373" s="323"/>
      <c r="BB373" s="323"/>
      <c r="BC373" s="323"/>
      <c r="BD373" s="323"/>
      <c r="BE373" s="323"/>
      <c r="BF373" s="323"/>
      <c r="BI373" s="323"/>
      <c r="BS373" s="323"/>
      <c r="CC373" s="323"/>
      <c r="CM373" s="323"/>
      <c r="CW373" s="323"/>
      <c r="DG373" s="323"/>
      <c r="DQ373" s="323"/>
      <c r="EA373" s="323"/>
      <c r="EK373" s="323"/>
      <c r="EU373" s="323"/>
      <c r="FE373" s="323"/>
      <c r="FO373" s="323"/>
      <c r="FY373" s="323"/>
      <c r="GI373" s="323"/>
      <c r="GS373" s="323"/>
      <c r="HC373" s="323"/>
      <c r="HM373" s="323"/>
      <c r="HW373" s="323"/>
    </row>
    <row r="374" s="3" customFormat="true" x14ac:dyDescent="0.25">
      <c r="A374" s="323"/>
      <c r="K374" s="323"/>
      <c r="U374" s="323"/>
      <c r="AE374" s="323"/>
      <c r="AO374" s="323"/>
      <c r="AY374" s="323"/>
      <c r="AZ374" s="323"/>
      <c r="BA374" s="323"/>
      <c r="BB374" s="323"/>
      <c r="BC374" s="323"/>
      <c r="BD374" s="323"/>
      <c r="BE374" s="323"/>
      <c r="BF374" s="323"/>
      <c r="BI374" s="323"/>
      <c r="BS374" s="323"/>
      <c r="CC374" s="323"/>
      <c r="CM374" s="323"/>
      <c r="CW374" s="323"/>
      <c r="DG374" s="323"/>
      <c r="DQ374" s="323"/>
      <c r="EA374" s="323"/>
      <c r="EK374" s="323"/>
      <c r="EU374" s="323"/>
      <c r="FE374" s="323"/>
      <c r="FO374" s="323"/>
      <c r="FY374" s="323"/>
      <c r="GI374" s="323"/>
      <c r="GS374" s="323"/>
      <c r="HC374" s="323"/>
      <c r="HM374" s="323"/>
      <c r="HW374" s="323"/>
    </row>
    <row r="375" s="3" customFormat="true" x14ac:dyDescent="0.25">
      <c r="A375" s="323"/>
      <c r="K375" s="323"/>
      <c r="U375" s="323"/>
      <c r="AE375" s="323"/>
      <c r="AO375" s="323"/>
      <c r="AY375" s="323"/>
      <c r="AZ375" s="323"/>
      <c r="BA375" s="323"/>
      <c r="BB375" s="323"/>
      <c r="BC375" s="323"/>
      <c r="BD375" s="323"/>
      <c r="BE375" s="323"/>
      <c r="BF375" s="323"/>
      <c r="BI375" s="323"/>
      <c r="BS375" s="323"/>
      <c r="CC375" s="323"/>
      <c r="CM375" s="323"/>
      <c r="CW375" s="323"/>
      <c r="DG375" s="323"/>
      <c r="DQ375" s="323"/>
      <c r="EA375" s="323"/>
      <c r="EK375" s="323"/>
      <c r="EU375" s="323"/>
      <c r="FE375" s="323"/>
      <c r="FO375" s="323"/>
      <c r="FY375" s="323"/>
      <c r="GI375" s="323"/>
      <c r="GS375" s="323"/>
      <c r="HC375" s="323"/>
      <c r="HM375" s="323"/>
      <c r="HW375" s="323"/>
    </row>
    <row r="376" s="3" customFormat="true" x14ac:dyDescent="0.25">
      <c r="A376" s="323"/>
      <c r="K376" s="323"/>
      <c r="U376" s="323"/>
      <c r="AE376" s="323"/>
      <c r="AO376" s="323"/>
      <c r="AY376" s="323"/>
      <c r="AZ376" s="323"/>
      <c r="BA376" s="323"/>
      <c r="BB376" s="323"/>
      <c r="BC376" s="323"/>
      <c r="BD376" s="323"/>
      <c r="BE376" s="323"/>
      <c r="BF376" s="323"/>
      <c r="BI376" s="323"/>
      <c r="BS376" s="323"/>
      <c r="CC376" s="323"/>
      <c r="CM376" s="323"/>
      <c r="CW376" s="323"/>
      <c r="DG376" s="323"/>
      <c r="DQ376" s="323"/>
      <c r="EA376" s="323"/>
      <c r="EK376" s="323"/>
      <c r="EU376" s="323"/>
      <c r="FE376" s="323"/>
      <c r="FO376" s="323"/>
      <c r="FY376" s="323"/>
      <c r="GI376" s="323"/>
      <c r="GS376" s="323"/>
      <c r="HC376" s="323"/>
      <c r="HM376" s="323"/>
      <c r="HW376" s="323"/>
    </row>
    <row r="377" s="3" customFormat="true" x14ac:dyDescent="0.25">
      <c r="A377" s="323"/>
      <c r="K377" s="323"/>
      <c r="U377" s="323"/>
      <c r="AE377" s="323"/>
      <c r="AO377" s="323"/>
      <c r="AY377" s="323"/>
      <c r="AZ377" s="323"/>
      <c r="BA377" s="323"/>
      <c r="BB377" s="323"/>
      <c r="BC377" s="323"/>
      <c r="BD377" s="323"/>
      <c r="BE377" s="323"/>
      <c r="BF377" s="323"/>
      <c r="BI377" s="323"/>
      <c r="BS377" s="323"/>
      <c r="CC377" s="323"/>
      <c r="CM377" s="323"/>
      <c r="CW377" s="323"/>
      <c r="DG377" s="323"/>
      <c r="DQ377" s="323"/>
      <c r="EA377" s="323"/>
      <c r="EK377" s="323"/>
      <c r="EU377" s="323"/>
      <c r="FE377" s="323"/>
      <c r="FO377" s="323"/>
      <c r="FY377" s="323"/>
      <c r="GI377" s="323"/>
      <c r="GS377" s="323"/>
      <c r="HC377" s="323"/>
      <c r="HM377" s="323"/>
      <c r="HW377" s="323"/>
    </row>
    <row r="378" s="3" customFormat="true" x14ac:dyDescent="0.25">
      <c r="A378" s="323"/>
      <c r="K378" s="323"/>
      <c r="U378" s="323"/>
      <c r="AE378" s="323"/>
      <c r="AO378" s="323"/>
      <c r="AY378" s="323"/>
      <c r="AZ378" s="323"/>
      <c r="BA378" s="323"/>
      <c r="BB378" s="323"/>
      <c r="BC378" s="323"/>
      <c r="BD378" s="323"/>
      <c r="BE378" s="323"/>
      <c r="BF378" s="323"/>
      <c r="BI378" s="323"/>
      <c r="BS378" s="323"/>
      <c r="CC378" s="323"/>
      <c r="CM378" s="323"/>
      <c r="CW378" s="323"/>
      <c r="DG378" s="323"/>
      <c r="DQ378" s="323"/>
      <c r="EA378" s="323"/>
      <c r="EK378" s="323"/>
      <c r="EU378" s="323"/>
      <c r="FE378" s="323"/>
      <c r="FO378" s="323"/>
      <c r="FY378" s="323"/>
      <c r="GI378" s="323"/>
      <c r="GS378" s="323"/>
      <c r="HC378" s="323"/>
      <c r="HM378" s="323"/>
      <c r="HW378" s="323"/>
    </row>
    <row r="379" s="3" customFormat="true" x14ac:dyDescent="0.25">
      <c r="A379" s="323"/>
      <c r="K379" s="323"/>
      <c r="U379" s="323"/>
      <c r="AE379" s="323"/>
      <c r="AO379" s="323"/>
      <c r="AY379" s="323"/>
      <c r="AZ379" s="323"/>
      <c r="BA379" s="323"/>
      <c r="BB379" s="323"/>
      <c r="BC379" s="323"/>
      <c r="BD379" s="323"/>
      <c r="BE379" s="323"/>
      <c r="BF379" s="323"/>
      <c r="BI379" s="323"/>
      <c r="BS379" s="323"/>
      <c r="CC379" s="323"/>
      <c r="CM379" s="323"/>
      <c r="CW379" s="323"/>
      <c r="DG379" s="323"/>
      <c r="DQ379" s="323"/>
      <c r="EA379" s="323"/>
      <c r="EK379" s="323"/>
      <c r="EU379" s="323"/>
      <c r="FE379" s="323"/>
      <c r="FO379" s="323"/>
      <c r="FY379" s="323"/>
      <c r="GI379" s="323"/>
      <c r="GS379" s="323"/>
      <c r="HC379" s="323"/>
      <c r="HM379" s="323"/>
      <c r="HW379" s="323"/>
    </row>
    <row r="380" s="3" customFormat="true" x14ac:dyDescent="0.25">
      <c r="A380" s="323"/>
      <c r="K380" s="323"/>
      <c r="U380" s="323"/>
      <c r="AE380" s="323"/>
      <c r="AO380" s="323"/>
      <c r="AY380" s="323"/>
      <c r="AZ380" s="323"/>
      <c r="BA380" s="323"/>
      <c r="BB380" s="323"/>
      <c r="BC380" s="323"/>
      <c r="BD380" s="323"/>
      <c r="BE380" s="323"/>
      <c r="BF380" s="323"/>
      <c r="BI380" s="323"/>
      <c r="BS380" s="323"/>
      <c r="CC380" s="323"/>
      <c r="CM380" s="323"/>
      <c r="CW380" s="323"/>
      <c r="DG380" s="323"/>
      <c r="DQ380" s="323"/>
      <c r="EA380" s="323"/>
      <c r="EK380" s="323"/>
      <c r="EU380" s="323"/>
      <c r="FE380" s="323"/>
      <c r="FO380" s="323"/>
      <c r="FY380" s="323"/>
      <c r="GI380" s="323"/>
      <c r="GS380" s="323"/>
      <c r="HC380" s="323"/>
      <c r="HM380" s="323"/>
      <c r="HW380" s="323"/>
    </row>
    <row r="381" s="3" customFormat="true" x14ac:dyDescent="0.25">
      <c r="A381" s="323"/>
      <c r="K381" s="323"/>
      <c r="U381" s="323"/>
      <c r="AE381" s="323"/>
      <c r="AO381" s="323"/>
      <c r="AY381" s="323"/>
      <c r="AZ381" s="323"/>
      <c r="BA381" s="323"/>
      <c r="BB381" s="323"/>
      <c r="BC381" s="323"/>
      <c r="BD381" s="323"/>
      <c r="BE381" s="323"/>
      <c r="BF381" s="323"/>
      <c r="BI381" s="323"/>
      <c r="BS381" s="323"/>
      <c r="CC381" s="323"/>
      <c r="CM381" s="323"/>
      <c r="CW381" s="323"/>
      <c r="DG381" s="323"/>
      <c r="DQ381" s="323"/>
      <c r="EA381" s="323"/>
      <c r="EK381" s="323"/>
      <c r="EU381" s="323"/>
      <c r="FE381" s="323"/>
      <c r="FO381" s="323"/>
      <c r="FY381" s="323"/>
      <c r="GI381" s="323"/>
      <c r="GS381" s="323"/>
      <c r="HC381" s="323"/>
      <c r="HM381" s="323"/>
      <c r="HW381" s="323"/>
    </row>
    <row r="382" s="3" customFormat="true" x14ac:dyDescent="0.25">
      <c r="A382" s="323"/>
      <c r="K382" s="323"/>
      <c r="U382" s="323"/>
      <c r="AE382" s="323"/>
      <c r="AO382" s="323"/>
      <c r="AY382" s="323"/>
      <c r="AZ382" s="323"/>
      <c r="BA382" s="323"/>
      <c r="BB382" s="323"/>
      <c r="BC382" s="323"/>
      <c r="BD382" s="323"/>
      <c r="BE382" s="323"/>
      <c r="BF382" s="323"/>
      <c r="BI382" s="323"/>
      <c r="BS382" s="323"/>
      <c r="CC382" s="323"/>
      <c r="CM382" s="323"/>
      <c r="CW382" s="323"/>
      <c r="DG382" s="323"/>
      <c r="DQ382" s="323"/>
      <c r="EA382" s="323"/>
      <c r="EK382" s="323"/>
      <c r="EU382" s="323"/>
      <c r="FE382" s="323"/>
      <c r="FO382" s="323"/>
      <c r="FY382" s="323"/>
      <c r="GI382" s="323"/>
      <c r="GS382" s="323"/>
      <c r="HC382" s="323"/>
      <c r="HM382" s="323"/>
      <c r="HW382" s="323"/>
    </row>
    <row r="383" s="3" customFormat="true" x14ac:dyDescent="0.25">
      <c r="A383" s="323"/>
      <c r="K383" s="323"/>
      <c r="U383" s="323"/>
      <c r="AE383" s="323"/>
      <c r="AO383" s="323"/>
      <c r="AY383" s="323"/>
      <c r="AZ383" s="323"/>
      <c r="BA383" s="323"/>
      <c r="BB383" s="323"/>
      <c r="BC383" s="323"/>
      <c r="BD383" s="323"/>
      <c r="BE383" s="323"/>
      <c r="BF383" s="323"/>
      <c r="BI383" s="323"/>
      <c r="BS383" s="323"/>
      <c r="CC383" s="323"/>
      <c r="CM383" s="323"/>
      <c r="CW383" s="323"/>
      <c r="DG383" s="323"/>
      <c r="DQ383" s="323"/>
      <c r="EA383" s="323"/>
      <c r="EK383" s="323"/>
      <c r="EU383" s="323"/>
      <c r="FE383" s="323"/>
      <c r="FO383" s="323"/>
      <c r="FY383" s="323"/>
      <c r="GI383" s="323"/>
      <c r="GS383" s="323"/>
      <c r="HC383" s="323"/>
      <c r="HM383" s="323"/>
      <c r="HW383" s="323"/>
    </row>
    <row r="384" s="3" customFormat="true" x14ac:dyDescent="0.25">
      <c r="A384" s="323"/>
      <c r="K384" s="323"/>
      <c r="U384" s="323"/>
      <c r="AE384" s="323"/>
      <c r="AO384" s="323"/>
      <c r="AY384" s="323"/>
      <c r="AZ384" s="323"/>
      <c r="BA384" s="323"/>
      <c r="BB384" s="323"/>
      <c r="BC384" s="323"/>
      <c r="BD384" s="323"/>
      <c r="BE384" s="323"/>
      <c r="BF384" s="323"/>
      <c r="BI384" s="323"/>
      <c r="BS384" s="323"/>
      <c r="CC384" s="323"/>
      <c r="CM384" s="323"/>
      <c r="CW384" s="323"/>
      <c r="DG384" s="323"/>
      <c r="DQ384" s="323"/>
      <c r="EA384" s="323"/>
      <c r="EK384" s="323"/>
      <c r="EU384" s="323"/>
      <c r="FE384" s="323"/>
      <c r="FO384" s="323"/>
      <c r="FY384" s="323"/>
      <c r="GI384" s="323"/>
      <c r="GS384" s="323"/>
      <c r="HC384" s="323"/>
      <c r="HM384" s="323"/>
      <c r="HW384" s="323"/>
    </row>
    <row r="385" s="3" customFormat="true" x14ac:dyDescent="0.25">
      <c r="A385" s="323"/>
      <c r="K385" s="323"/>
      <c r="U385" s="323"/>
      <c r="AE385" s="323"/>
      <c r="AO385" s="323"/>
      <c r="AY385" s="323"/>
      <c r="AZ385" s="323"/>
      <c r="BA385" s="323"/>
      <c r="BB385" s="323"/>
      <c r="BC385" s="323"/>
      <c r="BD385" s="323"/>
      <c r="BE385" s="323"/>
      <c r="BF385" s="323"/>
      <c r="BI385" s="323"/>
      <c r="BS385" s="323"/>
      <c r="CC385" s="323"/>
      <c r="CM385" s="323"/>
      <c r="CW385" s="323"/>
      <c r="DG385" s="323"/>
      <c r="DQ385" s="323"/>
      <c r="EA385" s="323"/>
      <c r="EK385" s="323"/>
      <c r="EU385" s="323"/>
      <c r="FE385" s="323"/>
      <c r="FO385" s="323"/>
      <c r="FY385" s="323"/>
      <c r="GI385" s="323"/>
      <c r="GS385" s="323"/>
      <c r="HC385" s="323"/>
      <c r="HM385" s="323"/>
      <c r="HW385" s="323"/>
    </row>
    <row r="386" s="3" customFormat="true" x14ac:dyDescent="0.25">
      <c r="A386" s="323"/>
      <c r="K386" s="323"/>
      <c r="U386" s="323"/>
      <c r="AE386" s="323"/>
      <c r="AO386" s="323"/>
      <c r="AY386" s="323"/>
      <c r="AZ386" s="323"/>
      <c r="BA386" s="323"/>
      <c r="BB386" s="323"/>
      <c r="BC386" s="323"/>
      <c r="BD386" s="323"/>
      <c r="BE386" s="323"/>
      <c r="BF386" s="323"/>
      <c r="BI386" s="323"/>
      <c r="BS386" s="323"/>
      <c r="CC386" s="323"/>
      <c r="CM386" s="323"/>
      <c r="CW386" s="323"/>
      <c r="DG386" s="323"/>
      <c r="DQ386" s="323"/>
      <c r="EA386" s="323"/>
      <c r="EK386" s="323"/>
      <c r="EU386" s="323"/>
      <c r="FE386" s="323"/>
      <c r="FO386" s="323"/>
      <c r="FY386" s="323"/>
      <c r="GI386" s="323"/>
      <c r="GS386" s="323"/>
      <c r="HC386" s="323"/>
      <c r="HM386" s="323"/>
      <c r="HW386" s="323"/>
    </row>
    <row r="387" s="3" customFormat="true" x14ac:dyDescent="0.25">
      <c r="A387" s="323"/>
      <c r="K387" s="323"/>
      <c r="U387" s="323"/>
      <c r="AE387" s="323"/>
      <c r="AO387" s="323"/>
      <c r="AY387" s="323"/>
      <c r="AZ387" s="323"/>
      <c r="BA387" s="323"/>
      <c r="BB387" s="323"/>
      <c r="BC387" s="323"/>
      <c r="BD387" s="323"/>
      <c r="BE387" s="323"/>
      <c r="BF387" s="323"/>
      <c r="BI387" s="323"/>
      <c r="BS387" s="323"/>
      <c r="CC387" s="323"/>
      <c r="CM387" s="323"/>
      <c r="CW387" s="323"/>
      <c r="DG387" s="323"/>
      <c r="DQ387" s="323"/>
      <c r="EA387" s="323"/>
      <c r="EK387" s="323"/>
      <c r="EU387" s="323"/>
      <c r="FE387" s="323"/>
      <c r="FO387" s="323"/>
      <c r="FY387" s="323"/>
      <c r="GI387" s="323"/>
      <c r="GS387" s="323"/>
      <c r="HC387" s="323"/>
      <c r="HM387" s="323"/>
      <c r="HW387" s="323"/>
    </row>
    <row r="388" s="3" customFormat="true" x14ac:dyDescent="0.25">
      <c r="A388" s="323"/>
      <c r="K388" s="323"/>
      <c r="U388" s="323"/>
      <c r="AE388" s="323"/>
      <c r="AO388" s="323"/>
      <c r="AY388" s="323"/>
      <c r="AZ388" s="323"/>
      <c r="BA388" s="323"/>
      <c r="BB388" s="323"/>
      <c r="BC388" s="323"/>
      <c r="BD388" s="323"/>
      <c r="BE388" s="323"/>
      <c r="BF388" s="323"/>
      <c r="BI388" s="323"/>
      <c r="BS388" s="323"/>
      <c r="CC388" s="323"/>
      <c r="CM388" s="323"/>
      <c r="CW388" s="323"/>
      <c r="DG388" s="323"/>
      <c r="DQ388" s="323"/>
      <c r="EA388" s="323"/>
      <c r="EK388" s="323"/>
      <c r="EU388" s="323"/>
      <c r="FE388" s="323"/>
      <c r="FO388" s="323"/>
      <c r="FY388" s="323"/>
      <c r="GI388" s="323"/>
      <c r="GS388" s="323"/>
      <c r="HC388" s="323"/>
      <c r="HM388" s="323"/>
      <c r="HW388" s="323"/>
    </row>
    <row r="389" s="3" customFormat="true" x14ac:dyDescent="0.25">
      <c r="A389" s="323"/>
      <c r="K389" s="323"/>
      <c r="U389" s="323"/>
      <c r="AE389" s="323"/>
      <c r="AO389" s="323"/>
      <c r="AY389" s="323"/>
      <c r="AZ389" s="323"/>
      <c r="BA389" s="323"/>
      <c r="BB389" s="323"/>
      <c r="BC389" s="323"/>
      <c r="BD389" s="323"/>
      <c r="BE389" s="323"/>
      <c r="BF389" s="323"/>
      <c r="BI389" s="323"/>
      <c r="BS389" s="323"/>
      <c r="CC389" s="323"/>
      <c r="CM389" s="323"/>
      <c r="CW389" s="323"/>
      <c r="DG389" s="323"/>
      <c r="DQ389" s="323"/>
      <c r="EA389" s="323"/>
      <c r="EK389" s="323"/>
      <c r="EU389" s="323"/>
      <c r="FE389" s="323"/>
      <c r="FO389" s="323"/>
      <c r="FY389" s="323"/>
      <c r="GI389" s="323"/>
      <c r="GS389" s="323"/>
      <c r="HC389" s="323"/>
      <c r="HM389" s="323"/>
      <c r="HW389" s="323"/>
    </row>
    <row r="390" s="3" customFormat="true" x14ac:dyDescent="0.25">
      <c r="A390" s="323"/>
      <c r="K390" s="323"/>
      <c r="U390" s="323"/>
      <c r="AE390" s="323"/>
      <c r="AO390" s="323"/>
      <c r="AY390" s="323"/>
      <c r="AZ390" s="323"/>
      <c r="BA390" s="323"/>
      <c r="BB390" s="323"/>
      <c r="BC390" s="323"/>
      <c r="BD390" s="323"/>
      <c r="BE390" s="323"/>
      <c r="BF390" s="323"/>
      <c r="BI390" s="323"/>
      <c r="BS390" s="323"/>
      <c r="CC390" s="323"/>
      <c r="CM390" s="323"/>
      <c r="CW390" s="323"/>
      <c r="DG390" s="323"/>
      <c r="DQ390" s="323"/>
      <c r="EA390" s="323"/>
      <c r="EK390" s="323"/>
      <c r="EU390" s="323"/>
      <c r="FE390" s="323"/>
      <c r="FO390" s="323"/>
      <c r="FY390" s="323"/>
      <c r="GI390" s="323"/>
      <c r="GS390" s="323"/>
      <c r="HC390" s="323"/>
      <c r="HM390" s="323"/>
      <c r="HW390" s="323"/>
    </row>
    <row r="391" s="3" customFormat="true" x14ac:dyDescent="0.25">
      <c r="A391" s="323"/>
      <c r="K391" s="323"/>
      <c r="U391" s="323"/>
      <c r="AE391" s="323"/>
      <c r="AO391" s="323"/>
      <c r="AY391" s="323"/>
      <c r="AZ391" s="323"/>
      <c r="BA391" s="323"/>
      <c r="BB391" s="323"/>
      <c r="BC391" s="323"/>
      <c r="BD391" s="323"/>
      <c r="BE391" s="323"/>
      <c r="BF391" s="323"/>
      <c r="BI391" s="323"/>
      <c r="BS391" s="323"/>
      <c r="CC391" s="323"/>
      <c r="CM391" s="323"/>
      <c r="CW391" s="323"/>
      <c r="DG391" s="323"/>
      <c r="DQ391" s="323"/>
      <c r="EA391" s="323"/>
      <c r="EK391" s="323"/>
      <c r="EU391" s="323"/>
      <c r="FE391" s="323"/>
      <c r="FO391" s="323"/>
      <c r="FY391" s="323"/>
      <c r="GI391" s="323"/>
      <c r="GS391" s="323"/>
      <c r="HC391" s="323"/>
      <c r="HM391" s="323"/>
      <c r="HW391" s="323"/>
    </row>
    <row r="392" s="3" customFormat="true" x14ac:dyDescent="0.25">
      <c r="A392" s="323"/>
      <c r="K392" s="323"/>
      <c r="U392" s="323"/>
      <c r="AE392" s="323"/>
      <c r="AO392" s="323"/>
      <c r="AY392" s="323"/>
      <c r="AZ392" s="323"/>
      <c r="BA392" s="323"/>
      <c r="BB392" s="323"/>
      <c r="BC392" s="323"/>
      <c r="BD392" s="323"/>
      <c r="BE392" s="323"/>
      <c r="BF392" s="323"/>
      <c r="BI392" s="323"/>
      <c r="BS392" s="323"/>
      <c r="CC392" s="323"/>
      <c r="CM392" s="323"/>
      <c r="CW392" s="323"/>
      <c r="DG392" s="323"/>
      <c r="DQ392" s="323"/>
      <c r="EA392" s="323"/>
      <c r="EK392" s="323"/>
      <c r="EU392" s="323"/>
      <c r="FE392" s="323"/>
      <c r="FO392" s="323"/>
      <c r="FY392" s="323"/>
      <c r="GI392" s="323"/>
      <c r="GS392" s="323"/>
      <c r="HC392" s="323"/>
      <c r="HM392" s="323"/>
      <c r="HW392" s="323"/>
    </row>
    <row r="393" s="3" customFormat="true" x14ac:dyDescent="0.25">
      <c r="A393" s="323"/>
      <c r="K393" s="323"/>
      <c r="U393" s="323"/>
      <c r="AE393" s="323"/>
      <c r="AO393" s="323"/>
      <c r="AY393" s="323"/>
      <c r="AZ393" s="323"/>
      <c r="BA393" s="323"/>
      <c r="BB393" s="323"/>
      <c r="BC393" s="323"/>
      <c r="BD393" s="323"/>
      <c r="BE393" s="323"/>
      <c r="BF393" s="323"/>
      <c r="BI393" s="323"/>
      <c r="BS393" s="323"/>
      <c r="CC393" s="323"/>
      <c r="CM393" s="323"/>
      <c r="CW393" s="323"/>
      <c r="DG393" s="323"/>
      <c r="DQ393" s="323"/>
      <c r="EA393" s="323"/>
      <c r="EK393" s="323"/>
      <c r="EU393" s="323"/>
      <c r="FE393" s="323"/>
      <c r="FO393" s="323"/>
      <c r="FY393" s="323"/>
      <c r="GI393" s="323"/>
      <c r="GS393" s="323"/>
      <c r="HC393" s="323"/>
      <c r="HM393" s="323"/>
      <c r="HW393" s="323"/>
    </row>
    <row r="394" s="3" customFormat="true" x14ac:dyDescent="0.25">
      <c r="A394" s="323"/>
      <c r="K394" s="323"/>
      <c r="U394" s="323"/>
      <c r="AE394" s="323"/>
      <c r="AO394" s="323"/>
      <c r="AY394" s="323"/>
      <c r="AZ394" s="323"/>
      <c r="BA394" s="323"/>
      <c r="BB394" s="323"/>
      <c r="BC394" s="323"/>
      <c r="BD394" s="323"/>
      <c r="BE394" s="323"/>
      <c r="BF394" s="323"/>
      <c r="BI394" s="323"/>
      <c r="BS394" s="323"/>
      <c r="CC394" s="323"/>
      <c r="CM394" s="323"/>
      <c r="CW394" s="323"/>
      <c r="DG394" s="323"/>
      <c r="DQ394" s="323"/>
      <c r="EA394" s="323"/>
      <c r="EK394" s="323"/>
      <c r="EU394" s="323"/>
      <c r="FE394" s="323"/>
      <c r="FO394" s="323"/>
      <c r="FY394" s="323"/>
      <c r="GI394" s="323"/>
      <c r="GS394" s="323"/>
      <c r="HC394" s="323"/>
      <c r="HM394" s="323"/>
      <c r="HW394" s="323"/>
    </row>
    <row r="395" s="3" customFormat="true" x14ac:dyDescent="0.25">
      <c r="A395" s="323"/>
      <c r="K395" s="323"/>
      <c r="U395" s="323"/>
      <c r="AE395" s="323"/>
      <c r="AO395" s="323"/>
      <c r="AY395" s="323"/>
      <c r="AZ395" s="323"/>
      <c r="BA395" s="323"/>
      <c r="BB395" s="323"/>
      <c r="BC395" s="323"/>
      <c r="BD395" s="323"/>
      <c r="BE395" s="323"/>
      <c r="BF395" s="323"/>
      <c r="BI395" s="323"/>
      <c r="BS395" s="323"/>
      <c r="CC395" s="323"/>
      <c r="CM395" s="323"/>
      <c r="CW395" s="323"/>
      <c r="DG395" s="323"/>
      <c r="DQ395" s="323"/>
      <c r="EA395" s="323"/>
      <c r="EK395" s="323"/>
      <c r="EU395" s="323"/>
      <c r="FE395" s="323"/>
      <c r="FO395" s="323"/>
      <c r="FY395" s="323"/>
      <c r="GI395" s="323"/>
      <c r="GS395" s="323"/>
      <c r="HC395" s="323"/>
      <c r="HM395" s="323"/>
      <c r="HW395" s="323"/>
    </row>
    <row r="396" s="3" customFormat="true" x14ac:dyDescent="0.25">
      <c r="A396" s="323"/>
      <c r="K396" s="323"/>
      <c r="U396" s="323"/>
      <c r="AE396" s="323"/>
      <c r="AO396" s="323"/>
      <c r="AY396" s="323"/>
      <c r="AZ396" s="323"/>
      <c r="BA396" s="323"/>
      <c r="BB396" s="323"/>
      <c r="BC396" s="323"/>
      <c r="BD396" s="323"/>
      <c r="BE396" s="323"/>
      <c r="BF396" s="323"/>
      <c r="BI396" s="323"/>
      <c r="BS396" s="323"/>
      <c r="CC396" s="323"/>
      <c r="CM396" s="323"/>
      <c r="CW396" s="323"/>
      <c r="DG396" s="323"/>
      <c r="DQ396" s="323"/>
      <c r="EA396" s="323"/>
      <c r="EK396" s="323"/>
      <c r="EU396" s="323"/>
      <c r="FE396" s="323"/>
      <c r="FO396" s="323"/>
      <c r="FY396" s="323"/>
      <c r="GI396" s="323"/>
      <c r="GS396" s="323"/>
      <c r="HC396" s="323"/>
      <c r="HM396" s="323"/>
      <c r="HW396" s="323"/>
    </row>
    <row r="397" s="3" customFormat="true" x14ac:dyDescent="0.25">
      <c r="A397" s="323"/>
      <c r="K397" s="323"/>
      <c r="U397" s="323"/>
      <c r="AE397" s="323"/>
      <c r="AO397" s="323"/>
      <c r="AY397" s="323"/>
      <c r="AZ397" s="323"/>
      <c r="BA397" s="323"/>
      <c r="BB397" s="323"/>
      <c r="BC397" s="323"/>
      <c r="BD397" s="323"/>
      <c r="BE397" s="323"/>
      <c r="BF397" s="323"/>
      <c r="BI397" s="323"/>
      <c r="BS397" s="323"/>
      <c r="CC397" s="323"/>
      <c r="CM397" s="323"/>
      <c r="CW397" s="323"/>
      <c r="DG397" s="323"/>
      <c r="DQ397" s="323"/>
      <c r="EA397" s="323"/>
      <c r="EK397" s="323"/>
      <c r="EU397" s="323"/>
      <c r="FE397" s="323"/>
      <c r="FO397" s="323"/>
      <c r="FY397" s="323"/>
      <c r="GI397" s="323"/>
      <c r="GS397" s="323"/>
      <c r="HC397" s="323"/>
      <c r="HM397" s="323"/>
      <c r="HW397" s="323"/>
    </row>
    <row r="398" s="3" customFormat="true" x14ac:dyDescent="0.25">
      <c r="A398" s="323"/>
      <c r="K398" s="323"/>
      <c r="U398" s="323"/>
      <c r="AE398" s="323"/>
      <c r="AO398" s="323"/>
      <c r="AY398" s="323"/>
      <c r="AZ398" s="323"/>
      <c r="BA398" s="323"/>
      <c r="BB398" s="323"/>
      <c r="BC398" s="323"/>
      <c r="BD398" s="323"/>
      <c r="BE398" s="323"/>
      <c r="BF398" s="323"/>
      <c r="BI398" s="323"/>
      <c r="BS398" s="323"/>
      <c r="CC398" s="323"/>
      <c r="CM398" s="323"/>
      <c r="CW398" s="323"/>
      <c r="DG398" s="323"/>
      <c r="DQ398" s="323"/>
      <c r="EA398" s="323"/>
      <c r="EK398" s="323"/>
      <c r="EU398" s="323"/>
      <c r="FE398" s="323"/>
      <c r="FO398" s="323"/>
      <c r="FY398" s="323"/>
      <c r="GI398" s="323"/>
      <c r="GS398" s="323"/>
      <c r="HC398" s="323"/>
      <c r="HM398" s="323"/>
      <c r="HW398" s="323"/>
    </row>
    <row r="399" s="3" customFormat="true" x14ac:dyDescent="0.25">
      <c r="A399" s="323"/>
      <c r="K399" s="323"/>
      <c r="U399" s="323"/>
      <c r="AE399" s="323"/>
      <c r="AO399" s="323"/>
      <c r="AY399" s="323"/>
      <c r="AZ399" s="323"/>
      <c r="BA399" s="323"/>
      <c r="BB399" s="323"/>
      <c r="BC399" s="323"/>
      <c r="BD399" s="323"/>
      <c r="BE399" s="323"/>
      <c r="BF399" s="323"/>
      <c r="BI399" s="323"/>
      <c r="BS399" s="323"/>
      <c r="CC399" s="323"/>
      <c r="CM399" s="323"/>
      <c r="CW399" s="323"/>
      <c r="DG399" s="323"/>
      <c r="DQ399" s="323"/>
      <c r="EA399" s="323"/>
      <c r="EK399" s="323"/>
      <c r="EU399" s="323"/>
      <c r="FE399" s="323"/>
      <c r="FO399" s="323"/>
      <c r="FY399" s="323"/>
      <c r="GI399" s="323"/>
      <c r="GS399" s="323"/>
      <c r="HC399" s="323"/>
      <c r="HM399" s="323"/>
      <c r="HW399" s="323"/>
    </row>
    <row r="400" s="3" customFormat="true" x14ac:dyDescent="0.25">
      <c r="A400" s="323"/>
      <c r="K400" s="323"/>
      <c r="U400" s="323"/>
      <c r="AE400" s="323"/>
      <c r="AO400" s="323"/>
      <c r="AY400" s="323"/>
      <c r="AZ400" s="323"/>
      <c r="BA400" s="323"/>
      <c r="BB400" s="323"/>
      <c r="BC400" s="323"/>
      <c r="BD400" s="323"/>
      <c r="BE400" s="323"/>
      <c r="BF400" s="323"/>
      <c r="BI400" s="323"/>
      <c r="BS400" s="323"/>
      <c r="CC400" s="323"/>
      <c r="CM400" s="323"/>
      <c r="CW400" s="323"/>
      <c r="DG400" s="323"/>
      <c r="DQ400" s="323"/>
      <c r="EA400" s="323"/>
      <c r="EK400" s="323"/>
      <c r="EU400" s="323"/>
      <c r="FE400" s="323"/>
      <c r="FO400" s="323"/>
      <c r="FY400" s="323"/>
      <c r="GI400" s="323"/>
      <c r="GS400" s="323"/>
      <c r="HC400" s="323"/>
      <c r="HM400" s="323"/>
      <c r="HW400" s="323"/>
    </row>
    <row r="401" s="3" customFormat="true" x14ac:dyDescent="0.25">
      <c r="A401" s="323"/>
      <c r="K401" s="323"/>
      <c r="U401" s="323"/>
      <c r="AE401" s="323"/>
      <c r="AO401" s="323"/>
      <c r="AY401" s="323"/>
      <c r="AZ401" s="323"/>
      <c r="BA401" s="323"/>
      <c r="BB401" s="323"/>
      <c r="BC401" s="323"/>
      <c r="BD401" s="323"/>
      <c r="BE401" s="323"/>
      <c r="BF401" s="323"/>
      <c r="BI401" s="323"/>
      <c r="BS401" s="323"/>
      <c r="CC401" s="323"/>
      <c r="CM401" s="323"/>
      <c r="CW401" s="323"/>
      <c r="DG401" s="323"/>
      <c r="DQ401" s="323"/>
      <c r="EA401" s="323"/>
      <c r="EK401" s="323"/>
      <c r="EU401" s="323"/>
      <c r="FE401" s="323"/>
      <c r="FO401" s="323"/>
      <c r="FY401" s="323"/>
      <c r="GI401" s="323"/>
      <c r="GS401" s="323"/>
      <c r="HC401" s="323"/>
      <c r="HM401" s="323"/>
      <c r="HW401" s="323"/>
    </row>
    <row r="402" s="3" customFormat="true" x14ac:dyDescent="0.25">
      <c r="A402" s="323"/>
      <c r="K402" s="323"/>
      <c r="U402" s="323"/>
      <c r="AE402" s="323"/>
      <c r="AO402" s="323"/>
      <c r="AY402" s="323"/>
      <c r="AZ402" s="323"/>
      <c r="BA402" s="323"/>
      <c r="BB402" s="323"/>
      <c r="BC402" s="323"/>
      <c r="BD402" s="323"/>
      <c r="BE402" s="323"/>
      <c r="BF402" s="323"/>
      <c r="BI402" s="323"/>
      <c r="BS402" s="323"/>
      <c r="CC402" s="323"/>
      <c r="CM402" s="323"/>
      <c r="CW402" s="323"/>
      <c r="DG402" s="323"/>
      <c r="DQ402" s="323"/>
      <c r="EA402" s="323"/>
      <c r="EK402" s="323"/>
      <c r="EU402" s="323"/>
      <c r="FE402" s="323"/>
      <c r="FO402" s="323"/>
      <c r="FY402" s="323"/>
      <c r="GI402" s="323"/>
      <c r="GS402" s="323"/>
      <c r="HC402" s="323"/>
      <c r="HM402" s="323"/>
      <c r="HW402" s="323"/>
    </row>
    <row r="403" s="3" customFormat="true" x14ac:dyDescent="0.25">
      <c r="A403" s="323"/>
      <c r="K403" s="323"/>
      <c r="U403" s="323"/>
      <c r="AE403" s="323"/>
      <c r="AO403" s="323"/>
      <c r="AY403" s="323"/>
      <c r="AZ403" s="323"/>
      <c r="BA403" s="323"/>
      <c r="BB403" s="323"/>
      <c r="BC403" s="323"/>
      <c r="BD403" s="323"/>
      <c r="BE403" s="323"/>
      <c r="BF403" s="323"/>
      <c r="BI403" s="323"/>
      <c r="BS403" s="323"/>
      <c r="CC403" s="323"/>
      <c r="CM403" s="323"/>
      <c r="CW403" s="323"/>
      <c r="DG403" s="323"/>
      <c r="DQ403" s="323"/>
      <c r="EA403" s="323"/>
      <c r="EK403" s="323"/>
      <c r="EU403" s="323"/>
      <c r="FE403" s="323"/>
      <c r="FO403" s="323"/>
      <c r="FY403" s="323"/>
      <c r="GI403" s="323"/>
      <c r="GS403" s="323"/>
      <c r="HC403" s="323"/>
      <c r="HM403" s="323"/>
      <c r="HW403" s="323"/>
    </row>
    <row r="404" s="3" customFormat="true" x14ac:dyDescent="0.25">
      <c r="A404" s="323"/>
      <c r="K404" s="323"/>
      <c r="U404" s="323"/>
      <c r="AE404" s="323"/>
      <c r="AO404" s="323"/>
      <c r="AY404" s="323"/>
      <c r="AZ404" s="323"/>
      <c r="BA404" s="323"/>
      <c r="BB404" s="323"/>
      <c r="BC404" s="323"/>
      <c r="BD404" s="323"/>
      <c r="BE404" s="323"/>
      <c r="BF404" s="323"/>
      <c r="BI404" s="323"/>
      <c r="BS404" s="323"/>
      <c r="CC404" s="323"/>
      <c r="CM404" s="323"/>
      <c r="CW404" s="323"/>
      <c r="DG404" s="323"/>
      <c r="DQ404" s="323"/>
      <c r="EA404" s="323"/>
      <c r="EK404" s="323"/>
      <c r="EU404" s="323"/>
      <c r="FE404" s="323"/>
      <c r="FO404" s="323"/>
      <c r="FY404" s="323"/>
      <c r="GI404" s="323"/>
      <c r="GS404" s="323"/>
      <c r="HC404" s="323"/>
      <c r="HM404" s="323"/>
      <c r="HW404" s="323"/>
    </row>
    <row r="405" s="3" customFormat="true" x14ac:dyDescent="0.25">
      <c r="A405" s="323"/>
      <c r="K405" s="323"/>
      <c r="U405" s="323"/>
      <c r="AE405" s="323"/>
      <c r="AO405" s="323"/>
      <c r="AY405" s="323"/>
      <c r="AZ405" s="323"/>
      <c r="BA405" s="323"/>
      <c r="BB405" s="323"/>
      <c r="BC405" s="323"/>
      <c r="BD405" s="323"/>
      <c r="BE405" s="323"/>
      <c r="BF405" s="323"/>
      <c r="BI405" s="323"/>
      <c r="BS405" s="323"/>
      <c r="CC405" s="323"/>
      <c r="CM405" s="323"/>
      <c r="CW405" s="323"/>
      <c r="DG405" s="323"/>
      <c r="DQ405" s="323"/>
      <c r="EA405" s="323"/>
      <c r="EK405" s="323"/>
      <c r="EU405" s="323"/>
      <c r="FE405" s="323"/>
      <c r="FO405" s="323"/>
      <c r="FY405" s="323"/>
      <c r="GI405" s="323"/>
      <c r="GS405" s="323"/>
      <c r="HC405" s="323"/>
      <c r="HM405" s="323"/>
      <c r="HW405" s="323"/>
    </row>
    <row r="406" s="3" customFormat="true" x14ac:dyDescent="0.25">
      <c r="A406" s="323"/>
      <c r="K406" s="323"/>
      <c r="U406" s="323"/>
      <c r="AE406" s="323"/>
      <c r="AO406" s="323"/>
      <c r="AY406" s="323"/>
      <c r="AZ406" s="323"/>
      <c r="BA406" s="323"/>
      <c r="BB406" s="323"/>
      <c r="BC406" s="323"/>
      <c r="BD406" s="323"/>
      <c r="BE406" s="323"/>
      <c r="BF406" s="323"/>
      <c r="BI406" s="323"/>
      <c r="BS406" s="323"/>
      <c r="CC406" s="323"/>
      <c r="CM406" s="323"/>
      <c r="CW406" s="323"/>
      <c r="DG406" s="323"/>
      <c r="DQ406" s="323"/>
      <c r="EA406" s="323"/>
      <c r="EK406" s="323"/>
      <c r="EU406" s="323"/>
      <c r="FE406" s="323"/>
      <c r="FO406" s="323"/>
      <c r="FY406" s="323"/>
      <c r="GI406" s="323"/>
      <c r="GS406" s="323"/>
      <c r="HC406" s="323"/>
      <c r="HM406" s="323"/>
      <c r="HW406" s="323"/>
    </row>
    <row r="407" s="3" customFormat="true" x14ac:dyDescent="0.25">
      <c r="A407" s="323"/>
      <c r="K407" s="323"/>
      <c r="U407" s="323"/>
      <c r="AE407" s="323"/>
      <c r="AO407" s="323"/>
      <c r="AY407" s="323"/>
      <c r="AZ407" s="323"/>
      <c r="BA407" s="323"/>
      <c r="BB407" s="323"/>
      <c r="BC407" s="323"/>
      <c r="BD407" s="323"/>
      <c r="BE407" s="323"/>
      <c r="BF407" s="323"/>
      <c r="BI407" s="323"/>
      <c r="BS407" s="323"/>
      <c r="CC407" s="323"/>
      <c r="CM407" s="323"/>
      <c r="CW407" s="323"/>
      <c r="DG407" s="323"/>
      <c r="DQ407" s="323"/>
      <c r="EA407" s="323"/>
      <c r="EK407" s="323"/>
      <c r="EU407" s="323"/>
      <c r="FE407" s="323"/>
      <c r="FO407" s="323"/>
      <c r="FY407" s="323"/>
      <c r="GI407" s="323"/>
      <c r="GS407" s="323"/>
      <c r="HC407" s="323"/>
      <c r="HM407" s="323"/>
      <c r="HW407" s="323"/>
    </row>
    <row r="408" s="3" customFormat="true" x14ac:dyDescent="0.25">
      <c r="A408" s="323"/>
      <c r="K408" s="323"/>
      <c r="U408" s="323"/>
      <c r="AE408" s="323"/>
      <c r="AO408" s="323"/>
      <c r="AY408" s="323"/>
      <c r="AZ408" s="323"/>
      <c r="BA408" s="323"/>
      <c r="BB408" s="323"/>
      <c r="BC408" s="323"/>
      <c r="BD408" s="323"/>
      <c r="BE408" s="323"/>
      <c r="BF408" s="323"/>
      <c r="BI408" s="323"/>
      <c r="BS408" s="323"/>
      <c r="CC408" s="323"/>
      <c r="CM408" s="323"/>
      <c r="CW408" s="323"/>
      <c r="DG408" s="323"/>
      <c r="DQ408" s="323"/>
      <c r="EA408" s="323"/>
      <c r="EK408" s="323"/>
      <c r="EU408" s="323"/>
      <c r="FE408" s="323"/>
      <c r="FO408" s="323"/>
      <c r="FY408" s="323"/>
      <c r="GI408" s="323"/>
      <c r="GS408" s="323"/>
      <c r="HC408" s="323"/>
      <c r="HM408" s="323"/>
      <c r="HW408" s="323"/>
    </row>
    <row r="409" s="3" customFormat="true" x14ac:dyDescent="0.25">
      <c r="A409" s="323"/>
      <c r="K409" s="323"/>
      <c r="U409" s="323"/>
      <c r="AE409" s="323"/>
      <c r="AO409" s="323"/>
      <c r="AY409" s="323"/>
      <c r="AZ409" s="323"/>
      <c r="BA409" s="323"/>
      <c r="BB409" s="323"/>
      <c r="BC409" s="323"/>
      <c r="BD409" s="323"/>
      <c r="BE409" s="323"/>
      <c r="BF409" s="323"/>
      <c r="BI409" s="323"/>
      <c r="BS409" s="323"/>
      <c r="CC409" s="323"/>
      <c r="CM409" s="323"/>
      <c r="CW409" s="323"/>
      <c r="DG409" s="323"/>
      <c r="DQ409" s="323"/>
      <c r="EA409" s="323"/>
      <c r="EK409" s="323"/>
      <c r="EU409" s="323"/>
      <c r="FE409" s="323"/>
      <c r="FO409" s="323"/>
      <c r="FY409" s="323"/>
      <c r="GI409" s="323"/>
      <c r="GS409" s="323"/>
      <c r="HC409" s="323"/>
      <c r="HM409" s="323"/>
      <c r="HW409" s="323"/>
    </row>
    <row r="410" s="3" customFormat="true" x14ac:dyDescent="0.25">
      <c r="A410" s="323"/>
      <c r="K410" s="323"/>
      <c r="U410" s="323"/>
      <c r="AE410" s="323"/>
      <c r="AO410" s="323"/>
      <c r="AY410" s="323"/>
      <c r="AZ410" s="323"/>
      <c r="BA410" s="323"/>
      <c r="BB410" s="323"/>
      <c r="BC410" s="323"/>
      <c r="BD410" s="323"/>
      <c r="BE410" s="323"/>
      <c r="BF410" s="323"/>
      <c r="BI410" s="323"/>
      <c r="BS410" s="323"/>
      <c r="CC410" s="323"/>
      <c r="CM410" s="323"/>
      <c r="CW410" s="323"/>
      <c r="DG410" s="323"/>
      <c r="DQ410" s="323"/>
      <c r="EA410" s="323"/>
      <c r="EK410" s="323"/>
      <c r="EU410" s="323"/>
      <c r="FE410" s="323"/>
      <c r="FO410" s="323"/>
      <c r="FY410" s="323"/>
      <c r="GI410" s="323"/>
      <c r="GS410" s="323"/>
      <c r="HC410" s="323"/>
      <c r="HM410" s="323"/>
      <c r="HW410" s="323"/>
    </row>
    <row r="411" s="3" customFormat="true" x14ac:dyDescent="0.25">
      <c r="A411" s="323"/>
      <c r="K411" s="323"/>
      <c r="U411" s="323"/>
      <c r="AE411" s="323"/>
      <c r="AO411" s="323"/>
      <c r="AY411" s="323"/>
      <c r="AZ411" s="323"/>
      <c r="BA411" s="323"/>
      <c r="BB411" s="323"/>
      <c r="BC411" s="323"/>
      <c r="BD411" s="323"/>
      <c r="BE411" s="323"/>
      <c r="BF411" s="323"/>
      <c r="BI411" s="323"/>
      <c r="BS411" s="323"/>
      <c r="CC411" s="323"/>
      <c r="CM411" s="323"/>
      <c r="CW411" s="323"/>
      <c r="DG411" s="323"/>
      <c r="DQ411" s="323"/>
      <c r="EA411" s="323"/>
      <c r="EK411" s="323"/>
      <c r="EU411" s="323"/>
      <c r="FE411" s="323"/>
      <c r="FO411" s="323"/>
      <c r="FY411" s="323"/>
      <c r="GI411" s="323"/>
      <c r="GS411" s="323"/>
      <c r="HC411" s="323"/>
      <c r="HM411" s="323"/>
      <c r="HW411" s="323"/>
    </row>
    <row r="412" s="3" customFormat="true" x14ac:dyDescent="0.25">
      <c r="A412" s="323"/>
      <c r="K412" s="323"/>
      <c r="U412" s="323"/>
      <c r="AE412" s="323"/>
      <c r="AO412" s="323"/>
      <c r="AY412" s="323"/>
      <c r="AZ412" s="323"/>
      <c r="BA412" s="323"/>
      <c r="BB412" s="323"/>
      <c r="BC412" s="323"/>
      <c r="BD412" s="323"/>
      <c r="BE412" s="323"/>
      <c r="BF412" s="323"/>
      <c r="BI412" s="323"/>
      <c r="BS412" s="323"/>
      <c r="CC412" s="323"/>
      <c r="CM412" s="323"/>
      <c r="CW412" s="323"/>
      <c r="DG412" s="323"/>
      <c r="DQ412" s="323"/>
      <c r="EA412" s="323"/>
      <c r="EK412" s="323"/>
      <c r="EU412" s="323"/>
      <c r="FE412" s="323"/>
      <c r="FO412" s="323"/>
      <c r="FY412" s="323"/>
      <c r="GI412" s="323"/>
      <c r="GS412" s="323"/>
      <c r="HC412" s="323"/>
      <c r="HM412" s="323"/>
      <c r="HW412" s="323"/>
    </row>
    <row r="413" s="3" customFormat="true" x14ac:dyDescent="0.25">
      <c r="A413" s="323"/>
      <c r="K413" s="323"/>
      <c r="U413" s="323"/>
      <c r="AE413" s="323"/>
      <c r="AO413" s="323"/>
      <c r="AY413" s="323"/>
      <c r="AZ413" s="323"/>
      <c r="BA413" s="323"/>
      <c r="BB413" s="323"/>
      <c r="BC413" s="323"/>
      <c r="BD413" s="323"/>
      <c r="BE413" s="323"/>
      <c r="BF413" s="323"/>
      <c r="BI413" s="323"/>
      <c r="BS413" s="323"/>
      <c r="CC413" s="323"/>
      <c r="CM413" s="323"/>
      <c r="CW413" s="323"/>
      <c r="DG413" s="323"/>
      <c r="DQ413" s="323"/>
      <c r="EA413" s="323"/>
      <c r="EK413" s="323"/>
      <c r="EU413" s="323"/>
      <c r="FE413" s="323"/>
      <c r="FO413" s="323"/>
      <c r="FY413" s="323"/>
      <c r="GI413" s="323"/>
      <c r="GS413" s="323"/>
      <c r="HC413" s="323"/>
      <c r="HM413" s="323"/>
      <c r="HW413" s="323"/>
    </row>
    <row r="414" s="3" customFormat="true" x14ac:dyDescent="0.25">
      <c r="A414" s="323"/>
      <c r="K414" s="323"/>
      <c r="U414" s="323"/>
      <c r="AE414" s="323"/>
      <c r="AO414" s="323"/>
      <c r="AY414" s="323"/>
      <c r="AZ414" s="323"/>
      <c r="BA414" s="323"/>
      <c r="BB414" s="323"/>
      <c r="BC414" s="323"/>
      <c r="BD414" s="323"/>
      <c r="BE414" s="323"/>
      <c r="BF414" s="323"/>
      <c r="BI414" s="323"/>
      <c r="BS414" s="323"/>
      <c r="CC414" s="323"/>
      <c r="CM414" s="323"/>
      <c r="CW414" s="323"/>
      <c r="DG414" s="323"/>
      <c r="DQ414" s="323"/>
      <c r="EA414" s="323"/>
      <c r="EK414" s="323"/>
      <c r="EU414" s="323"/>
      <c r="FE414" s="323"/>
      <c r="FO414" s="323"/>
      <c r="FY414" s="323"/>
      <c r="GI414" s="323"/>
      <c r="GS414" s="323"/>
      <c r="HC414" s="323"/>
      <c r="HM414" s="323"/>
      <c r="HW414" s="323"/>
    </row>
    <row r="415" s="3" customFormat="true" x14ac:dyDescent="0.25">
      <c r="A415" s="323"/>
      <c r="K415" s="323"/>
      <c r="U415" s="323"/>
      <c r="AE415" s="323"/>
      <c r="AO415" s="323"/>
      <c r="AY415" s="323"/>
      <c r="AZ415" s="323"/>
      <c r="BA415" s="323"/>
      <c r="BB415" s="323"/>
      <c r="BC415" s="323"/>
      <c r="BD415" s="323"/>
      <c r="BE415" s="323"/>
      <c r="BF415" s="323"/>
      <c r="BI415" s="323"/>
      <c r="BS415" s="323"/>
      <c r="CC415" s="323"/>
      <c r="CM415" s="323"/>
      <c r="CW415" s="323"/>
      <c r="DG415" s="323"/>
      <c r="DQ415" s="323"/>
      <c r="EA415" s="323"/>
      <c r="EK415" s="323"/>
      <c r="EU415" s="323"/>
      <c r="FE415" s="323"/>
      <c r="FO415" s="323"/>
      <c r="FY415" s="323"/>
      <c r="GI415" s="323"/>
      <c r="GS415" s="323"/>
      <c r="HC415" s="323"/>
      <c r="HM415" s="323"/>
      <c r="HW415" s="323"/>
    </row>
    <row r="416" s="3" customFormat="true" x14ac:dyDescent="0.25">
      <c r="A416" s="323"/>
      <c r="K416" s="323"/>
      <c r="U416" s="323"/>
      <c r="AE416" s="323"/>
      <c r="AO416" s="323"/>
      <c r="AY416" s="323"/>
      <c r="AZ416" s="323"/>
      <c r="BA416" s="323"/>
      <c r="BB416" s="323"/>
      <c r="BC416" s="323"/>
      <c r="BD416" s="323"/>
      <c r="BE416" s="323"/>
      <c r="BF416" s="323"/>
      <c r="BI416" s="323"/>
      <c r="BS416" s="323"/>
      <c r="CC416" s="323"/>
      <c r="CM416" s="323"/>
      <c r="CW416" s="323"/>
      <c r="DG416" s="323"/>
      <c r="DQ416" s="323"/>
      <c r="EA416" s="323"/>
      <c r="EK416" s="323"/>
      <c r="EU416" s="323"/>
      <c r="FE416" s="323"/>
      <c r="FO416" s="323"/>
      <c r="FY416" s="323"/>
      <c r="GI416" s="323"/>
      <c r="GS416" s="323"/>
      <c r="HC416" s="323"/>
      <c r="HM416" s="323"/>
      <c r="HW416" s="323"/>
    </row>
    <row r="417" s="3" customFormat="true" x14ac:dyDescent="0.25">
      <c r="A417" s="323"/>
      <c r="K417" s="323"/>
      <c r="U417" s="323"/>
      <c r="AE417" s="323"/>
      <c r="AO417" s="323"/>
      <c r="AY417" s="323"/>
      <c r="AZ417" s="323"/>
      <c r="BA417" s="323"/>
      <c r="BB417" s="323"/>
      <c r="BC417" s="323"/>
      <c r="BD417" s="323"/>
      <c r="BE417" s="323"/>
      <c r="BF417" s="323"/>
      <c r="BI417" s="323"/>
      <c r="BS417" s="323"/>
      <c r="CC417" s="323"/>
      <c r="CM417" s="323"/>
      <c r="CW417" s="323"/>
      <c r="DG417" s="323"/>
      <c r="DQ417" s="323"/>
      <c r="EA417" s="323"/>
      <c r="EK417" s="323"/>
      <c r="EU417" s="323"/>
      <c r="FE417" s="323"/>
      <c r="FO417" s="323"/>
      <c r="FY417" s="323"/>
      <c r="GI417" s="323"/>
      <c r="GS417" s="323"/>
      <c r="HC417" s="323"/>
      <c r="HM417" s="323"/>
      <c r="HW417" s="323"/>
    </row>
    <row r="418" s="3" customFormat="true" x14ac:dyDescent="0.25">
      <c r="A418" s="323"/>
      <c r="K418" s="323"/>
      <c r="U418" s="323"/>
      <c r="AE418" s="323"/>
      <c r="AO418" s="323"/>
      <c r="AY418" s="323"/>
      <c r="AZ418" s="323"/>
      <c r="BA418" s="323"/>
      <c r="BB418" s="323"/>
      <c r="BC418" s="323"/>
      <c r="BD418" s="323"/>
      <c r="BE418" s="323"/>
      <c r="BF418" s="323"/>
      <c r="BI418" s="323"/>
      <c r="BS418" s="323"/>
      <c r="CC418" s="323"/>
      <c r="CM418" s="323"/>
      <c r="CW418" s="323"/>
      <c r="DG418" s="323"/>
      <c r="DQ418" s="323"/>
      <c r="EA418" s="323"/>
      <c r="EK418" s="323"/>
      <c r="EU418" s="323"/>
      <c r="FE418" s="323"/>
      <c r="FO418" s="323"/>
      <c r="FY418" s="323"/>
      <c r="GI418" s="323"/>
      <c r="GS418" s="323"/>
      <c r="HC418" s="323"/>
      <c r="HM418" s="323"/>
      <c r="HW418" s="323"/>
    </row>
    <row r="419" s="3" customFormat="true" x14ac:dyDescent="0.25">
      <c r="A419" s="323"/>
      <c r="K419" s="323"/>
      <c r="U419" s="323"/>
      <c r="AE419" s="323"/>
      <c r="AO419" s="323"/>
      <c r="AY419" s="323"/>
      <c r="AZ419" s="323"/>
      <c r="BA419" s="323"/>
      <c r="BB419" s="323"/>
      <c r="BC419" s="323"/>
      <c r="BD419" s="323"/>
      <c r="BE419" s="323"/>
      <c r="BF419" s="323"/>
      <c r="BI419" s="323"/>
      <c r="BS419" s="323"/>
      <c r="CC419" s="323"/>
      <c r="CM419" s="323"/>
      <c r="CW419" s="323"/>
      <c r="DG419" s="323"/>
      <c r="DQ419" s="323"/>
      <c r="EA419" s="323"/>
      <c r="EK419" s="323"/>
      <c r="EU419" s="323"/>
      <c r="FE419" s="323"/>
      <c r="FO419" s="323"/>
      <c r="FY419" s="323"/>
      <c r="GI419" s="323"/>
      <c r="GS419" s="323"/>
      <c r="HC419" s="323"/>
      <c r="HM419" s="323"/>
      <c r="HW419" s="323"/>
    </row>
    <row r="420" s="3" customFormat="true" x14ac:dyDescent="0.25">
      <c r="A420" s="323"/>
      <c r="K420" s="323"/>
      <c r="U420" s="323"/>
      <c r="AE420" s="323"/>
      <c r="AO420" s="323"/>
      <c r="AY420" s="323"/>
      <c r="AZ420" s="323"/>
      <c r="BA420" s="323"/>
      <c r="BB420" s="323"/>
      <c r="BC420" s="323"/>
      <c r="BD420" s="323"/>
      <c r="BE420" s="323"/>
      <c r="BF420" s="323"/>
      <c r="BI420" s="323"/>
      <c r="BS420" s="323"/>
      <c r="CC420" s="323"/>
      <c r="CM420" s="323"/>
      <c r="CW420" s="323"/>
      <c r="DG420" s="323"/>
      <c r="DQ420" s="323"/>
      <c r="EA420" s="323"/>
      <c r="EK420" s="323"/>
      <c r="EU420" s="323"/>
      <c r="FE420" s="323"/>
      <c r="FO420" s="323"/>
      <c r="FY420" s="323"/>
      <c r="GI420" s="323"/>
      <c r="GS420" s="323"/>
      <c r="HC420" s="323"/>
      <c r="HM420" s="323"/>
      <c r="HW420" s="323"/>
    </row>
    <row r="421" s="3" customFormat="true" x14ac:dyDescent="0.25">
      <c r="A421" s="323"/>
      <c r="K421" s="323"/>
      <c r="U421" s="323"/>
      <c r="AE421" s="323"/>
      <c r="AO421" s="323"/>
      <c r="AY421" s="323"/>
      <c r="AZ421" s="323"/>
      <c r="BA421" s="323"/>
      <c r="BB421" s="323"/>
      <c r="BC421" s="323"/>
      <c r="BD421" s="323"/>
      <c r="BE421" s="323"/>
      <c r="BF421" s="323"/>
      <c r="BI421" s="323"/>
      <c r="BS421" s="323"/>
      <c r="CC421" s="323"/>
      <c r="CM421" s="323"/>
      <c r="CW421" s="323"/>
      <c r="DG421" s="323"/>
      <c r="DQ421" s="323"/>
      <c r="EA421" s="323"/>
      <c r="EK421" s="323"/>
      <c r="EU421" s="323"/>
      <c r="FE421" s="323"/>
      <c r="FO421" s="323"/>
      <c r="FY421" s="323"/>
      <c r="GI421" s="323"/>
      <c r="GS421" s="323"/>
      <c r="HC421" s="323"/>
      <c r="HM421" s="323"/>
      <c r="HW421" s="323"/>
    </row>
    <row r="422" s="3" customFormat="true" x14ac:dyDescent="0.25">
      <c r="A422" s="323"/>
      <c r="K422" s="323"/>
      <c r="U422" s="323"/>
      <c r="AE422" s="323"/>
      <c r="AO422" s="323"/>
      <c r="AY422" s="323"/>
      <c r="AZ422" s="323"/>
      <c r="BA422" s="323"/>
      <c r="BB422" s="323"/>
      <c r="BC422" s="323"/>
      <c r="BD422" s="323"/>
      <c r="BE422" s="323"/>
      <c r="BF422" s="323"/>
      <c r="BI422" s="323"/>
      <c r="BS422" s="323"/>
      <c r="CC422" s="323"/>
      <c r="CM422" s="323"/>
      <c r="CW422" s="323"/>
      <c r="DG422" s="323"/>
      <c r="DQ422" s="323"/>
      <c r="EA422" s="323"/>
      <c r="EK422" s="323"/>
      <c r="EU422" s="323"/>
      <c r="FE422" s="323"/>
      <c r="FO422" s="323"/>
      <c r="FY422" s="323"/>
      <c r="GI422" s="323"/>
      <c r="GS422" s="323"/>
      <c r="HC422" s="323"/>
      <c r="HM422" s="323"/>
      <c r="HW422" s="323"/>
    </row>
    <row r="423" s="3" customFormat="true" x14ac:dyDescent="0.25">
      <c r="A423" s="323"/>
      <c r="K423" s="323"/>
      <c r="U423" s="323"/>
      <c r="AE423" s="323"/>
      <c r="AO423" s="323"/>
      <c r="AY423" s="323"/>
      <c r="AZ423" s="323"/>
      <c r="BA423" s="323"/>
      <c r="BB423" s="323"/>
      <c r="BC423" s="323"/>
      <c r="BD423" s="323"/>
      <c r="BE423" s="323"/>
      <c r="BF423" s="323"/>
      <c r="BI423" s="323"/>
      <c r="BS423" s="323"/>
      <c r="CC423" s="323"/>
      <c r="CM423" s="323"/>
      <c r="CW423" s="323"/>
      <c r="DG423" s="323"/>
      <c r="DQ423" s="323"/>
      <c r="EA423" s="323"/>
      <c r="EK423" s="323"/>
      <c r="EU423" s="323"/>
      <c r="FE423" s="323"/>
      <c r="FO423" s="323"/>
      <c r="FY423" s="323"/>
      <c r="GI423" s="323"/>
      <c r="GS423" s="323"/>
      <c r="HC423" s="323"/>
      <c r="HM423" s="323"/>
      <c r="HW423" s="323"/>
    </row>
    <row r="424" s="3" customFormat="true" x14ac:dyDescent="0.25">
      <c r="A424" s="323"/>
      <c r="K424" s="323"/>
      <c r="U424" s="323"/>
      <c r="AE424" s="323"/>
      <c r="AO424" s="323"/>
      <c r="AY424" s="323"/>
      <c r="AZ424" s="323"/>
      <c r="BA424" s="323"/>
      <c r="BB424" s="323"/>
      <c r="BC424" s="323"/>
      <c r="BD424" s="323"/>
      <c r="BE424" s="323"/>
      <c r="BF424" s="323"/>
      <c r="BI424" s="323"/>
      <c r="BS424" s="323"/>
      <c r="CC424" s="323"/>
      <c r="CM424" s="323"/>
      <c r="CW424" s="323"/>
      <c r="DG424" s="323"/>
      <c r="DQ424" s="323"/>
      <c r="EA424" s="323"/>
      <c r="EK424" s="323"/>
      <c r="EU424" s="323"/>
      <c r="FE424" s="323"/>
      <c r="FO424" s="323"/>
      <c r="FY424" s="323"/>
      <c r="GI424" s="323"/>
      <c r="GS424" s="323"/>
      <c r="HC424" s="323"/>
      <c r="HM424" s="323"/>
      <c r="HW424" s="323"/>
    </row>
    <row r="425" s="3" customFormat="true" x14ac:dyDescent="0.25">
      <c r="A425" s="323"/>
      <c r="K425" s="323"/>
      <c r="U425" s="323"/>
      <c r="AE425" s="323"/>
      <c r="AO425" s="323"/>
      <c r="AY425" s="323"/>
      <c r="AZ425" s="323"/>
      <c r="BA425" s="323"/>
      <c r="BB425" s="323"/>
      <c r="BC425" s="323"/>
      <c r="BD425" s="323"/>
      <c r="BE425" s="323"/>
      <c r="BF425" s="323"/>
      <c r="BI425" s="323"/>
      <c r="BS425" s="323"/>
      <c r="CC425" s="323"/>
      <c r="CM425" s="323"/>
      <c r="CW425" s="323"/>
      <c r="DG425" s="323"/>
      <c r="DQ425" s="323"/>
      <c r="EA425" s="323"/>
      <c r="EK425" s="323"/>
      <c r="EU425" s="323"/>
      <c r="FE425" s="323"/>
      <c r="FO425" s="323"/>
      <c r="FY425" s="323"/>
      <c r="GI425" s="323"/>
      <c r="GS425" s="323"/>
      <c r="HC425" s="323"/>
      <c r="HM425" s="323"/>
      <c r="HW425" s="323"/>
    </row>
    <row r="426" s="3" customFormat="true" x14ac:dyDescent="0.25">
      <c r="A426" s="323"/>
      <c r="K426" s="323"/>
      <c r="U426" s="323"/>
      <c r="AE426" s="323"/>
      <c r="AO426" s="323"/>
      <c r="AY426" s="323"/>
      <c r="AZ426" s="323"/>
      <c r="BA426" s="323"/>
      <c r="BB426" s="323"/>
      <c r="BC426" s="323"/>
      <c r="BD426" s="323"/>
      <c r="BE426" s="323"/>
      <c r="BF426" s="323"/>
      <c r="BI426" s="323"/>
      <c r="BS426" s="323"/>
      <c r="CC426" s="323"/>
      <c r="CM426" s="323"/>
      <c r="CW426" s="323"/>
      <c r="DG426" s="323"/>
      <c r="DQ426" s="323"/>
      <c r="EA426" s="323"/>
      <c r="EK426" s="323"/>
      <c r="EU426" s="323"/>
      <c r="FE426" s="323"/>
      <c r="FO426" s="323"/>
      <c r="FY426" s="323"/>
      <c r="GI426" s="323"/>
      <c r="GS426" s="323"/>
      <c r="HC426" s="323"/>
      <c r="HM426" s="323"/>
      <c r="HW426" s="323"/>
    </row>
    <row r="427" s="3" customFormat="true" x14ac:dyDescent="0.25">
      <c r="A427" s="323"/>
      <c r="K427" s="323"/>
      <c r="U427" s="323"/>
      <c r="AE427" s="323"/>
      <c r="AO427" s="323"/>
      <c r="AY427" s="323"/>
      <c r="AZ427" s="323"/>
      <c r="BA427" s="323"/>
      <c r="BB427" s="323"/>
      <c r="BC427" s="323"/>
      <c r="BD427" s="323"/>
      <c r="BE427" s="323"/>
      <c r="BF427" s="323"/>
      <c r="BI427" s="323"/>
      <c r="BS427" s="323"/>
      <c r="CC427" s="323"/>
      <c r="CM427" s="323"/>
      <c r="CW427" s="323"/>
      <c r="DG427" s="323"/>
      <c r="DQ427" s="323"/>
      <c r="EA427" s="323"/>
      <c r="EK427" s="323"/>
      <c r="EU427" s="323"/>
      <c r="FE427" s="323"/>
      <c r="FO427" s="323"/>
      <c r="FY427" s="323"/>
      <c r="GI427" s="323"/>
      <c r="GS427" s="323"/>
      <c r="HC427" s="323"/>
      <c r="HM427" s="323"/>
      <c r="HW427" s="323"/>
    </row>
    <row r="428" s="3" customFormat="true" x14ac:dyDescent="0.25">
      <c r="A428" s="323"/>
      <c r="K428" s="323"/>
      <c r="U428" s="323"/>
      <c r="AE428" s="323"/>
      <c r="AO428" s="323"/>
      <c r="AY428" s="323"/>
      <c r="AZ428" s="323"/>
      <c r="BA428" s="323"/>
      <c r="BB428" s="323"/>
      <c r="BC428" s="323"/>
      <c r="BD428" s="323"/>
      <c r="BE428" s="323"/>
      <c r="BF428" s="323"/>
      <c r="BI428" s="323"/>
      <c r="BS428" s="323"/>
      <c r="CC428" s="323"/>
      <c r="CM428" s="323"/>
      <c r="CW428" s="323"/>
      <c r="DG428" s="323"/>
      <c r="DQ428" s="323"/>
      <c r="EA428" s="323"/>
      <c r="EK428" s="323"/>
      <c r="EU428" s="323"/>
      <c r="FE428" s="323"/>
      <c r="FO428" s="323"/>
      <c r="FY428" s="323"/>
      <c r="GI428" s="323"/>
      <c r="GS428" s="323"/>
      <c r="HC428" s="323"/>
      <c r="HM428" s="323"/>
      <c r="HW428" s="323"/>
    </row>
    <row r="429" s="3" customFormat="true" x14ac:dyDescent="0.25">
      <c r="A429" s="323"/>
      <c r="K429" s="323"/>
      <c r="U429" s="323"/>
      <c r="AE429" s="323"/>
      <c r="AO429" s="323"/>
      <c r="AY429" s="323"/>
      <c r="AZ429" s="323"/>
      <c r="BA429" s="323"/>
      <c r="BB429" s="323"/>
      <c r="BC429" s="323"/>
      <c r="BD429" s="323"/>
      <c r="BE429" s="323"/>
      <c r="BF429" s="323"/>
      <c r="BI429" s="323"/>
      <c r="BS429" s="323"/>
      <c r="CC429" s="323"/>
      <c r="CM429" s="323"/>
      <c r="CW429" s="323"/>
      <c r="DG429" s="323"/>
      <c r="DQ429" s="323"/>
      <c r="EA429" s="323"/>
      <c r="EK429" s="323"/>
      <c r="EU429" s="323"/>
      <c r="FE429" s="323"/>
      <c r="FO429" s="323"/>
      <c r="FY429" s="323"/>
      <c r="GI429" s="323"/>
      <c r="GS429" s="323"/>
      <c r="HC429" s="323"/>
      <c r="HM429" s="323"/>
      <c r="HW429" s="323"/>
    </row>
    <row r="430" s="3" customFormat="true" x14ac:dyDescent="0.25">
      <c r="A430" s="323"/>
      <c r="K430" s="323"/>
      <c r="U430" s="323"/>
      <c r="AE430" s="323"/>
      <c r="AO430" s="323"/>
      <c r="AY430" s="323"/>
      <c r="AZ430" s="323"/>
      <c r="BA430" s="323"/>
      <c r="BB430" s="323"/>
      <c r="BC430" s="323"/>
      <c r="BD430" s="323"/>
      <c r="BE430" s="323"/>
      <c r="BF430" s="323"/>
      <c r="BI430" s="323"/>
      <c r="BS430" s="323"/>
      <c r="CC430" s="323"/>
      <c r="CM430" s="323"/>
      <c r="CW430" s="323"/>
      <c r="DG430" s="323"/>
      <c r="DQ430" s="323"/>
      <c r="EA430" s="323"/>
      <c r="EK430" s="323"/>
      <c r="EU430" s="323"/>
      <c r="FE430" s="323"/>
      <c r="FO430" s="323"/>
      <c r="FY430" s="323"/>
      <c r="GI430" s="323"/>
      <c r="GS430" s="323"/>
      <c r="HC430" s="323"/>
      <c r="HM430" s="323"/>
      <c r="HW430" s="323"/>
    </row>
    <row r="431" s="3" customFormat="true" x14ac:dyDescent="0.25">
      <c r="A431" s="323"/>
      <c r="K431" s="323"/>
      <c r="U431" s="323"/>
      <c r="AE431" s="323"/>
      <c r="AO431" s="323"/>
      <c r="AY431" s="323"/>
      <c r="AZ431" s="323"/>
      <c r="BA431" s="323"/>
      <c r="BB431" s="323"/>
      <c r="BC431" s="323"/>
      <c r="BD431" s="323"/>
      <c r="BE431" s="323"/>
      <c r="BF431" s="323"/>
      <c r="BI431" s="323"/>
      <c r="BS431" s="323"/>
      <c r="CC431" s="323"/>
      <c r="CM431" s="323"/>
      <c r="CW431" s="323"/>
      <c r="DG431" s="323"/>
      <c r="DQ431" s="323"/>
      <c r="EA431" s="323"/>
      <c r="EK431" s="323"/>
      <c r="EU431" s="323"/>
      <c r="FE431" s="323"/>
      <c r="FO431" s="323"/>
      <c r="FY431" s="323"/>
      <c r="GI431" s="323"/>
      <c r="GS431" s="323"/>
      <c r="HC431" s="323"/>
      <c r="HM431" s="323"/>
      <c r="HW431" s="323"/>
    </row>
    <row r="432" s="3" customFormat="true" x14ac:dyDescent="0.25">
      <c r="A432" s="323"/>
      <c r="K432" s="323"/>
      <c r="U432" s="323"/>
      <c r="AE432" s="323"/>
      <c r="AO432" s="323"/>
      <c r="AY432" s="323"/>
      <c r="AZ432" s="323"/>
      <c r="BA432" s="323"/>
      <c r="BB432" s="323"/>
      <c r="BC432" s="323"/>
      <c r="BD432" s="323"/>
      <c r="BE432" s="323"/>
      <c r="BF432" s="323"/>
      <c r="BI432" s="323"/>
      <c r="BS432" s="323"/>
      <c r="CC432" s="323"/>
      <c r="CM432" s="323"/>
      <c r="CW432" s="323"/>
      <c r="DG432" s="323"/>
      <c r="DQ432" s="323"/>
      <c r="EA432" s="323"/>
      <c r="EK432" s="323"/>
      <c r="EU432" s="323"/>
      <c r="FE432" s="323"/>
      <c r="FO432" s="323"/>
      <c r="FY432" s="323"/>
      <c r="GI432" s="323"/>
      <c r="GS432" s="323"/>
      <c r="HC432" s="323"/>
      <c r="HM432" s="323"/>
      <c r="HW432" s="323"/>
    </row>
    <row r="433" s="3" customFormat="true" x14ac:dyDescent="0.25">
      <c r="A433" s="323"/>
      <c r="K433" s="323"/>
      <c r="U433" s="323"/>
      <c r="AE433" s="323"/>
      <c r="AO433" s="323"/>
      <c r="AY433" s="323"/>
      <c r="AZ433" s="323"/>
      <c r="BA433" s="323"/>
      <c r="BB433" s="323"/>
      <c r="BC433" s="323"/>
      <c r="BD433" s="323"/>
      <c r="BE433" s="323"/>
      <c r="BF433" s="323"/>
      <c r="BI433" s="323"/>
      <c r="BS433" s="323"/>
      <c r="CC433" s="323"/>
      <c r="CM433" s="323"/>
      <c r="CW433" s="323"/>
      <c r="DG433" s="323"/>
      <c r="DQ433" s="323"/>
      <c r="EA433" s="323"/>
      <c r="EK433" s="323"/>
      <c r="EU433" s="323"/>
      <c r="FE433" s="323"/>
      <c r="FO433" s="323"/>
      <c r="FY433" s="323"/>
      <c r="GI433" s="323"/>
      <c r="GS433" s="323"/>
      <c r="HC433" s="323"/>
      <c r="HM433" s="323"/>
      <c r="HW433" s="323"/>
    </row>
    <row r="434" s="3" customFormat="true" x14ac:dyDescent="0.25">
      <c r="A434" s="323"/>
      <c r="K434" s="323"/>
      <c r="U434" s="323"/>
      <c r="AE434" s="323"/>
      <c r="AO434" s="323"/>
      <c r="AY434" s="323"/>
      <c r="AZ434" s="323"/>
      <c r="BA434" s="323"/>
      <c r="BB434" s="323"/>
      <c r="BC434" s="323"/>
      <c r="BD434" s="323"/>
      <c r="BE434" s="323"/>
      <c r="BF434" s="323"/>
      <c r="BI434" s="323"/>
      <c r="BS434" s="323"/>
      <c r="CC434" s="323"/>
      <c r="CM434" s="323"/>
      <c r="CW434" s="323"/>
      <c r="DG434" s="323"/>
      <c r="DQ434" s="323"/>
      <c r="EA434" s="323"/>
      <c r="EK434" s="323"/>
      <c r="EU434" s="323"/>
      <c r="FE434" s="323"/>
      <c r="FO434" s="323"/>
      <c r="FY434" s="323"/>
      <c r="GI434" s="323"/>
      <c r="GS434" s="323"/>
      <c r="HC434" s="323"/>
      <c r="HM434" s="323"/>
      <c r="HW434" s="323"/>
    </row>
    <row r="435" s="3" customFormat="true" x14ac:dyDescent="0.25">
      <c r="A435" s="323"/>
      <c r="K435" s="323"/>
      <c r="U435" s="323"/>
      <c r="AE435" s="323"/>
      <c r="AO435" s="323"/>
      <c r="AY435" s="323"/>
      <c r="AZ435" s="323"/>
      <c r="BA435" s="323"/>
      <c r="BB435" s="323"/>
      <c r="BC435" s="323"/>
      <c r="BD435" s="323"/>
      <c r="BE435" s="323"/>
      <c r="BF435" s="323"/>
      <c r="BI435" s="323"/>
      <c r="BS435" s="323"/>
      <c r="CC435" s="323"/>
      <c r="CM435" s="323"/>
      <c r="CW435" s="323"/>
      <c r="DG435" s="323"/>
      <c r="DQ435" s="323"/>
      <c r="EA435" s="323"/>
      <c r="EK435" s="323"/>
      <c r="EU435" s="323"/>
      <c r="FE435" s="323"/>
      <c r="FO435" s="323"/>
      <c r="FY435" s="323"/>
      <c r="GI435" s="323"/>
      <c r="GS435" s="323"/>
      <c r="HC435" s="323"/>
      <c r="HM435" s="323"/>
      <c r="HW435" s="323"/>
    </row>
    <row r="436" s="3" customFormat="true" x14ac:dyDescent="0.25">
      <c r="A436" s="323"/>
      <c r="K436" s="323"/>
      <c r="U436" s="323"/>
      <c r="AE436" s="323"/>
      <c r="AO436" s="323"/>
      <c r="AY436" s="323"/>
      <c r="AZ436" s="323"/>
      <c r="BA436" s="323"/>
      <c r="BB436" s="323"/>
      <c r="BC436" s="323"/>
      <c r="BD436" s="323"/>
      <c r="BE436" s="323"/>
      <c r="BF436" s="323"/>
      <c r="BI436" s="323"/>
      <c r="BS436" s="323"/>
      <c r="CC436" s="323"/>
      <c r="CM436" s="323"/>
      <c r="CW436" s="323"/>
      <c r="DG436" s="323"/>
      <c r="DQ436" s="323"/>
      <c r="EA436" s="323"/>
      <c r="EK436" s="323"/>
      <c r="EU436" s="323"/>
      <c r="FE436" s="323"/>
      <c r="FO436" s="323"/>
      <c r="FY436" s="323"/>
      <c r="GI436" s="323"/>
      <c r="GS436" s="323"/>
      <c r="HC436" s="323"/>
      <c r="HM436" s="323"/>
      <c r="HW436" s="323"/>
    </row>
    <row r="437" s="3" customFormat="true" x14ac:dyDescent="0.25">
      <c r="A437" s="323"/>
      <c r="K437" s="323"/>
      <c r="U437" s="323"/>
      <c r="AE437" s="323"/>
      <c r="AO437" s="323"/>
      <c r="AY437" s="323"/>
      <c r="AZ437" s="323"/>
      <c r="BA437" s="323"/>
      <c r="BB437" s="323"/>
      <c r="BC437" s="323"/>
      <c r="BD437" s="323"/>
      <c r="BE437" s="323"/>
      <c r="BF437" s="323"/>
      <c r="BI437" s="323"/>
      <c r="BS437" s="323"/>
      <c r="CC437" s="323"/>
      <c r="CM437" s="323"/>
      <c r="CW437" s="323"/>
      <c r="DG437" s="323"/>
      <c r="DQ437" s="323"/>
      <c r="EA437" s="323"/>
      <c r="EK437" s="323"/>
      <c r="EU437" s="323"/>
      <c r="FE437" s="323"/>
      <c r="FO437" s="323"/>
      <c r="FY437" s="323"/>
      <c r="GI437" s="323"/>
      <c r="GS437" s="323"/>
      <c r="HC437" s="323"/>
      <c r="HM437" s="323"/>
      <c r="HW437" s="323"/>
    </row>
    <row r="438" s="3" customFormat="true" x14ac:dyDescent="0.25">
      <c r="A438" s="323"/>
      <c r="K438" s="323"/>
      <c r="U438" s="323"/>
      <c r="AE438" s="323"/>
      <c r="AO438" s="323"/>
      <c r="AY438" s="323"/>
      <c r="AZ438" s="323"/>
      <c r="BA438" s="323"/>
      <c r="BB438" s="323"/>
      <c r="BC438" s="323"/>
      <c r="BD438" s="323"/>
      <c r="BE438" s="323"/>
      <c r="BF438" s="323"/>
      <c r="BI438" s="323"/>
      <c r="BS438" s="323"/>
      <c r="CC438" s="323"/>
      <c r="CM438" s="323"/>
      <c r="CW438" s="323"/>
      <c r="DG438" s="323"/>
      <c r="DQ438" s="323"/>
      <c r="EA438" s="323"/>
      <c r="EK438" s="323"/>
      <c r="EU438" s="323"/>
      <c r="FE438" s="323"/>
      <c r="FO438" s="323"/>
      <c r="FY438" s="323"/>
      <c r="GI438" s="323"/>
      <c r="GS438" s="323"/>
      <c r="HC438" s="323"/>
      <c r="HM438" s="323"/>
      <c r="HW438" s="323"/>
    </row>
    <row r="439" s="3" customFormat="true" x14ac:dyDescent="0.25">
      <c r="A439" s="323"/>
      <c r="K439" s="323"/>
      <c r="U439" s="323"/>
      <c r="AE439" s="323"/>
      <c r="AO439" s="323"/>
      <c r="AY439" s="323"/>
      <c r="AZ439" s="323"/>
      <c r="BA439" s="323"/>
      <c r="BB439" s="323"/>
      <c r="BC439" s="323"/>
      <c r="BD439" s="323"/>
      <c r="BE439" s="323"/>
      <c r="BF439" s="323"/>
      <c r="BI439" s="323"/>
      <c r="BS439" s="323"/>
      <c r="CC439" s="323"/>
      <c r="CM439" s="323"/>
      <c r="CW439" s="323"/>
      <c r="DG439" s="323"/>
      <c r="DQ439" s="323"/>
      <c r="EA439" s="323"/>
      <c r="EK439" s="323"/>
      <c r="EU439" s="323"/>
      <c r="FE439" s="323"/>
      <c r="FO439" s="323"/>
      <c r="FY439" s="323"/>
      <c r="GI439" s="323"/>
      <c r="GS439" s="323"/>
      <c r="HC439" s="323"/>
      <c r="HM439" s="323"/>
      <c r="HW439" s="323"/>
    </row>
    <row r="440" s="3" customFormat="true" x14ac:dyDescent="0.25">
      <c r="A440" s="323"/>
      <c r="K440" s="323"/>
      <c r="U440" s="323"/>
      <c r="AE440" s="323"/>
      <c r="AO440" s="323"/>
      <c r="AY440" s="323"/>
      <c r="AZ440" s="323"/>
      <c r="BA440" s="323"/>
      <c r="BB440" s="323"/>
      <c r="BC440" s="323"/>
      <c r="BD440" s="323"/>
      <c r="BE440" s="323"/>
      <c r="BF440" s="323"/>
      <c r="BI440" s="323"/>
      <c r="BS440" s="323"/>
      <c r="CC440" s="323"/>
      <c r="CM440" s="323"/>
      <c r="CW440" s="323"/>
      <c r="DG440" s="323"/>
      <c r="DQ440" s="323"/>
      <c r="EA440" s="323"/>
      <c r="EK440" s="323"/>
      <c r="EU440" s="323"/>
      <c r="FE440" s="323"/>
      <c r="FO440" s="323"/>
      <c r="FY440" s="323"/>
      <c r="GI440" s="323"/>
      <c r="GS440" s="323"/>
      <c r="HC440" s="323"/>
      <c r="HM440" s="323"/>
      <c r="HW440" s="323"/>
    </row>
    <row r="441" s="3" customFormat="true" x14ac:dyDescent="0.25">
      <c r="A441" s="323"/>
      <c r="K441" s="323"/>
      <c r="U441" s="323"/>
      <c r="AE441" s="323"/>
      <c r="AO441" s="323"/>
      <c r="AY441" s="323"/>
      <c r="AZ441" s="323"/>
      <c r="BA441" s="323"/>
      <c r="BB441" s="323"/>
      <c r="BC441" s="323"/>
      <c r="BD441" s="323"/>
      <c r="BE441" s="323"/>
      <c r="BF441" s="323"/>
      <c r="BI441" s="323"/>
      <c r="BS441" s="323"/>
      <c r="CC441" s="323"/>
      <c r="CM441" s="323"/>
      <c r="CW441" s="323"/>
      <c r="DG441" s="323"/>
      <c r="DQ441" s="323"/>
      <c r="EA441" s="323"/>
      <c r="EK441" s="323"/>
      <c r="EU441" s="323"/>
      <c r="FE441" s="323"/>
      <c r="FO441" s="323"/>
      <c r="FY441" s="323"/>
      <c r="GI441" s="323"/>
      <c r="GS441" s="323"/>
      <c r="HC441" s="323"/>
      <c r="HM441" s="323"/>
      <c r="HW441" s="323"/>
    </row>
    <row r="442" s="3" customFormat="true" x14ac:dyDescent="0.25">
      <c r="A442" s="323"/>
      <c r="K442" s="323"/>
      <c r="U442" s="323"/>
      <c r="AE442" s="323"/>
      <c r="AO442" s="323"/>
      <c r="AY442" s="323"/>
      <c r="AZ442" s="323"/>
      <c r="BA442" s="323"/>
      <c r="BB442" s="323"/>
      <c r="BC442" s="323"/>
      <c r="BD442" s="323"/>
      <c r="BE442" s="323"/>
      <c r="BF442" s="323"/>
      <c r="BI442" s="323"/>
      <c r="BS442" s="323"/>
      <c r="CC442" s="323"/>
      <c r="CM442" s="323"/>
      <c r="CW442" s="323"/>
      <c r="DG442" s="323"/>
      <c r="DQ442" s="323"/>
      <c r="EA442" s="323"/>
      <c r="EK442" s="323"/>
      <c r="EU442" s="323"/>
      <c r="FE442" s="323"/>
      <c r="FO442" s="323"/>
      <c r="FY442" s="323"/>
      <c r="GI442" s="323"/>
      <c r="GS442" s="323"/>
      <c r="HC442" s="323"/>
      <c r="HM442" s="323"/>
      <c r="HW442" s="323"/>
    </row>
    <row r="443" s="3" customFormat="true" x14ac:dyDescent="0.25">
      <c r="A443" s="323"/>
      <c r="K443" s="323"/>
      <c r="U443" s="323"/>
      <c r="AE443" s="323"/>
      <c r="AO443" s="323"/>
      <c r="AY443" s="323"/>
      <c r="AZ443" s="323"/>
      <c r="BA443" s="323"/>
      <c r="BB443" s="323"/>
      <c r="BC443" s="323"/>
      <c r="BD443" s="323"/>
      <c r="BE443" s="323"/>
      <c r="BF443" s="323"/>
      <c r="BI443" s="323"/>
      <c r="BS443" s="323"/>
      <c r="CC443" s="323"/>
      <c r="CM443" s="323"/>
      <c r="CW443" s="323"/>
      <c r="DG443" s="323"/>
      <c r="DQ443" s="323"/>
      <c r="EA443" s="323"/>
      <c r="EK443" s="323"/>
      <c r="EU443" s="323"/>
      <c r="FE443" s="323"/>
      <c r="FO443" s="323"/>
      <c r="FY443" s="323"/>
      <c r="GI443" s="323"/>
      <c r="GS443" s="323"/>
      <c r="HC443" s="323"/>
      <c r="HM443" s="323"/>
      <c r="HW443" s="323"/>
    </row>
    <row r="444" s="3" customFormat="true" x14ac:dyDescent="0.25">
      <c r="A444" s="323"/>
      <c r="K444" s="323"/>
      <c r="U444" s="323"/>
      <c r="AE444" s="323"/>
      <c r="AO444" s="323"/>
      <c r="AY444" s="323"/>
      <c r="AZ444" s="323"/>
      <c r="BA444" s="323"/>
      <c r="BB444" s="323"/>
      <c r="BC444" s="323"/>
      <c r="BD444" s="323"/>
      <c r="BE444" s="323"/>
      <c r="BF444" s="323"/>
      <c r="BI444" s="323"/>
      <c r="BS444" s="323"/>
      <c r="CC444" s="323"/>
      <c r="CM444" s="323"/>
      <c r="CW444" s="323"/>
      <c r="DG444" s="323"/>
      <c r="DQ444" s="323"/>
      <c r="EA444" s="323"/>
      <c r="EK444" s="323"/>
      <c r="EU444" s="323"/>
      <c r="FE444" s="323"/>
      <c r="FO444" s="323"/>
      <c r="FY444" s="323"/>
      <c r="GI444" s="323"/>
      <c r="GS444" s="323"/>
      <c r="HC444" s="323"/>
      <c r="HM444" s="323"/>
      <c r="HW444" s="323"/>
    </row>
    <row r="445" s="3" customFormat="true" x14ac:dyDescent="0.25">
      <c r="A445" s="323"/>
      <c r="K445" s="323"/>
      <c r="U445" s="323"/>
      <c r="AE445" s="323"/>
      <c r="AO445" s="323"/>
      <c r="AY445" s="323"/>
      <c r="AZ445" s="323"/>
      <c r="BA445" s="323"/>
      <c r="BB445" s="323"/>
      <c r="BC445" s="323"/>
      <c r="BD445" s="323"/>
      <c r="BE445" s="323"/>
      <c r="BF445" s="323"/>
      <c r="BI445" s="323"/>
      <c r="BS445" s="323"/>
      <c r="CC445" s="323"/>
      <c r="CM445" s="323"/>
      <c r="CW445" s="323"/>
      <c r="DG445" s="323"/>
      <c r="DQ445" s="323"/>
      <c r="EA445" s="323"/>
      <c r="EK445" s="323"/>
      <c r="EU445" s="323"/>
      <c r="FE445" s="323"/>
      <c r="FO445" s="323"/>
      <c r="FY445" s="323"/>
      <c r="GI445" s="323"/>
      <c r="GS445" s="323"/>
      <c r="HC445" s="323"/>
      <c r="HM445" s="323"/>
      <c r="HW445" s="323"/>
    </row>
    <row r="446" s="3" customFormat="true" x14ac:dyDescent="0.25">
      <c r="A446" s="323"/>
      <c r="K446" s="323"/>
      <c r="U446" s="323"/>
      <c r="AE446" s="323"/>
      <c r="AO446" s="323"/>
      <c r="AY446" s="323"/>
      <c r="AZ446" s="323"/>
      <c r="BA446" s="323"/>
      <c r="BB446" s="323"/>
      <c r="BC446" s="323"/>
      <c r="BD446" s="323"/>
      <c r="BE446" s="323"/>
      <c r="BF446" s="323"/>
      <c r="BI446" s="323"/>
      <c r="BS446" s="323"/>
      <c r="CC446" s="323"/>
      <c r="CM446" s="323"/>
      <c r="CW446" s="323"/>
      <c r="DG446" s="323"/>
      <c r="DQ446" s="323"/>
      <c r="EA446" s="323"/>
      <c r="EK446" s="323"/>
      <c r="EU446" s="323"/>
      <c r="FE446" s="323"/>
      <c r="FO446" s="323"/>
      <c r="FY446" s="323"/>
      <c r="GI446" s="323"/>
      <c r="GS446" s="323"/>
      <c r="HC446" s="323"/>
      <c r="HM446" s="323"/>
      <c r="HW446" s="323"/>
    </row>
    <row r="447" s="3" customFormat="true" x14ac:dyDescent="0.25">
      <c r="A447" s="323"/>
      <c r="K447" s="323"/>
      <c r="U447" s="323"/>
      <c r="AE447" s="323"/>
      <c r="AO447" s="323"/>
      <c r="AY447" s="323"/>
      <c r="AZ447" s="323"/>
      <c r="BA447" s="323"/>
      <c r="BB447" s="323"/>
      <c r="BC447" s="323"/>
      <c r="BD447" s="323"/>
      <c r="BE447" s="323"/>
      <c r="BF447" s="323"/>
      <c r="BI447" s="323"/>
      <c r="BS447" s="323"/>
      <c r="CC447" s="323"/>
      <c r="CM447" s="323"/>
      <c r="CW447" s="323"/>
      <c r="DG447" s="323"/>
      <c r="DQ447" s="323"/>
      <c r="EA447" s="323"/>
      <c r="EK447" s="323"/>
      <c r="EU447" s="323"/>
      <c r="FE447" s="323"/>
      <c r="FO447" s="323"/>
      <c r="FY447" s="323"/>
      <c r="GI447" s="323"/>
      <c r="GS447" s="323"/>
      <c r="HC447" s="323"/>
      <c r="HM447" s="323"/>
      <c r="HW447" s="323"/>
    </row>
    <row r="448" s="3" customFormat="true" x14ac:dyDescent="0.25">
      <c r="A448" s="323"/>
      <c r="K448" s="323"/>
      <c r="U448" s="323"/>
      <c r="AE448" s="323"/>
      <c r="AO448" s="323"/>
      <c r="AY448" s="323"/>
      <c r="AZ448" s="323"/>
      <c r="BA448" s="323"/>
      <c r="BB448" s="323"/>
      <c r="BC448" s="323"/>
      <c r="BD448" s="323"/>
      <c r="BE448" s="323"/>
      <c r="BF448" s="323"/>
      <c r="BI448" s="323"/>
      <c r="BS448" s="323"/>
      <c r="CC448" s="323"/>
      <c r="CM448" s="323"/>
      <c r="CW448" s="323"/>
      <c r="DG448" s="323"/>
      <c r="DQ448" s="323"/>
      <c r="EA448" s="323"/>
      <c r="EK448" s="323"/>
      <c r="EU448" s="323"/>
      <c r="FE448" s="323"/>
      <c r="FO448" s="323"/>
      <c r="FY448" s="323"/>
      <c r="GI448" s="323"/>
      <c r="GS448" s="323"/>
      <c r="HC448" s="323"/>
      <c r="HM448" s="323"/>
      <c r="HW448" s="323"/>
    </row>
    <row r="449" s="3" customFormat="true" x14ac:dyDescent="0.25">
      <c r="A449" s="323"/>
      <c r="K449" s="323"/>
      <c r="U449" s="323"/>
      <c r="AE449" s="323"/>
      <c r="AO449" s="323"/>
      <c r="AY449" s="323"/>
      <c r="AZ449" s="323"/>
      <c r="BA449" s="323"/>
      <c r="BB449" s="323"/>
      <c r="BC449" s="323"/>
      <c r="BD449" s="323"/>
      <c r="BE449" s="323"/>
      <c r="BF449" s="323"/>
      <c r="BI449" s="323"/>
      <c r="BS449" s="323"/>
      <c r="CC449" s="323"/>
      <c r="CM449" s="323"/>
      <c r="CW449" s="323"/>
      <c r="DG449" s="323"/>
      <c r="DQ449" s="323"/>
      <c r="EA449" s="323"/>
      <c r="EK449" s="323"/>
      <c r="EU449" s="323"/>
      <c r="FE449" s="323"/>
      <c r="FO449" s="323"/>
      <c r="FY449" s="323"/>
      <c r="GI449" s="323"/>
      <c r="GS449" s="323"/>
      <c r="HC449" s="323"/>
      <c r="HM449" s="323"/>
      <c r="HW449" s="323"/>
    </row>
    <row r="450" s="3" customFormat="true" x14ac:dyDescent="0.25">
      <c r="A450" s="323"/>
      <c r="K450" s="323"/>
      <c r="U450" s="323"/>
      <c r="AE450" s="323"/>
      <c r="AO450" s="323"/>
      <c r="AY450" s="323"/>
      <c r="AZ450" s="323"/>
      <c r="BA450" s="323"/>
      <c r="BB450" s="323"/>
      <c r="BC450" s="323"/>
      <c r="BD450" s="323"/>
      <c r="BE450" s="323"/>
      <c r="BF450" s="323"/>
      <c r="BI450" s="323"/>
      <c r="BS450" s="323"/>
      <c r="CC450" s="323"/>
      <c r="CM450" s="323"/>
      <c r="CW450" s="323"/>
      <c r="DG450" s="323"/>
      <c r="DQ450" s="323"/>
      <c r="EA450" s="323"/>
      <c r="EK450" s="323"/>
      <c r="EU450" s="323"/>
      <c r="FE450" s="323"/>
      <c r="FO450" s="323"/>
      <c r="FY450" s="323"/>
      <c r="GI450" s="323"/>
      <c r="GS450" s="323"/>
      <c r="HC450" s="323"/>
      <c r="HM450" s="323"/>
      <c r="HW450" s="323"/>
    </row>
    <row r="451" s="3" customFormat="true" x14ac:dyDescent="0.25">
      <c r="A451" s="323"/>
      <c r="K451" s="323"/>
      <c r="U451" s="323"/>
      <c r="AE451" s="323"/>
      <c r="AO451" s="323"/>
      <c r="AY451" s="323"/>
      <c r="AZ451" s="323"/>
      <c r="BA451" s="323"/>
      <c r="BB451" s="323"/>
      <c r="BC451" s="323"/>
      <c r="BD451" s="323"/>
      <c r="BE451" s="323"/>
      <c r="BF451" s="323"/>
      <c r="BI451" s="323"/>
      <c r="BS451" s="323"/>
      <c r="CC451" s="323"/>
      <c r="CM451" s="323"/>
      <c r="CW451" s="323"/>
      <c r="DG451" s="323"/>
      <c r="DQ451" s="323"/>
      <c r="EA451" s="323"/>
      <c r="EK451" s="323"/>
      <c r="EU451" s="323"/>
      <c r="FE451" s="323"/>
      <c r="FO451" s="323"/>
      <c r="FY451" s="323"/>
      <c r="GI451" s="323"/>
      <c r="GS451" s="323"/>
      <c r="HC451" s="323"/>
      <c r="HM451" s="323"/>
      <c r="HW451" s="323"/>
    </row>
    <row r="452" s="3" customFormat="true" x14ac:dyDescent="0.25">
      <c r="A452" s="323"/>
      <c r="K452" s="323"/>
      <c r="U452" s="323"/>
      <c r="AE452" s="323"/>
      <c r="AO452" s="323"/>
      <c r="AY452" s="323"/>
      <c r="AZ452" s="323"/>
      <c r="BA452" s="323"/>
      <c r="BB452" s="323"/>
      <c r="BC452" s="323"/>
      <c r="BD452" s="323"/>
      <c r="BE452" s="323"/>
      <c r="BF452" s="323"/>
      <c r="BI452" s="323"/>
      <c r="BS452" s="323"/>
      <c r="CC452" s="323"/>
      <c r="CM452" s="323"/>
      <c r="CW452" s="323"/>
      <c r="DG452" s="323"/>
      <c r="DQ452" s="323"/>
      <c r="EA452" s="323"/>
      <c r="EK452" s="323"/>
      <c r="EU452" s="323"/>
      <c r="FE452" s="323"/>
      <c r="FO452" s="323"/>
      <c r="FY452" s="323"/>
      <c r="GI452" s="323"/>
      <c r="GS452" s="323"/>
      <c r="HC452" s="323"/>
      <c r="HM452" s="323"/>
      <c r="HW452" s="323"/>
    </row>
    <row r="453" s="3" customFormat="true" x14ac:dyDescent="0.25">
      <c r="A453" s="323"/>
      <c r="K453" s="323"/>
      <c r="U453" s="323"/>
      <c r="AE453" s="323"/>
      <c r="AO453" s="323"/>
      <c r="AY453" s="323"/>
      <c r="AZ453" s="323"/>
      <c r="BA453" s="323"/>
      <c r="BB453" s="323"/>
      <c r="BC453" s="323"/>
      <c r="BD453" s="323"/>
      <c r="BE453" s="323"/>
      <c r="BF453" s="323"/>
      <c r="BI453" s="323"/>
      <c r="BS453" s="323"/>
      <c r="CC453" s="323"/>
      <c r="CM453" s="323"/>
      <c r="CW453" s="323"/>
      <c r="DG453" s="323"/>
      <c r="DQ453" s="323"/>
      <c r="EA453" s="323"/>
      <c r="EK453" s="323"/>
      <c r="EU453" s="323"/>
      <c r="FE453" s="323"/>
      <c r="FO453" s="323"/>
      <c r="FY453" s="323"/>
      <c r="GI453" s="323"/>
      <c r="GS453" s="323"/>
      <c r="HC453" s="323"/>
      <c r="HM453" s="323"/>
      <c r="HW453" s="323"/>
    </row>
    <row r="454" s="3" customFormat="true" x14ac:dyDescent="0.25">
      <c r="A454" s="323"/>
      <c r="K454" s="323"/>
      <c r="U454" s="323"/>
      <c r="AE454" s="323"/>
      <c r="AO454" s="323"/>
      <c r="AY454" s="323"/>
      <c r="AZ454" s="323"/>
      <c r="BA454" s="323"/>
      <c r="BB454" s="323"/>
      <c r="BC454" s="323"/>
      <c r="BD454" s="323"/>
      <c r="BE454" s="323"/>
      <c r="BF454" s="323"/>
      <c r="BI454" s="323"/>
      <c r="BS454" s="323"/>
      <c r="CC454" s="323"/>
      <c r="CM454" s="323"/>
      <c r="CW454" s="323"/>
      <c r="DG454" s="323"/>
      <c r="DQ454" s="323"/>
      <c r="EA454" s="323"/>
      <c r="EK454" s="323"/>
      <c r="EU454" s="323"/>
      <c r="FE454" s="323"/>
      <c r="FO454" s="323"/>
      <c r="FY454" s="323"/>
      <c r="GI454" s="323"/>
      <c r="GS454" s="323"/>
      <c r="HC454" s="323"/>
      <c r="HM454" s="323"/>
      <c r="HW454" s="323"/>
    </row>
    <row r="455" s="3" customFormat="true" x14ac:dyDescent="0.25">
      <c r="A455" s="323"/>
      <c r="K455" s="323"/>
      <c r="U455" s="323"/>
      <c r="AE455" s="323"/>
      <c r="AO455" s="323"/>
      <c r="AY455" s="323"/>
      <c r="AZ455" s="323"/>
      <c r="BA455" s="323"/>
      <c r="BB455" s="323"/>
      <c r="BC455" s="323"/>
      <c r="BD455" s="323"/>
      <c r="BE455" s="323"/>
      <c r="BF455" s="323"/>
      <c r="BI455" s="323"/>
      <c r="BS455" s="323"/>
      <c r="CC455" s="323"/>
      <c r="CM455" s="323"/>
      <c r="CW455" s="323"/>
      <c r="DG455" s="323"/>
      <c r="DQ455" s="323"/>
      <c r="EA455" s="323"/>
      <c r="EK455" s="323"/>
      <c r="EU455" s="323"/>
      <c r="FE455" s="323"/>
      <c r="FO455" s="323"/>
      <c r="FY455" s="323"/>
      <c r="GI455" s="323"/>
      <c r="GS455" s="323"/>
      <c r="HC455" s="323"/>
      <c r="HM455" s="323"/>
      <c r="HW455" s="323"/>
    </row>
    <row r="456" s="3" customFormat="true" x14ac:dyDescent="0.25">
      <c r="A456" s="323"/>
      <c r="K456" s="323"/>
      <c r="U456" s="323"/>
      <c r="AE456" s="323"/>
      <c r="AO456" s="323"/>
      <c r="AY456" s="323"/>
      <c r="AZ456" s="323"/>
      <c r="BA456" s="323"/>
      <c r="BB456" s="323"/>
      <c r="BC456" s="323"/>
      <c r="BD456" s="323"/>
      <c r="BE456" s="323"/>
      <c r="BF456" s="323"/>
      <c r="BI456" s="323"/>
      <c r="BS456" s="323"/>
      <c r="CC456" s="323"/>
      <c r="CM456" s="323"/>
      <c r="CW456" s="323"/>
      <c r="DG456" s="323"/>
      <c r="DQ456" s="323"/>
      <c r="EA456" s="323"/>
      <c r="EK456" s="323"/>
      <c r="EU456" s="323"/>
      <c r="FE456" s="323"/>
      <c r="FO456" s="323"/>
      <c r="FY456" s="323"/>
      <c r="GI456" s="323"/>
      <c r="GS456" s="323"/>
      <c r="HC456" s="323"/>
      <c r="HM456" s="323"/>
      <c r="HW456" s="323"/>
    </row>
    <row r="457" s="3" customFormat="true" x14ac:dyDescent="0.25">
      <c r="A457" s="323"/>
      <c r="K457" s="323"/>
      <c r="U457" s="323"/>
      <c r="AE457" s="323"/>
      <c r="AO457" s="323"/>
      <c r="AY457" s="323"/>
      <c r="AZ457" s="323"/>
      <c r="BA457" s="323"/>
      <c r="BB457" s="323"/>
      <c r="BC457" s="323"/>
      <c r="BD457" s="323"/>
      <c r="BE457" s="323"/>
      <c r="BF457" s="323"/>
      <c r="BI457" s="323"/>
      <c r="BS457" s="323"/>
      <c r="CC457" s="323"/>
      <c r="CM457" s="323"/>
      <c r="CW457" s="323"/>
      <c r="DG457" s="323"/>
      <c r="DQ457" s="323"/>
      <c r="EA457" s="323"/>
      <c r="EK457" s="323"/>
      <c r="EU457" s="323"/>
      <c r="FE457" s="323"/>
      <c r="FO457" s="323"/>
      <c r="FY457" s="323"/>
      <c r="GI457" s="323"/>
      <c r="GS457" s="323"/>
      <c r="HC457" s="323"/>
      <c r="HM457" s="323"/>
      <c r="HW457" s="323"/>
    </row>
    <row r="458" s="3" customFormat="true" x14ac:dyDescent="0.25">
      <c r="A458" s="323"/>
      <c r="K458" s="323"/>
      <c r="U458" s="323"/>
      <c r="AE458" s="323"/>
      <c r="AO458" s="323"/>
      <c r="AY458" s="323"/>
      <c r="AZ458" s="323"/>
      <c r="BA458" s="323"/>
      <c r="BB458" s="323"/>
      <c r="BC458" s="323"/>
      <c r="BD458" s="323"/>
      <c r="BE458" s="323"/>
      <c r="BF458" s="323"/>
      <c r="BI458" s="323"/>
      <c r="BS458" s="323"/>
      <c r="CC458" s="323"/>
      <c r="CM458" s="323"/>
      <c r="CW458" s="323"/>
      <c r="DG458" s="323"/>
      <c r="DQ458" s="323"/>
      <c r="EA458" s="323"/>
      <c r="EK458" s="323"/>
      <c r="EU458" s="323"/>
      <c r="FE458" s="323"/>
      <c r="FO458" s="323"/>
      <c r="FY458" s="323"/>
      <c r="GI458" s="323"/>
      <c r="GS458" s="323"/>
      <c r="HC458" s="323"/>
      <c r="HM458" s="323"/>
      <c r="HW458" s="323"/>
    </row>
    <row r="459" s="3" customFormat="true" x14ac:dyDescent="0.25">
      <c r="A459" s="323"/>
      <c r="K459" s="323"/>
      <c r="U459" s="323"/>
      <c r="AE459" s="323"/>
      <c r="AO459" s="323"/>
      <c r="AY459" s="323"/>
      <c r="AZ459" s="323"/>
      <c r="BA459" s="323"/>
      <c r="BB459" s="323"/>
      <c r="BC459" s="323"/>
      <c r="BD459" s="323"/>
      <c r="BE459" s="323"/>
      <c r="BF459" s="323"/>
      <c r="BI459" s="323"/>
      <c r="BS459" s="323"/>
      <c r="CC459" s="323"/>
      <c r="CM459" s="323"/>
      <c r="CW459" s="323"/>
      <c r="DG459" s="323"/>
      <c r="DQ459" s="323"/>
      <c r="EA459" s="323"/>
      <c r="EK459" s="323"/>
      <c r="EU459" s="323"/>
      <c r="FE459" s="323"/>
      <c r="FO459" s="323"/>
      <c r="FY459" s="323"/>
      <c r="GI459" s="323"/>
      <c r="GS459" s="323"/>
      <c r="HC459" s="323"/>
      <c r="HM459" s="323"/>
      <c r="HW459" s="323"/>
    </row>
    <row r="460" s="3" customFormat="true" x14ac:dyDescent="0.25">
      <c r="A460" s="323"/>
      <c r="K460" s="323"/>
      <c r="U460" s="323"/>
      <c r="AE460" s="323"/>
      <c r="AO460" s="323"/>
      <c r="AY460" s="323"/>
      <c r="AZ460" s="323"/>
      <c r="BA460" s="323"/>
      <c r="BB460" s="323"/>
      <c r="BC460" s="323"/>
      <c r="BD460" s="323"/>
      <c r="BE460" s="323"/>
      <c r="BF460" s="323"/>
      <c r="BI460" s="323"/>
      <c r="BS460" s="323"/>
      <c r="CC460" s="323"/>
      <c r="CM460" s="323"/>
      <c r="CW460" s="323"/>
      <c r="DG460" s="323"/>
      <c r="DQ460" s="323"/>
      <c r="EA460" s="323"/>
      <c r="EK460" s="323"/>
      <c r="EU460" s="323"/>
      <c r="FE460" s="323"/>
      <c r="FO460" s="323"/>
      <c r="FY460" s="323"/>
      <c r="GI460" s="323"/>
      <c r="GS460" s="323"/>
      <c r="HC460" s="323"/>
      <c r="HM460" s="323"/>
      <c r="HW460" s="323"/>
    </row>
    <row r="461" s="3" customFormat="true" x14ac:dyDescent="0.25">
      <c r="A461" s="323"/>
      <c r="K461" s="323"/>
      <c r="U461" s="323"/>
      <c r="AE461" s="323"/>
      <c r="AO461" s="323"/>
      <c r="AY461" s="323"/>
      <c r="AZ461" s="323"/>
      <c r="BA461" s="323"/>
      <c r="BB461" s="323"/>
      <c r="BC461" s="323"/>
      <c r="BD461" s="323"/>
      <c r="BE461" s="323"/>
      <c r="BF461" s="323"/>
      <c r="BI461" s="323"/>
      <c r="BS461" s="323"/>
      <c r="CC461" s="323"/>
      <c r="CM461" s="323"/>
      <c r="CW461" s="323"/>
      <c r="DG461" s="323"/>
      <c r="DQ461" s="323"/>
      <c r="EA461" s="323"/>
      <c r="EK461" s="323"/>
      <c r="EU461" s="323"/>
      <c r="FE461" s="323"/>
      <c r="FO461" s="323"/>
      <c r="FY461" s="323"/>
      <c r="GI461" s="323"/>
      <c r="GS461" s="323"/>
      <c r="HC461" s="323"/>
      <c r="HM461" s="323"/>
      <c r="HW461" s="323"/>
    </row>
    <row r="462" s="3" customFormat="true" x14ac:dyDescent="0.25">
      <c r="A462" s="323"/>
      <c r="K462" s="323"/>
      <c r="U462" s="323"/>
      <c r="AE462" s="323"/>
      <c r="AO462" s="323"/>
      <c r="AY462" s="323"/>
      <c r="AZ462" s="323"/>
      <c r="BA462" s="323"/>
      <c r="BB462" s="323"/>
      <c r="BC462" s="323"/>
      <c r="BD462" s="323"/>
      <c r="BE462" s="323"/>
      <c r="BF462" s="323"/>
      <c r="BI462" s="323"/>
      <c r="BS462" s="323"/>
      <c r="CC462" s="323"/>
      <c r="CM462" s="323"/>
      <c r="CW462" s="323"/>
      <c r="DG462" s="323"/>
      <c r="DQ462" s="323"/>
      <c r="EA462" s="323"/>
      <c r="EK462" s="323"/>
      <c r="EU462" s="323"/>
      <c r="FE462" s="323"/>
      <c r="FO462" s="323"/>
      <c r="FY462" s="323"/>
      <c r="GI462" s="323"/>
      <c r="GS462" s="323"/>
      <c r="HC462" s="323"/>
      <c r="HM462" s="323"/>
      <c r="HW462" s="323"/>
    </row>
    <row r="463" s="3" customFormat="true" x14ac:dyDescent="0.25">
      <c r="A463" s="323"/>
      <c r="K463" s="323"/>
      <c r="U463" s="323"/>
      <c r="AE463" s="323"/>
      <c r="AO463" s="323"/>
      <c r="AY463" s="323"/>
      <c r="AZ463" s="323"/>
      <c r="BA463" s="323"/>
      <c r="BB463" s="323"/>
      <c r="BC463" s="323"/>
      <c r="BD463" s="323"/>
      <c r="BE463" s="323"/>
      <c r="BF463" s="323"/>
      <c r="BI463" s="323"/>
      <c r="BS463" s="323"/>
      <c r="CC463" s="323"/>
      <c r="CM463" s="323"/>
      <c r="CW463" s="323"/>
      <c r="DG463" s="323"/>
      <c r="DQ463" s="323"/>
      <c r="EA463" s="323"/>
      <c r="EK463" s="323"/>
      <c r="EU463" s="323"/>
      <c r="FE463" s="323"/>
      <c r="FO463" s="323"/>
      <c r="FY463" s="323"/>
      <c r="GI463" s="323"/>
      <c r="GS463" s="323"/>
      <c r="HC463" s="323"/>
      <c r="HM463" s="323"/>
      <c r="HW463" s="323"/>
    </row>
    <row r="464" s="3" customFormat="true" x14ac:dyDescent="0.25">
      <c r="A464" s="323"/>
      <c r="K464" s="323"/>
      <c r="U464" s="323"/>
      <c r="AE464" s="323"/>
      <c r="AO464" s="323"/>
      <c r="AY464" s="323"/>
      <c r="AZ464" s="323"/>
      <c r="BA464" s="323"/>
      <c r="BB464" s="323"/>
      <c r="BC464" s="323"/>
      <c r="BD464" s="323"/>
      <c r="BE464" s="323"/>
      <c r="BF464" s="323"/>
      <c r="BI464" s="323"/>
      <c r="BS464" s="323"/>
      <c r="CC464" s="323"/>
      <c r="CM464" s="323"/>
      <c r="CW464" s="323"/>
      <c r="DG464" s="323"/>
      <c r="DQ464" s="323"/>
      <c r="EA464" s="323"/>
      <c r="EK464" s="323"/>
      <c r="EU464" s="323"/>
      <c r="FE464" s="323"/>
      <c r="FO464" s="323"/>
      <c r="FY464" s="323"/>
      <c r="GI464" s="323"/>
      <c r="GS464" s="323"/>
      <c r="HC464" s="323"/>
      <c r="HM464" s="323"/>
      <c r="HW464" s="323"/>
    </row>
    <row r="465" s="3" customFormat="true" x14ac:dyDescent="0.25">
      <c r="A465" s="323"/>
      <c r="K465" s="323"/>
      <c r="U465" s="323"/>
      <c r="AE465" s="323"/>
      <c r="AO465" s="323"/>
      <c r="AY465" s="323"/>
      <c r="AZ465" s="323"/>
      <c r="BA465" s="323"/>
      <c r="BB465" s="323"/>
      <c r="BC465" s="323"/>
      <c r="BD465" s="323"/>
      <c r="BE465" s="323"/>
      <c r="BF465" s="323"/>
      <c r="BI465" s="323"/>
      <c r="BS465" s="323"/>
      <c r="CC465" s="323"/>
      <c r="CM465" s="323"/>
      <c r="CW465" s="323"/>
      <c r="DG465" s="323"/>
      <c r="DQ465" s="323"/>
      <c r="EA465" s="323"/>
      <c r="EK465" s="323"/>
      <c r="EU465" s="323"/>
      <c r="FE465" s="323"/>
      <c r="FO465" s="323"/>
      <c r="FY465" s="323"/>
      <c r="GI465" s="323"/>
      <c r="GS465" s="323"/>
      <c r="HC465" s="323"/>
      <c r="HM465" s="323"/>
      <c r="HW465" s="323"/>
    </row>
    <row r="466" s="3" customFormat="true" x14ac:dyDescent="0.25">
      <c r="A466" s="323"/>
      <c r="K466" s="323"/>
      <c r="U466" s="323"/>
      <c r="AE466" s="323"/>
      <c r="AO466" s="323"/>
      <c r="AY466" s="323"/>
      <c r="AZ466" s="323"/>
      <c r="BA466" s="323"/>
      <c r="BB466" s="323"/>
      <c r="BC466" s="323"/>
      <c r="BD466" s="323"/>
      <c r="BE466" s="323"/>
      <c r="BF466" s="323"/>
      <c r="BI466" s="323"/>
      <c r="BS466" s="323"/>
      <c r="CC466" s="323"/>
      <c r="CM466" s="323"/>
      <c r="CW466" s="323"/>
      <c r="DG466" s="323"/>
      <c r="DQ466" s="323"/>
      <c r="EA466" s="323"/>
      <c r="EK466" s="323"/>
      <c r="EU466" s="323"/>
      <c r="FE466" s="323"/>
      <c r="FO466" s="323"/>
      <c r="FY466" s="323"/>
      <c r="GI466" s="323"/>
      <c r="GS466" s="323"/>
      <c r="HC466" s="323"/>
      <c r="HM466" s="323"/>
      <c r="HW466" s="323"/>
    </row>
    <row r="467" s="3" customFormat="true" x14ac:dyDescent="0.25">
      <c r="A467" s="323"/>
      <c r="K467" s="323"/>
      <c r="U467" s="323"/>
      <c r="AE467" s="323"/>
      <c r="AO467" s="323"/>
      <c r="AY467" s="323"/>
      <c r="AZ467" s="323"/>
      <c r="BA467" s="323"/>
      <c r="BB467" s="323"/>
      <c r="BC467" s="323"/>
      <c r="BD467" s="323"/>
      <c r="BE467" s="323"/>
      <c r="BF467" s="323"/>
      <c r="BI467" s="323"/>
      <c r="BS467" s="323"/>
      <c r="CC467" s="323"/>
      <c r="CM467" s="323"/>
      <c r="CW467" s="323"/>
      <c r="DG467" s="323"/>
      <c r="DQ467" s="323"/>
      <c r="EA467" s="323"/>
      <c r="EK467" s="323"/>
      <c r="EU467" s="323"/>
      <c r="FE467" s="323"/>
      <c r="FO467" s="323"/>
      <c r="FY467" s="323"/>
      <c r="GI467" s="323"/>
      <c r="GS467" s="323"/>
      <c r="HC467" s="323"/>
      <c r="HM467" s="323"/>
      <c r="HW467" s="323"/>
    </row>
    <row r="468" s="3" customFormat="true" x14ac:dyDescent="0.25">
      <c r="A468" s="323"/>
      <c r="K468" s="323"/>
      <c r="U468" s="323"/>
      <c r="AE468" s="323"/>
      <c r="AO468" s="323"/>
      <c r="AY468" s="323"/>
      <c r="AZ468" s="323"/>
      <c r="BA468" s="323"/>
      <c r="BB468" s="323"/>
      <c r="BC468" s="323"/>
      <c r="BD468" s="323"/>
      <c r="BE468" s="323"/>
      <c r="BF468" s="323"/>
      <c r="BI468" s="323"/>
      <c r="BS468" s="323"/>
      <c r="CC468" s="323"/>
      <c r="CM468" s="323"/>
      <c r="CW468" s="323"/>
      <c r="DG468" s="323"/>
      <c r="DQ468" s="323"/>
      <c r="EA468" s="323"/>
      <c r="EK468" s="323"/>
      <c r="EU468" s="323"/>
      <c r="FE468" s="323"/>
      <c r="FO468" s="323"/>
      <c r="FY468" s="323"/>
      <c r="GI468" s="323"/>
      <c r="GS468" s="323"/>
      <c r="HC468" s="323"/>
      <c r="HM468" s="323"/>
      <c r="HW468" s="323"/>
    </row>
    <row r="469" s="3" customFormat="true" x14ac:dyDescent="0.25">
      <c r="A469" s="323"/>
      <c r="K469" s="323"/>
      <c r="U469" s="323"/>
      <c r="AE469" s="323"/>
      <c r="AO469" s="323"/>
      <c r="AY469" s="323"/>
      <c r="AZ469" s="323"/>
      <c r="BA469" s="323"/>
      <c r="BB469" s="323"/>
      <c r="BC469" s="323"/>
      <c r="BD469" s="323"/>
      <c r="BE469" s="323"/>
      <c r="BF469" s="323"/>
      <c r="BI469" s="323"/>
      <c r="BS469" s="323"/>
      <c r="CC469" s="323"/>
      <c r="CM469" s="323"/>
      <c r="CW469" s="323"/>
      <c r="DG469" s="323"/>
      <c r="DQ469" s="323"/>
      <c r="EA469" s="323"/>
      <c r="EK469" s="323"/>
      <c r="EU469" s="323"/>
      <c r="FE469" s="323"/>
      <c r="FO469" s="323"/>
      <c r="FY469" s="323"/>
      <c r="GI469" s="323"/>
      <c r="GS469" s="323"/>
      <c r="HC469" s="323"/>
      <c r="HM469" s="323"/>
      <c r="HW469" s="323"/>
    </row>
    <row r="470" s="3" customFormat="true" x14ac:dyDescent="0.25">
      <c r="A470" s="323"/>
      <c r="K470" s="323"/>
      <c r="U470" s="323"/>
      <c r="AE470" s="323"/>
      <c r="AO470" s="323"/>
      <c r="AY470" s="323"/>
      <c r="AZ470" s="323"/>
      <c r="BA470" s="323"/>
      <c r="BB470" s="323"/>
      <c r="BC470" s="323"/>
      <c r="BD470" s="323"/>
      <c r="BE470" s="323"/>
      <c r="BF470" s="323"/>
      <c r="BI470" s="323"/>
      <c r="BS470" s="323"/>
      <c r="CC470" s="323"/>
      <c r="CM470" s="323"/>
      <c r="CW470" s="323"/>
      <c r="DG470" s="323"/>
      <c r="DQ470" s="323"/>
      <c r="EA470" s="323"/>
      <c r="EK470" s="323"/>
      <c r="EU470" s="323"/>
      <c r="FE470" s="323"/>
      <c r="FO470" s="323"/>
      <c r="FY470" s="323"/>
      <c r="GI470" s="323"/>
      <c r="GS470" s="323"/>
      <c r="HC470" s="323"/>
      <c r="HM470" s="323"/>
      <c r="HW470" s="323"/>
    </row>
    <row r="471" s="3" customFormat="true" x14ac:dyDescent="0.25">
      <c r="A471" s="323"/>
      <c r="K471" s="323"/>
      <c r="U471" s="323"/>
      <c r="AE471" s="323"/>
      <c r="AO471" s="323"/>
      <c r="AY471" s="323"/>
      <c r="AZ471" s="323"/>
      <c r="BA471" s="323"/>
      <c r="BB471" s="323"/>
      <c r="BC471" s="323"/>
      <c r="BD471" s="323"/>
      <c r="BE471" s="323"/>
      <c r="BF471" s="323"/>
      <c r="BI471" s="323"/>
      <c r="BS471" s="323"/>
      <c r="CC471" s="323"/>
      <c r="CM471" s="323"/>
      <c r="CW471" s="323"/>
      <c r="DG471" s="323"/>
      <c r="DQ471" s="323"/>
      <c r="EA471" s="323"/>
      <c r="EK471" s="323"/>
      <c r="EU471" s="323"/>
      <c r="FE471" s="323"/>
      <c r="FO471" s="323"/>
      <c r="FY471" s="323"/>
      <c r="GI471" s="323"/>
      <c r="GS471" s="323"/>
      <c r="HC471" s="323"/>
      <c r="HM471" s="323"/>
      <c r="HW471" s="323"/>
    </row>
    <row r="472" s="3" customFormat="true" x14ac:dyDescent="0.25">
      <c r="A472" s="323"/>
      <c r="K472" s="323"/>
      <c r="U472" s="323"/>
      <c r="AE472" s="323"/>
      <c r="AO472" s="323"/>
      <c r="AY472" s="323"/>
      <c r="AZ472" s="323"/>
      <c r="BA472" s="323"/>
      <c r="BB472" s="323"/>
      <c r="BC472" s="323"/>
      <c r="BD472" s="323"/>
      <c r="BE472" s="323"/>
      <c r="BF472" s="323"/>
      <c r="BI472" s="323"/>
      <c r="BS472" s="323"/>
      <c r="CC472" s="323"/>
      <c r="CM472" s="323"/>
      <c r="CW472" s="323"/>
      <c r="DG472" s="323"/>
      <c r="DQ472" s="323"/>
      <c r="EA472" s="323"/>
      <c r="EK472" s="323"/>
      <c r="EU472" s="323"/>
      <c r="FE472" s="323"/>
      <c r="FO472" s="323"/>
      <c r="FY472" s="323"/>
      <c r="GI472" s="323"/>
      <c r="GS472" s="323"/>
      <c r="HC472" s="323"/>
      <c r="HM472" s="323"/>
      <c r="HW472" s="323"/>
    </row>
    <row r="473" s="3" customFormat="true" x14ac:dyDescent="0.25">
      <c r="A473" s="323"/>
      <c r="K473" s="323"/>
      <c r="U473" s="323"/>
      <c r="AE473" s="323"/>
      <c r="AO473" s="323"/>
      <c r="AY473" s="323"/>
      <c r="AZ473" s="323"/>
      <c r="BA473" s="323"/>
      <c r="BB473" s="323"/>
      <c r="BC473" s="323"/>
      <c r="BD473" s="323"/>
      <c r="BE473" s="323"/>
      <c r="BF473" s="323"/>
      <c r="BI473" s="323"/>
      <c r="BS473" s="323"/>
      <c r="CC473" s="323"/>
      <c r="CM473" s="323"/>
      <c r="CW473" s="323"/>
      <c r="DG473" s="323"/>
      <c r="DQ473" s="323"/>
      <c r="EA473" s="323"/>
      <c r="EK473" s="323"/>
      <c r="EU473" s="323"/>
      <c r="FE473" s="323"/>
      <c r="FO473" s="323"/>
      <c r="FY473" s="323"/>
      <c r="GI473" s="323"/>
      <c r="GS473" s="323"/>
      <c r="HC473" s="323"/>
      <c r="HM473" s="323"/>
      <c r="HW473" s="323"/>
    </row>
    <row r="474" s="3" customFormat="true" x14ac:dyDescent="0.25">
      <c r="A474" s="323"/>
      <c r="K474" s="323"/>
      <c r="U474" s="323"/>
      <c r="AE474" s="323"/>
      <c r="AO474" s="323"/>
      <c r="AY474" s="323"/>
      <c r="AZ474" s="323"/>
      <c r="BA474" s="323"/>
      <c r="BB474" s="323"/>
      <c r="BC474" s="323"/>
      <c r="BD474" s="323"/>
      <c r="BE474" s="323"/>
      <c r="BF474" s="323"/>
      <c r="BI474" s="323"/>
      <c r="BS474" s="323"/>
      <c r="CC474" s="323"/>
      <c r="CM474" s="323"/>
      <c r="CW474" s="323"/>
      <c r="DG474" s="323"/>
      <c r="DQ474" s="323"/>
      <c r="EA474" s="323"/>
      <c r="EK474" s="323"/>
      <c r="EU474" s="323"/>
      <c r="FE474" s="323"/>
      <c r="FO474" s="323"/>
      <c r="FY474" s="323"/>
      <c r="GI474" s="323"/>
      <c r="GS474" s="323"/>
      <c r="HC474" s="323"/>
      <c r="HM474" s="323"/>
      <c r="HW474" s="323"/>
    </row>
    <row r="475" s="3" customFormat="true" x14ac:dyDescent="0.25">
      <c r="A475" s="323"/>
      <c r="K475" s="323"/>
      <c r="U475" s="323"/>
      <c r="AE475" s="323"/>
      <c r="AO475" s="323"/>
      <c r="AY475" s="323"/>
      <c r="AZ475" s="323"/>
      <c r="BA475" s="323"/>
      <c r="BB475" s="323"/>
      <c r="BC475" s="323"/>
      <c r="BD475" s="323"/>
      <c r="BE475" s="323"/>
      <c r="BF475" s="323"/>
      <c r="BI475" s="323"/>
      <c r="BS475" s="323"/>
      <c r="CC475" s="323"/>
      <c r="CM475" s="323"/>
      <c r="CW475" s="323"/>
      <c r="DG475" s="323"/>
      <c r="DQ475" s="323"/>
      <c r="EA475" s="323"/>
      <c r="EK475" s="323"/>
      <c r="EU475" s="323"/>
      <c r="FE475" s="323"/>
      <c r="FO475" s="323"/>
      <c r="FY475" s="323"/>
      <c r="GI475" s="323"/>
      <c r="GS475" s="323"/>
      <c r="HC475" s="323"/>
      <c r="HM475" s="323"/>
      <c r="HW475" s="323"/>
    </row>
    <row r="476" s="3" customFormat="true" x14ac:dyDescent="0.25">
      <c r="A476" s="323"/>
      <c r="K476" s="323"/>
      <c r="U476" s="323"/>
      <c r="AE476" s="323"/>
      <c r="AO476" s="323"/>
      <c r="AY476" s="323"/>
      <c r="AZ476" s="323"/>
      <c r="BA476" s="323"/>
      <c r="BB476" s="323"/>
      <c r="BC476" s="323"/>
      <c r="BD476" s="323"/>
      <c r="BE476" s="323"/>
      <c r="BF476" s="323"/>
      <c r="BI476" s="323"/>
      <c r="BS476" s="323"/>
      <c r="CC476" s="323"/>
      <c r="CM476" s="323"/>
      <c r="CW476" s="323"/>
      <c r="DG476" s="323"/>
      <c r="DQ476" s="323"/>
      <c r="EA476" s="323"/>
      <c r="EK476" s="323"/>
      <c r="EU476" s="323"/>
      <c r="FE476" s="323"/>
      <c r="FO476" s="323"/>
      <c r="FY476" s="323"/>
      <c r="GI476" s="323"/>
      <c r="GS476" s="323"/>
      <c r="HC476" s="323"/>
      <c r="HM476" s="323"/>
      <c r="HW476" s="323"/>
    </row>
    <row r="477" s="3" customFormat="true" x14ac:dyDescent="0.25">
      <c r="A477" s="323"/>
      <c r="K477" s="323"/>
      <c r="U477" s="323"/>
      <c r="AE477" s="323"/>
      <c r="AO477" s="323"/>
      <c r="AY477" s="323"/>
      <c r="AZ477" s="323"/>
      <c r="BA477" s="323"/>
      <c r="BB477" s="323"/>
      <c r="BC477" s="323"/>
      <c r="BD477" s="323"/>
      <c r="BE477" s="323"/>
      <c r="BF477" s="323"/>
      <c r="BI477" s="323"/>
      <c r="BS477" s="323"/>
      <c r="CC477" s="323"/>
      <c r="CM477" s="323"/>
      <c r="CW477" s="323"/>
      <c r="DG477" s="323"/>
      <c r="DQ477" s="323"/>
      <c r="EA477" s="323"/>
      <c r="EK477" s="323"/>
      <c r="EU477" s="323"/>
      <c r="FE477" s="323"/>
      <c r="FO477" s="323"/>
      <c r="FY477" s="323"/>
      <c r="GI477" s="323"/>
      <c r="GS477" s="323"/>
      <c r="HC477" s="323"/>
      <c r="HM477" s="323"/>
      <c r="HW477" s="323"/>
    </row>
    <row r="478" s="3" customFormat="true" x14ac:dyDescent="0.25">
      <c r="A478" s="323"/>
      <c r="K478" s="323"/>
      <c r="U478" s="323"/>
      <c r="AE478" s="323"/>
      <c r="AO478" s="323"/>
      <c r="AY478" s="323"/>
      <c r="AZ478" s="323"/>
      <c r="BA478" s="323"/>
      <c r="BB478" s="323"/>
      <c r="BC478" s="323"/>
      <c r="BD478" s="323"/>
      <c r="BE478" s="323"/>
      <c r="BF478" s="323"/>
      <c r="BI478" s="323"/>
      <c r="BS478" s="323"/>
      <c r="CC478" s="323"/>
      <c r="CM478" s="323"/>
      <c r="CW478" s="323"/>
      <c r="DG478" s="323"/>
      <c r="DQ478" s="323"/>
      <c r="EA478" s="323"/>
      <c r="EK478" s="323"/>
      <c r="EU478" s="323"/>
      <c r="FE478" s="323"/>
      <c r="FO478" s="323"/>
      <c r="FY478" s="323"/>
      <c r="GI478" s="323"/>
      <c r="GS478" s="323"/>
      <c r="HC478" s="323"/>
      <c r="HM478" s="323"/>
      <c r="HW478" s="323"/>
    </row>
    <row r="479" s="3" customFormat="true" x14ac:dyDescent="0.25">
      <c r="A479" s="323"/>
      <c r="K479" s="323"/>
      <c r="U479" s="323"/>
      <c r="AE479" s="323"/>
      <c r="AO479" s="323"/>
      <c r="AY479" s="323"/>
      <c r="AZ479" s="323"/>
      <c r="BA479" s="323"/>
      <c r="BB479" s="323"/>
      <c r="BC479" s="323"/>
      <c r="BD479" s="323"/>
      <c r="BE479" s="323"/>
      <c r="BF479" s="323"/>
      <c r="BI479" s="323"/>
      <c r="BS479" s="323"/>
      <c r="CC479" s="323"/>
      <c r="CM479" s="323"/>
      <c r="CW479" s="323"/>
      <c r="DG479" s="323"/>
      <c r="DQ479" s="323"/>
      <c r="EA479" s="323"/>
      <c r="EK479" s="323"/>
      <c r="EU479" s="323"/>
      <c r="FE479" s="323"/>
      <c r="FO479" s="323"/>
      <c r="FY479" s="323"/>
      <c r="GI479" s="323"/>
      <c r="GS479" s="323"/>
      <c r="HC479" s="323"/>
      <c r="HM479" s="323"/>
      <c r="HW479" s="323"/>
    </row>
    <row r="480" s="3" customFormat="true" x14ac:dyDescent="0.25">
      <c r="A480" s="323"/>
      <c r="K480" s="323"/>
      <c r="U480" s="323"/>
      <c r="AE480" s="323"/>
      <c r="AO480" s="323"/>
      <c r="AY480" s="323"/>
      <c r="AZ480" s="323"/>
      <c r="BA480" s="323"/>
      <c r="BB480" s="323"/>
      <c r="BC480" s="323"/>
      <c r="BD480" s="323"/>
      <c r="BE480" s="323"/>
      <c r="BF480" s="323"/>
      <c r="BI480" s="323"/>
      <c r="BS480" s="323"/>
      <c r="CC480" s="323"/>
      <c r="CM480" s="323"/>
      <c r="CW480" s="323"/>
      <c r="DG480" s="323"/>
      <c r="DQ480" s="323"/>
      <c r="EA480" s="323"/>
      <c r="EK480" s="323"/>
      <c r="EU480" s="323"/>
      <c r="FE480" s="323"/>
      <c r="FO480" s="323"/>
      <c r="FY480" s="323"/>
      <c r="GI480" s="323"/>
      <c r="GS480" s="323"/>
      <c r="HC480" s="323"/>
      <c r="HM480" s="323"/>
      <c r="HW480" s="323"/>
    </row>
    <row r="481" s="3" customFormat="true" x14ac:dyDescent="0.25">
      <c r="A481" s="323"/>
      <c r="K481" s="323"/>
      <c r="U481" s="323"/>
      <c r="AE481" s="323"/>
      <c r="AO481" s="323"/>
      <c r="AY481" s="323"/>
      <c r="AZ481" s="323"/>
      <c r="BA481" s="323"/>
      <c r="BB481" s="323"/>
      <c r="BC481" s="323"/>
      <c r="BD481" s="323"/>
      <c r="BE481" s="323"/>
      <c r="BF481" s="323"/>
      <c r="BI481" s="323"/>
      <c r="BS481" s="323"/>
      <c r="CC481" s="323"/>
      <c r="CM481" s="323"/>
      <c r="CW481" s="323"/>
      <c r="DG481" s="323"/>
      <c r="DQ481" s="323"/>
      <c r="EA481" s="323"/>
      <c r="EK481" s="323"/>
      <c r="EU481" s="323"/>
      <c r="FE481" s="323"/>
      <c r="FO481" s="323"/>
      <c r="FY481" s="323"/>
      <c r="GI481" s="323"/>
      <c r="GS481" s="323"/>
      <c r="HC481" s="323"/>
      <c r="HM481" s="323"/>
      <c r="HW481" s="323"/>
    </row>
    <row r="482" s="3" customFormat="true" x14ac:dyDescent="0.25">
      <c r="A482" s="323"/>
      <c r="K482" s="323"/>
      <c r="U482" s="323"/>
      <c r="AE482" s="323"/>
      <c r="AO482" s="323"/>
      <c r="AY482" s="323"/>
      <c r="AZ482" s="323"/>
      <c r="BA482" s="323"/>
      <c r="BB482" s="323"/>
      <c r="BC482" s="323"/>
      <c r="BD482" s="323"/>
      <c r="BE482" s="323"/>
      <c r="BF482" s="323"/>
      <c r="BI482" s="323"/>
      <c r="BS482" s="323"/>
      <c r="CC482" s="323"/>
      <c r="CM482" s="323"/>
      <c r="CW482" s="323"/>
      <c r="DG482" s="323"/>
      <c r="DQ482" s="323"/>
      <c r="EA482" s="323"/>
      <c r="EK482" s="323"/>
      <c r="EU482" s="323"/>
      <c r="FE482" s="323"/>
      <c r="FO482" s="323"/>
      <c r="FY482" s="323"/>
      <c r="GI482" s="323"/>
      <c r="GS482" s="323"/>
      <c r="HC482" s="323"/>
      <c r="HM482" s="323"/>
      <c r="HW482" s="323"/>
    </row>
    <row r="483" s="3" customFormat="true" x14ac:dyDescent="0.25">
      <c r="A483" s="323"/>
      <c r="K483" s="323"/>
      <c r="U483" s="323"/>
      <c r="AE483" s="323"/>
      <c r="AO483" s="323"/>
      <c r="AY483" s="323"/>
      <c r="AZ483" s="323"/>
      <c r="BA483" s="323"/>
      <c r="BB483" s="323"/>
      <c r="BC483" s="323"/>
      <c r="BD483" s="323"/>
      <c r="BE483" s="323"/>
      <c r="BF483" s="323"/>
      <c r="BI483" s="323"/>
      <c r="BS483" s="323"/>
      <c r="CC483" s="323"/>
      <c r="CM483" s="323"/>
      <c r="CW483" s="323"/>
      <c r="DG483" s="323"/>
      <c r="DQ483" s="323"/>
      <c r="EA483" s="323"/>
      <c r="EK483" s="323"/>
      <c r="EU483" s="323"/>
      <c r="FE483" s="323"/>
      <c r="FO483" s="323"/>
      <c r="FY483" s="323"/>
      <c r="GI483" s="323"/>
      <c r="GS483" s="323"/>
      <c r="HC483" s="323"/>
      <c r="HM483" s="323"/>
      <c r="HW483" s="323"/>
    </row>
    <row r="484" s="3" customFormat="true" x14ac:dyDescent="0.25">
      <c r="A484" s="323"/>
      <c r="K484" s="323"/>
      <c r="U484" s="323"/>
      <c r="AE484" s="323"/>
      <c r="AO484" s="323"/>
      <c r="AY484" s="323"/>
      <c r="AZ484" s="323"/>
      <c r="BA484" s="323"/>
      <c r="BB484" s="323"/>
      <c r="BC484" s="323"/>
      <c r="BD484" s="323"/>
      <c r="BE484" s="323"/>
      <c r="BF484" s="323"/>
      <c r="BI484" s="323"/>
      <c r="BS484" s="323"/>
      <c r="CC484" s="323"/>
      <c r="CM484" s="323"/>
      <c r="CW484" s="323"/>
      <c r="DG484" s="323"/>
      <c r="DQ484" s="323"/>
      <c r="EA484" s="323"/>
      <c r="EK484" s="323"/>
      <c r="EU484" s="323"/>
      <c r="FE484" s="323"/>
      <c r="FO484" s="323"/>
      <c r="FY484" s="323"/>
      <c r="GI484" s="323"/>
      <c r="GS484" s="323"/>
      <c r="HC484" s="323"/>
      <c r="HM484" s="323"/>
      <c r="HW484" s="323"/>
    </row>
    <row r="485" s="3" customFormat="true" x14ac:dyDescent="0.25">
      <c r="A485" s="323"/>
      <c r="K485" s="323"/>
      <c r="U485" s="323"/>
      <c r="AE485" s="323"/>
      <c r="AO485" s="323"/>
      <c r="AY485" s="323"/>
      <c r="AZ485" s="323"/>
      <c r="BA485" s="323"/>
      <c r="BB485" s="323"/>
      <c r="BC485" s="323"/>
      <c r="BD485" s="323"/>
      <c r="BE485" s="323"/>
      <c r="BF485" s="323"/>
      <c r="BI485" s="323"/>
      <c r="BS485" s="323"/>
      <c r="CC485" s="323"/>
      <c r="CM485" s="323"/>
      <c r="CW485" s="323"/>
      <c r="DG485" s="323"/>
      <c r="DQ485" s="323"/>
      <c r="EA485" s="323"/>
      <c r="EK485" s="323"/>
      <c r="EU485" s="323"/>
      <c r="FE485" s="323"/>
      <c r="FO485" s="323"/>
      <c r="FY485" s="323"/>
      <c r="GI485" s="323"/>
      <c r="GS485" s="323"/>
      <c r="HC485" s="323"/>
      <c r="HM485" s="323"/>
      <c r="HW485" s="323"/>
    </row>
    <row r="486" s="3" customFormat="true" x14ac:dyDescent="0.25">
      <c r="A486" s="323"/>
      <c r="K486" s="323"/>
      <c r="U486" s="323"/>
      <c r="AE486" s="323"/>
      <c r="AO486" s="323"/>
      <c r="AY486" s="323"/>
      <c r="AZ486" s="323"/>
      <c r="BA486" s="323"/>
      <c r="BB486" s="323"/>
      <c r="BC486" s="323"/>
      <c r="BD486" s="323"/>
      <c r="BE486" s="323"/>
      <c r="BF486" s="323"/>
      <c r="BI486" s="323"/>
      <c r="BS486" s="323"/>
      <c r="CC486" s="323"/>
      <c r="CM486" s="323"/>
      <c r="CW486" s="323"/>
      <c r="DG486" s="323"/>
      <c r="DQ486" s="323"/>
      <c r="EA486" s="323"/>
      <c r="EK486" s="323"/>
      <c r="EU486" s="323"/>
      <c r="FE486" s="323"/>
      <c r="FO486" s="323"/>
      <c r="FY486" s="323"/>
      <c r="GI486" s="323"/>
      <c r="GS486" s="323"/>
      <c r="HC486" s="323"/>
      <c r="HM486" s="323"/>
      <c r="HW486" s="323"/>
    </row>
    <row r="487" s="3" customFormat="true" x14ac:dyDescent="0.25">
      <c r="A487" s="323"/>
      <c r="K487" s="323"/>
      <c r="U487" s="323"/>
      <c r="AE487" s="323"/>
      <c r="AO487" s="323"/>
      <c r="AY487" s="323"/>
      <c r="AZ487" s="323"/>
      <c r="BA487" s="323"/>
      <c r="BB487" s="323"/>
      <c r="BC487" s="323"/>
      <c r="BD487" s="323"/>
      <c r="BE487" s="323"/>
      <c r="BF487" s="323"/>
      <c r="BI487" s="323"/>
      <c r="BS487" s="323"/>
      <c r="CC487" s="323"/>
      <c r="CM487" s="323"/>
      <c r="CW487" s="323"/>
      <c r="DG487" s="323"/>
      <c r="DQ487" s="323"/>
      <c r="EA487" s="323"/>
      <c r="EK487" s="323"/>
      <c r="EU487" s="323"/>
      <c r="FE487" s="323"/>
      <c r="FO487" s="323"/>
      <c r="FY487" s="323"/>
      <c r="GI487" s="323"/>
      <c r="GS487" s="323"/>
      <c r="HC487" s="323"/>
      <c r="HM487" s="323"/>
      <c r="HW487" s="323"/>
    </row>
    <row r="488" s="3" customFormat="true" x14ac:dyDescent="0.25">
      <c r="A488" s="323"/>
      <c r="K488" s="323"/>
      <c r="U488" s="323"/>
      <c r="AE488" s="323"/>
      <c r="AO488" s="323"/>
      <c r="AY488" s="323"/>
      <c r="AZ488" s="323"/>
      <c r="BA488" s="323"/>
      <c r="BB488" s="323"/>
      <c r="BC488" s="323"/>
      <c r="BD488" s="323"/>
      <c r="BE488" s="323"/>
      <c r="BF488" s="323"/>
      <c r="BI488" s="323"/>
      <c r="BS488" s="323"/>
      <c r="CC488" s="323"/>
      <c r="CM488" s="323"/>
      <c r="CW488" s="323"/>
      <c r="DG488" s="323"/>
      <c r="DQ488" s="323"/>
      <c r="EA488" s="323"/>
      <c r="EK488" s="323"/>
      <c r="EU488" s="323"/>
      <c r="FE488" s="323"/>
      <c r="FO488" s="323"/>
      <c r="FY488" s="323"/>
      <c r="GI488" s="323"/>
      <c r="GS488" s="323"/>
      <c r="HC488" s="323"/>
      <c r="HM488" s="323"/>
      <c r="HW488" s="323"/>
    </row>
    <row r="489" s="3" customFormat="true" x14ac:dyDescent="0.25">
      <c r="A489" s="323"/>
      <c r="K489" s="323"/>
      <c r="U489" s="323"/>
      <c r="AE489" s="323"/>
      <c r="AO489" s="323"/>
      <c r="AY489" s="323"/>
      <c r="AZ489" s="323"/>
      <c r="BA489" s="323"/>
      <c r="BB489" s="323"/>
      <c r="BC489" s="323"/>
      <c r="BD489" s="323"/>
      <c r="BE489" s="323"/>
      <c r="BF489" s="323"/>
      <c r="BI489" s="323"/>
      <c r="BS489" s="323"/>
      <c r="CC489" s="323"/>
      <c r="CM489" s="323"/>
      <c r="CW489" s="323"/>
      <c r="DG489" s="323"/>
      <c r="DQ489" s="323"/>
      <c r="EA489" s="323"/>
      <c r="EK489" s="323"/>
      <c r="EU489" s="323"/>
      <c r="FE489" s="323"/>
      <c r="FO489" s="323"/>
      <c r="FY489" s="323"/>
      <c r="GI489" s="323"/>
      <c r="GS489" s="323"/>
      <c r="HC489" s="323"/>
      <c r="HM489" s="323"/>
      <c r="HW489" s="323"/>
    </row>
    <row r="490" s="3" customFormat="true" x14ac:dyDescent="0.25">
      <c r="A490" s="323"/>
      <c r="K490" s="323"/>
      <c r="U490" s="323"/>
      <c r="AE490" s="323"/>
      <c r="AO490" s="323"/>
      <c r="AY490" s="323"/>
      <c r="AZ490" s="323"/>
      <c r="BA490" s="323"/>
      <c r="BB490" s="323"/>
      <c r="BC490" s="323"/>
      <c r="BD490" s="323"/>
      <c r="BE490" s="323"/>
      <c r="BF490" s="323"/>
      <c r="BI490" s="323"/>
      <c r="BS490" s="323"/>
      <c r="CC490" s="323"/>
      <c r="CM490" s="323"/>
      <c r="CW490" s="323"/>
      <c r="DG490" s="323"/>
      <c r="DQ490" s="323"/>
      <c r="EA490" s="323"/>
      <c r="EK490" s="323"/>
      <c r="EU490" s="323"/>
      <c r="FE490" s="323"/>
      <c r="FO490" s="323"/>
      <c r="FY490" s="323"/>
      <c r="GI490" s="323"/>
      <c r="GS490" s="323"/>
      <c r="HC490" s="323"/>
      <c r="HM490" s="323"/>
      <c r="HW490" s="323"/>
    </row>
    <row r="491" s="3" customFormat="true" x14ac:dyDescent="0.25">
      <c r="A491" s="323"/>
      <c r="K491" s="323"/>
      <c r="U491" s="323"/>
      <c r="AE491" s="323"/>
      <c r="AO491" s="323"/>
      <c r="AY491" s="323"/>
      <c r="AZ491" s="323"/>
      <c r="BA491" s="323"/>
      <c r="BB491" s="323"/>
      <c r="BC491" s="323"/>
      <c r="BD491" s="323"/>
      <c r="BE491" s="323"/>
      <c r="BF491" s="323"/>
      <c r="BI491" s="323"/>
      <c r="BS491" s="323"/>
      <c r="CC491" s="323"/>
      <c r="CM491" s="323"/>
      <c r="CW491" s="323"/>
      <c r="DG491" s="323"/>
      <c r="DQ491" s="323"/>
      <c r="EA491" s="323"/>
      <c r="EK491" s="323"/>
      <c r="EU491" s="323"/>
      <c r="FE491" s="323"/>
      <c r="FO491" s="323"/>
      <c r="FY491" s="323"/>
      <c r="GI491" s="323"/>
      <c r="GS491" s="323"/>
      <c r="HC491" s="323"/>
      <c r="HM491" s="323"/>
      <c r="HW491" s="323"/>
    </row>
    <row r="492" s="3" customFormat="true" x14ac:dyDescent="0.25">
      <c r="A492" s="323"/>
      <c r="K492" s="323"/>
      <c r="U492" s="323"/>
      <c r="AE492" s="323"/>
      <c r="AO492" s="323"/>
      <c r="AY492" s="323"/>
      <c r="AZ492" s="323"/>
      <c r="BA492" s="323"/>
      <c r="BB492" s="323"/>
      <c r="BC492" s="323"/>
      <c r="BD492" s="323"/>
      <c r="BE492" s="323"/>
      <c r="BF492" s="323"/>
      <c r="BI492" s="323"/>
      <c r="BS492" s="323"/>
      <c r="CC492" s="323"/>
      <c r="CM492" s="323"/>
      <c r="CW492" s="323"/>
      <c r="DG492" s="323"/>
      <c r="DQ492" s="323"/>
      <c r="EA492" s="323"/>
      <c r="EK492" s="323"/>
      <c r="EU492" s="323"/>
      <c r="FE492" s="323"/>
      <c r="FO492" s="323"/>
      <c r="FY492" s="323"/>
      <c r="GI492" s="323"/>
      <c r="GS492" s="323"/>
      <c r="HC492" s="323"/>
      <c r="HM492" s="323"/>
      <c r="HW492" s="323"/>
    </row>
    <row r="493" s="3" customFormat="true" x14ac:dyDescent="0.25">
      <c r="A493" s="323"/>
      <c r="K493" s="323"/>
      <c r="U493" s="323"/>
      <c r="AE493" s="323"/>
      <c r="AO493" s="323"/>
      <c r="AY493" s="323"/>
      <c r="AZ493" s="323"/>
      <c r="BA493" s="323"/>
      <c r="BB493" s="323"/>
      <c r="BC493" s="323"/>
      <c r="BD493" s="323"/>
      <c r="BE493" s="323"/>
      <c r="BF493" s="323"/>
      <c r="BI493" s="323"/>
      <c r="BS493" s="323"/>
      <c r="CC493" s="323"/>
      <c r="CM493" s="323"/>
      <c r="CW493" s="323"/>
      <c r="DG493" s="323"/>
      <c r="DQ493" s="323"/>
      <c r="EA493" s="323"/>
      <c r="EK493" s="323"/>
      <c r="EU493" s="323"/>
      <c r="FE493" s="323"/>
      <c r="FO493" s="323"/>
      <c r="FY493" s="323"/>
      <c r="GI493" s="323"/>
      <c r="GS493" s="323"/>
      <c r="HC493" s="323"/>
      <c r="HM493" s="323"/>
      <c r="HW493" s="323"/>
    </row>
    <row r="494" s="3" customFormat="true" x14ac:dyDescent="0.25">
      <c r="A494" s="323"/>
      <c r="K494" s="323"/>
      <c r="U494" s="323"/>
      <c r="AE494" s="323"/>
      <c r="AO494" s="323"/>
      <c r="AY494" s="323"/>
      <c r="AZ494" s="323"/>
      <c r="BA494" s="323"/>
      <c r="BB494" s="323"/>
      <c r="BC494" s="323"/>
      <c r="BD494" s="323"/>
      <c r="BE494" s="323"/>
      <c r="BF494" s="323"/>
      <c r="BI494" s="323"/>
      <c r="BS494" s="323"/>
      <c r="CC494" s="323"/>
      <c r="CM494" s="323"/>
      <c r="CW494" s="323"/>
      <c r="DG494" s="323"/>
      <c r="DQ494" s="323"/>
      <c r="EA494" s="323"/>
      <c r="EK494" s="323"/>
      <c r="EU494" s="323"/>
      <c r="FE494" s="323"/>
      <c r="FO494" s="323"/>
      <c r="FY494" s="323"/>
      <c r="GI494" s="323"/>
      <c r="GS494" s="323"/>
      <c r="HC494" s="323"/>
      <c r="HM494" s="323"/>
      <c r="HW494" s="323"/>
    </row>
    <row r="495" s="3" customFormat="true" x14ac:dyDescent="0.25">
      <c r="A495" s="323"/>
      <c r="K495" s="323"/>
      <c r="U495" s="323"/>
      <c r="AE495" s="323"/>
      <c r="AO495" s="323"/>
      <c r="AY495" s="323"/>
      <c r="AZ495" s="323"/>
      <c r="BA495" s="323"/>
      <c r="BB495" s="323"/>
      <c r="BC495" s="323"/>
      <c r="BD495" s="323"/>
      <c r="BE495" s="323"/>
      <c r="BF495" s="323"/>
      <c r="BI495" s="323"/>
      <c r="BS495" s="323"/>
      <c r="CC495" s="323"/>
      <c r="CM495" s="323"/>
      <c r="CW495" s="323"/>
      <c r="DG495" s="323"/>
      <c r="DQ495" s="323"/>
      <c r="EA495" s="323"/>
      <c r="EK495" s="323"/>
      <c r="EU495" s="323"/>
      <c r="FE495" s="323"/>
      <c r="FO495" s="323"/>
      <c r="FY495" s="323"/>
      <c r="GI495" s="323"/>
      <c r="GS495" s="323"/>
      <c r="HC495" s="323"/>
      <c r="HM495" s="323"/>
      <c r="HW495" s="323"/>
    </row>
    <row r="496" s="3" customFormat="true" x14ac:dyDescent="0.25">
      <c r="A496" s="323"/>
      <c r="K496" s="323"/>
      <c r="U496" s="323"/>
      <c r="AE496" s="323"/>
      <c r="AO496" s="323"/>
      <c r="AY496" s="323"/>
      <c r="AZ496" s="323"/>
      <c r="BA496" s="323"/>
      <c r="BB496" s="323"/>
      <c r="BC496" s="323"/>
      <c r="BD496" s="323"/>
      <c r="BE496" s="323"/>
      <c r="BF496" s="323"/>
      <c r="BI496" s="323"/>
      <c r="BS496" s="323"/>
      <c r="CC496" s="323"/>
      <c r="CM496" s="323"/>
      <c r="CW496" s="323"/>
      <c r="DG496" s="323"/>
      <c r="DQ496" s="323"/>
      <c r="EA496" s="323"/>
      <c r="EK496" s="323"/>
      <c r="EU496" s="323"/>
      <c r="FE496" s="323"/>
      <c r="FO496" s="323"/>
      <c r="FY496" s="323"/>
      <c r="GI496" s="323"/>
      <c r="GS496" s="323"/>
      <c r="HC496" s="323"/>
      <c r="HM496" s="323"/>
      <c r="HW496" s="323"/>
    </row>
    <row r="497" s="3" customFormat="true" x14ac:dyDescent="0.25">
      <c r="A497" s="323"/>
      <c r="K497" s="323"/>
      <c r="U497" s="323"/>
      <c r="AE497" s="323"/>
      <c r="AO497" s="323"/>
      <c r="AY497" s="323"/>
      <c r="AZ497" s="323"/>
      <c r="BA497" s="323"/>
      <c r="BB497" s="323"/>
      <c r="BC497" s="323"/>
      <c r="BD497" s="323"/>
      <c r="BE497" s="323"/>
      <c r="BF497" s="323"/>
      <c r="BI497" s="323"/>
      <c r="BS497" s="323"/>
      <c r="CC497" s="323"/>
      <c r="CM497" s="323"/>
      <c r="CW497" s="323"/>
      <c r="DG497" s="323"/>
      <c r="DQ497" s="323"/>
      <c r="EA497" s="323"/>
      <c r="EK497" s="323"/>
      <c r="EU497" s="323"/>
      <c r="FE497" s="323"/>
      <c r="FO497" s="323"/>
      <c r="FY497" s="323"/>
      <c r="GI497" s="323"/>
      <c r="GS497" s="323"/>
      <c r="HC497" s="323"/>
      <c r="HM497" s="323"/>
      <c r="HW497" s="323"/>
    </row>
    <row r="498" s="3" customFormat="true" x14ac:dyDescent="0.25">
      <c r="A498" s="323"/>
      <c r="K498" s="323"/>
      <c r="U498" s="323"/>
      <c r="AE498" s="323"/>
      <c r="AO498" s="323"/>
      <c r="AY498" s="323"/>
      <c r="AZ498" s="323"/>
      <c r="BA498" s="323"/>
      <c r="BB498" s="323"/>
      <c r="BC498" s="323"/>
      <c r="BD498" s="323"/>
      <c r="BE498" s="323"/>
      <c r="BF498" s="323"/>
      <c r="BI498" s="323"/>
      <c r="BS498" s="323"/>
      <c r="CC498" s="323"/>
      <c r="CM498" s="323"/>
      <c r="CW498" s="323"/>
      <c r="DG498" s="323"/>
      <c r="DQ498" s="323"/>
      <c r="EA498" s="323"/>
      <c r="EK498" s="323"/>
      <c r="EU498" s="323"/>
      <c r="FE498" s="323"/>
      <c r="FO498" s="323"/>
      <c r="FY498" s="323"/>
      <c r="GI498" s="323"/>
      <c r="GS498" s="323"/>
      <c r="HC498" s="323"/>
      <c r="HM498" s="323"/>
      <c r="HW498" s="323"/>
    </row>
    <row r="499" s="3" customFormat="true" x14ac:dyDescent="0.25">
      <c r="A499" s="323"/>
      <c r="K499" s="323"/>
      <c r="U499" s="323"/>
      <c r="AE499" s="323"/>
      <c r="AO499" s="323"/>
      <c r="AY499" s="323"/>
      <c r="AZ499" s="323"/>
      <c r="BA499" s="323"/>
      <c r="BB499" s="323"/>
      <c r="BC499" s="323"/>
      <c r="BD499" s="323"/>
      <c r="BE499" s="323"/>
      <c r="BF499" s="323"/>
      <c r="BI499" s="323"/>
      <c r="BS499" s="323"/>
      <c r="CC499" s="323"/>
      <c r="CM499" s="323"/>
      <c r="CW499" s="323"/>
      <c r="DG499" s="323"/>
      <c r="DQ499" s="323"/>
      <c r="EA499" s="323"/>
      <c r="EK499" s="323"/>
      <c r="EU499" s="323"/>
      <c r="FE499" s="323"/>
      <c r="FO499" s="323"/>
      <c r="FY499" s="323"/>
      <c r="GI499" s="323"/>
      <c r="GS499" s="323"/>
      <c r="HC499" s="323"/>
      <c r="HM499" s="323"/>
      <c r="HW499" s="323"/>
    </row>
    <row r="500" s="3" customFormat="true" x14ac:dyDescent="0.25">
      <c r="A500" s="323"/>
      <c r="K500" s="323"/>
      <c r="U500" s="323"/>
      <c r="AE500" s="323"/>
      <c r="AO500" s="323"/>
      <c r="AY500" s="323"/>
      <c r="AZ500" s="323"/>
      <c r="BA500" s="323"/>
      <c r="BB500" s="323"/>
      <c r="BC500" s="323"/>
      <c r="BD500" s="323"/>
      <c r="BE500" s="323"/>
      <c r="BF500" s="323"/>
      <c r="BI500" s="323"/>
      <c r="BS500" s="323"/>
      <c r="CC500" s="323"/>
      <c r="CM500" s="323"/>
      <c r="CW500" s="323"/>
      <c r="DG500" s="323"/>
      <c r="DQ500" s="323"/>
      <c r="EA500" s="323"/>
      <c r="EK500" s="323"/>
      <c r="EU500" s="323"/>
      <c r="FE500" s="323"/>
      <c r="FO500" s="323"/>
      <c r="FY500" s="323"/>
      <c r="GI500" s="323"/>
      <c r="GS500" s="323"/>
      <c r="HC500" s="323"/>
      <c r="HM500" s="323"/>
      <c r="HW500" s="323"/>
    </row>
    <row r="501" s="3" customFormat="true" x14ac:dyDescent="0.25">
      <c r="A501" s="323"/>
      <c r="K501" s="323"/>
      <c r="U501" s="323"/>
      <c r="AE501" s="323"/>
      <c r="AO501" s="323"/>
      <c r="AY501" s="323"/>
      <c r="AZ501" s="323"/>
      <c r="BA501" s="323"/>
      <c r="BB501" s="323"/>
      <c r="BC501" s="323"/>
      <c r="BD501" s="323"/>
      <c r="BE501" s="323"/>
      <c r="BF501" s="323"/>
      <c r="BI501" s="323"/>
      <c r="BS501" s="323"/>
      <c r="CC501" s="323"/>
      <c r="CM501" s="323"/>
      <c r="CW501" s="323"/>
      <c r="DG501" s="323"/>
      <c r="DQ501" s="323"/>
      <c r="EA501" s="323"/>
      <c r="EK501" s="323"/>
      <c r="EU501" s="323"/>
      <c r="FE501" s="323"/>
      <c r="FO501" s="323"/>
      <c r="FY501" s="323"/>
      <c r="GI501" s="323"/>
      <c r="GS501" s="323"/>
      <c r="HC501" s="323"/>
      <c r="HM501" s="323"/>
      <c r="HW501" s="323"/>
    </row>
    <row r="502" s="3" customFormat="true" x14ac:dyDescent="0.25">
      <c r="A502" s="323"/>
      <c r="K502" s="323"/>
      <c r="U502" s="323"/>
      <c r="AE502" s="323"/>
      <c r="AO502" s="323"/>
      <c r="AY502" s="323"/>
      <c r="AZ502" s="323"/>
      <c r="BA502" s="323"/>
      <c r="BB502" s="323"/>
      <c r="BC502" s="323"/>
      <c r="BD502" s="323"/>
      <c r="BE502" s="323"/>
      <c r="BF502" s="323"/>
      <c r="BI502" s="323"/>
      <c r="BS502" s="323"/>
      <c r="CC502" s="323"/>
      <c r="CM502" s="323"/>
      <c r="CW502" s="323"/>
      <c r="DG502" s="323"/>
      <c r="DQ502" s="323"/>
      <c r="EA502" s="323"/>
      <c r="EK502" s="323"/>
      <c r="EU502" s="323"/>
      <c r="FE502" s="323"/>
      <c r="FO502" s="323"/>
      <c r="FY502" s="323"/>
      <c r="GI502" s="323"/>
      <c r="GS502" s="323"/>
      <c r="HC502" s="323"/>
      <c r="HM502" s="323"/>
      <c r="HW502" s="323"/>
    </row>
    <row r="503" s="3" customFormat="true" x14ac:dyDescent="0.25">
      <c r="A503" s="323"/>
      <c r="K503" s="323"/>
      <c r="U503" s="323"/>
      <c r="AE503" s="323"/>
      <c r="AO503" s="323"/>
      <c r="AY503" s="323"/>
      <c r="AZ503" s="323"/>
      <c r="BA503" s="323"/>
      <c r="BB503" s="323"/>
      <c r="BC503" s="323"/>
      <c r="BD503" s="323"/>
      <c r="BE503" s="323"/>
      <c r="BF503" s="323"/>
      <c r="BI503" s="323"/>
      <c r="BS503" s="323"/>
      <c r="CC503" s="323"/>
      <c r="CM503" s="323"/>
      <c r="CW503" s="323"/>
      <c r="DG503" s="323"/>
      <c r="DQ503" s="323"/>
      <c r="EA503" s="323"/>
      <c r="EK503" s="323"/>
      <c r="EU503" s="323"/>
      <c r="FE503" s="323"/>
      <c r="FO503" s="323"/>
      <c r="FY503" s="323"/>
      <c r="GI503" s="323"/>
      <c r="GS503" s="323"/>
      <c r="HC503" s="323"/>
      <c r="HM503" s="323"/>
      <c r="HW503" s="323"/>
    </row>
    <row r="504" s="3" customFormat="true" x14ac:dyDescent="0.25">
      <c r="A504" s="323"/>
      <c r="K504" s="323"/>
      <c r="U504" s="323"/>
      <c r="AE504" s="323"/>
      <c r="AO504" s="323"/>
      <c r="AY504" s="323"/>
      <c r="AZ504" s="323"/>
      <c r="BA504" s="323"/>
      <c r="BB504" s="323"/>
      <c r="BC504" s="323"/>
      <c r="BD504" s="323"/>
      <c r="BE504" s="323"/>
      <c r="BF504" s="323"/>
      <c r="BI504" s="323"/>
      <c r="BS504" s="323"/>
      <c r="CC504" s="323"/>
      <c r="CM504" s="323"/>
      <c r="CW504" s="323"/>
      <c r="DG504" s="323"/>
      <c r="DQ504" s="323"/>
      <c r="EA504" s="323"/>
      <c r="EK504" s="323"/>
      <c r="EU504" s="323"/>
      <c r="FE504" s="323"/>
      <c r="FO504" s="323"/>
      <c r="FY504" s="323"/>
      <c r="GI504" s="323"/>
      <c r="GS504" s="323"/>
      <c r="HC504" s="323"/>
      <c r="HM504" s="323"/>
      <c r="HW504" s="323"/>
    </row>
    <row r="505" s="3" customFormat="true" x14ac:dyDescent="0.25">
      <c r="A505" s="323"/>
      <c r="K505" s="323"/>
      <c r="U505" s="323"/>
      <c r="AE505" s="323"/>
      <c r="AO505" s="323"/>
      <c r="AY505" s="323"/>
      <c r="AZ505" s="323"/>
      <c r="BA505" s="323"/>
      <c r="BB505" s="323"/>
      <c r="BC505" s="323"/>
      <c r="BD505" s="323"/>
      <c r="BE505" s="323"/>
      <c r="BF505" s="323"/>
      <c r="BI505" s="323"/>
      <c r="BS505" s="323"/>
      <c r="CC505" s="323"/>
      <c r="CM505" s="323"/>
      <c r="CW505" s="323"/>
      <c r="DG505" s="323"/>
      <c r="DQ505" s="323"/>
      <c r="EA505" s="323"/>
      <c r="EK505" s="323"/>
      <c r="EU505" s="323"/>
      <c r="FE505" s="323"/>
      <c r="FO505" s="323"/>
      <c r="FY505" s="323"/>
      <c r="GI505" s="323"/>
      <c r="GS505" s="323"/>
      <c r="HC505" s="323"/>
      <c r="HM505" s="323"/>
      <c r="HW505" s="323"/>
    </row>
    <row r="506" s="3" customFormat="true" x14ac:dyDescent="0.25">
      <c r="A506" s="323"/>
      <c r="K506" s="323"/>
      <c r="U506" s="323"/>
      <c r="AE506" s="323"/>
      <c r="AO506" s="323"/>
      <c r="AY506" s="323"/>
      <c r="AZ506" s="323"/>
      <c r="BA506" s="323"/>
      <c r="BB506" s="323"/>
      <c r="BC506" s="323"/>
      <c r="BD506" s="323"/>
      <c r="BE506" s="323"/>
      <c r="BF506" s="323"/>
      <c r="BI506" s="323"/>
      <c r="BS506" s="323"/>
      <c r="CC506" s="323"/>
      <c r="CM506" s="323"/>
      <c r="CW506" s="323"/>
      <c r="DG506" s="323"/>
      <c r="DQ506" s="323"/>
      <c r="EA506" s="323"/>
      <c r="EK506" s="323"/>
      <c r="EU506" s="323"/>
      <c r="FE506" s="323"/>
      <c r="FO506" s="323"/>
      <c r="FY506" s="323"/>
      <c r="GI506" s="323"/>
      <c r="GS506" s="323"/>
      <c r="HC506" s="323"/>
      <c r="HM506" s="323"/>
      <c r="HW506" s="323"/>
    </row>
    <row r="507" s="3" customFormat="true" x14ac:dyDescent="0.25">
      <c r="A507" s="323"/>
      <c r="K507" s="323"/>
      <c r="U507" s="323"/>
      <c r="AE507" s="323"/>
      <c r="AO507" s="323"/>
      <c r="AY507" s="323"/>
      <c r="AZ507" s="323"/>
      <c r="BA507" s="323"/>
      <c r="BB507" s="323"/>
      <c r="BC507" s="323"/>
      <c r="BD507" s="323"/>
      <c r="BE507" s="323"/>
      <c r="BF507" s="323"/>
      <c r="BI507" s="323"/>
      <c r="BS507" s="323"/>
      <c r="CC507" s="323"/>
      <c r="CM507" s="323"/>
      <c r="CW507" s="323"/>
      <c r="DG507" s="323"/>
      <c r="DQ507" s="323"/>
      <c r="EA507" s="323"/>
      <c r="EK507" s="323"/>
      <c r="EU507" s="323"/>
      <c r="FE507" s="323"/>
      <c r="FO507" s="323"/>
      <c r="FY507" s="323"/>
      <c r="GI507" s="323"/>
      <c r="GS507" s="323"/>
      <c r="HC507" s="323"/>
      <c r="HM507" s="323"/>
      <c r="HW507" s="323"/>
    </row>
    <row r="508" s="3" customFormat="true" x14ac:dyDescent="0.25">
      <c r="A508" s="323"/>
      <c r="K508" s="323"/>
      <c r="U508" s="323"/>
      <c r="AE508" s="323"/>
      <c r="AO508" s="323"/>
      <c r="AY508" s="323"/>
      <c r="AZ508" s="323"/>
      <c r="BA508" s="323"/>
      <c r="BB508" s="323"/>
      <c r="BC508" s="323"/>
      <c r="BD508" s="323"/>
      <c r="BE508" s="323"/>
      <c r="BF508" s="323"/>
      <c r="BI508" s="323"/>
      <c r="BS508" s="323"/>
      <c r="CC508" s="323"/>
      <c r="CM508" s="323"/>
      <c r="CW508" s="323"/>
      <c r="DG508" s="323"/>
      <c r="DQ508" s="323"/>
      <c r="EA508" s="323"/>
      <c r="EK508" s="323"/>
      <c r="EU508" s="323"/>
      <c r="FE508" s="323"/>
      <c r="FO508" s="323"/>
      <c r="FY508" s="323"/>
      <c r="GI508" s="323"/>
      <c r="GS508" s="323"/>
      <c r="HC508" s="323"/>
      <c r="HM508" s="323"/>
      <c r="HW508" s="323"/>
    </row>
    <row r="509" s="3" customFormat="true" x14ac:dyDescent="0.25">
      <c r="A509" s="323"/>
      <c r="K509" s="323"/>
      <c r="U509" s="323"/>
      <c r="AE509" s="323"/>
      <c r="AO509" s="323"/>
      <c r="AY509" s="323"/>
      <c r="AZ509" s="323"/>
      <c r="BA509" s="323"/>
      <c r="BB509" s="323"/>
      <c r="BC509" s="323"/>
      <c r="BD509" s="323"/>
      <c r="BE509" s="323"/>
      <c r="BF509" s="323"/>
      <c r="BI509" s="323"/>
      <c r="BS509" s="323"/>
      <c r="CC509" s="323"/>
      <c r="CM509" s="323"/>
      <c r="CW509" s="323"/>
      <c r="DG509" s="323"/>
      <c r="DQ509" s="323"/>
      <c r="EA509" s="323"/>
      <c r="EK509" s="323"/>
      <c r="EU509" s="323"/>
      <c r="FE509" s="323"/>
      <c r="FO509" s="323"/>
      <c r="FY509" s="323"/>
      <c r="GI509" s="323"/>
      <c r="GS509" s="323"/>
      <c r="HC509" s="323"/>
      <c r="HM509" s="323"/>
      <c r="HW509" s="323"/>
    </row>
    <row r="510" s="3" customFormat="true" x14ac:dyDescent="0.25">
      <c r="A510" s="323"/>
      <c r="K510" s="323"/>
      <c r="U510" s="323"/>
      <c r="AE510" s="323"/>
      <c r="AO510" s="323"/>
      <c r="AY510" s="323"/>
      <c r="AZ510" s="323"/>
      <c r="BA510" s="323"/>
      <c r="BB510" s="323"/>
      <c r="BC510" s="323"/>
      <c r="BD510" s="323"/>
      <c r="BE510" s="323"/>
      <c r="BF510" s="323"/>
      <c r="BI510" s="323"/>
      <c r="BS510" s="323"/>
      <c r="CC510" s="323"/>
      <c r="CM510" s="323"/>
      <c r="CW510" s="323"/>
      <c r="DG510" s="323"/>
      <c r="DQ510" s="323"/>
      <c r="EA510" s="323"/>
      <c r="EK510" s="323"/>
      <c r="EU510" s="323"/>
      <c r="FE510" s="323"/>
      <c r="FO510" s="323"/>
      <c r="FY510" s="323"/>
      <c r="GI510" s="323"/>
      <c r="GS510" s="323"/>
      <c r="HC510" s="323"/>
      <c r="HM510" s="323"/>
      <c r="HW510" s="323"/>
    </row>
    <row r="511" s="3" customFormat="true" x14ac:dyDescent="0.25">
      <c r="A511" s="323"/>
      <c r="K511" s="323"/>
      <c r="U511" s="323"/>
      <c r="AE511" s="323"/>
      <c r="AO511" s="323"/>
      <c r="AY511" s="323"/>
      <c r="AZ511" s="323"/>
      <c r="BA511" s="323"/>
      <c r="BB511" s="323"/>
      <c r="BC511" s="323"/>
      <c r="BD511" s="323"/>
      <c r="BE511" s="323"/>
      <c r="BF511" s="323"/>
      <c r="BI511" s="323"/>
      <c r="BS511" s="323"/>
      <c r="CC511" s="323"/>
      <c r="CM511" s="323"/>
      <c r="CW511" s="323"/>
      <c r="DG511" s="323"/>
      <c r="DQ511" s="323"/>
      <c r="EA511" s="323"/>
      <c r="EK511" s="323"/>
      <c r="EU511" s="323"/>
      <c r="FE511" s="323"/>
      <c r="FO511" s="323"/>
      <c r="FY511" s="323"/>
      <c r="GI511" s="323"/>
      <c r="GS511" s="323"/>
      <c r="HC511" s="323"/>
      <c r="HM511" s="323"/>
      <c r="HW511" s="323"/>
    </row>
    <row r="512" s="3" customFormat="true" x14ac:dyDescent="0.25">
      <c r="A512" s="323"/>
      <c r="K512" s="323"/>
      <c r="U512" s="323"/>
      <c r="AE512" s="323"/>
      <c r="AO512" s="323"/>
      <c r="AY512" s="323"/>
      <c r="AZ512" s="323"/>
      <c r="BA512" s="323"/>
      <c r="BB512" s="323"/>
      <c r="BC512" s="323"/>
      <c r="BD512" s="323"/>
      <c r="BE512" s="323"/>
      <c r="BF512" s="323"/>
      <c r="BI512" s="323"/>
      <c r="BS512" s="323"/>
      <c r="CC512" s="323"/>
      <c r="CM512" s="323"/>
      <c r="CW512" s="323"/>
      <c r="DG512" s="323"/>
      <c r="DQ512" s="323"/>
      <c r="EA512" s="323"/>
      <c r="EK512" s="323"/>
      <c r="EU512" s="323"/>
      <c r="FE512" s="323"/>
      <c r="FO512" s="323"/>
      <c r="FY512" s="323"/>
      <c r="GI512" s="323"/>
      <c r="GS512" s="323"/>
      <c r="HC512" s="323"/>
      <c r="HM512" s="323"/>
      <c r="HW512" s="323"/>
    </row>
    <row r="513" s="3" customFormat="true" x14ac:dyDescent="0.25">
      <c r="A513" s="323"/>
      <c r="K513" s="323"/>
      <c r="U513" s="323"/>
      <c r="AE513" s="323"/>
      <c r="AO513" s="323"/>
      <c r="AY513" s="323"/>
      <c r="AZ513" s="323"/>
      <c r="BA513" s="323"/>
      <c r="BB513" s="323"/>
      <c r="BC513" s="323"/>
      <c r="BD513" s="323"/>
      <c r="BE513" s="323"/>
      <c r="BF513" s="323"/>
      <c r="BI513" s="323"/>
      <c r="BS513" s="323"/>
      <c r="CC513" s="323"/>
      <c r="CM513" s="323"/>
      <c r="CW513" s="323"/>
      <c r="DG513" s="323"/>
      <c r="DQ513" s="323"/>
      <c r="EA513" s="323"/>
      <c r="EK513" s="323"/>
      <c r="EU513" s="323"/>
      <c r="FE513" s="323"/>
      <c r="FO513" s="323"/>
      <c r="FY513" s="323"/>
      <c r="GI513" s="323"/>
      <c r="GS513" s="323"/>
      <c r="HC513" s="323"/>
      <c r="HM513" s="323"/>
      <c r="HW513" s="323"/>
    </row>
    <row r="514" s="3" customFormat="true" x14ac:dyDescent="0.25">
      <c r="A514" s="323"/>
      <c r="K514" s="323"/>
      <c r="U514" s="323"/>
      <c r="AE514" s="323"/>
      <c r="AO514" s="323"/>
      <c r="AY514" s="323"/>
      <c r="AZ514" s="323"/>
      <c r="BA514" s="323"/>
      <c r="BB514" s="323"/>
      <c r="BC514" s="323"/>
      <c r="BD514" s="323"/>
      <c r="BE514" s="323"/>
      <c r="BF514" s="323"/>
      <c r="BI514" s="323"/>
      <c r="BS514" s="323"/>
      <c r="CC514" s="323"/>
      <c r="CM514" s="323"/>
      <c r="CW514" s="323"/>
      <c r="DG514" s="323"/>
      <c r="DQ514" s="323"/>
      <c r="EA514" s="323"/>
      <c r="EK514" s="323"/>
      <c r="EU514" s="323"/>
      <c r="FE514" s="323"/>
      <c r="FO514" s="323"/>
      <c r="FY514" s="323"/>
      <c r="GI514" s="323"/>
      <c r="GS514" s="323"/>
      <c r="HC514" s="323"/>
      <c r="HM514" s="323"/>
      <c r="HW514" s="323"/>
    </row>
    <row r="515" s="3" customFormat="true" x14ac:dyDescent="0.25">
      <c r="A515" s="323"/>
      <c r="K515" s="323"/>
      <c r="U515" s="323"/>
      <c r="AE515" s="323"/>
      <c r="AO515" s="323"/>
      <c r="AY515" s="323"/>
      <c r="AZ515" s="323"/>
      <c r="BA515" s="323"/>
      <c r="BB515" s="323"/>
      <c r="BC515" s="323"/>
      <c r="BD515" s="323"/>
      <c r="BE515" s="323"/>
      <c r="BF515" s="323"/>
      <c r="BI515" s="323"/>
      <c r="BS515" s="323"/>
      <c r="CC515" s="323"/>
      <c r="CM515" s="323"/>
      <c r="CW515" s="323"/>
      <c r="DG515" s="323"/>
      <c r="DQ515" s="323"/>
      <c r="EA515" s="323"/>
      <c r="EK515" s="323"/>
      <c r="EU515" s="323"/>
      <c r="FE515" s="323"/>
      <c r="FO515" s="323"/>
      <c r="FY515" s="323"/>
      <c r="GI515" s="323"/>
      <c r="GS515" s="323"/>
      <c r="HC515" s="323"/>
      <c r="HM515" s="323"/>
      <c r="HW515" s="323"/>
    </row>
    <row r="516" s="3" customFormat="true" x14ac:dyDescent="0.25">
      <c r="A516" s="323"/>
      <c r="K516" s="323"/>
      <c r="U516" s="323"/>
      <c r="AE516" s="323"/>
      <c r="AO516" s="323"/>
      <c r="AY516" s="323"/>
      <c r="AZ516" s="323"/>
      <c r="BA516" s="323"/>
      <c r="BB516" s="323"/>
      <c r="BC516" s="323"/>
      <c r="BD516" s="323"/>
      <c r="BE516" s="323"/>
      <c r="BF516" s="323"/>
      <c r="BI516" s="323"/>
      <c r="BS516" s="323"/>
      <c r="CC516" s="323"/>
      <c r="CM516" s="323"/>
      <c r="CW516" s="323"/>
      <c r="DG516" s="323"/>
      <c r="DQ516" s="323"/>
      <c r="EA516" s="323"/>
      <c r="EK516" s="323"/>
      <c r="EU516" s="323"/>
      <c r="FE516" s="323"/>
      <c r="FO516" s="323"/>
      <c r="FY516" s="323"/>
      <c r="GI516" s="323"/>
      <c r="GS516" s="323"/>
      <c r="HC516" s="323"/>
      <c r="HM516" s="323"/>
      <c r="HW516" s="323"/>
    </row>
    <row r="517" s="3" customFormat="true" x14ac:dyDescent="0.25">
      <c r="A517" s="323"/>
      <c r="K517" s="323"/>
      <c r="U517" s="323"/>
      <c r="AE517" s="323"/>
      <c r="AO517" s="323"/>
      <c r="AY517" s="323"/>
      <c r="AZ517" s="323"/>
      <c r="BA517" s="323"/>
      <c r="BB517" s="323"/>
      <c r="BC517" s="323"/>
      <c r="BD517" s="323"/>
      <c r="BE517" s="323"/>
      <c r="BF517" s="323"/>
      <c r="BI517" s="323"/>
      <c r="BS517" s="323"/>
      <c r="CC517" s="323"/>
      <c r="CM517" s="323"/>
      <c r="CW517" s="323"/>
      <c r="DG517" s="323"/>
      <c r="DQ517" s="323"/>
      <c r="EA517" s="323"/>
      <c r="EK517" s="323"/>
      <c r="EU517" s="323"/>
      <c r="FE517" s="323"/>
      <c r="FO517" s="323"/>
      <c r="FY517" s="323"/>
      <c r="GI517" s="323"/>
      <c r="GS517" s="323"/>
      <c r="HC517" s="323"/>
      <c r="HM517" s="323"/>
      <c r="HW517" s="323"/>
    </row>
    <row r="518" s="3" customFormat="true" x14ac:dyDescent="0.25">
      <c r="A518" s="323"/>
      <c r="K518" s="323"/>
      <c r="U518" s="323"/>
      <c r="AE518" s="323"/>
      <c r="AO518" s="323"/>
      <c r="AY518" s="323"/>
      <c r="AZ518" s="323"/>
      <c r="BA518" s="323"/>
      <c r="BB518" s="323"/>
      <c r="BC518" s="323"/>
      <c r="BD518" s="323"/>
      <c r="BE518" s="323"/>
      <c r="BF518" s="323"/>
      <c r="BI518" s="323"/>
      <c r="BS518" s="323"/>
      <c r="CC518" s="323"/>
      <c r="CM518" s="323"/>
      <c r="CW518" s="323"/>
      <c r="DG518" s="323"/>
      <c r="DQ518" s="323"/>
      <c r="EA518" s="323"/>
      <c r="EK518" s="323"/>
      <c r="EU518" s="323"/>
      <c r="FE518" s="323"/>
      <c r="FO518" s="323"/>
      <c r="FY518" s="323"/>
      <c r="GI518" s="323"/>
      <c r="GS518" s="323"/>
      <c r="HC518" s="323"/>
      <c r="HM518" s="323"/>
      <c r="HW518" s="323"/>
    </row>
    <row r="519" s="3" customFormat="true" x14ac:dyDescent="0.25">
      <c r="A519" s="323"/>
      <c r="K519" s="323"/>
      <c r="U519" s="323"/>
      <c r="AE519" s="323"/>
      <c r="AO519" s="323"/>
      <c r="AY519" s="323"/>
      <c r="AZ519" s="323"/>
      <c r="BA519" s="323"/>
      <c r="BB519" s="323"/>
      <c r="BC519" s="323"/>
      <c r="BD519" s="323"/>
      <c r="BE519" s="323"/>
      <c r="BF519" s="323"/>
      <c r="BI519" s="323"/>
      <c r="BS519" s="323"/>
      <c r="CC519" s="323"/>
      <c r="CM519" s="323"/>
      <c r="CW519" s="323"/>
      <c r="DG519" s="323"/>
      <c r="DQ519" s="323"/>
      <c r="EA519" s="323"/>
      <c r="EK519" s="323"/>
      <c r="EU519" s="323"/>
      <c r="FE519" s="323"/>
      <c r="FO519" s="323"/>
      <c r="FY519" s="323"/>
      <c r="GI519" s="323"/>
      <c r="GS519" s="323"/>
      <c r="HC519" s="323"/>
      <c r="HM519" s="323"/>
      <c r="HW519" s="323"/>
    </row>
    <row r="520" s="3" customFormat="true" x14ac:dyDescent="0.25">
      <c r="A520" s="323"/>
      <c r="K520" s="323"/>
      <c r="U520" s="323"/>
      <c r="AE520" s="323"/>
      <c r="AO520" s="323"/>
      <c r="AY520" s="323"/>
      <c r="AZ520" s="323"/>
      <c r="BA520" s="323"/>
      <c r="BB520" s="323"/>
      <c r="BC520" s="323"/>
      <c r="BD520" s="323"/>
      <c r="BE520" s="323"/>
      <c r="BF520" s="323"/>
      <c r="BI520" s="323"/>
      <c r="BS520" s="323"/>
      <c r="CC520" s="323"/>
      <c r="CM520" s="323"/>
      <c r="CW520" s="323"/>
      <c r="DG520" s="323"/>
      <c r="DQ520" s="323"/>
      <c r="EA520" s="323"/>
      <c r="EK520" s="323"/>
      <c r="EU520" s="323"/>
      <c r="FE520" s="323"/>
      <c r="FO520" s="323"/>
      <c r="FY520" s="323"/>
      <c r="GI520" s="323"/>
      <c r="GS520" s="323"/>
      <c r="HC520" s="323"/>
      <c r="HM520" s="323"/>
      <c r="HW520" s="323"/>
    </row>
    <row r="521" s="3" customFormat="true" x14ac:dyDescent="0.25">
      <c r="A521" s="323"/>
      <c r="K521" s="323"/>
      <c r="U521" s="323"/>
      <c r="AE521" s="323"/>
      <c r="AO521" s="323"/>
      <c r="AY521" s="323"/>
      <c r="AZ521" s="323"/>
      <c r="BA521" s="323"/>
      <c r="BB521" s="323"/>
      <c r="BC521" s="323"/>
      <c r="BD521" s="323"/>
      <c r="BE521" s="323"/>
      <c r="BF521" s="323"/>
      <c r="BI521" s="323"/>
      <c r="BS521" s="323"/>
      <c r="CC521" s="323"/>
      <c r="CM521" s="323"/>
      <c r="CW521" s="323"/>
      <c r="DG521" s="323"/>
      <c r="DQ521" s="323"/>
      <c r="EA521" s="323"/>
      <c r="EK521" s="323"/>
      <c r="EU521" s="323"/>
      <c r="FE521" s="323"/>
      <c r="FO521" s="323"/>
      <c r="FY521" s="323"/>
      <c r="GI521" s="323"/>
      <c r="GS521" s="323"/>
      <c r="HC521" s="323"/>
      <c r="HM521" s="323"/>
      <c r="HW521" s="323"/>
    </row>
    <row r="522" s="3" customFormat="true" x14ac:dyDescent="0.25">
      <c r="A522" s="323"/>
      <c r="K522" s="323"/>
      <c r="U522" s="323"/>
      <c r="AE522" s="323"/>
      <c r="AO522" s="323"/>
      <c r="AY522" s="323"/>
      <c r="AZ522" s="323"/>
      <c r="BA522" s="323"/>
      <c r="BB522" s="323"/>
      <c r="BC522" s="323"/>
      <c r="BD522" s="323"/>
      <c r="BE522" s="323"/>
      <c r="BF522" s="323"/>
      <c r="BI522" s="323"/>
      <c r="BS522" s="323"/>
      <c r="CC522" s="323"/>
      <c r="CM522" s="323"/>
      <c r="CW522" s="323"/>
      <c r="DG522" s="323"/>
      <c r="DQ522" s="323"/>
      <c r="EA522" s="323"/>
      <c r="EK522" s="323"/>
      <c r="EU522" s="323"/>
      <c r="FE522" s="323"/>
      <c r="FO522" s="323"/>
      <c r="FY522" s="323"/>
      <c r="GI522" s="323"/>
      <c r="GS522" s="323"/>
      <c r="HC522" s="323"/>
      <c r="HM522" s="323"/>
      <c r="HW522" s="323"/>
    </row>
    <row r="523" s="3" customFormat="true" x14ac:dyDescent="0.25">
      <c r="A523" s="323"/>
      <c r="K523" s="323"/>
      <c r="U523" s="323"/>
      <c r="AE523" s="323"/>
      <c r="AO523" s="323"/>
      <c r="AY523" s="323"/>
      <c r="AZ523" s="323"/>
      <c r="BA523" s="323"/>
      <c r="BB523" s="323"/>
      <c r="BC523" s="323"/>
      <c r="BD523" s="323"/>
      <c r="BE523" s="323"/>
      <c r="BF523" s="323"/>
      <c r="BI523" s="323"/>
      <c r="BS523" s="323"/>
      <c r="CC523" s="323"/>
      <c r="CM523" s="323"/>
      <c r="CW523" s="323"/>
      <c r="DG523" s="323"/>
      <c r="DQ523" s="323"/>
      <c r="EA523" s="323"/>
      <c r="EK523" s="323"/>
      <c r="EU523" s="323"/>
      <c r="FE523" s="323"/>
      <c r="FO523" s="323"/>
      <c r="FY523" s="323"/>
      <c r="GI523" s="323"/>
      <c r="GS523" s="323"/>
      <c r="HC523" s="323"/>
      <c r="HM523" s="323"/>
      <c r="HW523" s="323"/>
    </row>
    <row r="524" s="3" customFormat="true" x14ac:dyDescent="0.25">
      <c r="A524" s="323"/>
      <c r="K524" s="323"/>
      <c r="U524" s="323"/>
      <c r="AE524" s="323"/>
      <c r="AO524" s="323"/>
      <c r="AY524" s="323"/>
      <c r="AZ524" s="323"/>
      <c r="BA524" s="323"/>
      <c r="BB524" s="323"/>
      <c r="BC524" s="323"/>
      <c r="BD524" s="323"/>
      <c r="BE524" s="323"/>
      <c r="BF524" s="323"/>
      <c r="BI524" s="323"/>
      <c r="BS524" s="323"/>
      <c r="CC524" s="323"/>
      <c r="CM524" s="323"/>
      <c r="CW524" s="323"/>
      <c r="DG524" s="323"/>
      <c r="DQ524" s="323"/>
      <c r="EA524" s="323"/>
      <c r="EK524" s="323"/>
      <c r="EU524" s="323"/>
      <c r="FE524" s="323"/>
      <c r="FO524" s="323"/>
      <c r="FY524" s="323"/>
      <c r="GI524" s="323"/>
      <c r="GS524" s="323"/>
      <c r="HC524" s="323"/>
      <c r="HM524" s="323"/>
      <c r="HW524" s="323"/>
    </row>
    <row r="525" s="3" customFormat="true" x14ac:dyDescent="0.25">
      <c r="A525" s="323"/>
      <c r="K525" s="323"/>
      <c r="U525" s="323"/>
      <c r="AE525" s="323"/>
      <c r="AO525" s="323"/>
      <c r="AY525" s="323"/>
      <c r="AZ525" s="323"/>
      <c r="BA525" s="323"/>
      <c r="BB525" s="323"/>
      <c r="BC525" s="323"/>
      <c r="BD525" s="323"/>
      <c r="BE525" s="323"/>
      <c r="BF525" s="323"/>
      <c r="BI525" s="323"/>
      <c r="BS525" s="323"/>
      <c r="CC525" s="323"/>
      <c r="CM525" s="323"/>
      <c r="CW525" s="323"/>
      <c r="DG525" s="323"/>
      <c r="DQ525" s="323"/>
      <c r="EA525" s="323"/>
      <c r="EK525" s="323"/>
      <c r="EU525" s="323"/>
      <c r="FE525" s="323"/>
      <c r="FO525" s="323"/>
      <c r="FY525" s="323"/>
      <c r="GI525" s="323"/>
      <c r="GS525" s="323"/>
      <c r="HC525" s="323"/>
      <c r="HM525" s="323"/>
      <c r="HW525" s="323"/>
    </row>
    <row r="526" s="3" customFormat="true" x14ac:dyDescent="0.25">
      <c r="A526" s="323"/>
      <c r="K526" s="323"/>
      <c r="U526" s="323"/>
      <c r="AE526" s="323"/>
      <c r="AO526" s="323"/>
      <c r="AY526" s="323"/>
      <c r="AZ526" s="323"/>
      <c r="BA526" s="323"/>
      <c r="BB526" s="323"/>
      <c r="BC526" s="323"/>
      <c r="BD526" s="323"/>
      <c r="BE526" s="323"/>
      <c r="BF526" s="323"/>
      <c r="BI526" s="323"/>
      <c r="BS526" s="323"/>
      <c r="CC526" s="323"/>
      <c r="CM526" s="323"/>
      <c r="CW526" s="323"/>
      <c r="DG526" s="323"/>
      <c r="DQ526" s="323"/>
      <c r="EA526" s="323"/>
      <c r="EK526" s="323"/>
      <c r="EU526" s="323"/>
      <c r="FE526" s="323"/>
      <c r="FO526" s="323"/>
      <c r="FY526" s="323"/>
      <c r="GI526" s="323"/>
      <c r="GS526" s="323"/>
      <c r="HC526" s="323"/>
      <c r="HM526" s="323"/>
      <c r="HW526" s="323"/>
    </row>
    <row r="527" s="3" customFormat="true" x14ac:dyDescent="0.25">
      <c r="A527" s="323"/>
      <c r="K527" s="323"/>
      <c r="U527" s="323"/>
      <c r="AE527" s="323"/>
      <c r="AO527" s="323"/>
      <c r="AY527" s="323"/>
      <c r="AZ527" s="323"/>
      <c r="BA527" s="323"/>
      <c r="BB527" s="323"/>
      <c r="BC527" s="323"/>
      <c r="BD527" s="323"/>
      <c r="BE527" s="323"/>
      <c r="BF527" s="323"/>
      <c r="BI527" s="323"/>
      <c r="BS527" s="323"/>
      <c r="CC527" s="323"/>
      <c r="CM527" s="323"/>
      <c r="CW527" s="323"/>
      <c r="DG527" s="323"/>
      <c r="DQ527" s="323"/>
      <c r="EA527" s="323"/>
      <c r="EK527" s="323"/>
      <c r="EU527" s="323"/>
      <c r="FE527" s="323"/>
      <c r="FO527" s="323"/>
      <c r="FY527" s="323"/>
      <c r="GI527" s="323"/>
      <c r="GS527" s="323"/>
      <c r="HC527" s="323"/>
      <c r="HM527" s="323"/>
      <c r="HW527" s="323"/>
    </row>
    <row r="528" s="3" customFormat="true" x14ac:dyDescent="0.25">
      <c r="A528" s="323"/>
      <c r="K528" s="323"/>
      <c r="U528" s="323"/>
      <c r="AE528" s="323"/>
      <c r="AO528" s="323"/>
      <c r="AY528" s="323"/>
      <c r="AZ528" s="323"/>
      <c r="BA528" s="323"/>
      <c r="BB528" s="323"/>
      <c r="BC528" s="323"/>
      <c r="BD528" s="323"/>
      <c r="BE528" s="323"/>
      <c r="BF528" s="323"/>
      <c r="BI528" s="323"/>
      <c r="BS528" s="323"/>
      <c r="CC528" s="323"/>
      <c r="CM528" s="323"/>
      <c r="CW528" s="323"/>
      <c r="DG528" s="323"/>
      <c r="DQ528" s="323"/>
      <c r="EA528" s="323"/>
      <c r="EK528" s="323"/>
      <c r="EU528" s="323"/>
      <c r="FE528" s="323"/>
      <c r="FO528" s="323"/>
      <c r="FY528" s="323"/>
      <c r="GI528" s="323"/>
      <c r="GS528" s="323"/>
      <c r="HC528" s="323"/>
      <c r="HM528" s="323"/>
      <c r="HW528" s="323"/>
    </row>
    <row r="529" s="3" customFormat="true" x14ac:dyDescent="0.25">
      <c r="A529" s="323"/>
      <c r="K529" s="323"/>
      <c r="U529" s="323"/>
      <c r="AE529" s="323"/>
      <c r="AO529" s="323"/>
      <c r="AY529" s="323"/>
      <c r="AZ529" s="323"/>
      <c r="BA529" s="323"/>
      <c r="BB529" s="323"/>
      <c r="BC529" s="323"/>
      <c r="BD529" s="323"/>
      <c r="BE529" s="323"/>
      <c r="BF529" s="323"/>
      <c r="BI529" s="323"/>
      <c r="BS529" s="323"/>
      <c r="CC529" s="323"/>
      <c r="CM529" s="323"/>
      <c r="CW529" s="323"/>
      <c r="DG529" s="323"/>
      <c r="DQ529" s="323"/>
      <c r="EA529" s="323"/>
      <c r="EK529" s="323"/>
      <c r="EU529" s="323"/>
      <c r="FE529" s="323"/>
      <c r="FO529" s="323"/>
      <c r="FY529" s="323"/>
      <c r="GI529" s="323"/>
      <c r="GS529" s="323"/>
      <c r="HC529" s="323"/>
      <c r="HM529" s="323"/>
      <c r="HW529" s="323"/>
    </row>
    <row r="530" s="3" customFormat="true" x14ac:dyDescent="0.25">
      <c r="A530" s="323"/>
      <c r="K530" s="323"/>
      <c r="U530" s="323"/>
      <c r="AE530" s="323"/>
      <c r="AO530" s="323"/>
      <c r="AY530" s="323"/>
      <c r="AZ530" s="323"/>
      <c r="BA530" s="323"/>
      <c r="BB530" s="323"/>
      <c r="BC530" s="323"/>
      <c r="BD530" s="323"/>
      <c r="BE530" s="323"/>
      <c r="BF530" s="323"/>
      <c r="BI530" s="323"/>
      <c r="BS530" s="323"/>
      <c r="CC530" s="323"/>
      <c r="CM530" s="323"/>
      <c r="CW530" s="323"/>
      <c r="DG530" s="323"/>
      <c r="DQ530" s="323"/>
      <c r="EA530" s="323"/>
      <c r="EK530" s="323"/>
      <c r="EU530" s="323"/>
      <c r="FE530" s="323"/>
      <c r="FO530" s="323"/>
      <c r="FY530" s="323"/>
      <c r="GI530" s="323"/>
      <c r="GS530" s="323"/>
      <c r="HC530" s="323"/>
      <c r="HM530" s="323"/>
      <c r="HW530" s="323"/>
    </row>
    <row r="531" s="3" customFormat="true" x14ac:dyDescent="0.25">
      <c r="A531" s="323"/>
      <c r="K531" s="323"/>
      <c r="U531" s="323"/>
      <c r="AE531" s="323"/>
      <c r="AO531" s="323"/>
      <c r="AY531" s="323"/>
      <c r="AZ531" s="323"/>
      <c r="BA531" s="323"/>
      <c r="BB531" s="323"/>
      <c r="BC531" s="323"/>
      <c r="BD531" s="323"/>
      <c r="BE531" s="323"/>
      <c r="BF531" s="323"/>
      <c r="BI531" s="323"/>
      <c r="BS531" s="323"/>
      <c r="CC531" s="323"/>
      <c r="CM531" s="323"/>
      <c r="CW531" s="323"/>
      <c r="DG531" s="323"/>
      <c r="DQ531" s="323"/>
      <c r="EA531" s="323"/>
      <c r="EK531" s="323"/>
      <c r="EU531" s="323"/>
      <c r="FE531" s="323"/>
      <c r="FO531" s="323"/>
      <c r="FY531" s="323"/>
      <c r="GI531" s="323"/>
      <c r="GS531" s="323"/>
      <c r="HC531" s="323"/>
      <c r="HM531" s="323"/>
      <c r="HW531" s="323"/>
    </row>
    <row r="532" s="3" customFormat="true" x14ac:dyDescent="0.25">
      <c r="A532" s="323"/>
      <c r="K532" s="323"/>
      <c r="U532" s="323"/>
      <c r="AE532" s="323"/>
      <c r="AO532" s="323"/>
      <c r="AY532" s="323"/>
      <c r="AZ532" s="323"/>
      <c r="BA532" s="323"/>
      <c r="BB532" s="323"/>
      <c r="BC532" s="323"/>
      <c r="BD532" s="323"/>
      <c r="BE532" s="323"/>
      <c r="BF532" s="323"/>
      <c r="BI532" s="323"/>
      <c r="BS532" s="323"/>
      <c r="CC532" s="323"/>
      <c r="CM532" s="323"/>
      <c r="CW532" s="323"/>
      <c r="DG532" s="323"/>
      <c r="DQ532" s="323"/>
      <c r="EA532" s="323"/>
      <c r="EK532" s="323"/>
      <c r="EU532" s="323"/>
      <c r="FE532" s="323"/>
      <c r="FO532" s="323"/>
      <c r="FY532" s="323"/>
      <c r="GI532" s="323"/>
      <c r="GS532" s="323"/>
      <c r="HC532" s="323"/>
      <c r="HM532" s="323"/>
      <c r="HW532" s="323"/>
    </row>
    <row r="533" s="3" customFormat="true" x14ac:dyDescent="0.25">
      <c r="A533" s="323"/>
      <c r="K533" s="323"/>
      <c r="U533" s="323"/>
      <c r="AE533" s="323"/>
      <c r="AO533" s="323"/>
      <c r="AY533" s="323"/>
      <c r="AZ533" s="323"/>
      <c r="BA533" s="323"/>
      <c r="BB533" s="323"/>
      <c r="BC533" s="323"/>
      <c r="BD533" s="323"/>
      <c r="BE533" s="323"/>
      <c r="BF533" s="323"/>
      <c r="BI533" s="323"/>
      <c r="BS533" s="323"/>
      <c r="CC533" s="323"/>
      <c r="CM533" s="323"/>
      <c r="CW533" s="323"/>
      <c r="DG533" s="323"/>
      <c r="DQ533" s="323"/>
      <c r="EA533" s="323"/>
      <c r="EK533" s="323"/>
      <c r="EU533" s="323"/>
      <c r="FE533" s="323"/>
      <c r="FO533" s="323"/>
      <c r="FY533" s="323"/>
      <c r="GI533" s="323"/>
      <c r="GS533" s="323"/>
      <c r="HC533" s="323"/>
      <c r="HM533" s="323"/>
      <c r="HW533" s="323"/>
    </row>
    <row r="534" s="3" customFormat="true" x14ac:dyDescent="0.25">
      <c r="A534" s="323"/>
      <c r="K534" s="323"/>
      <c r="U534" s="323"/>
      <c r="AE534" s="323"/>
      <c r="AO534" s="323"/>
      <c r="AY534" s="323"/>
      <c r="AZ534" s="323"/>
      <c r="BA534" s="323"/>
      <c r="BB534" s="323"/>
      <c r="BC534" s="323"/>
      <c r="BD534" s="323"/>
      <c r="BE534" s="323"/>
      <c r="BF534" s="323"/>
      <c r="BI534" s="323"/>
      <c r="BS534" s="323"/>
      <c r="CC534" s="323"/>
      <c r="CM534" s="323"/>
      <c r="CW534" s="323"/>
      <c r="DG534" s="323"/>
      <c r="DQ534" s="323"/>
      <c r="EA534" s="323"/>
      <c r="EK534" s="323"/>
      <c r="EU534" s="323"/>
      <c r="FE534" s="323"/>
      <c r="FO534" s="323"/>
      <c r="FY534" s="323"/>
      <c r="GI534" s="323"/>
      <c r="GS534" s="323"/>
      <c r="HC534" s="323"/>
      <c r="HM534" s="323"/>
      <c r="HW534" s="323"/>
    </row>
    <row r="535" s="3" customFormat="true" x14ac:dyDescent="0.25">
      <c r="A535" s="323"/>
      <c r="K535" s="323"/>
      <c r="U535" s="323"/>
      <c r="AE535" s="323"/>
      <c r="AO535" s="323"/>
      <c r="AY535" s="323"/>
      <c r="AZ535" s="323"/>
      <c r="BA535" s="323"/>
      <c r="BB535" s="323"/>
      <c r="BC535" s="323"/>
      <c r="BD535" s="323"/>
      <c r="BE535" s="323"/>
      <c r="BF535" s="323"/>
      <c r="BI535" s="323"/>
      <c r="BS535" s="323"/>
      <c r="CC535" s="323"/>
      <c r="CM535" s="323"/>
      <c r="CW535" s="323"/>
      <c r="DG535" s="323"/>
      <c r="DQ535" s="323"/>
      <c r="EA535" s="323"/>
      <c r="EK535" s="323"/>
      <c r="EU535" s="323"/>
      <c r="FE535" s="323"/>
      <c r="FO535" s="323"/>
      <c r="FY535" s="323"/>
      <c r="GI535" s="323"/>
      <c r="GS535" s="323"/>
      <c r="HC535" s="323"/>
      <c r="HM535" s="323"/>
      <c r="HW535" s="323"/>
    </row>
    <row r="536" s="3" customFormat="true" x14ac:dyDescent="0.25">
      <c r="A536" s="323"/>
      <c r="K536" s="323"/>
      <c r="U536" s="323"/>
      <c r="AE536" s="323"/>
      <c r="AO536" s="323"/>
      <c r="AY536" s="323"/>
      <c r="AZ536" s="323"/>
      <c r="BA536" s="323"/>
      <c r="BB536" s="323"/>
      <c r="BC536" s="323"/>
      <c r="BD536" s="323"/>
      <c r="BE536" s="323"/>
      <c r="BF536" s="323"/>
      <c r="BI536" s="323"/>
      <c r="BS536" s="323"/>
      <c r="CC536" s="323"/>
      <c r="CM536" s="323"/>
      <c r="CW536" s="323"/>
      <c r="DG536" s="323"/>
      <c r="DQ536" s="323"/>
      <c r="EA536" s="323"/>
      <c r="EK536" s="323"/>
      <c r="EU536" s="323"/>
      <c r="FE536" s="323"/>
      <c r="FO536" s="323"/>
      <c r="FY536" s="323"/>
      <c r="GI536" s="323"/>
      <c r="GS536" s="323"/>
      <c r="HC536" s="323"/>
      <c r="HM536" s="323"/>
      <c r="HW536" s="323"/>
    </row>
    <row r="537" s="3" customFormat="true" x14ac:dyDescent="0.25">
      <c r="A537" s="323"/>
      <c r="K537" s="323"/>
      <c r="U537" s="323"/>
      <c r="AE537" s="323"/>
      <c r="AO537" s="323"/>
      <c r="AY537" s="323"/>
      <c r="AZ537" s="323"/>
      <c r="BA537" s="323"/>
      <c r="BB537" s="323"/>
      <c r="BC537" s="323"/>
      <c r="BD537" s="323"/>
      <c r="BE537" s="323"/>
      <c r="BF537" s="323"/>
      <c r="BI537" s="323"/>
      <c r="BS537" s="323"/>
      <c r="CC537" s="323"/>
      <c r="CM537" s="323"/>
      <c r="CW537" s="323"/>
      <c r="DG537" s="323"/>
      <c r="DQ537" s="323"/>
      <c r="EA537" s="323"/>
      <c r="EK537" s="323"/>
      <c r="EU537" s="323"/>
      <c r="FE537" s="323"/>
      <c r="FO537" s="323"/>
      <c r="FY537" s="323"/>
      <c r="GI537" s="323"/>
      <c r="GS537" s="323"/>
      <c r="HC537" s="323"/>
      <c r="HM537" s="323"/>
      <c r="HW537" s="323"/>
    </row>
    <row r="538" s="3" customFormat="true" x14ac:dyDescent="0.25">
      <c r="A538" s="323"/>
      <c r="K538" s="323"/>
      <c r="U538" s="323"/>
      <c r="AE538" s="323"/>
      <c r="AO538" s="323"/>
      <c r="AY538" s="323"/>
      <c r="AZ538" s="323"/>
      <c r="BA538" s="323"/>
      <c r="BB538" s="323"/>
      <c r="BC538" s="323"/>
      <c r="BD538" s="323"/>
      <c r="BE538" s="323"/>
      <c r="BF538" s="323"/>
      <c r="BI538" s="323"/>
      <c r="BS538" s="323"/>
      <c r="CC538" s="323"/>
      <c r="CM538" s="323"/>
      <c r="CW538" s="323"/>
      <c r="DG538" s="323"/>
      <c r="DQ538" s="323"/>
      <c r="EA538" s="323"/>
      <c r="EK538" s="323"/>
      <c r="EU538" s="323"/>
      <c r="FE538" s="323"/>
      <c r="FO538" s="323"/>
      <c r="FY538" s="323"/>
      <c r="GI538" s="323"/>
      <c r="GS538" s="323"/>
      <c r="HC538" s="323"/>
      <c r="HM538" s="323"/>
      <c r="HW538" s="323"/>
    </row>
    <row r="539" s="3" customFormat="true" x14ac:dyDescent="0.25">
      <c r="A539" s="323"/>
      <c r="K539" s="323"/>
      <c r="U539" s="323"/>
      <c r="AE539" s="323"/>
      <c r="AO539" s="323"/>
      <c r="AY539" s="323"/>
      <c r="AZ539" s="323"/>
      <c r="BA539" s="323"/>
      <c r="BB539" s="323"/>
      <c r="BC539" s="323"/>
      <c r="BD539" s="323"/>
      <c r="BE539" s="323"/>
      <c r="BF539" s="323"/>
      <c r="BI539" s="323"/>
      <c r="BS539" s="323"/>
      <c r="CC539" s="323"/>
      <c r="CM539" s="323"/>
      <c r="CW539" s="323"/>
      <c r="DG539" s="323"/>
      <c r="DQ539" s="323"/>
      <c r="EA539" s="323"/>
      <c r="EK539" s="323"/>
      <c r="EU539" s="323"/>
      <c r="FE539" s="323"/>
      <c r="FO539" s="323"/>
      <c r="FY539" s="323"/>
      <c r="GI539" s="323"/>
      <c r="GS539" s="323"/>
      <c r="HC539" s="323"/>
      <c r="HM539" s="323"/>
      <c r="HW539" s="323"/>
    </row>
    <row r="540" s="3" customFormat="true" x14ac:dyDescent="0.25">
      <c r="A540" s="323"/>
      <c r="K540" s="323"/>
      <c r="U540" s="323"/>
      <c r="AE540" s="323"/>
      <c r="AO540" s="323"/>
      <c r="AY540" s="323"/>
      <c r="AZ540" s="323"/>
      <c r="BA540" s="323"/>
      <c r="BB540" s="323"/>
      <c r="BC540" s="323"/>
      <c r="BD540" s="323"/>
      <c r="BE540" s="323"/>
      <c r="BF540" s="323"/>
      <c r="BI540" s="323"/>
      <c r="BS540" s="323"/>
      <c r="CC540" s="323"/>
      <c r="CM540" s="323"/>
      <c r="CW540" s="323"/>
      <c r="DG540" s="323"/>
      <c r="DQ540" s="323"/>
      <c r="EA540" s="323"/>
      <c r="EK540" s="323"/>
      <c r="EU540" s="323"/>
      <c r="FE540" s="323"/>
      <c r="FO540" s="323"/>
      <c r="FY540" s="323"/>
      <c r="GI540" s="323"/>
      <c r="GS540" s="323"/>
      <c r="HC540" s="323"/>
      <c r="HM540" s="323"/>
      <c r="HW540" s="323"/>
    </row>
    <row r="541" s="3" customFormat="true" x14ac:dyDescent="0.25">
      <c r="A541" s="323"/>
      <c r="K541" s="323"/>
      <c r="U541" s="323"/>
      <c r="AE541" s="323"/>
      <c r="AO541" s="323"/>
      <c r="AY541" s="323"/>
      <c r="AZ541" s="323"/>
      <c r="BA541" s="323"/>
      <c r="BB541" s="323"/>
      <c r="BC541" s="323"/>
      <c r="BD541" s="323"/>
      <c r="BE541" s="323"/>
      <c r="BF541" s="323"/>
      <c r="BI541" s="323"/>
      <c r="BS541" s="323"/>
      <c r="CC541" s="323"/>
      <c r="CM541" s="323"/>
      <c r="CW541" s="323"/>
      <c r="DG541" s="323"/>
      <c r="DQ541" s="323"/>
      <c r="EA541" s="323"/>
      <c r="EK541" s="323"/>
      <c r="EU541" s="323"/>
      <c r="FE541" s="323"/>
      <c r="FO541" s="323"/>
      <c r="FY541" s="323"/>
      <c r="GI541" s="323"/>
      <c r="GS541" s="323"/>
      <c r="HC541" s="323"/>
      <c r="HM541" s="323"/>
      <c r="HW541" s="323"/>
    </row>
    <row r="542" s="3" customFormat="true" x14ac:dyDescent="0.25">
      <c r="A542" s="323"/>
      <c r="K542" s="323"/>
      <c r="U542" s="323"/>
      <c r="AE542" s="323"/>
      <c r="AO542" s="323"/>
      <c r="AY542" s="323"/>
      <c r="AZ542" s="323"/>
      <c r="BA542" s="323"/>
      <c r="BB542" s="323"/>
      <c r="BC542" s="323"/>
      <c r="BD542" s="323"/>
      <c r="BE542" s="323"/>
      <c r="BF542" s="323"/>
      <c r="BI542" s="323"/>
      <c r="BS542" s="323"/>
      <c r="CC542" s="323"/>
      <c r="CM542" s="323"/>
      <c r="CW542" s="323"/>
      <c r="DG542" s="323"/>
      <c r="DQ542" s="323"/>
      <c r="EA542" s="323"/>
      <c r="EK542" s="323"/>
      <c r="EU542" s="323"/>
      <c r="FE542" s="323"/>
      <c r="FO542" s="323"/>
      <c r="FY542" s="323"/>
      <c r="GI542" s="323"/>
      <c r="GS542" s="323"/>
      <c r="HC542" s="323"/>
      <c r="HM542" s="323"/>
      <c r="HW542" s="323"/>
    </row>
    <row r="543" s="3" customFormat="true" x14ac:dyDescent="0.25">
      <c r="A543" s="323"/>
      <c r="K543" s="323"/>
      <c r="U543" s="323"/>
      <c r="AE543" s="323"/>
      <c r="AO543" s="323"/>
      <c r="AY543" s="323"/>
      <c r="AZ543" s="323"/>
      <c r="BA543" s="323"/>
      <c r="BB543" s="323"/>
      <c r="BC543" s="323"/>
      <c r="BD543" s="323"/>
      <c r="BE543" s="323"/>
      <c r="BF543" s="323"/>
      <c r="BI543" s="323"/>
      <c r="BS543" s="323"/>
      <c r="CC543" s="323"/>
      <c r="CM543" s="323"/>
      <c r="CW543" s="323"/>
      <c r="DG543" s="323"/>
      <c r="DQ543" s="323"/>
      <c r="EA543" s="323"/>
      <c r="EK543" s="323"/>
      <c r="EU543" s="323"/>
      <c r="FE543" s="323"/>
      <c r="FO543" s="323"/>
      <c r="FY543" s="323"/>
      <c r="GI543" s="323"/>
      <c r="GS543" s="323"/>
      <c r="HC543" s="323"/>
      <c r="HM543" s="323"/>
      <c r="HW543" s="323"/>
    </row>
    <row r="544" s="3" customFormat="true" x14ac:dyDescent="0.25">
      <c r="A544" s="323"/>
      <c r="K544" s="323"/>
      <c r="U544" s="323"/>
      <c r="AE544" s="323"/>
      <c r="AO544" s="323"/>
      <c r="AY544" s="323"/>
      <c r="AZ544" s="323"/>
      <c r="BA544" s="323"/>
      <c r="BB544" s="323"/>
      <c r="BC544" s="323"/>
      <c r="BD544" s="323"/>
      <c r="BE544" s="323"/>
      <c r="BF544" s="323"/>
      <c r="BI544" s="323"/>
      <c r="BS544" s="323"/>
      <c r="CC544" s="323"/>
      <c r="CM544" s="323"/>
      <c r="CW544" s="323"/>
      <c r="DG544" s="323"/>
      <c r="DQ544" s="323"/>
      <c r="EA544" s="323"/>
      <c r="EK544" s="323"/>
      <c r="EU544" s="323"/>
      <c r="FE544" s="323"/>
      <c r="FO544" s="323"/>
      <c r="FY544" s="323"/>
      <c r="GI544" s="323"/>
      <c r="GS544" s="323"/>
      <c r="HC544" s="323"/>
      <c r="HM544" s="323"/>
      <c r="HW544" s="323"/>
    </row>
    <row r="545" s="3" customFormat="true" x14ac:dyDescent="0.25">
      <c r="A545" s="323"/>
      <c r="K545" s="323"/>
      <c r="U545" s="323"/>
      <c r="AE545" s="323"/>
      <c r="AO545" s="323"/>
      <c r="AY545" s="323"/>
      <c r="AZ545" s="323"/>
      <c r="BA545" s="323"/>
      <c r="BB545" s="323"/>
      <c r="BC545" s="323"/>
      <c r="BD545" s="323"/>
      <c r="BE545" s="323"/>
      <c r="BF545" s="323"/>
      <c r="BI545" s="323"/>
      <c r="BS545" s="323"/>
      <c r="CC545" s="323"/>
      <c r="CM545" s="323"/>
      <c r="CW545" s="323"/>
      <c r="DG545" s="323"/>
      <c r="DQ545" s="323"/>
      <c r="EA545" s="323"/>
      <c r="EK545" s="323"/>
      <c r="EU545" s="323"/>
      <c r="FE545" s="323"/>
      <c r="FO545" s="323"/>
      <c r="FY545" s="323"/>
      <c r="GI545" s="323"/>
      <c r="GS545" s="323"/>
      <c r="HC545" s="323"/>
      <c r="HM545" s="323"/>
      <c r="HW545" s="323"/>
    </row>
    <row r="546" s="3" customFormat="true" x14ac:dyDescent="0.25">
      <c r="A546" s="323"/>
      <c r="K546" s="323"/>
      <c r="U546" s="323"/>
      <c r="AE546" s="323"/>
      <c r="AO546" s="323"/>
      <c r="AY546" s="323"/>
      <c r="AZ546" s="323"/>
      <c r="BA546" s="323"/>
      <c r="BB546" s="323"/>
      <c r="BC546" s="323"/>
      <c r="BD546" s="323"/>
      <c r="BE546" s="323"/>
      <c r="BF546" s="323"/>
      <c r="BI546" s="323"/>
      <c r="BS546" s="323"/>
      <c r="CC546" s="323"/>
      <c r="CM546" s="323"/>
      <c r="CW546" s="323"/>
      <c r="DG546" s="323"/>
      <c r="DQ546" s="323"/>
      <c r="EA546" s="323"/>
      <c r="EK546" s="323"/>
      <c r="EU546" s="323"/>
      <c r="FE546" s="323"/>
      <c r="FO546" s="323"/>
      <c r="FY546" s="323"/>
      <c r="GI546" s="323"/>
      <c r="GS546" s="323"/>
      <c r="HC546" s="323"/>
      <c r="HM546" s="323"/>
      <c r="HW546" s="323"/>
    </row>
    <row r="547" s="3" customFormat="true" x14ac:dyDescent="0.25">
      <c r="A547" s="323"/>
      <c r="K547" s="323"/>
      <c r="U547" s="323"/>
      <c r="AE547" s="323"/>
      <c r="AO547" s="323"/>
      <c r="AY547" s="323"/>
      <c r="AZ547" s="323"/>
      <c r="BA547" s="323"/>
      <c r="BB547" s="323"/>
      <c r="BC547" s="323"/>
      <c r="BD547" s="323"/>
      <c r="BE547" s="323"/>
      <c r="BF547" s="323"/>
      <c r="BI547" s="323"/>
      <c r="BS547" s="323"/>
      <c r="CC547" s="323"/>
      <c r="CM547" s="323"/>
      <c r="CW547" s="323"/>
      <c r="DG547" s="323"/>
      <c r="DQ547" s="323"/>
      <c r="EA547" s="323"/>
      <c r="EK547" s="323"/>
      <c r="EU547" s="323"/>
      <c r="FE547" s="323"/>
      <c r="FO547" s="323"/>
      <c r="FY547" s="323"/>
      <c r="GI547" s="323"/>
      <c r="GS547" s="323"/>
      <c r="HC547" s="323"/>
      <c r="HM547" s="323"/>
      <c r="HW547" s="323"/>
    </row>
    <row r="548" s="3" customFormat="true" x14ac:dyDescent="0.25">
      <c r="A548" s="323"/>
      <c r="K548" s="323"/>
      <c r="U548" s="323"/>
      <c r="AE548" s="323"/>
      <c r="AO548" s="323"/>
      <c r="AY548" s="323"/>
      <c r="AZ548" s="323"/>
      <c r="BA548" s="323"/>
      <c r="BB548" s="323"/>
      <c r="BC548" s="323"/>
      <c r="BD548" s="323"/>
      <c r="BE548" s="323"/>
      <c r="BF548" s="323"/>
      <c r="BI548" s="323"/>
      <c r="BS548" s="323"/>
      <c r="CC548" s="323"/>
      <c r="CM548" s="323"/>
      <c r="CW548" s="323"/>
      <c r="DG548" s="323"/>
      <c r="DQ548" s="323"/>
      <c r="EA548" s="323"/>
      <c r="EK548" s="323"/>
      <c r="EU548" s="323"/>
      <c r="FE548" s="323"/>
      <c r="FO548" s="323"/>
      <c r="FY548" s="323"/>
      <c r="GI548" s="323"/>
      <c r="GS548" s="323"/>
      <c r="HC548" s="323"/>
      <c r="HM548" s="323"/>
      <c r="HW548" s="323"/>
    </row>
    <row r="549" s="3" customFormat="true" x14ac:dyDescent="0.25">
      <c r="A549" s="323"/>
      <c r="K549" s="323"/>
      <c r="U549" s="323"/>
      <c r="AE549" s="323"/>
      <c r="AO549" s="323"/>
      <c r="AY549" s="323"/>
      <c r="AZ549" s="323"/>
      <c r="BA549" s="323"/>
      <c r="BB549" s="323"/>
      <c r="BC549" s="323"/>
      <c r="BD549" s="323"/>
      <c r="BE549" s="323"/>
      <c r="BF549" s="323"/>
      <c r="BI549" s="323"/>
      <c r="BS549" s="323"/>
      <c r="CC549" s="323"/>
      <c r="CM549" s="323"/>
      <c r="CW549" s="323"/>
      <c r="DG549" s="323"/>
      <c r="DQ549" s="323"/>
      <c r="EA549" s="323"/>
      <c r="EK549" s="323"/>
      <c r="EU549" s="323"/>
      <c r="FE549" s="323"/>
      <c r="FO549" s="323"/>
      <c r="FY549" s="323"/>
      <c r="GI549" s="323"/>
      <c r="GS549" s="323"/>
      <c r="HC549" s="323"/>
      <c r="HM549" s="323"/>
      <c r="HW549" s="323"/>
    </row>
    <row r="550" s="3" customFormat="true" x14ac:dyDescent="0.25">
      <c r="A550" s="323"/>
      <c r="K550" s="323"/>
      <c r="U550" s="323"/>
      <c r="AE550" s="323"/>
      <c r="AO550" s="323"/>
      <c r="AY550" s="323"/>
      <c r="AZ550" s="323"/>
      <c r="BA550" s="323"/>
      <c r="BB550" s="323"/>
      <c r="BC550" s="323"/>
      <c r="BD550" s="323"/>
      <c r="BE550" s="323"/>
      <c r="BF550" s="323"/>
      <c r="BI550" s="323"/>
      <c r="BS550" s="323"/>
      <c r="CC550" s="323"/>
      <c r="CM550" s="323"/>
      <c r="CW550" s="323"/>
      <c r="DG550" s="323"/>
      <c r="DQ550" s="323"/>
      <c r="EA550" s="323"/>
      <c r="EK550" s="323"/>
      <c r="EU550" s="323"/>
      <c r="FE550" s="323"/>
      <c r="FO550" s="323"/>
      <c r="FY550" s="323"/>
      <c r="GI550" s="323"/>
      <c r="GS550" s="323"/>
      <c r="HC550" s="323"/>
      <c r="HM550" s="323"/>
      <c r="HW550" s="323"/>
    </row>
    <row r="551" s="3" customFormat="true" x14ac:dyDescent="0.25">
      <c r="A551" s="323"/>
      <c r="K551" s="323"/>
      <c r="U551" s="323"/>
      <c r="AE551" s="323"/>
      <c r="AO551" s="323"/>
      <c r="AY551" s="323"/>
      <c r="AZ551" s="323"/>
      <c r="BA551" s="323"/>
      <c r="BB551" s="323"/>
      <c r="BC551" s="323"/>
      <c r="BD551" s="323"/>
      <c r="BE551" s="323"/>
      <c r="BF551" s="323"/>
      <c r="BI551" s="323"/>
      <c r="BS551" s="323"/>
      <c r="CC551" s="323"/>
      <c r="CM551" s="323"/>
      <c r="CW551" s="323"/>
      <c r="DG551" s="323"/>
      <c r="DQ551" s="323"/>
      <c r="EA551" s="323"/>
      <c r="EK551" s="323"/>
      <c r="EU551" s="323"/>
      <c r="FE551" s="323"/>
      <c r="FO551" s="323"/>
      <c r="FY551" s="323"/>
      <c r="GI551" s="323"/>
      <c r="GS551" s="323"/>
      <c r="HC551" s="323"/>
      <c r="HM551" s="323"/>
      <c r="HW551" s="323"/>
    </row>
    <row r="552" s="3" customFormat="true" x14ac:dyDescent="0.25">
      <c r="A552" s="323"/>
      <c r="K552" s="323"/>
      <c r="U552" s="323"/>
      <c r="AE552" s="323"/>
      <c r="AO552" s="323"/>
      <c r="AY552" s="323"/>
      <c r="AZ552" s="323"/>
      <c r="BA552" s="323"/>
      <c r="BB552" s="323"/>
      <c r="BC552" s="323"/>
      <c r="BD552" s="323"/>
      <c r="BE552" s="323"/>
      <c r="BF552" s="323"/>
      <c r="BI552" s="323"/>
      <c r="BS552" s="323"/>
      <c r="CC552" s="323"/>
      <c r="CM552" s="323"/>
      <c r="CW552" s="323"/>
      <c r="DG552" s="323"/>
      <c r="DQ552" s="323"/>
      <c r="EA552" s="323"/>
      <c r="EK552" s="323"/>
      <c r="EU552" s="323"/>
      <c r="FE552" s="323"/>
      <c r="FO552" s="323"/>
      <c r="FY552" s="323"/>
      <c r="GI552" s="323"/>
      <c r="GS552" s="323"/>
      <c r="HC552" s="323"/>
      <c r="HM552" s="323"/>
      <c r="HW552" s="323"/>
    </row>
    <row r="553" s="3" customFormat="true" x14ac:dyDescent="0.25">
      <c r="A553" s="323"/>
      <c r="K553" s="323"/>
      <c r="U553" s="323"/>
      <c r="AE553" s="323"/>
      <c r="AO553" s="323"/>
      <c r="AY553" s="323"/>
      <c r="AZ553" s="323"/>
      <c r="BA553" s="323"/>
      <c r="BB553" s="323"/>
      <c r="BC553" s="323"/>
      <c r="BD553" s="323"/>
      <c r="BE553" s="323"/>
      <c r="BF553" s="323"/>
      <c r="BI553" s="323"/>
      <c r="BS553" s="323"/>
      <c r="CC553" s="323"/>
      <c r="CM553" s="323"/>
      <c r="CW553" s="323"/>
      <c r="DG553" s="323"/>
      <c r="DQ553" s="323"/>
      <c r="EA553" s="323"/>
      <c r="EK553" s="323"/>
      <c r="EU553" s="323"/>
      <c r="FE553" s="323"/>
      <c r="FO553" s="323"/>
      <c r="FY553" s="323"/>
      <c r="GI553" s="323"/>
      <c r="GS553" s="323"/>
      <c r="HC553" s="323"/>
      <c r="HM553" s="323"/>
      <c r="HW553" s="323"/>
    </row>
    <row r="554" s="3" customFormat="true" x14ac:dyDescent="0.25">
      <c r="A554" s="323"/>
      <c r="K554" s="323"/>
      <c r="U554" s="323"/>
      <c r="AE554" s="323"/>
      <c r="AO554" s="323"/>
      <c r="AY554" s="323"/>
      <c r="AZ554" s="323"/>
      <c r="BA554" s="323"/>
      <c r="BB554" s="323"/>
      <c r="BC554" s="323"/>
      <c r="BD554" s="323"/>
      <c r="BE554" s="323"/>
      <c r="BF554" s="323"/>
      <c r="BI554" s="323"/>
      <c r="BS554" s="323"/>
      <c r="CC554" s="323"/>
      <c r="CM554" s="323"/>
      <c r="CW554" s="323"/>
      <c r="DG554" s="323"/>
      <c r="DQ554" s="323"/>
      <c r="EA554" s="323"/>
      <c r="EK554" s="323"/>
      <c r="EU554" s="323"/>
      <c r="FE554" s="323"/>
      <c r="FO554" s="323"/>
      <c r="FY554" s="323"/>
      <c r="GI554" s="323"/>
      <c r="GS554" s="323"/>
      <c r="HC554" s="323"/>
      <c r="HM554" s="323"/>
      <c r="HW554" s="323"/>
    </row>
    <row r="555" s="3" customFormat="true" x14ac:dyDescent="0.25">
      <c r="A555" s="323"/>
      <c r="K555" s="323"/>
      <c r="U555" s="323"/>
      <c r="AE555" s="323"/>
      <c r="AO555" s="323"/>
      <c r="AY555" s="323"/>
      <c r="AZ555" s="323"/>
      <c r="BA555" s="323"/>
      <c r="BB555" s="323"/>
      <c r="BC555" s="323"/>
      <c r="BD555" s="323"/>
      <c r="BE555" s="323"/>
      <c r="BF555" s="323"/>
      <c r="BI555" s="323"/>
      <c r="BS555" s="323"/>
      <c r="CC555" s="323"/>
      <c r="CM555" s="323"/>
      <c r="CW555" s="323"/>
      <c r="DG555" s="323"/>
      <c r="DQ555" s="323"/>
      <c r="EA555" s="323"/>
      <c r="EK555" s="323"/>
      <c r="EU555" s="323"/>
      <c r="FE555" s="323"/>
      <c r="FO555" s="323"/>
      <c r="FY555" s="323"/>
      <c r="GI555" s="323"/>
      <c r="GS555" s="323"/>
      <c r="HC555" s="323"/>
      <c r="HM555" s="323"/>
      <c r="HW555" s="323"/>
    </row>
    <row r="556" s="3" customFormat="true" x14ac:dyDescent="0.25">
      <c r="A556" s="323"/>
      <c r="K556" s="323"/>
      <c r="U556" s="323"/>
      <c r="AE556" s="323"/>
      <c r="AO556" s="323"/>
      <c r="AY556" s="323"/>
      <c r="AZ556" s="323"/>
      <c r="BA556" s="323"/>
      <c r="BB556" s="323"/>
      <c r="BC556" s="323"/>
      <c r="BD556" s="323"/>
      <c r="BE556" s="323"/>
      <c r="BF556" s="323"/>
      <c r="BI556" s="323"/>
      <c r="BS556" s="323"/>
      <c r="CC556" s="323"/>
      <c r="CM556" s="323"/>
      <c r="CW556" s="323"/>
      <c r="DG556" s="323"/>
      <c r="DQ556" s="323"/>
      <c r="EA556" s="323"/>
      <c r="EK556" s="323"/>
      <c r="EU556" s="323"/>
      <c r="FE556" s="323"/>
      <c r="FO556" s="323"/>
      <c r="FY556" s="323"/>
      <c r="GI556" s="323"/>
      <c r="GS556" s="323"/>
      <c r="HC556" s="323"/>
      <c r="HM556" s="323"/>
      <c r="HW556" s="323"/>
    </row>
    <row r="557" s="3" customFormat="true" x14ac:dyDescent="0.25">
      <c r="A557" s="323"/>
      <c r="K557" s="323"/>
      <c r="U557" s="323"/>
      <c r="AE557" s="323"/>
      <c r="AO557" s="323"/>
      <c r="AY557" s="323"/>
      <c r="AZ557" s="323"/>
      <c r="BA557" s="323"/>
      <c r="BB557" s="323"/>
      <c r="BC557" s="323"/>
      <c r="BD557" s="323"/>
      <c r="BE557" s="323"/>
      <c r="BF557" s="323"/>
      <c r="BI557" s="323"/>
      <c r="BS557" s="323"/>
      <c r="CC557" s="323"/>
      <c r="CM557" s="323"/>
      <c r="CW557" s="323"/>
      <c r="DG557" s="323"/>
      <c r="DQ557" s="323"/>
      <c r="EA557" s="323"/>
      <c r="EK557" s="323"/>
      <c r="EU557" s="323"/>
      <c r="FE557" s="323"/>
      <c r="FO557" s="323"/>
      <c r="FY557" s="323"/>
      <c r="GI557" s="323"/>
      <c r="GS557" s="323"/>
      <c r="HC557" s="323"/>
      <c r="HM557" s="323"/>
      <c r="HW557" s="323"/>
    </row>
    <row r="558" s="3" customFormat="true" x14ac:dyDescent="0.25">
      <c r="A558" s="323"/>
      <c r="K558" s="323"/>
      <c r="U558" s="323"/>
      <c r="AE558" s="323"/>
      <c r="AO558" s="323"/>
      <c r="AY558" s="323"/>
      <c r="AZ558" s="323"/>
      <c r="BA558" s="323"/>
      <c r="BB558" s="323"/>
      <c r="BC558" s="323"/>
      <c r="BD558" s="323"/>
      <c r="BE558" s="323"/>
      <c r="BF558" s="323"/>
      <c r="BI558" s="323"/>
      <c r="BS558" s="323"/>
      <c r="CC558" s="323"/>
      <c r="CM558" s="323"/>
      <c r="CW558" s="323"/>
      <c r="DG558" s="323"/>
      <c r="DQ558" s="323"/>
      <c r="EA558" s="323"/>
      <c r="EK558" s="323"/>
      <c r="EU558" s="323"/>
      <c r="FE558" s="323"/>
      <c r="FO558" s="323"/>
      <c r="FY558" s="323"/>
      <c r="GI558" s="323"/>
      <c r="GS558" s="323"/>
      <c r="HC558" s="323"/>
      <c r="HM558" s="323"/>
      <c r="HW558" s="323"/>
    </row>
    <row r="559" s="3" customFormat="true" x14ac:dyDescent="0.25">
      <c r="A559" s="323"/>
      <c r="K559" s="323"/>
      <c r="U559" s="323"/>
      <c r="AE559" s="323"/>
      <c r="AO559" s="323"/>
      <c r="AY559" s="323"/>
      <c r="AZ559" s="323"/>
      <c r="BA559" s="323"/>
      <c r="BB559" s="323"/>
      <c r="BC559" s="323"/>
      <c r="BD559" s="323"/>
      <c r="BE559" s="323"/>
      <c r="BF559" s="323"/>
      <c r="BI559" s="323"/>
      <c r="BS559" s="323"/>
      <c r="CC559" s="323"/>
      <c r="CM559" s="323"/>
      <c r="CW559" s="323"/>
      <c r="DG559" s="323"/>
      <c r="DQ559" s="323"/>
      <c r="EA559" s="323"/>
      <c r="EK559" s="323"/>
      <c r="EU559" s="323"/>
      <c r="FE559" s="323"/>
      <c r="FO559" s="323"/>
      <c r="FY559" s="323"/>
      <c r="GI559" s="323"/>
      <c r="GS559" s="323"/>
      <c r="HC559" s="323"/>
      <c r="HM559" s="323"/>
      <c r="HW559" s="323"/>
    </row>
    <row r="560" s="3" customFormat="true" x14ac:dyDescent="0.25">
      <c r="A560" s="323"/>
      <c r="K560" s="323"/>
      <c r="U560" s="323"/>
      <c r="AE560" s="323"/>
      <c r="AO560" s="323"/>
      <c r="AY560" s="323"/>
      <c r="AZ560" s="323"/>
      <c r="BA560" s="323"/>
      <c r="BB560" s="323"/>
      <c r="BC560" s="323"/>
      <c r="BD560" s="323"/>
      <c r="BE560" s="323"/>
      <c r="BF560" s="323"/>
      <c r="BI560" s="323"/>
      <c r="BS560" s="323"/>
      <c r="CC560" s="323"/>
      <c r="CM560" s="323"/>
      <c r="CW560" s="323"/>
      <c r="DG560" s="323"/>
      <c r="DQ560" s="323"/>
      <c r="EA560" s="323"/>
      <c r="EK560" s="323"/>
      <c r="EU560" s="323"/>
      <c r="FE560" s="323"/>
      <c r="FO560" s="323"/>
      <c r="FY560" s="323"/>
      <c r="GI560" s="323"/>
      <c r="GS560" s="323"/>
      <c r="HC560" s="323"/>
      <c r="HM560" s="323"/>
      <c r="HW560" s="323"/>
    </row>
    <row r="561" s="3" customFormat="true" x14ac:dyDescent="0.25">
      <c r="A561" s="323"/>
      <c r="K561" s="323"/>
      <c r="U561" s="323"/>
      <c r="AE561" s="323"/>
      <c r="AO561" s="323"/>
      <c r="AY561" s="323"/>
      <c r="AZ561" s="323"/>
      <c r="BA561" s="323"/>
      <c r="BB561" s="323"/>
      <c r="BC561" s="323"/>
      <c r="BD561" s="323"/>
      <c r="BE561" s="323"/>
      <c r="BF561" s="323"/>
      <c r="BI561" s="323"/>
      <c r="BS561" s="323"/>
      <c r="CC561" s="323"/>
      <c r="CM561" s="323"/>
      <c r="CW561" s="323"/>
      <c r="DG561" s="323"/>
      <c r="DQ561" s="323"/>
      <c r="EA561" s="323"/>
      <c r="EK561" s="323"/>
      <c r="EU561" s="323"/>
      <c r="FE561" s="323"/>
      <c r="FO561" s="323"/>
      <c r="FY561" s="323"/>
      <c r="GI561" s="323"/>
      <c r="GS561" s="323"/>
      <c r="HC561" s="323"/>
      <c r="HM561" s="323"/>
      <c r="HW561" s="323"/>
    </row>
    <row r="562" s="3" customFormat="true" x14ac:dyDescent="0.25">
      <c r="A562" s="323"/>
      <c r="K562" s="323"/>
      <c r="U562" s="323"/>
      <c r="AE562" s="323"/>
      <c r="AO562" s="323"/>
      <c r="AY562" s="323"/>
      <c r="AZ562" s="323"/>
      <c r="BA562" s="323"/>
      <c r="BB562" s="323"/>
      <c r="BC562" s="323"/>
      <c r="BD562" s="323"/>
      <c r="BE562" s="323"/>
      <c r="BF562" s="323"/>
      <c r="BI562" s="323"/>
      <c r="BS562" s="323"/>
      <c r="CC562" s="323"/>
      <c r="CM562" s="323"/>
      <c r="CW562" s="323"/>
      <c r="DG562" s="323"/>
      <c r="DQ562" s="323"/>
      <c r="EA562" s="323"/>
      <c r="EK562" s="323"/>
      <c r="EU562" s="323"/>
      <c r="FE562" s="323"/>
      <c r="FO562" s="323"/>
      <c r="FY562" s="323"/>
      <c r="GI562" s="323"/>
      <c r="GS562" s="323"/>
      <c r="HC562" s="323"/>
      <c r="HM562" s="323"/>
      <c r="HW562" s="323"/>
    </row>
    <row r="563" s="3" customFormat="true" x14ac:dyDescent="0.25">
      <c r="A563" s="323"/>
      <c r="K563" s="323"/>
      <c r="U563" s="323"/>
      <c r="AE563" s="323"/>
      <c r="AO563" s="323"/>
      <c r="AY563" s="323"/>
      <c r="AZ563" s="323"/>
      <c r="BA563" s="323"/>
      <c r="BB563" s="323"/>
      <c r="BC563" s="323"/>
      <c r="BD563" s="323"/>
      <c r="BE563" s="323"/>
      <c r="BF563" s="323"/>
      <c r="BI563" s="323"/>
      <c r="BS563" s="323"/>
      <c r="CC563" s="323"/>
      <c r="CM563" s="323"/>
      <c r="CW563" s="323"/>
      <c r="DG563" s="323"/>
      <c r="DQ563" s="323"/>
      <c r="EA563" s="323"/>
      <c r="EK563" s="323"/>
      <c r="EU563" s="323"/>
      <c r="FE563" s="323"/>
      <c r="FO563" s="323"/>
      <c r="FY563" s="323"/>
      <c r="GI563" s="323"/>
      <c r="GS563" s="323"/>
      <c r="HC563" s="323"/>
      <c r="HM563" s="323"/>
      <c r="HW563" s="323"/>
    </row>
    <row r="564" s="3" customFormat="true" x14ac:dyDescent="0.25">
      <c r="A564" s="323"/>
      <c r="K564" s="323"/>
      <c r="U564" s="323"/>
      <c r="AE564" s="323"/>
      <c r="AO564" s="323"/>
      <c r="AY564" s="323"/>
      <c r="AZ564" s="323"/>
      <c r="BA564" s="323"/>
      <c r="BB564" s="323"/>
      <c r="BC564" s="323"/>
      <c r="BD564" s="323"/>
      <c r="BE564" s="323"/>
      <c r="BF564" s="323"/>
      <c r="BI564" s="323"/>
      <c r="BS564" s="323"/>
      <c r="CC564" s="323"/>
      <c r="CM564" s="323"/>
      <c r="CW564" s="323"/>
      <c r="DG564" s="323"/>
      <c r="DQ564" s="323"/>
      <c r="EA564" s="323"/>
      <c r="EK564" s="323"/>
      <c r="EU564" s="323"/>
      <c r="FE564" s="323"/>
      <c r="FO564" s="323"/>
      <c r="FY564" s="323"/>
      <c r="GI564" s="323"/>
      <c r="GS564" s="323"/>
      <c r="HC564" s="323"/>
      <c r="HM564" s="323"/>
      <c r="HW564" s="323"/>
    </row>
    <row r="565" s="3" customFormat="true" x14ac:dyDescent="0.25">
      <c r="A565" s="323"/>
      <c r="K565" s="323"/>
      <c r="U565" s="323"/>
      <c r="AE565" s="323"/>
      <c r="AO565" s="323"/>
      <c r="AY565" s="323"/>
      <c r="AZ565" s="323"/>
      <c r="BA565" s="323"/>
      <c r="BB565" s="323"/>
      <c r="BC565" s="323"/>
      <c r="BD565" s="323"/>
      <c r="BE565" s="323"/>
      <c r="BF565" s="323"/>
      <c r="BI565" s="323"/>
      <c r="BS565" s="323"/>
      <c r="CC565" s="323"/>
      <c r="CM565" s="323"/>
      <c r="CW565" s="323"/>
      <c r="DG565" s="323"/>
      <c r="DQ565" s="323"/>
      <c r="EA565" s="323"/>
      <c r="EK565" s="323"/>
      <c r="EU565" s="323"/>
      <c r="FE565" s="323"/>
      <c r="FO565" s="323"/>
      <c r="FY565" s="323"/>
      <c r="GI565" s="323"/>
      <c r="GS565" s="323"/>
      <c r="HC565" s="323"/>
      <c r="HM565" s="323"/>
      <c r="HW565" s="323"/>
    </row>
    <row r="566" s="3" customFormat="true" x14ac:dyDescent="0.25">
      <c r="A566" s="323"/>
      <c r="K566" s="323"/>
      <c r="U566" s="323"/>
      <c r="AE566" s="323"/>
      <c r="AO566" s="323"/>
      <c r="AY566" s="323"/>
      <c r="AZ566" s="323"/>
      <c r="BA566" s="323"/>
      <c r="BB566" s="323"/>
      <c r="BC566" s="323"/>
      <c r="BD566" s="323"/>
      <c r="BE566" s="323"/>
      <c r="BF566" s="323"/>
      <c r="BI566" s="323"/>
      <c r="BS566" s="323"/>
      <c r="CC566" s="323"/>
      <c r="CM566" s="323"/>
      <c r="CW566" s="323"/>
      <c r="DG566" s="323"/>
      <c r="DQ566" s="323"/>
      <c r="EA566" s="323"/>
      <c r="EK566" s="323"/>
      <c r="EU566" s="323"/>
      <c r="FE566" s="323"/>
      <c r="FO566" s="323"/>
      <c r="FY566" s="323"/>
      <c r="GI566" s="323"/>
      <c r="GS566" s="323"/>
      <c r="HC566" s="323"/>
      <c r="HM566" s="323"/>
      <c r="HW566" s="323"/>
    </row>
    <row r="567" s="3" customFormat="true" x14ac:dyDescent="0.25">
      <c r="A567" s="323"/>
      <c r="K567" s="323"/>
      <c r="U567" s="323"/>
      <c r="AE567" s="323"/>
      <c r="AO567" s="323"/>
      <c r="AY567" s="323"/>
      <c r="AZ567" s="323"/>
      <c r="BA567" s="323"/>
      <c r="BB567" s="323"/>
      <c r="BC567" s="323"/>
      <c r="BD567" s="323"/>
      <c r="BE567" s="323"/>
      <c r="BF567" s="323"/>
      <c r="BI567" s="323"/>
      <c r="BS567" s="323"/>
      <c r="CC567" s="323"/>
      <c r="CM567" s="323"/>
      <c r="CW567" s="323"/>
      <c r="DG567" s="323"/>
      <c r="DQ567" s="323"/>
      <c r="EA567" s="323"/>
      <c r="EK567" s="323"/>
      <c r="EU567" s="323"/>
      <c r="FE567" s="323"/>
      <c r="FO567" s="323"/>
      <c r="FY567" s="323"/>
      <c r="GI567" s="323"/>
      <c r="GS567" s="323"/>
      <c r="HC567" s="323"/>
      <c r="HM567" s="323"/>
      <c r="HW567" s="323"/>
    </row>
    <row r="568" s="3" customFormat="true" x14ac:dyDescent="0.25">
      <c r="A568" s="323"/>
      <c r="K568" s="323"/>
      <c r="U568" s="323"/>
      <c r="AE568" s="323"/>
      <c r="AO568" s="323"/>
      <c r="AY568" s="323"/>
      <c r="AZ568" s="323"/>
      <c r="BA568" s="323"/>
      <c r="BB568" s="323"/>
      <c r="BC568" s="323"/>
      <c r="BD568" s="323"/>
      <c r="BE568" s="323"/>
      <c r="BF568" s="323"/>
      <c r="BI568" s="323"/>
      <c r="BS568" s="323"/>
      <c r="CC568" s="323"/>
      <c r="CM568" s="323"/>
      <c r="CW568" s="323"/>
      <c r="DG568" s="323"/>
      <c r="DQ568" s="323"/>
      <c r="EA568" s="323"/>
      <c r="EK568" s="323"/>
      <c r="EU568" s="323"/>
      <c r="FE568" s="323"/>
      <c r="FO568" s="323"/>
      <c r="FY568" s="323"/>
      <c r="GI568" s="323"/>
      <c r="GS568" s="323"/>
      <c r="HC568" s="323"/>
      <c r="HM568" s="323"/>
      <c r="HW568" s="323"/>
    </row>
    <row r="569" s="3" customFormat="true" x14ac:dyDescent="0.25">
      <c r="A569" s="323"/>
      <c r="K569" s="323"/>
      <c r="U569" s="323"/>
      <c r="AE569" s="323"/>
      <c r="AO569" s="323"/>
      <c r="AY569" s="323"/>
      <c r="AZ569" s="323"/>
      <c r="BA569" s="323"/>
      <c r="BB569" s="323"/>
      <c r="BC569" s="323"/>
      <c r="BD569" s="323"/>
      <c r="BE569" s="323"/>
      <c r="BF569" s="323"/>
      <c r="BI569" s="323"/>
      <c r="BS569" s="323"/>
      <c r="CC569" s="323"/>
      <c r="CM569" s="323"/>
      <c r="CW569" s="323"/>
      <c r="DG569" s="323"/>
      <c r="DQ569" s="323"/>
      <c r="EA569" s="323"/>
      <c r="EK569" s="323"/>
      <c r="EU569" s="323"/>
      <c r="FE569" s="323"/>
      <c r="FO569" s="323"/>
      <c r="FY569" s="323"/>
      <c r="GI569" s="323"/>
      <c r="GS569" s="323"/>
      <c r="HC569" s="323"/>
      <c r="HM569" s="323"/>
      <c r="HW569" s="323"/>
    </row>
    <row r="570" s="3" customFormat="true" x14ac:dyDescent="0.25">
      <c r="A570" s="323"/>
      <c r="K570" s="323"/>
      <c r="U570" s="323"/>
      <c r="AE570" s="323"/>
      <c r="AO570" s="323"/>
      <c r="AY570" s="323"/>
      <c r="AZ570" s="323"/>
      <c r="BA570" s="323"/>
      <c r="BB570" s="323"/>
      <c r="BC570" s="323"/>
      <c r="BD570" s="323"/>
      <c r="BE570" s="323"/>
      <c r="BF570" s="323"/>
      <c r="BI570" s="323"/>
      <c r="BS570" s="323"/>
      <c r="CC570" s="323"/>
      <c r="CM570" s="323"/>
      <c r="CW570" s="323"/>
      <c r="DG570" s="323"/>
      <c r="DQ570" s="323"/>
      <c r="EA570" s="323"/>
      <c r="EK570" s="323"/>
      <c r="EU570" s="323"/>
      <c r="FE570" s="323"/>
      <c r="FO570" s="323"/>
      <c r="FY570" s="323"/>
      <c r="GI570" s="323"/>
      <c r="GS570" s="323"/>
      <c r="HC570" s="323"/>
      <c r="HM570" s="323"/>
      <c r="HW570" s="323"/>
    </row>
    <row r="571" s="3" customFormat="true" x14ac:dyDescent="0.25">
      <c r="A571" s="323"/>
      <c r="K571" s="323"/>
      <c r="U571" s="323"/>
      <c r="AE571" s="323"/>
      <c r="AO571" s="323"/>
      <c r="AY571" s="323"/>
      <c r="AZ571" s="323"/>
      <c r="BA571" s="323"/>
      <c r="BB571" s="323"/>
      <c r="BC571" s="323"/>
      <c r="BD571" s="323"/>
      <c r="BE571" s="323"/>
      <c r="BF571" s="323"/>
      <c r="BI571" s="323"/>
      <c r="BS571" s="323"/>
      <c r="CC571" s="323"/>
      <c r="CM571" s="323"/>
      <c r="CW571" s="323"/>
      <c r="DG571" s="323"/>
      <c r="DQ571" s="323"/>
      <c r="EA571" s="323"/>
      <c r="EK571" s="323"/>
      <c r="EU571" s="323"/>
      <c r="FE571" s="323"/>
      <c r="FO571" s="323"/>
      <c r="FY571" s="323"/>
      <c r="GI571" s="323"/>
      <c r="GS571" s="323"/>
      <c r="HC571" s="323"/>
      <c r="HM571" s="323"/>
      <c r="HW571" s="323"/>
    </row>
    <row r="572" s="3" customFormat="true" x14ac:dyDescent="0.25">
      <c r="A572" s="323"/>
      <c r="K572" s="323"/>
      <c r="U572" s="323"/>
      <c r="AE572" s="323"/>
      <c r="AO572" s="323"/>
      <c r="AY572" s="323"/>
      <c r="AZ572" s="323"/>
      <c r="BA572" s="323"/>
      <c r="BB572" s="323"/>
      <c r="BC572" s="323"/>
      <c r="BD572" s="323"/>
      <c r="BE572" s="323"/>
      <c r="BF572" s="323"/>
      <c r="BI572" s="323"/>
      <c r="BS572" s="323"/>
      <c r="CC572" s="323"/>
      <c r="CM572" s="323"/>
      <c r="CW572" s="323"/>
      <c r="DG572" s="323"/>
      <c r="DQ572" s="323"/>
      <c r="EA572" s="323"/>
      <c r="EK572" s="323"/>
      <c r="EU572" s="323"/>
      <c r="FE572" s="323"/>
      <c r="FO572" s="323"/>
      <c r="FY572" s="323"/>
      <c r="GI572" s="323"/>
      <c r="GS572" s="323"/>
      <c r="HC572" s="323"/>
      <c r="HM572" s="323"/>
      <c r="HW572" s="323"/>
    </row>
    <row r="573" s="3" customFormat="true" x14ac:dyDescent="0.25">
      <c r="A573" s="323"/>
      <c r="K573" s="323"/>
      <c r="U573" s="323"/>
      <c r="AE573" s="323"/>
      <c r="AO573" s="323"/>
      <c r="AY573" s="323"/>
      <c r="AZ573" s="323"/>
      <c r="BA573" s="323"/>
      <c r="BB573" s="323"/>
      <c r="BC573" s="323"/>
      <c r="BD573" s="323"/>
      <c r="BE573" s="323"/>
      <c r="BF573" s="323"/>
      <c r="BI573" s="323"/>
      <c r="BS573" s="323"/>
      <c r="CC573" s="323"/>
      <c r="CM573" s="323"/>
      <c r="CW573" s="323"/>
      <c r="DG573" s="323"/>
      <c r="DQ573" s="323"/>
      <c r="EA573" s="323"/>
      <c r="EK573" s="323"/>
      <c r="EU573" s="323"/>
      <c r="FE573" s="323"/>
      <c r="FO573" s="323"/>
      <c r="FY573" s="323"/>
      <c r="GI573" s="323"/>
      <c r="GS573" s="323"/>
      <c r="HC573" s="323"/>
      <c r="HM573" s="323"/>
      <c r="HW573" s="323"/>
    </row>
    <row r="574" s="3" customFormat="true" x14ac:dyDescent="0.25">
      <c r="A574" s="323"/>
      <c r="K574" s="323"/>
      <c r="U574" s="323"/>
      <c r="AE574" s="323"/>
      <c r="AO574" s="323"/>
      <c r="AY574" s="323"/>
      <c r="AZ574" s="323"/>
      <c r="BA574" s="323"/>
      <c r="BB574" s="323"/>
      <c r="BC574" s="323"/>
      <c r="BD574" s="323"/>
      <c r="BE574" s="323"/>
      <c r="BF574" s="323"/>
      <c r="BI574" s="323"/>
      <c r="BS574" s="323"/>
      <c r="CC574" s="323"/>
      <c r="CM574" s="323"/>
      <c r="CW574" s="323"/>
      <c r="DG574" s="323"/>
      <c r="DQ574" s="323"/>
      <c r="EA574" s="323"/>
      <c r="EK574" s="323"/>
      <c r="EU574" s="323"/>
      <c r="FE574" s="323"/>
      <c r="FO574" s="323"/>
      <c r="FY574" s="323"/>
      <c r="GI574" s="323"/>
      <c r="GS574" s="323"/>
      <c r="HC574" s="323"/>
      <c r="HM574" s="323"/>
      <c r="HW574" s="323"/>
    </row>
    <row r="575" s="3" customFormat="true" x14ac:dyDescent="0.25">
      <c r="A575" s="323"/>
      <c r="K575" s="323"/>
      <c r="U575" s="323"/>
      <c r="AE575" s="323"/>
      <c r="AO575" s="323"/>
      <c r="AY575" s="323"/>
      <c r="AZ575" s="323"/>
      <c r="BA575" s="323"/>
      <c r="BB575" s="323"/>
      <c r="BC575" s="323"/>
      <c r="BD575" s="323"/>
      <c r="BE575" s="323"/>
      <c r="BF575" s="323"/>
      <c r="BI575" s="323"/>
      <c r="BS575" s="323"/>
      <c r="CC575" s="323"/>
      <c r="CM575" s="323"/>
      <c r="CW575" s="323"/>
      <c r="DG575" s="323"/>
      <c r="DQ575" s="323"/>
      <c r="EA575" s="323"/>
      <c r="EK575" s="323"/>
      <c r="EU575" s="323"/>
      <c r="FE575" s="323"/>
      <c r="FO575" s="323"/>
      <c r="FY575" s="323"/>
      <c r="GI575" s="323"/>
      <c r="GS575" s="323"/>
      <c r="HC575" s="323"/>
      <c r="HM575" s="323"/>
      <c r="HW575" s="323"/>
    </row>
    <row r="576" s="3" customFormat="true" x14ac:dyDescent="0.25">
      <c r="A576" s="323"/>
      <c r="K576" s="323"/>
      <c r="U576" s="323"/>
      <c r="AE576" s="323"/>
      <c r="AO576" s="323"/>
      <c r="AY576" s="323"/>
      <c r="AZ576" s="323"/>
      <c r="BA576" s="323"/>
      <c r="BB576" s="323"/>
      <c r="BC576" s="323"/>
      <c r="BD576" s="323"/>
      <c r="BE576" s="323"/>
      <c r="BF576" s="323"/>
      <c r="BI576" s="323"/>
      <c r="BS576" s="323"/>
      <c r="CC576" s="323"/>
      <c r="CM576" s="323"/>
      <c r="CW576" s="323"/>
      <c r="DG576" s="323"/>
      <c r="DQ576" s="323"/>
      <c r="EA576" s="323"/>
      <c r="EK576" s="323"/>
      <c r="EU576" s="323"/>
      <c r="FE576" s="323"/>
      <c r="FO576" s="323"/>
      <c r="FY576" s="323"/>
      <c r="GI576" s="323"/>
      <c r="GS576" s="323"/>
      <c r="HC576" s="323"/>
      <c r="HM576" s="323"/>
      <c r="HW576" s="323"/>
    </row>
    <row r="577" s="3" customFormat="true" x14ac:dyDescent="0.25">
      <c r="A577" s="323"/>
      <c r="K577" s="323"/>
      <c r="U577" s="323"/>
      <c r="AE577" s="323"/>
      <c r="AO577" s="323"/>
      <c r="AY577" s="323"/>
      <c r="AZ577" s="323"/>
      <c r="BA577" s="323"/>
      <c r="BB577" s="323"/>
      <c r="BC577" s="323"/>
      <c r="BD577" s="323"/>
      <c r="BE577" s="323"/>
      <c r="BF577" s="323"/>
      <c r="BI577" s="323"/>
      <c r="BS577" s="323"/>
      <c r="CC577" s="323"/>
      <c r="CM577" s="323"/>
      <c r="CW577" s="323"/>
      <c r="DG577" s="323"/>
      <c r="DQ577" s="323"/>
      <c r="EA577" s="323"/>
      <c r="EK577" s="323"/>
      <c r="EU577" s="323"/>
      <c r="FE577" s="323"/>
      <c r="FO577" s="323"/>
      <c r="FY577" s="323"/>
      <c r="GI577" s="323"/>
      <c r="GS577" s="323"/>
      <c r="HC577" s="323"/>
      <c r="HM577" s="323"/>
      <c r="HW577" s="323"/>
    </row>
    <row r="578" s="3" customFormat="true" x14ac:dyDescent="0.25">
      <c r="A578" s="323"/>
      <c r="K578" s="323"/>
      <c r="U578" s="323"/>
      <c r="AE578" s="323"/>
      <c r="AO578" s="323"/>
      <c r="AY578" s="323"/>
      <c r="AZ578" s="323"/>
      <c r="BA578" s="323"/>
      <c r="BB578" s="323"/>
      <c r="BC578" s="323"/>
      <c r="BD578" s="323"/>
      <c r="BE578" s="323"/>
      <c r="BF578" s="323"/>
      <c r="BI578" s="323"/>
      <c r="BS578" s="323"/>
      <c r="CC578" s="323"/>
      <c r="CM578" s="323"/>
      <c r="CW578" s="323"/>
      <c r="DG578" s="323"/>
      <c r="DQ578" s="323"/>
      <c r="EA578" s="323"/>
      <c r="EK578" s="323"/>
      <c r="EU578" s="323"/>
      <c r="FE578" s="323"/>
      <c r="FO578" s="323"/>
      <c r="FY578" s="323"/>
      <c r="GI578" s="323"/>
      <c r="GS578" s="323"/>
      <c r="HC578" s="323"/>
      <c r="HM578" s="323"/>
      <c r="HW578" s="323"/>
    </row>
    <row r="579" s="3" customFormat="true" x14ac:dyDescent="0.25">
      <c r="A579" s="323"/>
      <c r="K579" s="323"/>
      <c r="U579" s="323"/>
      <c r="AE579" s="323"/>
      <c r="AO579" s="323"/>
      <c r="AY579" s="323"/>
      <c r="AZ579" s="323"/>
      <c r="BA579" s="323"/>
      <c r="BB579" s="323"/>
      <c r="BC579" s="323"/>
      <c r="BD579" s="323"/>
      <c r="BE579" s="323"/>
      <c r="BF579" s="323"/>
      <c r="BI579" s="323"/>
      <c r="BS579" s="323"/>
      <c r="CC579" s="323"/>
      <c r="CM579" s="323"/>
      <c r="CW579" s="323"/>
      <c r="DG579" s="323"/>
      <c r="DQ579" s="323"/>
      <c r="EA579" s="323"/>
      <c r="EK579" s="323"/>
      <c r="EU579" s="323"/>
      <c r="FE579" s="323"/>
      <c r="FO579" s="323"/>
      <c r="FY579" s="323"/>
      <c r="GI579" s="323"/>
      <c r="GS579" s="323"/>
      <c r="HC579" s="323"/>
      <c r="HM579" s="323"/>
      <c r="HW579" s="323"/>
    </row>
    <row r="580" s="3" customFormat="true" x14ac:dyDescent="0.25">
      <c r="A580" s="323"/>
      <c r="K580" s="323"/>
      <c r="U580" s="323"/>
      <c r="AE580" s="323"/>
      <c r="AO580" s="323"/>
      <c r="AY580" s="323"/>
      <c r="AZ580" s="323"/>
      <c r="BA580" s="323"/>
      <c r="BB580" s="323"/>
      <c r="BC580" s="323"/>
      <c r="BD580" s="323"/>
      <c r="BE580" s="323"/>
      <c r="BF580" s="323"/>
      <c r="BI580" s="323"/>
      <c r="BS580" s="323"/>
      <c r="CC580" s="323"/>
      <c r="CM580" s="323"/>
      <c r="CW580" s="323"/>
      <c r="DG580" s="323"/>
      <c r="DQ580" s="323"/>
      <c r="EA580" s="323"/>
      <c r="EK580" s="323"/>
      <c r="EU580" s="323"/>
      <c r="FE580" s="323"/>
      <c r="FO580" s="323"/>
      <c r="FY580" s="323"/>
      <c r="GI580" s="323"/>
      <c r="GS580" s="323"/>
      <c r="HC580" s="323"/>
      <c r="HM580" s="323"/>
      <c r="HW580" s="323"/>
    </row>
    <row r="581" s="3" customFormat="true" x14ac:dyDescent="0.25">
      <c r="A581" s="323"/>
      <c r="K581" s="323"/>
      <c r="U581" s="323"/>
      <c r="AE581" s="323"/>
      <c r="AO581" s="323"/>
      <c r="AY581" s="323"/>
      <c r="AZ581" s="323"/>
      <c r="BA581" s="323"/>
      <c r="BB581" s="323"/>
      <c r="BC581" s="323"/>
      <c r="BD581" s="323"/>
      <c r="BE581" s="323"/>
      <c r="BF581" s="323"/>
      <c r="BI581" s="323"/>
      <c r="BS581" s="323"/>
      <c r="CC581" s="323"/>
      <c r="CM581" s="323"/>
      <c r="CW581" s="323"/>
      <c r="DG581" s="323"/>
      <c r="DQ581" s="323"/>
      <c r="EA581" s="323"/>
      <c r="EK581" s="323"/>
      <c r="EU581" s="323"/>
      <c r="FE581" s="323"/>
      <c r="FO581" s="323"/>
      <c r="FY581" s="323"/>
      <c r="GI581" s="323"/>
      <c r="GS581" s="323"/>
      <c r="HC581" s="323"/>
      <c r="HM581" s="323"/>
      <c r="HW581" s="323"/>
    </row>
    <row r="582" s="3" customFormat="true" x14ac:dyDescent="0.25">
      <c r="A582" s="323"/>
      <c r="K582" s="323"/>
      <c r="U582" s="323"/>
      <c r="AE582" s="323"/>
      <c r="AO582" s="323"/>
      <c r="AY582" s="323"/>
      <c r="AZ582" s="323"/>
      <c r="BA582" s="323"/>
      <c r="BB582" s="323"/>
      <c r="BC582" s="323"/>
      <c r="BD582" s="323"/>
      <c r="BE582" s="323"/>
      <c r="BF582" s="323"/>
      <c r="BI582" s="323"/>
      <c r="BS582" s="323"/>
      <c r="CC582" s="323"/>
      <c r="CM582" s="323"/>
      <c r="CW582" s="323"/>
      <c r="DG582" s="323"/>
      <c r="DQ582" s="323"/>
      <c r="EA582" s="323"/>
      <c r="EK582" s="323"/>
      <c r="EU582" s="323"/>
      <c r="FE582" s="323"/>
      <c r="FO582" s="323"/>
      <c r="FY582" s="323"/>
      <c r="GI582" s="323"/>
      <c r="GS582" s="323"/>
      <c r="HC582" s="323"/>
      <c r="HM582" s="323"/>
      <c r="HW582" s="323"/>
    </row>
    <row r="583" s="3" customFormat="true" x14ac:dyDescent="0.25">
      <c r="A583" s="323"/>
      <c r="K583" s="323"/>
      <c r="U583" s="323"/>
      <c r="AE583" s="323"/>
      <c r="AO583" s="323"/>
      <c r="AY583" s="323"/>
      <c r="AZ583" s="323"/>
      <c r="BA583" s="323"/>
      <c r="BB583" s="323"/>
      <c r="BC583" s="323"/>
      <c r="BD583" s="323"/>
      <c r="BE583" s="323"/>
      <c r="BF583" s="323"/>
      <c r="BI583" s="323"/>
      <c r="BS583" s="323"/>
      <c r="CC583" s="323"/>
      <c r="CM583" s="323"/>
      <c r="CW583" s="323"/>
      <c r="DG583" s="323"/>
      <c r="DQ583" s="323"/>
      <c r="EA583" s="323"/>
      <c r="EK583" s="323"/>
      <c r="EU583" s="323"/>
      <c r="FE583" s="323"/>
      <c r="FO583" s="323"/>
      <c r="FY583" s="323"/>
      <c r="GI583" s="323"/>
      <c r="GS583" s="323"/>
      <c r="HC583" s="323"/>
      <c r="HM583" s="323"/>
      <c r="HW583" s="323"/>
    </row>
    <row r="584" s="3" customFormat="true" x14ac:dyDescent="0.25">
      <c r="A584" s="323"/>
      <c r="K584" s="323"/>
      <c r="U584" s="323"/>
      <c r="AE584" s="323"/>
      <c r="AO584" s="323"/>
      <c r="AY584" s="323"/>
      <c r="AZ584" s="323"/>
      <c r="BA584" s="323"/>
      <c r="BB584" s="323"/>
      <c r="BC584" s="323"/>
      <c r="BD584" s="323"/>
      <c r="BE584" s="323"/>
      <c r="BF584" s="323"/>
      <c r="BI584" s="323"/>
      <c r="BS584" s="323"/>
      <c r="CC584" s="323"/>
      <c r="CM584" s="323"/>
      <c r="CW584" s="323"/>
      <c r="DG584" s="323"/>
      <c r="DQ584" s="323"/>
      <c r="EA584" s="323"/>
      <c r="EK584" s="323"/>
      <c r="EU584" s="323"/>
      <c r="FE584" s="323"/>
      <c r="FO584" s="323"/>
      <c r="FY584" s="323"/>
      <c r="GI584" s="323"/>
      <c r="GS584" s="323"/>
      <c r="HC584" s="323"/>
      <c r="HM584" s="323"/>
      <c r="HW584" s="323"/>
    </row>
    <row r="585" s="3" customFormat="true" x14ac:dyDescent="0.25">
      <c r="A585" s="323"/>
      <c r="K585" s="323"/>
      <c r="U585" s="323"/>
      <c r="AE585" s="323"/>
      <c r="AO585" s="323"/>
      <c r="AY585" s="323"/>
      <c r="AZ585" s="323"/>
      <c r="BA585" s="323"/>
      <c r="BB585" s="323"/>
      <c r="BC585" s="323"/>
      <c r="BD585" s="323"/>
      <c r="BE585" s="323"/>
      <c r="BF585" s="323"/>
      <c r="BI585" s="323"/>
      <c r="BS585" s="323"/>
      <c r="CC585" s="323"/>
      <c r="CM585" s="323"/>
      <c r="CW585" s="323"/>
      <c r="DG585" s="323"/>
      <c r="DQ585" s="323"/>
      <c r="EA585" s="323"/>
      <c r="EK585" s="323"/>
      <c r="EU585" s="323"/>
      <c r="FE585" s="323"/>
      <c r="FO585" s="323"/>
      <c r="FY585" s="323"/>
      <c r="GI585" s="323"/>
      <c r="GS585" s="323"/>
      <c r="HC585" s="323"/>
      <c r="HM585" s="323"/>
      <c r="HW585" s="323"/>
    </row>
    <row r="586" s="3" customFormat="true" x14ac:dyDescent="0.25">
      <c r="A586" s="323"/>
      <c r="K586" s="323"/>
      <c r="U586" s="323"/>
      <c r="AE586" s="323"/>
      <c r="AO586" s="323"/>
      <c r="AY586" s="323"/>
      <c r="AZ586" s="323"/>
      <c r="BA586" s="323"/>
      <c r="BB586" s="323"/>
      <c r="BC586" s="323"/>
      <c r="BD586" s="323"/>
      <c r="BE586" s="323"/>
      <c r="BF586" s="323"/>
      <c r="BI586" s="323"/>
      <c r="BS586" s="323"/>
      <c r="CC586" s="323"/>
      <c r="CM586" s="323"/>
      <c r="CW586" s="323"/>
      <c r="DG586" s="323"/>
      <c r="DQ586" s="323"/>
      <c r="EA586" s="323"/>
      <c r="EK586" s="323"/>
      <c r="EU586" s="323"/>
      <c r="FE586" s="323"/>
      <c r="FO586" s="323"/>
      <c r="FY586" s="323"/>
      <c r="GI586" s="323"/>
      <c r="GS586" s="323"/>
      <c r="HC586" s="323"/>
      <c r="HM586" s="323"/>
      <c r="HW586" s="323"/>
    </row>
    <row r="587" s="3" customFormat="true" x14ac:dyDescent="0.25">
      <c r="A587" s="323"/>
      <c r="K587" s="323"/>
      <c r="U587" s="323"/>
      <c r="AE587" s="323"/>
      <c r="AO587" s="323"/>
      <c r="AY587" s="323"/>
      <c r="AZ587" s="323"/>
      <c r="BA587" s="323"/>
      <c r="BB587" s="323"/>
      <c r="BC587" s="323"/>
      <c r="BD587" s="323"/>
      <c r="BE587" s="323"/>
      <c r="BF587" s="323"/>
      <c r="BI587" s="323"/>
      <c r="BS587" s="323"/>
      <c r="CC587" s="323"/>
      <c r="CM587" s="323"/>
      <c r="CW587" s="323"/>
      <c r="DG587" s="323"/>
      <c r="DQ587" s="323"/>
      <c r="EA587" s="323"/>
      <c r="EK587" s="323"/>
      <c r="EU587" s="323"/>
      <c r="FE587" s="323"/>
      <c r="FO587" s="323"/>
      <c r="FY587" s="323"/>
      <c r="GI587" s="323"/>
      <c r="GS587" s="323"/>
      <c r="HC587" s="323"/>
      <c r="HM587" s="323"/>
      <c r="HW587" s="323"/>
    </row>
    <row r="588" s="3" customFormat="true" x14ac:dyDescent="0.25">
      <c r="A588" s="323"/>
      <c r="K588" s="323"/>
      <c r="U588" s="323"/>
      <c r="AE588" s="323"/>
      <c r="AO588" s="323"/>
      <c r="AY588" s="323"/>
      <c r="AZ588" s="323"/>
      <c r="BA588" s="323"/>
      <c r="BB588" s="323"/>
      <c r="BC588" s="323"/>
      <c r="BD588" s="323"/>
      <c r="BE588" s="323"/>
      <c r="BF588" s="323"/>
      <c r="BI588" s="323"/>
      <c r="BS588" s="323"/>
      <c r="CC588" s="323"/>
      <c r="CM588" s="323"/>
      <c r="CW588" s="323"/>
      <c r="DG588" s="323"/>
      <c r="DQ588" s="323"/>
      <c r="EA588" s="323"/>
      <c r="EK588" s="323"/>
      <c r="EU588" s="323"/>
      <c r="FE588" s="323"/>
      <c r="FO588" s="323"/>
      <c r="FY588" s="323"/>
      <c r="GI588" s="323"/>
      <c r="GS588" s="323"/>
      <c r="HC588" s="323"/>
      <c r="HM588" s="323"/>
      <c r="HW588" s="323"/>
    </row>
    <row r="589" s="3" customFormat="true" x14ac:dyDescent="0.25">
      <c r="A589" s="323"/>
      <c r="K589" s="323"/>
      <c r="U589" s="323"/>
      <c r="AE589" s="323"/>
      <c r="AO589" s="323"/>
      <c r="AY589" s="323"/>
      <c r="AZ589" s="323"/>
      <c r="BA589" s="323"/>
      <c r="BB589" s="323"/>
      <c r="BC589" s="323"/>
      <c r="BD589" s="323"/>
      <c r="BE589" s="323"/>
      <c r="BF589" s="323"/>
      <c r="BI589" s="323"/>
      <c r="BS589" s="323"/>
      <c r="CC589" s="323"/>
      <c r="CM589" s="323"/>
      <c r="CW589" s="323"/>
      <c r="DG589" s="323"/>
      <c r="DQ589" s="323"/>
      <c r="EA589" s="323"/>
      <c r="EK589" s="323"/>
      <c r="EU589" s="323"/>
      <c r="FE589" s="323"/>
      <c r="FO589" s="323"/>
      <c r="FY589" s="323"/>
      <c r="GI589" s="323"/>
      <c r="GS589" s="323"/>
      <c r="HC589" s="323"/>
      <c r="HM589" s="323"/>
      <c r="HW589" s="323"/>
    </row>
    <row r="590" s="3" customFormat="true" x14ac:dyDescent="0.25">
      <c r="A590" s="323"/>
      <c r="K590" s="323"/>
      <c r="U590" s="323"/>
      <c r="AE590" s="323"/>
      <c r="AO590" s="323"/>
      <c r="AY590" s="323"/>
      <c r="AZ590" s="323"/>
      <c r="BA590" s="323"/>
      <c r="BB590" s="323"/>
      <c r="BC590" s="323"/>
      <c r="BD590" s="323"/>
      <c r="BE590" s="323"/>
      <c r="BF590" s="323"/>
      <c r="BI590" s="323"/>
      <c r="BS590" s="323"/>
      <c r="CC590" s="323"/>
      <c r="CM590" s="323"/>
      <c r="CW590" s="323"/>
      <c r="DG590" s="323"/>
      <c r="DQ590" s="323"/>
      <c r="EA590" s="323"/>
      <c r="EK590" s="323"/>
      <c r="EU590" s="323"/>
      <c r="FE590" s="323"/>
      <c r="FO590" s="323"/>
      <c r="FY590" s="323"/>
      <c r="GI590" s="323"/>
      <c r="GS590" s="323"/>
      <c r="HC590" s="323"/>
      <c r="HM590" s="323"/>
      <c r="HW590" s="323"/>
    </row>
    <row r="591" s="3" customFormat="true" x14ac:dyDescent="0.25">
      <c r="A591" s="323"/>
      <c r="K591" s="323"/>
      <c r="U591" s="323"/>
      <c r="AE591" s="323"/>
      <c r="AO591" s="323"/>
      <c r="AY591" s="323"/>
      <c r="AZ591" s="323"/>
      <c r="BA591" s="323"/>
      <c r="BB591" s="323"/>
      <c r="BC591" s="323"/>
      <c r="BD591" s="323"/>
      <c r="BE591" s="323"/>
      <c r="BF591" s="323"/>
      <c r="BI591" s="323"/>
      <c r="BS591" s="323"/>
      <c r="CC591" s="323"/>
      <c r="CM591" s="323"/>
      <c r="CW591" s="323"/>
      <c r="DG591" s="323"/>
      <c r="DQ591" s="323"/>
      <c r="EA591" s="323"/>
      <c r="EK591" s="323"/>
      <c r="EU591" s="323"/>
      <c r="FE591" s="323"/>
      <c r="FO591" s="323"/>
      <c r="FY591" s="323"/>
      <c r="GI591" s="323"/>
      <c r="GS591" s="323"/>
      <c r="HC591" s="323"/>
      <c r="HM591" s="323"/>
      <c r="HW591" s="323"/>
    </row>
    <row r="592" s="3" customFormat="true" x14ac:dyDescent="0.25">
      <c r="A592" s="323"/>
      <c r="K592" s="323"/>
      <c r="U592" s="323"/>
      <c r="AE592" s="323"/>
      <c r="AO592" s="323"/>
      <c r="AY592" s="323"/>
      <c r="AZ592" s="323"/>
      <c r="BA592" s="323"/>
      <c r="BB592" s="323"/>
      <c r="BC592" s="323"/>
      <c r="BD592" s="323"/>
      <c r="BE592" s="323"/>
      <c r="BF592" s="323"/>
      <c r="BI592" s="323"/>
      <c r="BS592" s="323"/>
      <c r="CC592" s="323"/>
      <c r="CM592" s="323"/>
      <c r="CW592" s="323"/>
      <c r="DG592" s="323"/>
      <c r="DQ592" s="323"/>
      <c r="EA592" s="323"/>
      <c r="EK592" s="323"/>
      <c r="EU592" s="323"/>
      <c r="FE592" s="323"/>
      <c r="FO592" s="323"/>
      <c r="FY592" s="323"/>
      <c r="GI592" s="323"/>
      <c r="GS592" s="323"/>
      <c r="HC592" s="323"/>
      <c r="HM592" s="323"/>
      <c r="HW592" s="323"/>
    </row>
    <row r="593" s="3" customFormat="true" x14ac:dyDescent="0.25">
      <c r="A593" s="323"/>
      <c r="K593" s="323"/>
      <c r="U593" s="323"/>
      <c r="AE593" s="323"/>
      <c r="AO593" s="323"/>
      <c r="AY593" s="323"/>
      <c r="AZ593" s="323"/>
      <c r="BA593" s="323"/>
      <c r="BB593" s="323"/>
      <c r="BC593" s="323"/>
      <c r="BD593" s="323"/>
      <c r="BE593" s="323"/>
      <c r="BF593" s="323"/>
      <c r="BI593" s="323"/>
      <c r="BS593" s="323"/>
      <c r="CC593" s="323"/>
      <c r="CM593" s="323"/>
      <c r="CW593" s="323"/>
      <c r="DG593" s="323"/>
      <c r="DQ593" s="323"/>
      <c r="EA593" s="323"/>
      <c r="EK593" s="323"/>
      <c r="EU593" s="323"/>
      <c r="FE593" s="323"/>
      <c r="FO593" s="323"/>
      <c r="FY593" s="323"/>
      <c r="GI593" s="323"/>
      <c r="GS593" s="323"/>
      <c r="HC593" s="323"/>
      <c r="HM593" s="323"/>
      <c r="HW593" s="323"/>
    </row>
    <row r="594" s="3" customFormat="true" x14ac:dyDescent="0.25">
      <c r="A594" s="323"/>
      <c r="K594" s="323"/>
      <c r="U594" s="323"/>
      <c r="AE594" s="323"/>
      <c r="AO594" s="323"/>
      <c r="AY594" s="323"/>
      <c r="AZ594" s="323"/>
      <c r="BA594" s="323"/>
      <c r="BB594" s="323"/>
      <c r="BC594" s="323"/>
      <c r="BD594" s="323"/>
      <c r="BE594" s="323"/>
      <c r="BF594" s="323"/>
      <c r="BI594" s="323"/>
      <c r="BS594" s="323"/>
      <c r="CC594" s="323"/>
      <c r="CM594" s="323"/>
      <c r="CW594" s="323"/>
      <c r="DG594" s="323"/>
      <c r="DQ594" s="323"/>
      <c r="EA594" s="323"/>
      <c r="EK594" s="323"/>
      <c r="EU594" s="323"/>
      <c r="FE594" s="323"/>
      <c r="FO594" s="323"/>
      <c r="FY594" s="323"/>
      <c r="GI594" s="323"/>
      <c r="GS594" s="323"/>
      <c r="HC594" s="323"/>
      <c r="HM594" s="323"/>
      <c r="HW594" s="323"/>
    </row>
    <row r="595" s="3" customFormat="true" x14ac:dyDescent="0.25">
      <c r="A595" s="323"/>
      <c r="K595" s="323"/>
      <c r="U595" s="323"/>
      <c r="AE595" s="323"/>
      <c r="AO595" s="323"/>
      <c r="AY595" s="323"/>
      <c r="AZ595" s="323"/>
      <c r="BA595" s="323"/>
      <c r="BB595" s="323"/>
      <c r="BC595" s="323"/>
      <c r="BD595" s="323"/>
      <c r="BE595" s="323"/>
      <c r="BF595" s="323"/>
      <c r="BI595" s="323"/>
      <c r="BS595" s="323"/>
      <c r="CC595" s="323"/>
      <c r="CM595" s="323"/>
      <c r="CW595" s="323"/>
      <c r="DG595" s="323"/>
      <c r="DQ595" s="323"/>
      <c r="EA595" s="323"/>
      <c r="EK595" s="323"/>
      <c r="EU595" s="323"/>
      <c r="FE595" s="323"/>
      <c r="FO595" s="323"/>
      <c r="FY595" s="323"/>
      <c r="GI595" s="323"/>
      <c r="GS595" s="323"/>
      <c r="HC595" s="323"/>
      <c r="HM595" s="323"/>
      <c r="HW595" s="323"/>
    </row>
    <row r="596" s="3" customFormat="true" x14ac:dyDescent="0.25">
      <c r="A596" s="323"/>
      <c r="K596" s="323"/>
      <c r="U596" s="323"/>
      <c r="AE596" s="323"/>
      <c r="AO596" s="323"/>
      <c r="AY596" s="323"/>
      <c r="AZ596" s="323"/>
      <c r="BA596" s="323"/>
      <c r="BB596" s="323"/>
      <c r="BC596" s="323"/>
      <c r="BD596" s="323"/>
      <c r="BE596" s="323"/>
      <c r="BF596" s="323"/>
      <c r="BI596" s="323"/>
      <c r="BS596" s="323"/>
      <c r="CC596" s="323"/>
      <c r="CM596" s="323"/>
      <c r="CW596" s="323"/>
      <c r="DG596" s="323"/>
      <c r="DQ596" s="323"/>
      <c r="EA596" s="323"/>
      <c r="EK596" s="323"/>
      <c r="EU596" s="323"/>
      <c r="FE596" s="323"/>
      <c r="FO596" s="323"/>
      <c r="FY596" s="323"/>
      <c r="GI596" s="323"/>
      <c r="GS596" s="323"/>
      <c r="HC596" s="323"/>
      <c r="HM596" s="323"/>
      <c r="HW596" s="323"/>
    </row>
    <row r="597" s="3" customFormat="true" x14ac:dyDescent="0.25">
      <c r="A597" s="323"/>
      <c r="K597" s="323"/>
      <c r="U597" s="323"/>
      <c r="AE597" s="323"/>
      <c r="AO597" s="323"/>
      <c r="AY597" s="323"/>
      <c r="AZ597" s="323"/>
      <c r="BA597" s="323"/>
      <c r="BB597" s="323"/>
      <c r="BC597" s="323"/>
      <c r="BD597" s="323"/>
      <c r="BE597" s="323"/>
      <c r="BF597" s="323"/>
      <c r="BI597" s="323"/>
      <c r="BS597" s="323"/>
      <c r="CC597" s="323"/>
      <c r="CM597" s="323"/>
      <c r="CW597" s="323"/>
      <c r="DG597" s="323"/>
      <c r="DQ597" s="323"/>
      <c r="EA597" s="323"/>
      <c r="EK597" s="323"/>
      <c r="EU597" s="323"/>
      <c r="FE597" s="323"/>
      <c r="FO597" s="323"/>
      <c r="FY597" s="323"/>
      <c r="GI597" s="323"/>
      <c r="GS597" s="323"/>
      <c r="HC597" s="323"/>
      <c r="HM597" s="323"/>
      <c r="HW597" s="323"/>
    </row>
    <row r="598" s="3" customFormat="true" x14ac:dyDescent="0.25">
      <c r="A598" s="323"/>
      <c r="K598" s="323"/>
      <c r="U598" s="323"/>
      <c r="AE598" s="323"/>
      <c r="AO598" s="323"/>
      <c r="AY598" s="323"/>
      <c r="AZ598" s="323"/>
      <c r="BA598" s="323"/>
      <c r="BB598" s="323"/>
      <c r="BC598" s="323"/>
      <c r="BD598" s="323"/>
      <c r="BE598" s="323"/>
      <c r="BF598" s="323"/>
      <c r="BI598" s="323"/>
      <c r="BS598" s="323"/>
      <c r="CC598" s="323"/>
      <c r="CM598" s="323"/>
      <c r="CW598" s="323"/>
      <c r="DG598" s="323"/>
      <c r="DQ598" s="323"/>
      <c r="EA598" s="323"/>
      <c r="EK598" s="323"/>
      <c r="EU598" s="323"/>
      <c r="FE598" s="323"/>
      <c r="FO598" s="323"/>
      <c r="FY598" s="323"/>
      <c r="GI598" s="323"/>
      <c r="GS598" s="323"/>
      <c r="HC598" s="323"/>
      <c r="HM598" s="323"/>
      <c r="HW598" s="323"/>
    </row>
    <row r="599" s="3" customFormat="true" x14ac:dyDescent="0.25">
      <c r="A599" s="323"/>
      <c r="K599" s="323"/>
      <c r="U599" s="323"/>
      <c r="AE599" s="323"/>
      <c r="AO599" s="323"/>
      <c r="AY599" s="323"/>
      <c r="AZ599" s="323"/>
      <c r="BA599" s="323"/>
      <c r="BB599" s="323"/>
      <c r="BC599" s="323"/>
      <c r="BD599" s="323"/>
      <c r="BE599" s="323"/>
      <c r="BF599" s="323"/>
      <c r="BI599" s="323"/>
      <c r="BS599" s="323"/>
      <c r="CC599" s="323"/>
      <c r="CM599" s="323"/>
      <c r="CW599" s="323"/>
      <c r="DG599" s="323"/>
      <c r="DQ599" s="323"/>
      <c r="EA599" s="323"/>
      <c r="EK599" s="323"/>
      <c r="EU599" s="323"/>
      <c r="FE599" s="323"/>
      <c r="FO599" s="323"/>
      <c r="FY599" s="323"/>
      <c r="GI599" s="323"/>
      <c r="GS599" s="323"/>
      <c r="HC599" s="323"/>
      <c r="HM599" s="323"/>
      <c r="HW599" s="323"/>
    </row>
    <row r="600" s="3" customFormat="true" x14ac:dyDescent="0.25">
      <c r="A600" s="323"/>
      <c r="K600" s="323"/>
      <c r="U600" s="323"/>
      <c r="AE600" s="323"/>
      <c r="AO600" s="323"/>
      <c r="AY600" s="323"/>
      <c r="AZ600" s="323"/>
      <c r="BA600" s="323"/>
      <c r="BB600" s="323"/>
      <c r="BC600" s="323"/>
      <c r="BD600" s="323"/>
      <c r="BE600" s="323"/>
      <c r="BF600" s="323"/>
      <c r="BI600" s="323"/>
      <c r="BS600" s="323"/>
      <c r="CC600" s="323"/>
      <c r="CM600" s="323"/>
      <c r="CW600" s="323"/>
      <c r="DG600" s="323"/>
      <c r="DQ600" s="323"/>
      <c r="EA600" s="323"/>
      <c r="EK600" s="323"/>
      <c r="EU600" s="323"/>
      <c r="FE600" s="323"/>
      <c r="FO600" s="323"/>
      <c r="FY600" s="323"/>
      <c r="GI600" s="323"/>
      <c r="GS600" s="323"/>
      <c r="HC600" s="323"/>
      <c r="HM600" s="323"/>
      <c r="HW600" s="323"/>
    </row>
    <row r="601" s="3" customFormat="true" x14ac:dyDescent="0.25">
      <c r="A601" s="323"/>
      <c r="K601" s="323"/>
      <c r="U601" s="323"/>
      <c r="AE601" s="323"/>
      <c r="AO601" s="323"/>
      <c r="AY601" s="323"/>
      <c r="AZ601" s="323"/>
      <c r="BA601" s="323"/>
      <c r="BB601" s="323"/>
      <c r="BC601" s="323"/>
      <c r="BD601" s="323"/>
      <c r="BE601" s="323"/>
      <c r="BF601" s="323"/>
      <c r="BI601" s="323"/>
      <c r="BS601" s="323"/>
      <c r="CC601" s="323"/>
      <c r="CM601" s="323"/>
      <c r="CW601" s="323"/>
      <c r="DG601" s="323"/>
      <c r="DQ601" s="323"/>
      <c r="EA601" s="323"/>
      <c r="EK601" s="323"/>
      <c r="EU601" s="323"/>
      <c r="FE601" s="323"/>
      <c r="FO601" s="323"/>
      <c r="FY601" s="323"/>
      <c r="GI601" s="323"/>
      <c r="GS601" s="323"/>
      <c r="HC601" s="323"/>
      <c r="HM601" s="323"/>
      <c r="HW601" s="323"/>
    </row>
    <row r="602" s="3" customFormat="true" x14ac:dyDescent="0.25">
      <c r="A602" s="323"/>
      <c r="K602" s="323"/>
      <c r="U602" s="323"/>
      <c r="AE602" s="323"/>
      <c r="AO602" s="323"/>
      <c r="AY602" s="323"/>
      <c r="AZ602" s="323"/>
      <c r="BA602" s="323"/>
      <c r="BB602" s="323"/>
      <c r="BC602" s="323"/>
      <c r="BD602" s="323"/>
      <c r="BE602" s="323"/>
      <c r="BF602" s="323"/>
      <c r="BI602" s="323"/>
      <c r="BS602" s="323"/>
      <c r="CC602" s="323"/>
      <c r="CM602" s="323"/>
      <c r="CW602" s="323"/>
      <c r="DG602" s="323"/>
      <c r="DQ602" s="323"/>
      <c r="EA602" s="323"/>
      <c r="EK602" s="323"/>
      <c r="EU602" s="323"/>
      <c r="FE602" s="323"/>
      <c r="FO602" s="323"/>
      <c r="FY602" s="323"/>
      <c r="GI602" s="323"/>
      <c r="GS602" s="323"/>
      <c r="HC602" s="323"/>
      <c r="HM602" s="323"/>
      <c r="HW602" s="323"/>
    </row>
    <row r="603" s="3" customFormat="true" x14ac:dyDescent="0.25">
      <c r="A603" s="323"/>
      <c r="K603" s="323"/>
      <c r="U603" s="323"/>
      <c r="AE603" s="323"/>
      <c r="AO603" s="323"/>
      <c r="AY603" s="323"/>
      <c r="AZ603" s="323"/>
      <c r="BA603" s="323"/>
      <c r="BB603" s="323"/>
      <c r="BC603" s="323"/>
      <c r="BD603" s="323"/>
      <c r="BE603" s="323"/>
      <c r="BF603" s="323"/>
      <c r="BI603" s="323"/>
      <c r="BS603" s="323"/>
      <c r="CC603" s="323"/>
      <c r="CM603" s="323"/>
      <c r="CW603" s="323"/>
      <c r="DG603" s="323"/>
      <c r="DQ603" s="323"/>
      <c r="EA603" s="323"/>
      <c r="EK603" s="323"/>
      <c r="EU603" s="323"/>
      <c r="FE603" s="323"/>
      <c r="FO603" s="323"/>
      <c r="FY603" s="323"/>
      <c r="GI603" s="323"/>
      <c r="GS603" s="323"/>
      <c r="HC603" s="323"/>
      <c r="HM603" s="323"/>
      <c r="HW603" s="323"/>
    </row>
    <row r="604" s="3" customFormat="true" x14ac:dyDescent="0.25">
      <c r="A604" s="323"/>
      <c r="K604" s="323"/>
      <c r="U604" s="323"/>
      <c r="AE604" s="323"/>
      <c r="AO604" s="323"/>
      <c r="AY604" s="323"/>
      <c r="AZ604" s="323"/>
      <c r="BA604" s="323"/>
      <c r="BB604" s="323"/>
      <c r="BC604" s="323"/>
      <c r="BD604" s="323"/>
      <c r="BE604" s="323"/>
      <c r="BF604" s="323"/>
      <c r="BI604" s="323"/>
      <c r="BS604" s="323"/>
      <c r="CC604" s="323"/>
      <c r="CM604" s="323"/>
      <c r="CW604" s="323"/>
      <c r="DG604" s="323"/>
      <c r="DQ604" s="323"/>
      <c r="EA604" s="323"/>
      <c r="EK604" s="323"/>
      <c r="EU604" s="323"/>
      <c r="FE604" s="323"/>
      <c r="FO604" s="323"/>
      <c r="FY604" s="323"/>
      <c r="GI604" s="323"/>
      <c r="GS604" s="323"/>
      <c r="HC604" s="323"/>
      <c r="HM604" s="323"/>
      <c r="HW604" s="323"/>
    </row>
    <row r="605" s="3" customFormat="true" x14ac:dyDescent="0.25">
      <c r="A605" s="323"/>
      <c r="K605" s="323"/>
      <c r="U605" s="323"/>
      <c r="AE605" s="323"/>
      <c r="AO605" s="323"/>
      <c r="AY605" s="323"/>
      <c r="AZ605" s="323"/>
      <c r="BA605" s="323"/>
      <c r="BB605" s="323"/>
      <c r="BC605" s="323"/>
      <c r="BD605" s="323"/>
      <c r="BE605" s="323"/>
      <c r="BF605" s="323"/>
      <c r="BI605" s="323"/>
      <c r="BS605" s="323"/>
      <c r="CC605" s="323"/>
      <c r="CM605" s="323"/>
      <c r="CW605" s="323"/>
      <c r="DG605" s="323"/>
      <c r="DQ605" s="323"/>
      <c r="EA605" s="323"/>
      <c r="EK605" s="323"/>
      <c r="EU605" s="323"/>
      <c r="FE605" s="323"/>
      <c r="FO605" s="323"/>
      <c r="FY605" s="323"/>
      <c r="GI605" s="323"/>
      <c r="GS605" s="323"/>
      <c r="HC605" s="323"/>
      <c r="HM605" s="323"/>
      <c r="HW605" s="323"/>
    </row>
    <row r="606" s="3" customFormat="true" x14ac:dyDescent="0.25">
      <c r="A606" s="323"/>
      <c r="K606" s="323"/>
      <c r="U606" s="323"/>
      <c r="AE606" s="323"/>
      <c r="AO606" s="323"/>
      <c r="AY606" s="323"/>
      <c r="AZ606" s="323"/>
      <c r="BA606" s="323"/>
      <c r="BB606" s="323"/>
      <c r="BC606" s="323"/>
      <c r="BD606" s="323"/>
      <c r="BE606" s="323"/>
      <c r="BF606" s="323"/>
      <c r="BI606" s="323"/>
      <c r="BS606" s="323"/>
      <c r="CC606" s="323"/>
      <c r="CM606" s="323"/>
      <c r="CW606" s="323"/>
      <c r="DG606" s="323"/>
      <c r="DQ606" s="323"/>
      <c r="EA606" s="323"/>
      <c r="EK606" s="323"/>
      <c r="EU606" s="323"/>
      <c r="FE606" s="323"/>
      <c r="FO606" s="323"/>
      <c r="FY606" s="323"/>
      <c r="GI606" s="323"/>
      <c r="GS606" s="323"/>
      <c r="HC606" s="323"/>
      <c r="HM606" s="323"/>
      <c r="HW606" s="323"/>
    </row>
    <row r="607" s="3" customFormat="true" x14ac:dyDescent="0.25">
      <c r="A607" s="323"/>
      <c r="K607" s="323"/>
      <c r="U607" s="323"/>
      <c r="AE607" s="323"/>
      <c r="AO607" s="323"/>
      <c r="AY607" s="323"/>
      <c r="AZ607" s="323"/>
      <c r="BA607" s="323"/>
      <c r="BB607" s="323"/>
      <c r="BC607" s="323"/>
      <c r="BD607" s="323"/>
      <c r="BE607" s="323"/>
      <c r="BF607" s="323"/>
      <c r="BI607" s="323"/>
      <c r="BS607" s="323"/>
      <c r="CC607" s="323"/>
      <c r="CM607" s="323"/>
      <c r="CW607" s="323"/>
      <c r="DG607" s="323"/>
      <c r="DQ607" s="323"/>
      <c r="EA607" s="323"/>
      <c r="EK607" s="323"/>
      <c r="EU607" s="323"/>
      <c r="FE607" s="323"/>
      <c r="FO607" s="323"/>
      <c r="FY607" s="323"/>
      <c r="GI607" s="323"/>
      <c r="GS607" s="323"/>
      <c r="HC607" s="323"/>
      <c r="HM607" s="323"/>
      <c r="HW607" s="323"/>
    </row>
    <row r="608" s="3" customFormat="true" x14ac:dyDescent="0.25">
      <c r="A608" s="323"/>
      <c r="K608" s="323"/>
      <c r="U608" s="323"/>
      <c r="AE608" s="323"/>
      <c r="AO608" s="323"/>
      <c r="AY608" s="323"/>
      <c r="AZ608" s="323"/>
      <c r="BA608" s="323"/>
      <c r="BB608" s="323"/>
      <c r="BC608" s="323"/>
      <c r="BD608" s="323"/>
      <c r="BE608" s="323"/>
      <c r="BF608" s="323"/>
      <c r="BI608" s="323"/>
      <c r="BS608" s="323"/>
      <c r="CC608" s="323"/>
      <c r="CM608" s="323"/>
      <c r="CW608" s="323"/>
      <c r="DG608" s="323"/>
      <c r="DQ608" s="323"/>
      <c r="EA608" s="323"/>
      <c r="EK608" s="323"/>
      <c r="EU608" s="323"/>
      <c r="FE608" s="323"/>
      <c r="FO608" s="323"/>
      <c r="FY608" s="323"/>
      <c r="GI608" s="323"/>
      <c r="GS608" s="323"/>
      <c r="HC608" s="323"/>
      <c r="HM608" s="323"/>
      <c r="HW608" s="323"/>
    </row>
    <row r="609" s="3" customFormat="true" x14ac:dyDescent="0.25">
      <c r="A609" s="323"/>
      <c r="K609" s="323"/>
      <c r="U609" s="323"/>
      <c r="AE609" s="323"/>
      <c r="AO609" s="323"/>
      <c r="AY609" s="323"/>
      <c r="AZ609" s="323"/>
      <c r="BA609" s="323"/>
      <c r="BB609" s="323"/>
      <c r="BC609" s="323"/>
      <c r="BD609" s="323"/>
      <c r="BE609" s="323"/>
      <c r="BF609" s="323"/>
      <c r="BI609" s="323"/>
      <c r="BS609" s="323"/>
      <c r="CC609" s="323"/>
      <c r="CM609" s="323"/>
      <c r="CW609" s="323"/>
      <c r="DG609" s="323"/>
      <c r="DQ609" s="323"/>
      <c r="EA609" s="323"/>
      <c r="EK609" s="323"/>
      <c r="EU609" s="323"/>
      <c r="FE609" s="323"/>
      <c r="FO609" s="323"/>
      <c r="FY609" s="323"/>
      <c r="GI609" s="323"/>
      <c r="GS609" s="323"/>
      <c r="HC609" s="323"/>
      <c r="HM609" s="323"/>
      <c r="HW609" s="323"/>
    </row>
    <row r="610" s="3" customFormat="true" x14ac:dyDescent="0.25">
      <c r="A610" s="323"/>
      <c r="K610" s="323"/>
      <c r="U610" s="323"/>
      <c r="AE610" s="323"/>
      <c r="AO610" s="323"/>
      <c r="AY610" s="323"/>
      <c r="AZ610" s="323"/>
      <c r="BA610" s="323"/>
      <c r="BB610" s="323"/>
      <c r="BC610" s="323"/>
      <c r="BD610" s="323"/>
      <c r="BE610" s="323"/>
      <c r="BF610" s="323"/>
      <c r="BI610" s="323"/>
      <c r="BS610" s="323"/>
      <c r="CC610" s="323"/>
      <c r="CM610" s="323"/>
      <c r="CW610" s="323"/>
      <c r="DG610" s="323"/>
      <c r="DQ610" s="323"/>
      <c r="EA610" s="323"/>
      <c r="EK610" s="323"/>
      <c r="EU610" s="323"/>
      <c r="FE610" s="323"/>
      <c r="FO610" s="323"/>
      <c r="FY610" s="323"/>
      <c r="GI610" s="323"/>
      <c r="GS610" s="323"/>
      <c r="HC610" s="323"/>
      <c r="HM610" s="323"/>
      <c r="HW610" s="323"/>
    </row>
    <row r="611" s="3" customFormat="true" x14ac:dyDescent="0.25">
      <c r="A611" s="323"/>
      <c r="K611" s="323"/>
      <c r="U611" s="323"/>
      <c r="AE611" s="323"/>
      <c r="AO611" s="323"/>
      <c r="AY611" s="323"/>
      <c r="AZ611" s="323"/>
      <c r="BA611" s="323"/>
      <c r="BB611" s="323"/>
      <c r="BC611" s="323"/>
      <c r="BD611" s="323"/>
      <c r="BE611" s="323"/>
      <c r="BF611" s="323"/>
      <c r="BI611" s="323"/>
      <c r="BS611" s="323"/>
      <c r="CC611" s="323"/>
      <c r="CM611" s="323"/>
      <c r="CW611" s="323"/>
      <c r="DG611" s="323"/>
      <c r="DQ611" s="323"/>
      <c r="EA611" s="323"/>
      <c r="EK611" s="323"/>
      <c r="EU611" s="323"/>
      <c r="FE611" s="323"/>
      <c r="FO611" s="323"/>
      <c r="FY611" s="323"/>
      <c r="GI611" s="323"/>
      <c r="GS611" s="323"/>
      <c r="HC611" s="323"/>
      <c r="HM611" s="323"/>
      <c r="HW611" s="323"/>
    </row>
    <row r="612" s="3" customFormat="true" x14ac:dyDescent="0.25">
      <c r="A612" s="323"/>
      <c r="K612" s="323"/>
      <c r="U612" s="323"/>
      <c r="AE612" s="323"/>
      <c r="AO612" s="323"/>
      <c r="AY612" s="323"/>
      <c r="AZ612" s="323"/>
      <c r="BA612" s="323"/>
      <c r="BB612" s="323"/>
      <c r="BC612" s="323"/>
      <c r="BD612" s="323"/>
      <c r="BE612" s="323"/>
      <c r="BF612" s="323"/>
      <c r="BI612" s="323"/>
      <c r="BS612" s="323"/>
      <c r="CC612" s="323"/>
      <c r="CM612" s="323"/>
      <c r="CW612" s="323"/>
      <c r="DG612" s="323"/>
      <c r="DQ612" s="323"/>
      <c r="EA612" s="323"/>
      <c r="EK612" s="323"/>
      <c r="EU612" s="323"/>
      <c r="FE612" s="323"/>
      <c r="FO612" s="323"/>
      <c r="FY612" s="323"/>
      <c r="GI612" s="323"/>
      <c r="GS612" s="323"/>
      <c r="HC612" s="323"/>
      <c r="HM612" s="323"/>
      <c r="HW612" s="323"/>
    </row>
    <row r="613" s="3" customFormat="true" x14ac:dyDescent="0.25">
      <c r="A613" s="323"/>
      <c r="K613" s="323"/>
      <c r="U613" s="323"/>
      <c r="AE613" s="323"/>
      <c r="AO613" s="323"/>
      <c r="AY613" s="323"/>
      <c r="AZ613" s="323"/>
      <c r="BA613" s="323"/>
      <c r="BB613" s="323"/>
      <c r="BC613" s="323"/>
      <c r="BD613" s="323"/>
      <c r="BE613" s="323"/>
      <c r="BF613" s="323"/>
      <c r="BI613" s="323"/>
      <c r="BS613" s="323"/>
      <c r="CC613" s="323"/>
      <c r="CM613" s="323"/>
      <c r="CW613" s="323"/>
      <c r="DG613" s="323"/>
      <c r="DQ613" s="323"/>
      <c r="EA613" s="323"/>
      <c r="EK613" s="323"/>
      <c r="EU613" s="323"/>
      <c r="FE613" s="323"/>
      <c r="FO613" s="323"/>
      <c r="FY613" s="323"/>
      <c r="GI613" s="323"/>
      <c r="GS613" s="323"/>
      <c r="HC613" s="323"/>
      <c r="HM613" s="323"/>
      <c r="HW613" s="323"/>
    </row>
    <row r="614" s="3" customFormat="true" x14ac:dyDescent="0.25">
      <c r="A614" s="323"/>
      <c r="K614" s="323"/>
      <c r="U614" s="323"/>
      <c r="AE614" s="323"/>
      <c r="AO614" s="323"/>
      <c r="AY614" s="323"/>
      <c r="AZ614" s="323"/>
      <c r="BA614" s="323"/>
      <c r="BB614" s="323"/>
      <c r="BC614" s="323"/>
      <c r="BD614" s="323"/>
      <c r="BE614" s="323"/>
      <c r="BF614" s="323"/>
      <c r="BI614" s="323"/>
      <c r="BS614" s="323"/>
      <c r="CC614" s="323"/>
      <c r="CM614" s="323"/>
      <c r="CW614" s="323"/>
      <c r="DG614" s="323"/>
      <c r="DQ614" s="323"/>
      <c r="EA614" s="323"/>
      <c r="EK614" s="323"/>
      <c r="EU614" s="323"/>
      <c r="FE614" s="323"/>
      <c r="FO614" s="323"/>
      <c r="FY614" s="323"/>
      <c r="GI614" s="323"/>
      <c r="GS614" s="323"/>
      <c r="HC614" s="323"/>
      <c r="HM614" s="323"/>
      <c r="HW614" s="323"/>
    </row>
    <row r="615" s="3" customFormat="true" x14ac:dyDescent="0.25">
      <c r="A615" s="323"/>
      <c r="K615" s="323"/>
      <c r="U615" s="323"/>
      <c r="AE615" s="323"/>
      <c r="AO615" s="323"/>
      <c r="AY615" s="323"/>
      <c r="AZ615" s="323"/>
      <c r="BA615" s="323"/>
      <c r="BB615" s="323"/>
      <c r="BC615" s="323"/>
      <c r="BD615" s="323"/>
      <c r="BE615" s="323"/>
      <c r="BF615" s="323"/>
      <c r="BI615" s="323"/>
      <c r="BS615" s="323"/>
      <c r="CC615" s="323"/>
      <c r="CM615" s="323"/>
      <c r="CW615" s="323"/>
      <c r="DG615" s="323"/>
      <c r="DQ615" s="323"/>
      <c r="EA615" s="323"/>
      <c r="EK615" s="323"/>
      <c r="EU615" s="323"/>
      <c r="FE615" s="323"/>
      <c r="FO615" s="323"/>
      <c r="FY615" s="323"/>
      <c r="GI615" s="323"/>
      <c r="GS615" s="323"/>
      <c r="HC615" s="323"/>
      <c r="HM615" s="323"/>
      <c r="HW615" s="323"/>
    </row>
    <row r="616" s="3" customFormat="true" x14ac:dyDescent="0.25">
      <c r="A616" s="323"/>
      <c r="K616" s="323"/>
      <c r="U616" s="323"/>
      <c r="AE616" s="323"/>
      <c r="AO616" s="323"/>
      <c r="AY616" s="323"/>
      <c r="AZ616" s="323"/>
      <c r="BA616" s="323"/>
      <c r="BB616" s="323"/>
      <c r="BC616" s="323"/>
      <c r="BD616" s="323"/>
      <c r="BE616" s="323"/>
      <c r="BF616" s="323"/>
      <c r="BI616" s="323"/>
      <c r="BS616" s="323"/>
      <c r="CC616" s="323"/>
      <c r="CM616" s="323"/>
      <c r="CW616" s="323"/>
      <c r="DG616" s="323"/>
      <c r="DQ616" s="323"/>
      <c r="EA616" s="323"/>
      <c r="EK616" s="323"/>
      <c r="EU616" s="323"/>
      <c r="FE616" s="323"/>
      <c r="FO616" s="323"/>
      <c r="FY616" s="323"/>
      <c r="GI616" s="323"/>
      <c r="GS616" s="323"/>
      <c r="HC616" s="323"/>
      <c r="HM616" s="323"/>
      <c r="HW616" s="323"/>
    </row>
    <row r="617" s="3" customFormat="true" x14ac:dyDescent="0.25">
      <c r="A617" s="323"/>
      <c r="K617" s="323"/>
      <c r="U617" s="323"/>
      <c r="AE617" s="323"/>
      <c r="AO617" s="323"/>
      <c r="AY617" s="323"/>
      <c r="AZ617" s="323"/>
      <c r="BA617" s="323"/>
      <c r="BB617" s="323"/>
      <c r="BC617" s="323"/>
      <c r="BD617" s="323"/>
      <c r="BE617" s="323"/>
      <c r="BF617" s="323"/>
      <c r="BI617" s="323"/>
      <c r="BS617" s="323"/>
      <c r="CC617" s="323"/>
      <c r="CM617" s="323"/>
      <c r="CW617" s="323"/>
      <c r="DG617" s="323"/>
      <c r="DQ617" s="323"/>
      <c r="EA617" s="323"/>
      <c r="EK617" s="323"/>
      <c r="EU617" s="323"/>
      <c r="FE617" s="323"/>
      <c r="FO617" s="323"/>
      <c r="FY617" s="323"/>
      <c r="GI617" s="323"/>
      <c r="GS617" s="323"/>
      <c r="HC617" s="323"/>
      <c r="HM617" s="323"/>
      <c r="HW617" s="323"/>
    </row>
    <row r="618" s="3" customFormat="true" x14ac:dyDescent="0.25">
      <c r="A618" s="323"/>
      <c r="K618" s="323"/>
      <c r="U618" s="323"/>
      <c r="AE618" s="323"/>
      <c r="AO618" s="323"/>
      <c r="AY618" s="323"/>
      <c r="AZ618" s="323"/>
      <c r="BA618" s="323"/>
      <c r="BB618" s="323"/>
      <c r="BC618" s="323"/>
      <c r="BD618" s="323"/>
      <c r="BE618" s="323"/>
      <c r="BF618" s="323"/>
      <c r="BI618" s="323"/>
      <c r="BS618" s="323"/>
      <c r="CC618" s="323"/>
      <c r="CM618" s="323"/>
      <c r="CW618" s="323"/>
      <c r="DG618" s="323"/>
      <c r="DQ618" s="323"/>
      <c r="EA618" s="323"/>
      <c r="EK618" s="323"/>
      <c r="EU618" s="323"/>
      <c r="FE618" s="323"/>
      <c r="FO618" s="323"/>
      <c r="FY618" s="323"/>
      <c r="GI618" s="323"/>
      <c r="GS618" s="323"/>
      <c r="HC618" s="323"/>
      <c r="HM618" s="323"/>
      <c r="HW618" s="323"/>
    </row>
    <row r="619" s="3" customFormat="true" x14ac:dyDescent="0.25">
      <c r="A619" s="323"/>
      <c r="K619" s="323"/>
      <c r="U619" s="323"/>
      <c r="AE619" s="323"/>
      <c r="AO619" s="323"/>
      <c r="AY619" s="323"/>
      <c r="AZ619" s="323"/>
      <c r="BA619" s="323"/>
      <c r="BB619" s="323"/>
      <c r="BC619" s="323"/>
      <c r="BD619" s="323"/>
      <c r="BE619" s="323"/>
      <c r="BF619" s="323"/>
      <c r="BI619" s="323"/>
      <c r="BS619" s="323"/>
      <c r="CC619" s="323"/>
      <c r="CM619" s="323"/>
      <c r="CW619" s="323"/>
      <c r="DG619" s="323"/>
      <c r="DQ619" s="323"/>
      <c r="EA619" s="323"/>
      <c r="EK619" s="323"/>
      <c r="EU619" s="323"/>
      <c r="FE619" s="323"/>
      <c r="FO619" s="323"/>
      <c r="FY619" s="323"/>
      <c r="GI619" s="323"/>
      <c r="GS619" s="323"/>
      <c r="HC619" s="323"/>
      <c r="HM619" s="323"/>
      <c r="HW619" s="323"/>
    </row>
    <row r="620" s="3" customFormat="true" x14ac:dyDescent="0.25">
      <c r="A620" s="323"/>
      <c r="K620" s="323"/>
      <c r="U620" s="323"/>
      <c r="AE620" s="323"/>
      <c r="AO620" s="323"/>
      <c r="AY620" s="323"/>
      <c r="AZ620" s="323"/>
      <c r="BA620" s="323"/>
      <c r="BB620" s="323"/>
      <c r="BC620" s="323"/>
      <c r="BD620" s="323"/>
      <c r="BE620" s="323"/>
      <c r="BF620" s="323"/>
      <c r="BI620" s="323"/>
      <c r="BS620" s="323"/>
      <c r="CC620" s="323"/>
      <c r="CM620" s="323"/>
      <c r="CW620" s="323"/>
      <c r="DG620" s="323"/>
      <c r="DQ620" s="323"/>
      <c r="EA620" s="323"/>
      <c r="EK620" s="323"/>
      <c r="EU620" s="323"/>
      <c r="FE620" s="323"/>
      <c r="FO620" s="323"/>
      <c r="FY620" s="323"/>
      <c r="GI620" s="323"/>
      <c r="GS620" s="323"/>
      <c r="HC620" s="323"/>
      <c r="HM620" s="323"/>
      <c r="HW620" s="323"/>
    </row>
    <row r="621" s="3" customFormat="true" x14ac:dyDescent="0.25">
      <c r="A621" s="323"/>
      <c r="K621" s="323"/>
      <c r="U621" s="323"/>
      <c r="AE621" s="323"/>
      <c r="AO621" s="323"/>
      <c r="AY621" s="323"/>
      <c r="AZ621" s="323"/>
      <c r="BA621" s="323"/>
      <c r="BB621" s="323"/>
      <c r="BC621" s="323"/>
      <c r="BD621" s="323"/>
      <c r="BE621" s="323"/>
      <c r="BF621" s="323"/>
      <c r="BI621" s="323"/>
      <c r="BS621" s="323"/>
      <c r="CC621" s="323"/>
      <c r="CM621" s="323"/>
      <c r="CW621" s="323"/>
      <c r="DG621" s="323"/>
      <c r="DQ621" s="323"/>
      <c r="EA621" s="323"/>
      <c r="EK621" s="323"/>
      <c r="EU621" s="323"/>
      <c r="FE621" s="323"/>
      <c r="FO621" s="323"/>
      <c r="FY621" s="323"/>
      <c r="GI621" s="323"/>
      <c r="GS621" s="323"/>
      <c r="HC621" s="323"/>
      <c r="HM621" s="323"/>
      <c r="HW621" s="323"/>
    </row>
    <row r="622" s="3" customFormat="true" x14ac:dyDescent="0.25">
      <c r="A622" s="323"/>
      <c r="K622" s="323"/>
      <c r="U622" s="323"/>
      <c r="AE622" s="323"/>
      <c r="AO622" s="323"/>
      <c r="AY622" s="323"/>
      <c r="AZ622" s="323"/>
      <c r="BA622" s="323"/>
      <c r="BB622" s="323"/>
      <c r="BC622" s="323"/>
      <c r="BD622" s="323"/>
      <c r="BE622" s="323"/>
      <c r="BF622" s="323"/>
      <c r="BI622" s="323"/>
      <c r="BS622" s="323"/>
      <c r="CC622" s="323"/>
      <c r="CM622" s="323"/>
      <c r="CW622" s="323"/>
      <c r="DG622" s="323"/>
      <c r="DQ622" s="323"/>
      <c r="EA622" s="323"/>
      <c r="EK622" s="323"/>
      <c r="EU622" s="323"/>
      <c r="FE622" s="323"/>
      <c r="FO622" s="323"/>
      <c r="FY622" s="323"/>
      <c r="GI622" s="323"/>
      <c r="GS622" s="323"/>
      <c r="HC622" s="323"/>
      <c r="HM622" s="323"/>
      <c r="HW622" s="323"/>
    </row>
    <row r="623" s="3" customFormat="true" x14ac:dyDescent="0.25">
      <c r="A623" s="323"/>
      <c r="K623" s="323"/>
      <c r="U623" s="323"/>
      <c r="AE623" s="323"/>
      <c r="AO623" s="323"/>
      <c r="AY623" s="323"/>
      <c r="AZ623" s="323"/>
      <c r="BA623" s="323"/>
      <c r="BB623" s="323"/>
      <c r="BC623" s="323"/>
      <c r="BD623" s="323"/>
      <c r="BE623" s="323"/>
      <c r="BF623" s="323"/>
      <c r="BI623" s="323"/>
      <c r="BS623" s="323"/>
      <c r="CC623" s="323"/>
      <c r="CM623" s="323"/>
      <c r="CW623" s="323"/>
      <c r="DG623" s="323"/>
      <c r="DQ623" s="323"/>
      <c r="EA623" s="323"/>
      <c r="EK623" s="323"/>
      <c r="EU623" s="323"/>
      <c r="FE623" s="323"/>
      <c r="FO623" s="323"/>
      <c r="FY623" s="323"/>
      <c r="GI623" s="323"/>
      <c r="GS623" s="323"/>
      <c r="HC623" s="323"/>
      <c r="HM623" s="323"/>
      <c r="HW623" s="323"/>
    </row>
  </sheetData>
  <mergeCells count="19">
    <mergeCell ref="B11:H11"/>
    <mergeCell ref="L11:R11"/>
    <mergeCell ref="V11:AB11"/>
    <mergeCell ref="C3:H3"/>
    <mergeCell ref="M3:R3"/>
    <mergeCell ref="W3:AB3"/>
    <mergeCell ref="AG1:AL2"/>
    <mergeCell ref="AQ1:AV2"/>
    <mergeCell ref="BK1:BP2"/>
    <mergeCell ref="BK3:BP3"/>
    <mergeCell ref="C1:H2"/>
    <mergeCell ref="M1:R2"/>
    <mergeCell ref="W1:AB2"/>
    <mergeCell ref="BJ11:BP11"/>
    <mergeCell ref="AF11:AL11"/>
    <mergeCell ref="AP11:AV11"/>
    <mergeCell ref="AG3:AL3"/>
    <mergeCell ref="AQ3:AV3"/>
    <mergeCell ref="AZ11:BF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75"/>
    <col min="3" max="7" width="11.75" style="275" customWidth="true"/>
    <col min="8" max="16384" width="9" style="275"/>
  </cols>
  <sheetData>
    <row r="2" ht="20.25" x14ac:dyDescent="0.2">
      <c r="B2" s="271" t="str">
        <f>+Introduction!C7</f>
        <v>Eritrea</v>
      </c>
      <c r="C2" s="272"/>
      <c r="D2" s="273"/>
      <c r="E2" s="273"/>
      <c r="F2" s="273"/>
      <c r="G2" s="274"/>
    </row>
    <row r="3" x14ac:dyDescent="0.2">
      <c r="B3" s="614" t="s">
        <v>234</v>
      </c>
      <c r="C3" s="614"/>
      <c r="D3" s="614"/>
      <c r="E3" s="614"/>
      <c r="F3" s="614"/>
      <c r="G3" s="615"/>
    </row>
    <row r="4" ht="13.5" x14ac:dyDescent="0.2">
      <c r="B4" s="276" t="s">
        <v>4</v>
      </c>
      <c r="C4" s="276" t="s">
        <v>61</v>
      </c>
      <c r="D4" s="276" t="s">
        <v>65</v>
      </c>
      <c r="E4" s="276" t="s">
        <v>62</v>
      </c>
      <c r="F4" s="276" t="s">
        <v>63</v>
      </c>
      <c r="G4" s="276" t="s">
        <v>64</v>
      </c>
    </row>
    <row r="5" x14ac:dyDescent="0.2">
      <c r="B5" s="458">
        <v>2000</v>
      </c>
      <c r="C5" s="475">
        <v>1247189</v>
      </c>
      <c r="D5" s="476">
        <v>17.555000305175781</v>
      </c>
      <c r="E5" s="477">
        <v>198118</v>
      </c>
      <c r="F5" s="478">
        <v>504057</v>
      </c>
      <c r="G5" s="479">
        <v>545014</v>
      </c>
    </row>
    <row r="6" x14ac:dyDescent="0.2">
      <c r="B6" s="459">
        <v>2001</v>
      </c>
      <c r="C6" s="480">
        <v>1265401</v>
      </c>
      <c r="D6" s="481">
        <v>17.795999526977539</v>
      </c>
      <c r="E6" s="482">
        <v>197604</v>
      </c>
      <c r="F6" s="483">
        <v>501804</v>
      </c>
      <c r="G6" s="484">
        <v>565993</v>
      </c>
    </row>
    <row r="7" x14ac:dyDescent="0.2">
      <c r="B7" s="460">
        <v>2002</v>
      </c>
      <c r="C7" s="485">
        <v>1279404</v>
      </c>
      <c r="D7" s="486">
        <v>18.048999786376953</v>
      </c>
      <c r="E7" s="487">
        <v>197779</v>
      </c>
      <c r="F7" s="488">
        <v>498248</v>
      </c>
      <c r="G7" s="489">
        <v>583377</v>
      </c>
    </row>
    <row r="8" x14ac:dyDescent="0.2">
      <c r="B8" s="461">
        <v>2003</v>
      </c>
      <c r="C8" s="490">
        <v>1292242</v>
      </c>
      <c r="D8" s="491">
        <v>18.315000534057617</v>
      </c>
      <c r="E8" s="492">
        <v>199492</v>
      </c>
      <c r="F8" s="493">
        <v>496119</v>
      </c>
      <c r="G8" s="494">
        <v>596631</v>
      </c>
    </row>
    <row r="9" x14ac:dyDescent="0.2">
      <c r="B9" s="462">
        <v>2004</v>
      </c>
      <c r="C9" s="495">
        <v>1397390</v>
      </c>
      <c r="D9" s="496">
        <v>18.594999313354492</v>
      </c>
      <c r="E9" s="497">
        <v>202466</v>
      </c>
      <c r="F9" s="498">
        <v>495125</v>
      </c>
      <c r="G9" s="499">
        <v>699799</v>
      </c>
    </row>
    <row r="10" x14ac:dyDescent="0.2">
      <c r="B10" s="463">
        <v>2005</v>
      </c>
      <c r="C10" s="500">
        <v>1407404</v>
      </c>
      <c r="D10" s="501">
        <v>18.888999938964844</v>
      </c>
      <c r="E10" s="502">
        <v>206343</v>
      </c>
      <c r="F10" s="503">
        <v>495068</v>
      </c>
      <c r="G10" s="504">
        <v>705993</v>
      </c>
    </row>
    <row r="11" x14ac:dyDescent="0.2">
      <c r="B11" s="464">
        <v>2006</v>
      </c>
      <c r="C11" s="505">
        <v>1411977</v>
      </c>
      <c r="D11" s="506">
        <v>19.195999145507813</v>
      </c>
      <c r="E11" s="507">
        <v>210794</v>
      </c>
      <c r="F11" s="508">
        <v>495949</v>
      </c>
      <c r="G11" s="509">
        <v>705234</v>
      </c>
    </row>
    <row r="12" x14ac:dyDescent="0.2">
      <c r="B12" s="465">
        <v>2007</v>
      </c>
      <c r="C12" s="510">
        <v>1416673</v>
      </c>
      <c r="D12" s="511">
        <v>19.517999649047852</v>
      </c>
      <c r="E12" s="512">
        <v>219270</v>
      </c>
      <c r="F12" s="513">
        <v>501220</v>
      </c>
      <c r="G12" s="514">
        <v>696183</v>
      </c>
    </row>
    <row r="13" x14ac:dyDescent="0.2">
      <c r="B13" s="466">
        <v>2008</v>
      </c>
      <c r="C13" s="515">
        <v>1425135</v>
      </c>
      <c r="D13" s="516">
        <v>19.854000091552734</v>
      </c>
      <c r="E13" s="517">
        <v>229221</v>
      </c>
      <c r="F13" s="518">
        <v>509793</v>
      </c>
      <c r="G13" s="519">
        <v>686121</v>
      </c>
    </row>
    <row r="14" x14ac:dyDescent="0.2">
      <c r="B14" s="467">
        <v>2009</v>
      </c>
      <c r="C14" s="520">
        <v>1439687</v>
      </c>
      <c r="D14" s="521">
        <v>20.205999374389648</v>
      </c>
      <c r="E14" s="522">
        <v>239684</v>
      </c>
      <c r="F14" s="523">
        <v>522516</v>
      </c>
      <c r="G14" s="524">
        <v>677487</v>
      </c>
    </row>
    <row r="15" x14ac:dyDescent="0.2">
      <c r="B15" s="468">
        <v>2010</v>
      </c>
      <c r="C15" s="525">
        <v>1461574</v>
      </c>
      <c r="D15" s="526">
        <v>20.572000503540039</v>
      </c>
      <c r="E15" s="527">
        <v>249630</v>
      </c>
      <c r="F15" s="528">
        <v>539972</v>
      </c>
      <c r="G15" s="529">
        <v>671972</v>
      </c>
    </row>
    <row r="16" x14ac:dyDescent="0.2">
      <c r="B16" s="469">
        <v>2011</v>
      </c>
      <c r="C16" s="530">
        <v>1489782</v>
      </c>
      <c r="D16" s="531">
        <v>20.954000473022461</v>
      </c>
      <c r="E16" s="532">
        <v>257681</v>
      </c>
      <c r="F16" s="533">
        <v>561338</v>
      </c>
      <c r="G16" s="534">
        <v>670763</v>
      </c>
    </row>
    <row r="17" x14ac:dyDescent="0.2">
      <c r="B17" s="470">
        <v>2012</v>
      </c>
      <c r="C17" s="535">
        <v>1518996</v>
      </c>
      <c r="D17" s="536">
        <v>21.351999282836914</v>
      </c>
      <c r="E17" s="537">
        <v>265808</v>
      </c>
      <c r="F17" s="538">
        <v>582333</v>
      </c>
      <c r="G17" s="539">
        <v>670855</v>
      </c>
    </row>
    <row r="18" x14ac:dyDescent="0.2">
      <c r="B18" s="471">
        <v>2013</v>
      </c>
      <c r="C18" s="540">
        <v>1606781</v>
      </c>
      <c r="D18" s="541">
        <v>21.764999389648437</v>
      </c>
      <c r="E18" s="542">
        <v>280972</v>
      </c>
      <c r="F18" s="543">
        <v>627889</v>
      </c>
      <c r="G18" s="544">
        <v>697920</v>
      </c>
    </row>
    <row r="19" x14ac:dyDescent="0.2">
      <c r="B19" s="472">
        <v>2014</v>
      </c>
      <c r="C19" s="545">
        <v>1652453</v>
      </c>
      <c r="D19" s="546">
        <v>22.193000793457031</v>
      </c>
      <c r="E19" s="547">
        <v>286654</v>
      </c>
      <c r="F19" s="548">
        <v>649094</v>
      </c>
      <c r="G19" s="549">
        <v>716705</v>
      </c>
    </row>
    <row r="20" x14ac:dyDescent="0.2">
      <c r="B20" s="473">
        <v>2015</v>
      </c>
      <c r="C20" s="550">
        <v>1701808</v>
      </c>
      <c r="D20" s="551">
        <v>22.636999130249023</v>
      </c>
      <c r="E20" s="552">
        <v>291281</v>
      </c>
      <c r="F20" s="553">
        <v>668852</v>
      </c>
      <c r="G20" s="554">
        <v>741675</v>
      </c>
    </row>
    <row r="21" x14ac:dyDescent="0.2">
      <c r="B21" s="474">
        <v>2016</v>
      </c>
      <c r="C21" s="555">
        <v>1753795</v>
      </c>
      <c r="D21" s="556">
        <v>23.093999862670898</v>
      </c>
      <c r="E21" s="557">
        <v>294823</v>
      </c>
      <c r="F21" s="558">
        <v>686786</v>
      </c>
      <c r="G21" s="559">
        <v>772186</v>
      </c>
    </row>
    <row r="22" ht="14.25" x14ac:dyDescent="0.2">
      <c r="B22" s="288" t="s">
        <v>236</v>
      </c>
      <c r="G22" s="277"/>
    </row>
    <row r="23" ht="14.25" x14ac:dyDescent="0.2">
      <c r="B23" s="288" t="s">
        <v>204</v>
      </c>
    </row>
    <row r="24" ht="14.25" x14ac:dyDescent="0.2">
      <c r="B24" s="288" t="s">
        <v>205</v>
      </c>
    </row>
    <row r="27" x14ac:dyDescent="0.2">
      <c r="B27" s="278"/>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8" customWidth="true"/>
    <col min="2" max="2" width="12.375" style="38" customWidth="true"/>
    <col min="3" max="8" width="9" style="38" customWidth="true"/>
    <col min="9" max="9" width="12.375" style="38" customWidth="true"/>
    <col min="10" max="15" width="9" style="38" customWidth="true"/>
    <col min="16" max="16" width="12.375" style="38" customWidth="true"/>
    <col min="17" max="22" width="9" style="38" customWidth="true"/>
    <col min="23" max="38" width="9" style="38"/>
    <col min="39" max="16384" width="9" style="44"/>
  </cols>
  <sheetData>
    <row r="1" s="38" customFormat="true" x14ac:dyDescent="0.2">
      <c r="A1" s="560" t="s">
        <v>171</v>
      </c>
      <c r="B1" s="560"/>
      <c r="C1" s="560"/>
      <c r="D1" s="560"/>
      <c r="E1" s="560"/>
      <c r="F1" s="560"/>
      <c r="G1" s="560"/>
      <c r="H1" s="560"/>
      <c r="I1" s="560"/>
      <c r="J1" s="560"/>
      <c r="K1" s="560"/>
      <c r="L1" s="560"/>
      <c r="M1" s="560"/>
      <c r="N1" s="560"/>
      <c r="O1" s="560"/>
      <c r="P1" s="560"/>
      <c r="Q1" s="560"/>
      <c r="R1" s="560"/>
      <c r="S1" s="560"/>
      <c r="T1" s="560"/>
      <c r="U1" s="560"/>
      <c r="V1" s="560"/>
    </row>
    <row r="2" s="38" customFormat="true" x14ac:dyDescent="0.2">
      <c r="A2" s="560"/>
      <c r="B2" s="560"/>
      <c r="C2" s="560"/>
      <c r="D2" s="560"/>
      <c r="E2" s="560"/>
      <c r="F2" s="560"/>
      <c r="G2" s="560"/>
      <c r="H2" s="560"/>
      <c r="I2" s="560"/>
      <c r="J2" s="560"/>
      <c r="K2" s="560"/>
      <c r="L2" s="560"/>
      <c r="M2" s="560"/>
      <c r="N2" s="560"/>
      <c r="O2" s="560"/>
      <c r="P2" s="560"/>
      <c r="Q2" s="560"/>
      <c r="R2" s="560"/>
      <c r="S2" s="560"/>
      <c r="T2" s="560"/>
      <c r="U2" s="560"/>
      <c r="V2" s="560"/>
    </row>
    <row r="3" s="38" customFormat="true" ht="18" x14ac:dyDescent="0.2">
      <c r="A3" s="257"/>
      <c r="B3" s="257"/>
      <c r="C3" s="257"/>
      <c r="D3" s="257"/>
      <c r="E3" s="257"/>
      <c r="F3" s="257"/>
      <c r="G3" s="257"/>
      <c r="H3" s="257"/>
      <c r="I3" s="257"/>
      <c r="J3" s="257"/>
      <c r="K3" s="257"/>
      <c r="L3" s="257"/>
      <c r="M3" s="257"/>
      <c r="N3" s="257"/>
      <c r="O3" s="257"/>
      <c r="P3" s="257"/>
      <c r="Q3" s="257"/>
      <c r="R3" s="257"/>
      <c r="S3" s="257"/>
      <c r="T3" s="257"/>
      <c r="U3" s="257"/>
      <c r="V3" s="257"/>
    </row>
    <row r="4" ht="15.75" x14ac:dyDescent="0.25">
      <c r="B4" s="255" t="s">
        <v>13</v>
      </c>
      <c r="E4" s="39"/>
      <c r="I4" s="39" t="s">
        <v>14</v>
      </c>
      <c r="P4" s="256" t="s">
        <v>15</v>
      </c>
    </row>
    <row r="6" x14ac:dyDescent="0.2">
      <c r="G6" s="40"/>
      <c r="H6" s="40"/>
      <c r="I6" s="40"/>
      <c r="K6" s="40"/>
      <c r="L6" s="40"/>
    </row>
    <row r="7" ht="15.75" x14ac:dyDescent="0.2">
      <c r="G7" s="40"/>
      <c r="H7" s="40"/>
      <c r="I7" s="40"/>
      <c r="K7" s="41"/>
      <c r="L7" s="40"/>
    </row>
    <row r="8" x14ac:dyDescent="0.2">
      <c r="G8" s="40"/>
      <c r="H8" s="40"/>
      <c r="I8" s="40"/>
      <c r="K8" s="40"/>
      <c r="L8" s="40"/>
    </row>
    <row r="9" x14ac:dyDescent="0.2">
      <c r="G9" s="40"/>
      <c r="H9" s="40"/>
      <c r="I9" s="40"/>
      <c r="K9" s="40"/>
      <c r="L9" s="40"/>
    </row>
    <row r="10" x14ac:dyDescent="0.2">
      <c r="G10" s="40"/>
      <c r="H10" s="40"/>
      <c r="I10" s="40"/>
      <c r="K10" s="40"/>
      <c r="L10" s="40"/>
    </row>
    <row r="11" x14ac:dyDescent="0.2">
      <c r="G11" s="40"/>
      <c r="H11" s="40"/>
      <c r="I11" s="40"/>
      <c r="K11" s="40"/>
      <c r="L11" s="40"/>
    </row>
    <row r="12" x14ac:dyDescent="0.2">
      <c r="G12" s="40"/>
      <c r="H12" s="40"/>
      <c r="I12" s="40"/>
      <c r="K12" s="40"/>
      <c r="L12" s="40"/>
    </row>
    <row r="13" x14ac:dyDescent="0.2">
      <c r="G13" s="40"/>
      <c r="H13" s="40"/>
      <c r="I13" s="40"/>
      <c r="K13" s="40"/>
      <c r="L13" s="40"/>
    </row>
    <row r="14" x14ac:dyDescent="0.2">
      <c r="G14" s="40"/>
      <c r="H14" s="40"/>
      <c r="I14" s="40"/>
      <c r="K14" s="40"/>
      <c r="L14" s="40"/>
    </row>
    <row r="15" x14ac:dyDescent="0.2">
      <c r="G15" s="40"/>
      <c r="H15" s="40"/>
      <c r="I15" s="40"/>
      <c r="K15" s="40"/>
      <c r="L15" s="40"/>
    </row>
    <row r="16" x14ac:dyDescent="0.2">
      <c r="G16" s="40"/>
      <c r="H16" s="40"/>
      <c r="I16" s="40"/>
      <c r="K16" s="40"/>
      <c r="L16" s="40"/>
    </row>
    <row r="17" x14ac:dyDescent="0.2">
      <c r="G17" s="40"/>
      <c r="H17" s="40"/>
      <c r="I17" s="40"/>
      <c r="K17" s="40"/>
      <c r="L17" s="40"/>
    </row>
    <row r="18" x14ac:dyDescent="0.2">
      <c r="G18" s="40"/>
      <c r="H18" s="40"/>
      <c r="I18" s="40"/>
      <c r="K18" s="40"/>
      <c r="L18" s="40"/>
    </row>
    <row r="19" x14ac:dyDescent="0.2">
      <c r="G19" s="40"/>
      <c r="H19" s="40"/>
      <c r="I19" s="40"/>
      <c r="K19" s="40"/>
      <c r="L19" s="40"/>
    </row>
    <row r="20" x14ac:dyDescent="0.2">
      <c r="G20" s="40"/>
      <c r="H20" s="40"/>
      <c r="I20" s="40"/>
      <c r="K20" s="40"/>
      <c r="L20" s="40"/>
    </row>
    <row r="21" x14ac:dyDescent="0.2">
      <c r="G21" s="40"/>
      <c r="H21" s="40"/>
      <c r="I21" s="40"/>
      <c r="K21" s="40"/>
      <c r="L21" s="40"/>
    </row>
    <row r="23" x14ac:dyDescent="0.2">
      <c r="B23" s="42"/>
    </row>
    <row r="25" x14ac:dyDescent="0.2">
      <c r="B25" s="248"/>
      <c r="C25" s="248" t="str">
        <f>+IF(OR((C28="National*"),(D28="Urban*"),(E28="Rural*"),(F28="Pre-primary*"),(G28="Primary*"),(H28="Secondary^"),(C28="National*^"),(D28="Urban*^"),(E28="Rural*^"),(F28="Pre-primary*^"),(G28="Primary*^"),(H28="Secondary*^")),"*No basic service estimate available","")</f>
        <v>*No basic service estimate available</v>
      </c>
      <c r="J25" s="248" t="str">
        <f>+IF(OR((J28="National*"),(K28="Urban*"),(L28="Rural*"),(M28="Pre-primary*"),(N28="Primary*"),(O28="Secondary^"),(J28="National*^"),(K28="Urban*^"),(L28="Rural*^"),(M28="Pre-primary*^"),(N28="Primary*^"),(O28="Secondary*^")),"*No basic service estimate available","")</f>
        <v>*No basic service estimate available</v>
      </c>
      <c r="Q25" s="248" t="str">
        <f>+IF(OR((Q28="National*"),(R28="Urban*"),(S28="Rural*"),(T28="Pre-primary*"),(U28="Primary*"),(V28="Secondary^"),(Q28="National*^"),(R28="Urban*^"),(S28="Rural*^"),(T28="Pre-primary*^"),(U28="Primary*^"),(V28="Secondary*^")),"*No basic service estimate available","")</f>
        <v/>
      </c>
    </row>
    <row r="26" ht="15.75" thickBot="true" x14ac:dyDescent="0.25">
      <c r="B26" s="42"/>
      <c r="C26" s="279" t="str">
        <f>+IF(OR((C28="National*^"),(D28="Urban*^"),(E28="Rural*^"),(F28="Pre-primary*^"),(G28="Primary*^"),(H28="Secondary*^")),"^Facilities that cannot be classified as improved or unimproved are treated as limited","")</f>
        <v/>
      </c>
      <c r="J26" s="279" t="str">
        <f>+IF(OR((J28="National*^"),(K28="Urban*^"),(L28="Rural*^"),(M28="Pre-primary*^"),(N28="Primary*^"),(O28="Secondary*^")),"^Facilities that cannot be classified as improved or unimproved are treated as limited","")</f>
        <v>^Facilities that cannot be classified as improved or unimproved are treated as limited</v>
      </c>
      <c r="Q26" s="279" t="str">
        <f>+IF(OR((Q28="National*^"),(R28="Urban*^"),(S28="Rural*^"),(T28="Pre-primary*^"),(U28="Primary*^"),(V28="Secondary*^")),"^Facilities that cannot be classified as having water or not are treated as limited","")</f>
        <v/>
      </c>
    </row>
    <row r="27" x14ac:dyDescent="0.2">
      <c r="B27" s="564" t="str">
        <f>+'Water Data'!C1</f>
        <v>Eritrea</v>
      </c>
      <c r="C27" s="566" t="s">
        <v>13</v>
      </c>
      <c r="D27" s="566"/>
      <c r="E27" s="566"/>
      <c r="F27" s="566"/>
      <c r="G27" s="566"/>
      <c r="H27" s="566"/>
      <c r="I27" s="567" t="str">
        <f>B27</f>
        <v>Eritrea</v>
      </c>
      <c r="J27" s="561" t="s">
        <v>14</v>
      </c>
      <c r="K27" s="561"/>
      <c r="L27" s="561"/>
      <c r="M27" s="561"/>
      <c r="N27" s="561"/>
      <c r="O27" s="561"/>
      <c r="P27" s="569" t="str">
        <f>I27</f>
        <v>Eritrea</v>
      </c>
      <c r="Q27" s="562" t="s">
        <v>15</v>
      </c>
      <c r="R27" s="562"/>
      <c r="S27" s="562"/>
      <c r="T27" s="562"/>
      <c r="U27" s="562"/>
      <c r="V27" s="563"/>
      <c r="AM27" s="38"/>
      <c r="AN27" s="38"/>
      <c r="AO27" s="38"/>
      <c r="AP27" s="38"/>
      <c r="AQ27" s="38"/>
      <c r="AR27" s="38"/>
      <c r="AS27" s="38"/>
      <c r="AT27" s="38"/>
      <c r="AU27" s="38"/>
    </row>
    <row r="28" x14ac:dyDescent="0.2">
      <c r="B28" s="565"/>
      <c r="C28" s="280" t="str">
        <f>IF(AND(C30="-",C31="-",C32="-"), "National",IF(C30="-",IF(AND(ISERROR(Estimates!F20),ISNUMBER(C32)),"National*^", "National*"), "National"))</f>
        <v>National*</v>
      </c>
      <c r="D28" s="280" t="str">
        <f>IF(AND(D30="-",D31="-",D32="-"), "Urban",IF(D30="-",IF(AND(ISERROR(Estimates!F37),ISNUMBER(D32)),"Urban*^", "Urban*"), "Urban"))</f>
        <v>Urban</v>
      </c>
      <c r="E28" s="280" t="str">
        <f>IF(AND(E30="-",E31="-",E32="-"), "Rural",IF(E30="-",IF(AND(ISERROR(Estimates!F54),ISNUMBER(E32)),"Rural*^", "Rural*"), "Rural"))</f>
        <v>Rural</v>
      </c>
      <c r="F28" s="280" t="str">
        <f>IF(AND(F30="-",F31="-",F32="-"), "Pre-primary",IF(F30="-",IF(AND(ISERROR(Estimates!F71),ISNUMBER(F32)),"Pre-primary*^", "Pre-primary*"), "Pre-primary"))</f>
        <v>Pre-primary</v>
      </c>
      <c r="G28" s="280" t="str">
        <f>IF(AND(G30="-",G31="-",G32="-"), "Primary",IF(G30="-",IF(AND(ISERROR(Estimates!F88),ISNUMBER(G32)),"Primary*^", "Primary*"), "Primary"))</f>
        <v>Primary*</v>
      </c>
      <c r="H28" s="280" t="str">
        <f>IF(AND(H30="-",H31="-",H32="-"), "Secondary",IF(H30="-",IF(AND(ISERROR(Estimates!F105),ISNUMBER(H32)),"Secondary*^", "Secondary*"), "Secondary"))</f>
        <v>Secondary*</v>
      </c>
      <c r="I28" s="568"/>
      <c r="J28" s="280" t="str">
        <f>IF(AND(J30="-",J31="-",J32="-"), "National",IF(J30="-",IF(AND(ISERROR(Estimates!K20),ISNUMBER(J32)),"National*^", "National*"), "National"))</f>
        <v>National*^</v>
      </c>
      <c r="K28" s="280" t="str">
        <f>IF(AND(K30="-",K31="-",K32="-"), "Urban",IF(K30="-",IF(AND(ISERROR(Estimates!K37),ISNUMBER(K32)),"Urban*^", "Urban*"), "Urban"))</f>
        <v>Urban</v>
      </c>
      <c r="L28" s="280" t="str">
        <f>IF(AND(L30="-",L31="-",L32="-"), "Rural",IF(L30="-",IF(AND(ISERROR(Estimates!K54),ISNUMBER(L32)),"Rural*^", "Rural*"), "Rural"))</f>
        <v>Rural</v>
      </c>
      <c r="M28" s="280" t="str">
        <f>IF(AND(M30="-",M31="-",M32="-"), "Pre-primary",IF(M30="-",IF(AND(ISERROR(Estimates!K71),ISNUMBER(M32)),"Pre-primary*^", "Pre-primary*"), "Pre-primary"))</f>
        <v>Pre-primary</v>
      </c>
      <c r="N28" s="280" t="str">
        <f>IF(AND(N30="-",N31="-",N32="-"), "Primary",IF(N30="-",IF(AND(ISERROR(Estimates!K88),ISNUMBER(N32)),"Primary*^", "Primary*"), "Primary"))</f>
        <v>Primary*^</v>
      </c>
      <c r="O28" s="280" t="str">
        <f>IF(AND(O30="-",O31="-",O32="-"), "Secondary",IF(O30="-",IF(AND(ISERROR(Estimates!K105),ISNUMBER(O32)),"Secondary*^", "Secondary*"), "Secondary"))</f>
        <v>Secondary*^</v>
      </c>
      <c r="P28" s="570"/>
      <c r="Q28" s="280" t="str">
        <f>IF(AND(Q30="-",Q31="-",Q32="-"), "National",IF(Q30="-",IF(AND(ISERROR(Estimates!P20),ISNUMBER(Q32)),"National*^", "National*"), "National"))</f>
        <v>National</v>
      </c>
      <c r="R28" s="280" t="str">
        <f>IF(AND(R30="-",R31="-",R32="-"), "Urban",IF(R30="-",IF(AND(ISERROR(Estimates!P37),ISNUMBER(R32)),"Urban*^", "Urban*"), "Urban"))</f>
        <v>Urban</v>
      </c>
      <c r="S28" s="280" t="str">
        <f>IF(AND(S30="-",S31="-",S32="-"), "Rural",IF(S30="-",IF(AND(ISERROR(Estimates!P54),ISNUMBER(S32)),"Rural*^", "Rural*"), "Rural"))</f>
        <v>Rural</v>
      </c>
      <c r="T28" s="280" t="str">
        <f>IF(AND(T30="-",T31="-",T32="-"), "Pre-primary",IF(T30="-",IF(AND(ISERROR(Estimates!P71),ISNUMBER(T32)),"Pre-primary*^", "Pre-primary*"), "Pre-primary"))</f>
        <v>Pre-primary</v>
      </c>
      <c r="U28" s="280" t="str">
        <f>IF(AND(U30="-",U31="-",U32="-"), "Primary",IF(U30="-",IF(AND(ISERROR(Estimates!P88),ISNUMBER(U32)),"Primary*^", "Primary*"), "Primary"))</f>
        <v>Primary</v>
      </c>
      <c r="V28" s="281" t="str">
        <f>IF(AND(V30="-",V31="-",V32="-"), "Secondary",IF(V30="-",IF(AND(ISERROR(Estimates!P105),ISNUMBER(V32)),"Secondary*^", "Secondary*"), "Secondary"))</f>
        <v>Secondary</v>
      </c>
      <c r="AM28" s="38"/>
      <c r="AN28" s="38"/>
      <c r="AO28" s="38"/>
      <c r="AP28" s="38"/>
      <c r="AQ28" s="38"/>
      <c r="AR28" s="38"/>
      <c r="AS28" s="38"/>
      <c r="AT28" s="38"/>
      <c r="AU28" s="38"/>
    </row>
    <row r="29" ht="15.75" thickBot="true" x14ac:dyDescent="0.25">
      <c r="B29" s="565"/>
      <c r="C29" s="282">
        <f>IF(ISNUMBER(Regressions!B4), Regressions!B4, "-")</f>
        <v>2016</v>
      </c>
      <c r="D29" s="280">
        <f>C29</f>
        <v>2016</v>
      </c>
      <c r="E29" s="280">
        <f>D29</f>
        <v>2016</v>
      </c>
      <c r="F29" s="280">
        <f>E29</f>
        <v>2016</v>
      </c>
      <c r="G29" s="280">
        <f>F29</f>
        <v>2016</v>
      </c>
      <c r="H29" s="280">
        <f>G29</f>
        <v>2016</v>
      </c>
      <c r="I29" s="568"/>
      <c r="J29" s="282">
        <f>IF(ISNUMBER(Regressions!K4), Regressions!K4, "-")</f>
        <v>2016</v>
      </c>
      <c r="K29" s="280">
        <f>J29</f>
        <v>2016</v>
      </c>
      <c r="L29" s="280">
        <f>J29</f>
        <v>2016</v>
      </c>
      <c r="M29" s="280">
        <f>K29</f>
        <v>2016</v>
      </c>
      <c r="N29" s="280">
        <f>L29</f>
        <v>2016</v>
      </c>
      <c r="O29" s="280">
        <f>M29</f>
        <v>2016</v>
      </c>
      <c r="P29" s="570"/>
      <c r="Q29" s="282">
        <f>IF(ISNUMBER(Regressions!T4), Regressions!T4, "-")</f>
        <v>2016</v>
      </c>
      <c r="R29" s="282">
        <f>Q29</f>
        <v>2016</v>
      </c>
      <c r="S29" s="282">
        <f>R29</f>
        <v>2016</v>
      </c>
      <c r="T29" s="282">
        <f>S29</f>
        <v>2016</v>
      </c>
      <c r="U29" s="282">
        <f>T29</f>
        <v>2016</v>
      </c>
      <c r="V29" s="283">
        <f>U29</f>
        <v>2016</v>
      </c>
      <c r="AM29" s="38"/>
      <c r="AN29" s="38"/>
      <c r="AO29" s="38"/>
      <c r="AP29" s="38"/>
      <c r="AQ29" s="38"/>
      <c r="AR29" s="38"/>
      <c r="AS29" s="38"/>
      <c r="AT29" s="38"/>
      <c r="AU29" s="38"/>
    </row>
    <row r="30" x14ac:dyDescent="0.2">
      <c r="B30" s="293" t="s">
        <v>175</v>
      </c>
      <c r="C30" s="294" t="str">
        <f>IF(ISNUMBER(Regressions!C4), Regressions!C4, "-")</f>
        <v>-</v>
      </c>
      <c r="D30" s="295" t="str">
        <f>IF(ISNUMBER(Regressions!D4), Regressions!D4, "-")</f>
        <v>-</v>
      </c>
      <c r="E30" s="295" t="str">
        <f>IF(ISNUMBER(Regressions!E4), Regressions!E4, "-")</f>
        <v>-</v>
      </c>
      <c r="F30" s="295" t="str">
        <f>IF(ISNUMBER(Regressions!F4), Regressions!F4, "-")</f>
        <v>-</v>
      </c>
      <c r="G30" s="295" t="str">
        <f>IF(ISNUMBER(Regressions!G4), Regressions!G4, "-")</f>
        <v>-</v>
      </c>
      <c r="H30" s="295" t="str">
        <f>IF(ISNUMBER(Regressions!H4), Regressions!H4, "-")</f>
        <v>-</v>
      </c>
      <c r="I30" s="298" t="s">
        <v>175</v>
      </c>
      <c r="J30" s="299" t="str">
        <f>IF(ISNUMBER(Regressions!L4), Regressions!L4, "-")</f>
        <v>-</v>
      </c>
      <c r="K30" s="300" t="str">
        <f>IF(ISNUMBER(Regressions!M4), Regressions!M4, "-")</f>
        <v>-</v>
      </c>
      <c r="L30" s="300" t="str">
        <f>IF(ISNUMBER(Regressions!N4), Regressions!N4, "-")</f>
        <v>-</v>
      </c>
      <c r="M30" s="300" t="str">
        <f>IF(ISNUMBER(Regressions!O4), Regressions!O4, "-")</f>
        <v>-</v>
      </c>
      <c r="N30" s="300" t="str">
        <f>IF(ISNUMBER(Regressions!P4), Regressions!P4, "-")</f>
        <v>-</v>
      </c>
      <c r="O30" s="300" t="str">
        <f>IF(ISNUMBER(Regressions!Q4), Regressions!Q4, "-")</f>
        <v>-</v>
      </c>
      <c r="P30" s="303" t="s">
        <v>175</v>
      </c>
      <c r="Q30" s="304" t="str">
        <f>IF(ISNUMBER(Regressions!U4), Regressions!U4, "-")</f>
        <v>-</v>
      </c>
      <c r="R30" s="305" t="str">
        <f>IF(ISNUMBER(Regressions!V4), Regressions!V4, "-")</f>
        <v>-</v>
      </c>
      <c r="S30" s="305" t="str">
        <f>IF(ISNUMBER(Regressions!W4), Regressions!W4, "-")</f>
        <v>-</v>
      </c>
      <c r="T30" s="305" t="str">
        <f>IF(ISNUMBER(Regressions!X4), Regressions!X4, "-")</f>
        <v>-</v>
      </c>
      <c r="U30" s="305" t="str">
        <f>IF(ISNUMBER(Regressions!Y4), Regressions!Y4, "-")</f>
        <v>-</v>
      </c>
      <c r="V30" s="306" t="str">
        <f>IF(ISNUMBER(Regressions!Z4), Regressions!Z4, "-")</f>
        <v>-</v>
      </c>
      <c r="AM30" s="38"/>
      <c r="AN30" s="38"/>
      <c r="AO30" s="38"/>
      <c r="AP30" s="38"/>
      <c r="AQ30" s="38"/>
      <c r="AR30" s="38"/>
      <c r="AS30" s="38"/>
      <c r="AT30" s="38"/>
      <c r="AU30" s="38"/>
    </row>
    <row r="31" x14ac:dyDescent="0.2">
      <c r="B31" s="291" t="s">
        <v>176</v>
      </c>
      <c r="C31" s="284">
        <f>IF(ISNUMBER(Regressions!C5),Regressions!C5,"-")</f>
        <v>67.672116200000005</v>
      </c>
      <c r="D31" s="284" t="str">
        <f>IF(ISNUMBER(Regressions!D5),Regressions!D5,"-")</f>
        <v>-</v>
      </c>
      <c r="E31" s="284" t="str">
        <f>IF(ISNUMBER(Regressions!E5),Regressions!E5,"-")</f>
        <v>-</v>
      </c>
      <c r="F31" s="284" t="str">
        <f>IF(ISNUMBER(Regressions!F5),Regressions!F5,"-")</f>
        <v>-</v>
      </c>
      <c r="G31" s="284">
        <f>IF(ISNUMBER(Regressions!G5),Regressions!G5,"-")</f>
        <v>63.082142859999998</v>
      </c>
      <c r="H31" s="284">
        <f>IF(ISNUMBER(Regressions!H5),Regressions!H5,"-")</f>
        <v>77.360714290000004</v>
      </c>
      <c r="I31" s="296" t="s">
        <v>176</v>
      </c>
      <c r="J31" s="284">
        <f>IF(ISNUMBER(Regressions!L5),Regressions!L5,"-")</f>
        <v>57.06679389</v>
      </c>
      <c r="K31" s="284" t="str">
        <f>IF(ISNUMBER(Regressions!M5),Regressions!M5,"-")</f>
        <v>-</v>
      </c>
      <c r="L31" s="284" t="str">
        <f>IF(ISNUMBER(Regressions!N5),Regressions!N5,"-")</f>
        <v>-</v>
      </c>
      <c r="M31" s="284" t="str">
        <f>IF(ISNUMBER(Regressions!O5),Regressions!O5,"-")</f>
        <v>-</v>
      </c>
      <c r="N31" s="284">
        <f>IF(ISNUMBER(Regressions!P5),Regressions!P5,"-")</f>
        <v>46.77906977</v>
      </c>
      <c r="O31" s="284">
        <f>IF(ISNUMBER(Regressions!Q5),Regressions!Q5,"-")</f>
        <v>73.25</v>
      </c>
      <c r="P31" s="301" t="s">
        <v>176</v>
      </c>
      <c r="Q31" s="284" t="str">
        <f>IF(ISNUMBER(Regressions!U5),Regressions!U5,"-")</f>
        <v>-</v>
      </c>
      <c r="R31" s="284" t="str">
        <f>IF(ISNUMBER(Regressions!V5),Regressions!V5,"-")</f>
        <v>-</v>
      </c>
      <c r="S31" s="284" t="str">
        <f>IF(ISNUMBER(Regressions!W5),Regressions!W5,"-")</f>
        <v>-</v>
      </c>
      <c r="T31" s="284" t="str">
        <f>IF(ISNUMBER(Regressions!X5),Regressions!X5,"-")</f>
        <v>-</v>
      </c>
      <c r="U31" s="284" t="str">
        <f>IF(ISNUMBER(Regressions!Y5),Regressions!Y5,"-")</f>
        <v>-</v>
      </c>
      <c r="V31" s="285" t="str">
        <f>IF(ISNUMBER(Regressions!Z5),Regressions!Z5,"-")</f>
        <v>-</v>
      </c>
      <c r="AM31" s="38"/>
      <c r="AN31" s="38"/>
      <c r="AO31" s="38"/>
      <c r="AP31" s="38"/>
      <c r="AQ31" s="38"/>
      <c r="AR31" s="38"/>
      <c r="AS31" s="38"/>
      <c r="AT31" s="38"/>
      <c r="AU31" s="38"/>
    </row>
    <row r="32" ht="15.75" thickBot="true" x14ac:dyDescent="0.25">
      <c r="B32" s="292" t="s">
        <v>174</v>
      </c>
      <c r="C32" s="286">
        <f>IF(ISNUMBER(Regressions!C6), Regressions!C6, "-")</f>
        <v>32.327883800000002</v>
      </c>
      <c r="D32" s="286" t="str">
        <f>IF(ISNUMBER(Regressions!D6), Regressions!D6, "-")</f>
        <v>-</v>
      </c>
      <c r="E32" s="286" t="str">
        <f>IF(ISNUMBER(Regressions!E6), Regressions!E6, "-")</f>
        <v>-</v>
      </c>
      <c r="F32" s="286" t="str">
        <f>IF(ISNUMBER(Regressions!F6), Regressions!F6, "-")</f>
        <v>-</v>
      </c>
      <c r="G32" s="286">
        <f>IF(ISNUMBER(Regressions!G6), Regressions!G6, "-")</f>
        <v>36.917857140000002</v>
      </c>
      <c r="H32" s="286">
        <f>IF(ISNUMBER(Regressions!H6), Regressions!H6, "-")</f>
        <v>22.639285709999999</v>
      </c>
      <c r="I32" s="297" t="s">
        <v>174</v>
      </c>
      <c r="J32" s="286">
        <f>IF(ISNUMBER(Regressions!L6), Regressions!L6, "-")</f>
        <v>42.93320611</v>
      </c>
      <c r="K32" s="286" t="str">
        <f>IF(ISNUMBER(Regressions!M6), Regressions!M6, "-")</f>
        <v>-</v>
      </c>
      <c r="L32" s="286" t="str">
        <f>IF(ISNUMBER(Regressions!N6), Regressions!N6, "-")</f>
        <v>-</v>
      </c>
      <c r="M32" s="286" t="str">
        <f>IF(ISNUMBER(Regressions!O6), Regressions!O6, "-")</f>
        <v>-</v>
      </c>
      <c r="N32" s="286">
        <f>IF(ISNUMBER(Regressions!P6), Regressions!P6, "-")</f>
        <v>53.22093023</v>
      </c>
      <c r="O32" s="286">
        <f>IF(ISNUMBER(Regressions!Q6), Regressions!Q6, "-")</f>
        <v>26.75</v>
      </c>
      <c r="P32" s="302" t="s">
        <v>174</v>
      </c>
      <c r="Q32" s="286" t="str">
        <f>IF(ISNUMBER(Regressions!U6), Regressions!U6, "-")</f>
        <v>-</v>
      </c>
      <c r="R32" s="286" t="str">
        <f>IF(ISNUMBER(Regressions!V6), Regressions!V6, "-")</f>
        <v>-</v>
      </c>
      <c r="S32" s="286" t="str">
        <f>IF(ISNUMBER(Regressions!W6), Regressions!W6, "-")</f>
        <v>-</v>
      </c>
      <c r="T32" s="286" t="str">
        <f>IF(ISNUMBER(Regressions!X6), Regressions!X6, "-")</f>
        <v>-</v>
      </c>
      <c r="U32" s="286" t="str">
        <f>IF(ISNUMBER(Regressions!Y6), Regressions!Y6, "-")</f>
        <v>-</v>
      </c>
      <c r="V32" s="287" t="str">
        <f>IF(ISNUMBER(Regressions!Z6), Regressions!Z6, "-")</f>
        <v>-</v>
      </c>
      <c r="AM32" s="38"/>
      <c r="AN32" s="38"/>
      <c r="AO32" s="38"/>
      <c r="AP32" s="38"/>
      <c r="AQ32" s="38"/>
      <c r="AR32" s="38"/>
      <c r="AS32" s="38"/>
      <c r="AT32" s="38"/>
      <c r="AU32" s="38"/>
    </row>
    <row r="33" x14ac:dyDescent="0.2">
      <c r="B33" s="124"/>
      <c r="I33" s="124"/>
      <c r="P33" s="124"/>
    </row>
    <row r="34" x14ac:dyDescent="0.2">
      <c r="B34" s="258" t="s">
        <v>217</v>
      </c>
    </row>
    <row r="36" s="38" customFormat="true" ht="15.75" x14ac:dyDescent="0.25">
      <c r="B36" s="37"/>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4"/>
    <col min="32" max="32" width="5.125" style="34" customWidth="true"/>
    <col min="33" max="16384" width="9" style="34"/>
  </cols>
  <sheetData>
    <row r="1" s="46" customFormat="true" x14ac:dyDescent="0.2"/>
    <row r="2" s="46" customFormat="true" ht="15.75" x14ac:dyDescent="0.25">
      <c r="A2" s="45" t="s">
        <v>177</v>
      </c>
    </row>
    <row r="3" s="46" customFormat="true" ht="15.75" x14ac:dyDescent="0.25">
      <c r="A3" s="45"/>
    </row>
    <row r="4" s="46" customFormat="true" x14ac:dyDescent="0.2">
      <c r="A4" s="254"/>
      <c r="B4" s="254"/>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row>
    <row r="5" s="46" customFormat="true" x14ac:dyDescent="0.2">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c r="AF5" s="254"/>
    </row>
    <row r="6" s="46" customFormat="true" x14ac:dyDescent="0.2">
      <c r="A6" s="254"/>
      <c r="B6" s="254"/>
      <c r="C6" s="254"/>
      <c r="D6" s="254"/>
      <c r="E6" s="254"/>
      <c r="F6" s="254"/>
      <c r="G6" s="254"/>
      <c r="H6" s="254"/>
      <c r="I6" s="254"/>
      <c r="J6" s="254"/>
      <c r="K6" s="254"/>
      <c r="L6" s="254"/>
      <c r="M6" s="254"/>
      <c r="N6" s="254"/>
      <c r="O6" s="254"/>
      <c r="P6" s="254"/>
      <c r="Q6" s="254"/>
      <c r="R6" s="254"/>
      <c r="S6" s="254"/>
      <c r="T6" s="254"/>
      <c r="U6" s="254"/>
      <c r="V6" s="254"/>
      <c r="W6" s="254"/>
      <c r="X6" s="254"/>
      <c r="Y6" s="254"/>
      <c r="Z6" s="254"/>
      <c r="AA6" s="254"/>
      <c r="AB6" s="254"/>
      <c r="AC6" s="254"/>
      <c r="AD6" s="254"/>
      <c r="AE6" s="254"/>
      <c r="AF6" s="254"/>
    </row>
    <row r="7" s="46" customFormat="true" x14ac:dyDescent="0.2">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c r="AF7" s="254"/>
    </row>
    <row r="8" s="46" customFormat="true" x14ac:dyDescent="0.2">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c r="AF8" s="254"/>
    </row>
    <row r="9" s="46" customFormat="true" x14ac:dyDescent="0.2">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row>
    <row r="10" s="46" customFormat="true" x14ac:dyDescent="0.2">
      <c r="A10" s="254"/>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row>
    <row r="11" s="46" customFormat="true" x14ac:dyDescent="0.2">
      <c r="A11" s="254"/>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c r="AF11" s="254"/>
    </row>
    <row r="12" s="46" customFormat="true" x14ac:dyDescent="0.2">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254"/>
    </row>
    <row r="13" s="46" customFormat="true" x14ac:dyDescent="0.2">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row>
    <row r="14" s="46" customFormat="true" x14ac:dyDescent="0.2">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c r="AF14" s="254"/>
    </row>
    <row r="15" s="46" customFormat="true" x14ac:dyDescent="0.2">
      <c r="A15" s="254"/>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254"/>
    </row>
    <row r="16" s="46" customFormat="true" x14ac:dyDescent="0.2">
      <c r="A16" s="254"/>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c r="AF16" s="254"/>
    </row>
    <row r="17" s="46" customFormat="true" x14ac:dyDescent="0.2">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c r="AA17" s="254"/>
      <c r="AB17" s="254"/>
      <c r="AC17" s="254"/>
      <c r="AD17" s="254"/>
      <c r="AE17" s="254"/>
      <c r="AF17" s="254"/>
    </row>
    <row r="18" s="46" customFormat="true" x14ac:dyDescent="0.2">
      <c r="A18" s="254"/>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c r="AF18" s="254"/>
    </row>
    <row r="19" s="46" customFormat="true" x14ac:dyDescent="0.2">
      <c r="A19" s="254"/>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c r="AF19" s="254"/>
    </row>
    <row r="20" s="46" customFormat="true" x14ac:dyDescent="0.2">
      <c r="A20" s="254"/>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s="254"/>
    </row>
    <row r="21" s="46" customFormat="true" x14ac:dyDescent="0.2">
      <c r="A21" s="254"/>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c r="AF21" s="254"/>
    </row>
    <row r="22" s="46" customFormat="true" x14ac:dyDescent="0.2">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c r="AF22" s="254"/>
    </row>
    <row r="23" s="46" customFormat="true" x14ac:dyDescent="0.2">
      <c r="A23" s="43" t="s">
        <v>217</v>
      </c>
    </row>
    <row r="24" s="46" customFormat="true" x14ac:dyDescent="0.2">
      <c r="A24" s="43"/>
    </row>
    <row r="25" s="46" customFormat="true" x14ac:dyDescent="0.2">
      <c r="A25" s="47"/>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row>
    <row r="26" s="46" customFormat="true" x14ac:dyDescent="0.2">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row>
    <row r="27" s="46" customFormat="true" x14ac:dyDescent="0.2">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row>
    <row r="28" s="46" customFormat="true" x14ac:dyDescent="0.2">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row>
    <row r="29" s="46" customFormat="true" x14ac:dyDescent="0.2">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46" customFormat="true" x14ac:dyDescent="0.2">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row>
    <row r="31" s="46" customFormat="true" x14ac:dyDescent="0.2">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row>
    <row r="32" s="46" customFormat="true" x14ac:dyDescent="0.2">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row>
    <row r="33" s="46" customFormat="true" x14ac:dyDescent="0.2">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row>
    <row r="34" s="46" customFormat="true" x14ac:dyDescent="0.2">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row>
    <row r="35" s="46" customFormat="true" x14ac:dyDescent="0.2">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row>
    <row r="36" s="46" customFormat="true" x14ac:dyDescent="0.2">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row>
    <row r="37" s="46" customFormat="true" x14ac:dyDescent="0.2">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row>
    <row r="38" s="46" customFormat="true" x14ac:dyDescent="0.2">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row>
    <row r="39" s="46" customFormat="true" x14ac:dyDescent="0.2">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row>
    <row r="40" s="46" customFormat="true" x14ac:dyDescent="0.2">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row>
    <row r="41" s="46" customFormat="true" x14ac:dyDescent="0.2">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row>
    <row r="42" s="46" customFormat="true" x14ac:dyDescent="0.2">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row>
    <row r="43" s="46" customFormat="true" x14ac:dyDescent="0.2">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row>
    <row r="44" s="46" customFormat="true" x14ac:dyDescent="0.2">
      <c r="A44" s="43" t="s">
        <v>217</v>
      </c>
      <c r="B44" s="43"/>
    </row>
    <row r="45" s="46" customFormat="true" x14ac:dyDescent="0.2"/>
    <row r="46" s="46" customFormat="true" x14ac:dyDescent="0.2">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row>
    <row r="47" s="46" customFormat="true" x14ac:dyDescent="0.2">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row>
    <row r="48" s="46" customFormat="true" x14ac:dyDescent="0.2">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row>
    <row r="49" s="46" customFormat="true" x14ac:dyDescent="0.2">
      <c r="A49" s="16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row>
    <row r="50" s="46" customFormat="true" x14ac:dyDescent="0.2">
      <c r="A50" s="16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row>
    <row r="51" s="46" customFormat="true" x14ac:dyDescent="0.2">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row>
    <row r="52" s="46" customFormat="true" x14ac:dyDescent="0.2">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row>
    <row r="53" s="46" customFormat="true" x14ac:dyDescent="0.2">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row>
    <row r="54" s="46" customFormat="true" x14ac:dyDescent="0.2">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row>
    <row r="55" s="46" customFormat="true" x14ac:dyDescent="0.2">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row>
    <row r="56" s="46" customFormat="true" x14ac:dyDescent="0.2">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row>
    <row r="57" s="46" customFormat="true" x14ac:dyDescent="0.2">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row>
    <row r="58" s="46" customFormat="true" x14ac:dyDescent="0.2">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row>
    <row r="59" s="46" customFormat="true" x14ac:dyDescent="0.2">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row>
    <row r="60" s="46" customFormat="true" x14ac:dyDescent="0.2">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row>
    <row r="61" s="46" customFormat="true" x14ac:dyDescent="0.2">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row>
    <row r="62" s="46" customFormat="true" x14ac:dyDescent="0.2">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row>
    <row r="63" s="46" customFormat="true" x14ac:dyDescent="0.2">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row>
    <row r="64" s="46" customFormat="true" x14ac:dyDescent="0.2">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row>
    <row r="65" s="46" customFormat="true" x14ac:dyDescent="0.2">
      <c r="A65" s="43" t="s">
        <v>217</v>
      </c>
      <c r="B65" s="43"/>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4" customWidth="true"/>
    <col min="2" max="2" width="9" style="34"/>
    <col min="3" max="3" width="5.875" style="34" customWidth="true"/>
    <col min="4" max="5" width="4.125" style="34" customWidth="true"/>
    <col min="6" max="6" width="3.875" style="34" customWidth="true"/>
    <col min="7" max="7" width="4.125" style="34" customWidth="true"/>
    <col min="8" max="9" width="3.875" style="34" customWidth="true"/>
    <col min="10" max="10" width="4.125" style="34" customWidth="true"/>
    <col min="11" max="12" width="3.875" style="34" customWidth="true"/>
    <col min="13" max="13" width="4.125" style="34" customWidth="true"/>
    <col min="14" max="15" width="3.875" style="34" customWidth="true"/>
    <col min="16" max="16" width="4.125" style="34" customWidth="true"/>
    <col min="17" max="18" width="3.875" style="34" customWidth="true"/>
    <col min="19" max="19" width="4.125" style="34" customWidth="true"/>
    <col min="20" max="21" width="3.875" style="34" customWidth="true"/>
    <col min="22" max="23" width="3.875" style="105" customWidth="true"/>
    <col min="24" max="25" width="3.875" style="105" hidden="true" customWidth="true"/>
    <col min="26" max="28" width="3.875" style="105" customWidth="true"/>
    <col min="29" max="30" width="3.875" style="105" hidden="true" customWidth="true"/>
    <col min="31" max="33" width="3.875" style="105" customWidth="true"/>
    <col min="34" max="35" width="3.875" style="105" hidden="true" customWidth="true"/>
    <col min="36" max="38" width="3.875" style="105" customWidth="true"/>
    <col min="39" max="40" width="3.875" style="105" hidden="true" customWidth="true"/>
    <col min="41" max="43" width="3.875" style="105" customWidth="true"/>
    <col min="44" max="45" width="3.875" style="105" hidden="true" customWidth="true"/>
    <col min="46" max="48" width="3.875" style="105" customWidth="true"/>
    <col min="49" max="50" width="3.875" style="105" hidden="true" customWidth="true"/>
    <col min="51" max="51" width="3.875" style="105" customWidth="true"/>
    <col min="52" max="69" width="3.875" style="110" customWidth="true"/>
    <col min="70" max="16384" width="9" style="34"/>
  </cols>
  <sheetData>
    <row r="1" ht="18" x14ac:dyDescent="0.25">
      <c r="A1" s="48" t="s">
        <v>114</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row>
    <row r="2" ht="15.75" x14ac:dyDescent="0.25">
      <c r="A2" s="50"/>
      <c r="B2" s="50"/>
      <c r="C2" s="50"/>
      <c r="D2" s="107" t="s">
        <v>13</v>
      </c>
      <c r="E2" s="107"/>
      <c r="F2" s="49"/>
      <c r="G2" s="107"/>
      <c r="H2" s="49"/>
      <c r="I2" s="49"/>
      <c r="J2" s="107"/>
      <c r="K2" s="51"/>
      <c r="L2" s="51"/>
      <c r="M2" s="107"/>
      <c r="N2" s="49"/>
      <c r="O2" s="49"/>
      <c r="P2" s="107"/>
      <c r="Q2" s="49"/>
      <c r="R2" s="49"/>
      <c r="S2" s="107"/>
      <c r="T2" s="49"/>
      <c r="U2" s="49"/>
      <c r="V2" s="106" t="s">
        <v>14</v>
      </c>
      <c r="W2" s="106"/>
      <c r="X2" s="51"/>
      <c r="Y2" s="51"/>
      <c r="Z2" s="51"/>
      <c r="AA2" s="106"/>
      <c r="AB2" s="51"/>
      <c r="AC2" s="51"/>
      <c r="AD2" s="51"/>
      <c r="AE2" s="51"/>
      <c r="AF2" s="106"/>
      <c r="AG2" s="51"/>
      <c r="AH2" s="51"/>
      <c r="AI2" s="51"/>
      <c r="AJ2" s="51"/>
      <c r="AK2" s="106"/>
      <c r="AL2" s="51"/>
      <c r="AM2" s="51"/>
      <c r="AN2" s="51"/>
      <c r="AO2" s="51"/>
      <c r="AP2" s="106"/>
      <c r="AQ2" s="51"/>
      <c r="AR2" s="51"/>
      <c r="AS2" s="51"/>
      <c r="AT2" s="51"/>
      <c r="AU2" s="106"/>
      <c r="AV2" s="51"/>
      <c r="AW2" s="51"/>
      <c r="AX2" s="51"/>
      <c r="AY2" s="51"/>
      <c r="AZ2" s="108" t="s">
        <v>15</v>
      </c>
      <c r="BA2" s="108"/>
      <c r="BB2" s="108"/>
      <c r="BC2" s="108"/>
      <c r="BD2" s="108"/>
      <c r="BE2" s="108"/>
      <c r="BF2" s="108"/>
      <c r="BG2" s="108"/>
      <c r="BH2" s="108"/>
      <c r="BI2" s="108"/>
      <c r="BJ2" s="108"/>
      <c r="BK2" s="108"/>
      <c r="BL2" s="108"/>
      <c r="BM2" s="108"/>
      <c r="BN2" s="108"/>
      <c r="BO2" s="108"/>
      <c r="BP2" s="108"/>
      <c r="BQ2" s="108"/>
    </row>
    <row r="3" ht="14.25" x14ac:dyDescent="0.2">
      <c r="A3" s="54"/>
      <c r="B3" s="49"/>
      <c r="C3" s="49"/>
      <c r="D3" s="55" t="s">
        <v>7</v>
      </c>
      <c r="E3" s="55"/>
      <c r="F3" s="55"/>
      <c r="G3" s="55" t="s">
        <v>1</v>
      </c>
      <c r="I3" s="55"/>
      <c r="J3" s="55" t="s">
        <v>2</v>
      </c>
      <c r="L3" s="55"/>
      <c r="M3" s="55" t="s">
        <v>16</v>
      </c>
      <c r="O3" s="55"/>
      <c r="P3" s="55" t="s">
        <v>17</v>
      </c>
      <c r="R3" s="55"/>
      <c r="S3" s="55" t="s">
        <v>18</v>
      </c>
      <c r="U3" s="55"/>
      <c r="V3" s="55" t="s">
        <v>7</v>
      </c>
      <c r="W3" s="55"/>
      <c r="X3" s="55"/>
      <c r="Y3" s="55"/>
      <c r="Z3" s="55"/>
      <c r="AA3" s="55" t="s">
        <v>1</v>
      </c>
      <c r="AB3" s="46"/>
      <c r="AC3" s="55"/>
      <c r="AD3" s="55"/>
      <c r="AE3" s="55"/>
      <c r="AF3" s="55" t="s">
        <v>2</v>
      </c>
      <c r="AG3" s="46"/>
      <c r="AH3" s="55"/>
      <c r="AI3" s="55"/>
      <c r="AJ3" s="55"/>
      <c r="AK3" s="55" t="s">
        <v>16</v>
      </c>
      <c r="AL3" s="46"/>
      <c r="AM3" s="55"/>
      <c r="AN3" s="55"/>
      <c r="AO3" s="55"/>
      <c r="AP3" s="55" t="s">
        <v>17</v>
      </c>
      <c r="AQ3" s="46"/>
      <c r="AR3" s="55"/>
      <c r="AS3" s="55"/>
      <c r="AT3" s="55"/>
      <c r="AU3" s="55" t="s">
        <v>18</v>
      </c>
      <c r="AV3" s="46"/>
      <c r="AW3" s="55"/>
      <c r="AX3" s="55"/>
      <c r="AY3" s="55"/>
      <c r="AZ3" s="55" t="s">
        <v>7</v>
      </c>
      <c r="BA3" s="55"/>
      <c r="BB3" s="55"/>
      <c r="BC3" s="55" t="s">
        <v>1</v>
      </c>
      <c r="BD3" s="46"/>
      <c r="BE3" s="55"/>
      <c r="BF3" s="55" t="s">
        <v>2</v>
      </c>
      <c r="BG3" s="46"/>
      <c r="BH3" s="55"/>
      <c r="BI3" s="55" t="s">
        <v>16</v>
      </c>
      <c r="BJ3" s="46"/>
      <c r="BK3" s="55"/>
      <c r="BL3" s="55" t="s">
        <v>17</v>
      </c>
      <c r="BM3" s="46"/>
      <c r="BN3" s="55"/>
      <c r="BO3" s="55" t="s">
        <v>18</v>
      </c>
      <c r="BP3" s="46"/>
      <c r="BQ3" s="55"/>
    </row>
    <row r="4" ht="164.25" x14ac:dyDescent="0.2">
      <c r="A4" s="56" t="s">
        <v>5</v>
      </c>
      <c r="B4" s="56" t="s">
        <v>6</v>
      </c>
      <c r="C4" s="56" t="s">
        <v>4</v>
      </c>
      <c r="D4" s="183" t="s">
        <v>25</v>
      </c>
      <c r="E4" s="184" t="s">
        <v>19</v>
      </c>
      <c r="F4" s="175" t="s">
        <v>140</v>
      </c>
      <c r="G4" s="183" t="s">
        <v>25</v>
      </c>
      <c r="H4" s="181" t="s">
        <v>19</v>
      </c>
      <c r="I4" s="175" t="s">
        <v>140</v>
      </c>
      <c r="J4" s="183" t="s">
        <v>25</v>
      </c>
      <c r="K4" s="184" t="s">
        <v>19</v>
      </c>
      <c r="L4" s="175" t="s">
        <v>140</v>
      </c>
      <c r="M4" s="183" t="s">
        <v>25</v>
      </c>
      <c r="N4" s="181" t="s">
        <v>19</v>
      </c>
      <c r="O4" s="175" t="s">
        <v>140</v>
      </c>
      <c r="P4" s="183" t="s">
        <v>25</v>
      </c>
      <c r="Q4" s="184" t="s">
        <v>19</v>
      </c>
      <c r="R4" s="175" t="s">
        <v>140</v>
      </c>
      <c r="S4" s="183" t="s">
        <v>25</v>
      </c>
      <c r="T4" s="184" t="s">
        <v>19</v>
      </c>
      <c r="U4" s="175" t="s">
        <v>140</v>
      </c>
      <c r="V4" s="190" t="s">
        <v>25</v>
      </c>
      <c r="W4" s="188" t="s">
        <v>19</v>
      </c>
      <c r="X4" s="102" t="s">
        <v>21</v>
      </c>
      <c r="Y4" s="102" t="s">
        <v>30</v>
      </c>
      <c r="Z4" s="102" t="s">
        <v>141</v>
      </c>
      <c r="AA4" s="192" t="s">
        <v>25</v>
      </c>
      <c r="AB4" s="193" t="s">
        <v>19</v>
      </c>
      <c r="AC4" s="102" t="s">
        <v>21</v>
      </c>
      <c r="AD4" s="102" t="s">
        <v>30</v>
      </c>
      <c r="AE4" s="179" t="s">
        <v>141</v>
      </c>
      <c r="AF4" s="192" t="s">
        <v>25</v>
      </c>
      <c r="AG4" s="188" t="s">
        <v>19</v>
      </c>
      <c r="AH4" s="102" t="s">
        <v>21</v>
      </c>
      <c r="AI4" s="102" t="s">
        <v>30</v>
      </c>
      <c r="AJ4" s="102" t="s">
        <v>141</v>
      </c>
      <c r="AK4" s="192" t="s">
        <v>25</v>
      </c>
      <c r="AL4" s="193" t="s">
        <v>19</v>
      </c>
      <c r="AM4" s="102" t="s">
        <v>21</v>
      </c>
      <c r="AN4" s="102" t="s">
        <v>30</v>
      </c>
      <c r="AO4" s="179" t="s">
        <v>141</v>
      </c>
      <c r="AP4" s="192" t="s">
        <v>25</v>
      </c>
      <c r="AQ4" s="188" t="s">
        <v>19</v>
      </c>
      <c r="AR4" s="102" t="s">
        <v>21</v>
      </c>
      <c r="AS4" s="102" t="s">
        <v>30</v>
      </c>
      <c r="AT4" s="102" t="s">
        <v>141</v>
      </c>
      <c r="AU4" s="192" t="s">
        <v>25</v>
      </c>
      <c r="AV4" s="193" t="s">
        <v>19</v>
      </c>
      <c r="AW4" s="176" t="s">
        <v>21</v>
      </c>
      <c r="AX4" s="176" t="s">
        <v>30</v>
      </c>
      <c r="AY4" s="179" t="s">
        <v>141</v>
      </c>
      <c r="AZ4" s="196" t="s">
        <v>25</v>
      </c>
      <c r="BA4" s="116" t="s">
        <v>160</v>
      </c>
      <c r="BB4" s="115" t="s">
        <v>162</v>
      </c>
      <c r="BC4" s="199" t="s">
        <v>25</v>
      </c>
      <c r="BD4" s="200" t="s">
        <v>160</v>
      </c>
      <c r="BE4" s="123" t="s">
        <v>162</v>
      </c>
      <c r="BF4" s="199" t="s">
        <v>25</v>
      </c>
      <c r="BG4" s="200" t="s">
        <v>160</v>
      </c>
      <c r="BH4" s="123" t="s">
        <v>162</v>
      </c>
      <c r="BI4" s="201" t="s">
        <v>25</v>
      </c>
      <c r="BJ4" s="116" t="s">
        <v>160</v>
      </c>
      <c r="BK4" s="114" t="s">
        <v>162</v>
      </c>
      <c r="BL4" s="201" t="s">
        <v>25</v>
      </c>
      <c r="BM4" s="116" t="s">
        <v>160</v>
      </c>
      <c r="BN4" s="115" t="s">
        <v>162</v>
      </c>
      <c r="BO4" s="201" t="s">
        <v>25</v>
      </c>
      <c r="BP4" s="116" t="s">
        <v>160</v>
      </c>
      <c r="BQ4" s="115" t="s">
        <v>162</v>
      </c>
    </row>
    <row r="5" ht="50.25" x14ac:dyDescent="0.2">
      <c r="A5" s="56" t="s">
        <v>40</v>
      </c>
      <c r="B5" s="56" t="s">
        <v>41</v>
      </c>
      <c r="C5" s="56" t="s">
        <v>42</v>
      </c>
      <c r="D5" s="186" t="s">
        <v>154</v>
      </c>
      <c r="E5" s="187" t="s">
        <v>43</v>
      </c>
      <c r="F5" s="185" t="s">
        <v>66</v>
      </c>
      <c r="G5" s="186" t="s">
        <v>155</v>
      </c>
      <c r="H5" s="182" t="s">
        <v>44</v>
      </c>
      <c r="I5" s="100" t="s">
        <v>67</v>
      </c>
      <c r="J5" s="186" t="s">
        <v>156</v>
      </c>
      <c r="K5" s="182" t="s">
        <v>45</v>
      </c>
      <c r="L5" s="185" t="s">
        <v>68</v>
      </c>
      <c r="M5" s="186" t="s">
        <v>157</v>
      </c>
      <c r="N5" s="182" t="s">
        <v>96</v>
      </c>
      <c r="O5" s="100" t="s">
        <v>97</v>
      </c>
      <c r="P5" s="186" t="s">
        <v>158</v>
      </c>
      <c r="Q5" s="182" t="s">
        <v>98</v>
      </c>
      <c r="R5" s="100" t="s">
        <v>99</v>
      </c>
      <c r="S5" s="186" t="s">
        <v>159</v>
      </c>
      <c r="T5" s="182" t="s">
        <v>100</v>
      </c>
      <c r="U5" s="185" t="s">
        <v>101</v>
      </c>
      <c r="V5" s="191" t="s">
        <v>148</v>
      </c>
      <c r="W5" s="189" t="s">
        <v>46</v>
      </c>
      <c r="X5" s="103" t="s">
        <v>70</v>
      </c>
      <c r="Y5" s="103" t="s">
        <v>69</v>
      </c>
      <c r="Z5" s="103" t="s">
        <v>123</v>
      </c>
      <c r="AA5" s="194" t="s">
        <v>149</v>
      </c>
      <c r="AB5" s="189" t="s">
        <v>47</v>
      </c>
      <c r="AC5" s="103" t="s">
        <v>72</v>
      </c>
      <c r="AD5" s="103" t="s">
        <v>71</v>
      </c>
      <c r="AE5" s="195" t="s">
        <v>125</v>
      </c>
      <c r="AF5" s="194" t="s">
        <v>150</v>
      </c>
      <c r="AG5" s="189" t="s">
        <v>48</v>
      </c>
      <c r="AH5" s="103" t="s">
        <v>74</v>
      </c>
      <c r="AI5" s="103" t="s">
        <v>73</v>
      </c>
      <c r="AJ5" s="103" t="s">
        <v>126</v>
      </c>
      <c r="AK5" s="194" t="s">
        <v>151</v>
      </c>
      <c r="AL5" s="189" t="s">
        <v>75</v>
      </c>
      <c r="AM5" s="103" t="s">
        <v>77</v>
      </c>
      <c r="AN5" s="103" t="s">
        <v>76</v>
      </c>
      <c r="AO5" s="195" t="s">
        <v>127</v>
      </c>
      <c r="AP5" s="194" t="s">
        <v>152</v>
      </c>
      <c r="AQ5" s="189" t="s">
        <v>78</v>
      </c>
      <c r="AR5" s="103" t="s">
        <v>80</v>
      </c>
      <c r="AS5" s="103" t="s">
        <v>79</v>
      </c>
      <c r="AT5" s="103" t="s">
        <v>128</v>
      </c>
      <c r="AU5" s="194" t="s">
        <v>153</v>
      </c>
      <c r="AV5" s="189" t="s">
        <v>81</v>
      </c>
      <c r="AW5" s="103" t="s">
        <v>83</v>
      </c>
      <c r="AX5" s="103" t="s">
        <v>82</v>
      </c>
      <c r="AY5" s="195" t="s">
        <v>129</v>
      </c>
      <c r="AZ5" s="197" t="s">
        <v>84</v>
      </c>
      <c r="BA5" s="111" t="s">
        <v>133</v>
      </c>
      <c r="BB5" s="112" t="s">
        <v>85</v>
      </c>
      <c r="BC5" s="198" t="s">
        <v>95</v>
      </c>
      <c r="BD5" s="111" t="s">
        <v>134</v>
      </c>
      <c r="BE5" s="113" t="s">
        <v>94</v>
      </c>
      <c r="BF5" s="198" t="s">
        <v>93</v>
      </c>
      <c r="BG5" s="111" t="s">
        <v>135</v>
      </c>
      <c r="BH5" s="112" t="s">
        <v>92</v>
      </c>
      <c r="BI5" s="198" t="s">
        <v>91</v>
      </c>
      <c r="BJ5" s="111" t="s">
        <v>136</v>
      </c>
      <c r="BK5" s="113" t="s">
        <v>90</v>
      </c>
      <c r="BL5" s="198" t="s">
        <v>89</v>
      </c>
      <c r="BM5" s="111" t="s">
        <v>137</v>
      </c>
      <c r="BN5" s="112" t="s">
        <v>88</v>
      </c>
      <c r="BO5" s="198" t="s">
        <v>87</v>
      </c>
      <c r="BP5" s="111" t="s">
        <v>138</v>
      </c>
      <c r="BQ5" s="113" t="s">
        <v>86</v>
      </c>
    </row>
    <row r="6" x14ac:dyDescent="0.2">
      <c r="A6" s="57" t="str">
        <f>IF('Water Data'!B1="",NA(),'Water Data'!B1)</f>
        <v>EMIS10</v>
      </c>
      <c r="B6" s="57" t="str">
        <f>+IF('Water Data'!A3="",NA(),'Water Data'!A3)</f>
        <v>EMIS</v>
      </c>
      <c r="C6" s="57">
        <f>+IF('Water Data'!C3="",NA(),'Water Data'!C3)</f>
        <v>2010</v>
      </c>
      <c r="D6" s="58" t="e">
        <f>+IF(AND(ISNUMBER('Water Data'!C5),'Data Summary'!BS6="Yes"),100-'Water Data'!C5,NA())</f>
        <v>#N/A</v>
      </c>
      <c r="E6" s="58" t="e">
        <f>+IF(AND(ISNUMBER('Water Data'!C7),'Data Summary'!BT6="Yes"),'Water Data'!C7,NA())</f>
        <v>#N/A</v>
      </c>
      <c r="F6" s="58" t="e">
        <f>+IF(AND(ISNUMBER('Water Data'!C10),'Data Summary'!BU6="Yes"),'Water Data'!C10,NA())</f>
        <v>#N/A</v>
      </c>
      <c r="G6" s="58" t="e">
        <f>+IF(AND(ISNUMBER('Water Data'!D5),'Data Summary'!BV6="Yes"),100-'Water Data'!D5,NA())</f>
        <v>#N/A</v>
      </c>
      <c r="H6" s="58" t="e">
        <f>+IF(AND(ISNUMBER('Water Data'!D7),'Data Summary'!BW6="Yes"),'Water Data'!D7,NA())</f>
        <v>#N/A</v>
      </c>
      <c r="I6" s="58" t="e">
        <f>+IF(AND(ISNUMBER('Water Data'!D10),'Data Summary'!BX6="Yes"),'Water Data'!D10,NA())</f>
        <v>#N/A</v>
      </c>
      <c r="J6" s="58" t="e">
        <f>+IF(AND(ISNUMBER('Water Data'!E5),'Data Summary'!BY6="Yes"),100-'Water Data'!E5,NA())</f>
        <v>#N/A</v>
      </c>
      <c r="K6" s="58" t="e">
        <f>+IF(AND(ISNUMBER('Water Data'!E7),'Data Summary'!BZ6="Yes"),'Water Data'!E7,NA())</f>
        <v>#N/A</v>
      </c>
      <c r="L6" s="58" t="e">
        <f>+IF(AND(ISNUMBER('Water Data'!E10),'Data Summary'!CA6="Yes"),'Water Data'!E10,NA())</f>
        <v>#N/A</v>
      </c>
      <c r="M6" s="58" t="e">
        <f>+IF(AND(ISNUMBER('Water Data'!F5),'Data Summary'!CB6="Yes"),100-'Water Data'!F5,NA())</f>
        <v>#N/A</v>
      </c>
      <c r="N6" s="58" t="e">
        <f>+IF(AND(ISNUMBER('Water Data'!F7),'Data Summary'!CC6="Yes"),'Water Data'!F7,NA())</f>
        <v>#N/A</v>
      </c>
      <c r="O6" s="58" t="e">
        <f>+IF(AND(ISNUMBER('Water Data'!F10),'Data Summary'!CD6="Yes"),'Water Data'!F10,NA())</f>
        <v>#N/A</v>
      </c>
      <c r="P6" s="58" t="e">
        <f>+IF(AND(ISNUMBER('Water Data'!G5),'Data Summary'!CE6="Yes"),100-'Water Data'!G5,NA())</f>
        <v>#N/A</v>
      </c>
      <c r="Q6" s="58" t="e">
        <f>+IF(AND(ISNUMBER('Water Data'!G7),'Data Summary'!CF6="Yes"),'Water Data'!G7,NA())</f>
        <v>#N/A</v>
      </c>
      <c r="R6" s="58" t="e">
        <f>+IF(AND(ISNUMBER('Water Data'!G10),'Data Summary'!CG6="Yes"),'Water Data'!G10,NA())</f>
        <v>#N/A</v>
      </c>
      <c r="S6" s="58" t="e">
        <f>+IF(AND(ISNUMBER('Water Data'!H5),'Data Summary'!CH6="Yes"),100-'Water Data'!H5,NA())</f>
        <v>#N/A</v>
      </c>
      <c r="T6" s="58" t="e">
        <f>+IF(AND(ISNUMBER('Water Data'!H7),'Data Summary'!CI6="Yes"),'Water Data'!H7,NA())</f>
        <v>#N/A</v>
      </c>
      <c r="U6" s="58" t="e">
        <f>+IF(AND(ISNUMBER('Water Data'!H10),'Data Summary'!CJ6="Yes"),'Water Data'!H10,NA())</f>
        <v>#N/A</v>
      </c>
      <c r="V6" s="104" t="e">
        <f>+IF(AND(ISNUMBER('Sanitation Data'!C5),'Data Summary'!CK6="Yes"),100-'Sanitation Data'!C5,NA())</f>
        <v>#N/A</v>
      </c>
      <c r="W6" s="104" t="e">
        <f>+IF(AND(ISNUMBER('Sanitation Data'!C7),'Data Summary'!CL6="Yes"),'Sanitation Data'!C7,NA())</f>
        <v>#N/A</v>
      </c>
      <c r="X6" s="104" t="e">
        <f>+IF(AND(ISNUMBER('Sanitation Data'!C11),'Data Summary'!CM6="Yes"),'Sanitation Data'!C11,NA())</f>
        <v>#N/A</v>
      </c>
      <c r="Y6" s="104" t="e">
        <f>+IF(AND(ISNUMBER('Sanitation Data'!C12),'Data Summary'!CN6="Yes"),'Sanitation Data'!C12,NA())</f>
        <v>#N/A</v>
      </c>
      <c r="Z6" s="104" t="e">
        <f>+IF(AND(ISNUMBER('Sanitation Data'!C13),'Data Summary'!CO6="Yes"),'Sanitation Data'!C13,NA())</f>
        <v>#N/A</v>
      </c>
      <c r="AA6" s="104" t="e">
        <f>+IF(AND(ISNUMBER('Sanitation Data'!D5),'Data Summary'!CP6="Yes"),100-'Sanitation Data'!D5,NA())</f>
        <v>#N/A</v>
      </c>
      <c r="AB6" s="104" t="e">
        <f>+IF(AND(ISNUMBER('Sanitation Data'!D7),'Data Summary'!CQ6="Yes"),'Sanitation Data'!D7,NA())</f>
        <v>#N/A</v>
      </c>
      <c r="AC6" s="104" t="e">
        <f>+IF(AND(ISNUMBER('Sanitation Data'!D11),'Data Summary'!CR6="Yes"),'Sanitation Data'!D11,NA())</f>
        <v>#N/A</v>
      </c>
      <c r="AD6" s="104" t="e">
        <f>+IF(AND(ISNUMBER('Sanitation Data'!D12),'Data Summary'!CS6="Yes"),'Sanitation Data'!D12,NA())</f>
        <v>#N/A</v>
      </c>
      <c r="AE6" s="104" t="e">
        <f>+IF(AND(ISNUMBER('Sanitation Data'!D13),'Data Summary'!CT6="Yes"),'Sanitation Data'!D13,NA())</f>
        <v>#N/A</v>
      </c>
      <c r="AF6" s="104" t="e">
        <f>+IF(AND(ISNUMBER('Sanitation Data'!E5),'Data Summary'!CU6="Yes"),100-'Sanitation Data'!E5,NA())</f>
        <v>#N/A</v>
      </c>
      <c r="AG6" s="104" t="e">
        <f>+IF(AND(ISNUMBER('Sanitation Data'!E7),'Data Summary'!CV6="Yes"),'Sanitation Data'!E7,NA())</f>
        <v>#N/A</v>
      </c>
      <c r="AH6" s="104" t="e">
        <f>+IF(AND(ISNUMBER('Sanitation Data'!E11),'Data Summary'!CW6="Yes"),'Sanitation Data'!E11,NA())</f>
        <v>#N/A</v>
      </c>
      <c r="AI6" s="104" t="e">
        <f>+IF(AND(ISNUMBER('Sanitation Data'!E12),'Data Summary'!CX6="Yes"),'Sanitation Data'!E12,NA())</f>
        <v>#N/A</v>
      </c>
      <c r="AJ6" s="104" t="e">
        <f>+IF(AND(ISNUMBER('Sanitation Data'!E13),'Data Summary'!CY6="Yes"),'Sanitation Data'!E13,NA())</f>
        <v>#N/A</v>
      </c>
      <c r="AK6" s="104" t="e">
        <f>+IF(AND(ISNUMBER('Sanitation Data'!F5),'Data Summary'!CZ6="Yes"),100-'Sanitation Data'!F5,NA())</f>
        <v>#N/A</v>
      </c>
      <c r="AL6" s="104" t="e">
        <f>+IF(AND(ISNUMBER('Sanitation Data'!F7),'Data Summary'!DA6="Yes"),'Sanitation Data'!F7,NA())</f>
        <v>#N/A</v>
      </c>
      <c r="AM6" s="104" t="e">
        <f>+IF(AND(ISNUMBER('Sanitation Data'!F11),'Data Summary'!DB6="Yes"),'Sanitation Data'!F11,NA())</f>
        <v>#N/A</v>
      </c>
      <c r="AN6" s="104" t="e">
        <f>+IF(AND(ISNUMBER('Sanitation Data'!F12),'Data Summary'!DC6="Yes"),'Sanitation Data'!F12,NA())</f>
        <v>#N/A</v>
      </c>
      <c r="AO6" s="104" t="e">
        <f>+IF(AND(ISNUMBER('Sanitation Data'!F13),'Data Summary'!DD6="Yes"),'Sanitation Data'!F13,NA())</f>
        <v>#N/A</v>
      </c>
      <c r="AP6" s="104" t="e">
        <f>+IF(AND(ISNUMBER('Sanitation Data'!G5),'Data Summary'!DE6="Yes"),100-'Sanitation Data'!G5,NA())</f>
        <v>#N/A</v>
      </c>
      <c r="AQ6" s="104" t="e">
        <f>+IF(AND(ISNUMBER('Sanitation Data'!G7),'Data Summary'!DF6="Yes"),'Sanitation Data'!G7,NA())</f>
        <v>#N/A</v>
      </c>
      <c r="AR6" s="104" t="e">
        <f>+IF(AND(ISNUMBER('Sanitation Data'!G11),'Data Summary'!DG6="Yes"),'Sanitation Data'!G11,NA())</f>
        <v>#N/A</v>
      </c>
      <c r="AS6" s="104" t="e">
        <f>+IF(AND(ISNUMBER('Sanitation Data'!G12),'Data Summary'!DH6="Yes"),'Sanitation Data'!G12,NA())</f>
        <v>#N/A</v>
      </c>
      <c r="AT6" s="104" t="e">
        <f>+IF(AND(ISNUMBER('Sanitation Data'!G13),'Data Summary'!DI6="Yes"),'Sanitation Data'!G13,NA())</f>
        <v>#N/A</v>
      </c>
      <c r="AU6" s="104" t="e">
        <f>+IF(AND(ISNUMBER('Sanitation Data'!H5),'Data Summary'!DJ6="Yes"),100-'Sanitation Data'!H5,NA())</f>
        <v>#N/A</v>
      </c>
      <c r="AV6" s="104" t="e">
        <f>+IF(AND(ISNUMBER('Sanitation Data'!H7),'Data Summary'!DK6="Yes"),'Sanitation Data'!H7,NA())</f>
        <v>#N/A</v>
      </c>
      <c r="AW6" s="104" t="e">
        <f>+IF(AND(ISNUMBER('Sanitation Data'!H11),'Data Summary'!DL6="Yes"),'Sanitation Data'!H11,NA())</f>
        <v>#N/A</v>
      </c>
      <c r="AX6" s="104" t="e">
        <f>+IF(AND(ISNUMBER('Sanitation Data'!H12),'Data Summary'!DM6="Yes"),'Sanitation Data'!H12,NA())</f>
        <v>#N/A</v>
      </c>
      <c r="AY6" s="104" t="e">
        <f>+IF(AND(ISNUMBER('Sanitation Data'!H13),'Data Summary'!DN6="Yes"),'Sanitation Data'!H13,NA())</f>
        <v>#N/A</v>
      </c>
      <c r="AZ6" s="109" t="e">
        <f>+IF(AND(ISNUMBER('Hygiene Data'!C6),'Data Summary'!DO6="Yes"),'Hygiene Data'!C6,NA())</f>
        <v>#N/A</v>
      </c>
      <c r="BA6" s="109" t="e">
        <f>+IF(AND(ISNUMBER('Hygiene Data'!C8),'Data Summary'!DP6="Yes"),'Hygiene Data'!C8,NA())</f>
        <v>#N/A</v>
      </c>
      <c r="BB6" s="109" t="e">
        <f>+IF(AND(ISNUMBER('Hygiene Data'!C10),'Data Summary'!DQ6="Yes"),'Hygiene Data'!C10,NA())</f>
        <v>#N/A</v>
      </c>
      <c r="BC6" s="109" t="e">
        <f>+IF(AND(ISNUMBER('Hygiene Data'!D6),'Data Summary'!DR6="Yes"),'Hygiene Data'!D6,NA())</f>
        <v>#N/A</v>
      </c>
      <c r="BD6" s="109" t="e">
        <f>+IF(AND(ISNUMBER('Hygiene Data'!D8),'Data Summary'!DS6="Yes"),'Hygiene Data'!D8,NA())</f>
        <v>#N/A</v>
      </c>
      <c r="BE6" s="109" t="e">
        <f>+IF(AND(ISNUMBER('Hygiene Data'!D10),'Data Summary'!DT6="Yes"),'Hygiene Data'!D10,NA())</f>
        <v>#N/A</v>
      </c>
      <c r="BF6" s="109" t="e">
        <f>+IF(AND(ISNUMBER('Hygiene Data'!E6),'Data Summary'!DU6="Yes"),'Hygiene Data'!E6,NA())</f>
        <v>#N/A</v>
      </c>
      <c r="BG6" s="109" t="e">
        <f>+IF(AND(ISNUMBER('Hygiene Data'!E8),'Data Summary'!DV6="Yes"),'Hygiene Data'!E8,NA())</f>
        <v>#N/A</v>
      </c>
      <c r="BH6" s="109" t="e">
        <f>+IF(AND(ISNUMBER('Hygiene Data'!E10),'Data Summary'!DW6="Yes"),'Hygiene Data'!E10,NA())</f>
        <v>#N/A</v>
      </c>
      <c r="BI6" s="109" t="e">
        <f>+IF(AND(ISNUMBER('Hygiene Data'!F6),'Data Summary'!DX6="Yes"),'Hygiene Data'!F6,NA())</f>
        <v>#N/A</v>
      </c>
      <c r="BJ6" s="109" t="e">
        <f>+IF(AND(ISNUMBER('Hygiene Data'!F8),'Data Summary'!DY6="Yes"),'Hygiene Data'!F8,NA())</f>
        <v>#N/A</v>
      </c>
      <c r="BK6" s="109" t="e">
        <f>+IF(AND(ISNUMBER('Hygiene Data'!F10),'Data Summary'!DZ6="Yes"),'Hygiene Data'!F10,NA())</f>
        <v>#N/A</v>
      </c>
      <c r="BL6" s="109" t="e">
        <f>+IF(AND(ISNUMBER('Hygiene Data'!G6),'Data Summary'!EA6="Yes"),'Hygiene Data'!G6,NA())</f>
        <v>#N/A</v>
      </c>
      <c r="BM6" s="109" t="e">
        <f>+IF(AND(ISNUMBER('Hygiene Data'!G8),'Data Summary'!EB6="Yes"),'Hygiene Data'!G8,NA())</f>
        <v>#N/A</v>
      </c>
      <c r="BN6" s="109" t="e">
        <f>+IF(AND(ISNUMBER('Hygiene Data'!G10),'Data Summary'!EC6="Yes"),'Hygiene Data'!G10,NA())</f>
        <v>#N/A</v>
      </c>
      <c r="BO6" s="109" t="e">
        <f>+IF(AND(ISNUMBER('Hygiene Data'!H6),'Data Summary'!ED6="Yes"),'Hygiene Data'!H6,NA())</f>
        <v>#N/A</v>
      </c>
      <c r="BP6" s="109" t="e">
        <f>+IF(AND(ISNUMBER('Hygiene Data'!H8),'Data Summary'!EE6="Yes"),'Hygiene Data'!H8,NA())</f>
        <v>#N/A</v>
      </c>
      <c r="BQ6" s="109" t="e">
        <f>+IF(AND(ISNUMBER('Hygiene Data'!H10),'Data Summary'!EF6="Yes"),'Hygiene Data'!H10,NA())</f>
        <v>#N/A</v>
      </c>
    </row>
    <row r="7" x14ac:dyDescent="0.2">
      <c r="A7" s="57" t="str">
        <f ca="true">+IF(OFFSET('Water Data'!$B$1,0,10*ROW('Water Data'!B1))="",NA(),OFFSET('Water Data'!$B$1,0,10*ROW('Water Data'!B1)))</f>
        <v>UIS10</v>
      </c>
      <c r="B7" s="57" t="str">
        <f ca="true">+IF(OFFSET('Water Data'!$A$3,0,10*ROW('Water Data'!A1))="",NA(),OFFSET('Water Data'!$A$3,0,10*ROW('Water Data'!A1)))</f>
        <v>Other</v>
      </c>
      <c r="C7" s="57">
        <f ca="true">+IF(OFFSET('Water Data'!$C$3,0,10*ROW('Water Data'!C1))="",NA(),OFFSET('Water Data'!$C$3,0,10*ROW('Water Data'!C1)))</f>
        <v>2010</v>
      </c>
      <c r="D7" s="58" t="e">
        <f ca="true">+IF(AND(ISNUMBER(OFFSET('Water Data'!$C$5,0,10*ROW('Water Data'!C1))),'Data Summary'!BS7="Yes"),100-OFFSET('Water Data'!$C$5,0,10*ROW('Water Data'!C1)),NA())</f>
        <v>#N/A</v>
      </c>
      <c r="E7" s="58">
        <f ca="true">+IF(AND(ISNUMBER(OFFSET('Water Data'!$C$7,0,10*ROW('Water Data'!C1))),'Data Summary'!BT7="Yes"),OFFSET('Water Data'!$C$7,0,10*ROW('Water Data'!C1)),NA())</f>
        <v>55.982188295165393</v>
      </c>
      <c r="F7" s="58" t="e">
        <f ca="true">+IF(AND(ISNUMBER(OFFSET('Water Data'!$C$10,0,10*ROW('Water Data'!C1))),'Data Summary'!BU7="Yes"),OFFSET('Water Data'!$C$10,0,10*ROW('Water Data'!C1)),NA())</f>
        <v>#N/A</v>
      </c>
      <c r="G7" s="58" t="e">
        <f ca="true">+IF(AND(ISNUMBER(OFFSET('Water Data'!$D$5,0,10*ROW('Water Data'!D1))),'Data Summary'!BV7="Yes"),100-OFFSET('Water Data'!$D$5,0,10*ROW('Water Data'!D1)),NA())</f>
        <v>#N/A</v>
      </c>
      <c r="H7" s="58" t="e">
        <f ca="true">+IF(AND(ISNUMBER(OFFSET('Water Data'!$D$7,0,10*ROW('Water Data'!D1))),'Data Summary'!BW7="Yes"),OFFSET('Water Data'!$D$7,0,10*ROW('Water Data'!D1)),NA())</f>
        <v>#N/A</v>
      </c>
      <c r="I7" s="58" t="e">
        <f ca="true">+IF(AND(ISNUMBER(OFFSET('Water Data'!$D$10,0,10*ROW('Water Data'!D1))),'Data Summary'!BX7="Yes"),OFFSET('Water Data'!$D$10,0,10*ROW('Water Data'!D1)),NA())</f>
        <v>#N/A</v>
      </c>
      <c r="J7" s="58" t="e">
        <f ca="true">+IF(AND(ISNUMBER(OFFSET('Water Data'!$E$5,0,10*ROW('Water Data'!E1))),'Data Summary'!BY7="Yes"),100-OFFSET('Water Data'!$E$5,0,10*ROW('Water Data'!E1)),NA())</f>
        <v>#N/A</v>
      </c>
      <c r="K7" s="58" t="e">
        <f ca="true">+IF(AND(ISNUMBER(OFFSET('Water Data'!$E$7,0,10*ROW('Water Data'!E1))),'Data Summary'!BZ7="Yes"),OFFSET('Water Data'!$E$7,0,10*ROW('Water Data'!E1)),NA())</f>
        <v>#N/A</v>
      </c>
      <c r="L7" s="58" t="e">
        <f ca="true">+IF(AND(ISNUMBER(OFFSET('Water Data'!$E$10,0,10*ROW('Water Data'!E1))),'Data Summary'!CA7="Yes"),OFFSET('Water Data'!$E$10,0,10*ROW('Water Data'!E1)),NA())</f>
        <v>#N/A</v>
      </c>
      <c r="M7" s="58" t="e">
        <f ca="true">+IF(AND(ISNUMBER(OFFSET('Water Data'!$F$5,0,10*ROW('Water Data'!F1))),'Data Summary'!CB7="Yes"),100-OFFSET('Water Data'!$F$5,0,10*ROW('Water Data'!F1)),NA())</f>
        <v>#N/A</v>
      </c>
      <c r="N7" s="58" t="e">
        <f ca="true">+IF(AND(ISNUMBER(OFFSET('Water Data'!$F$7,0,10*ROW('Water Data'!F1))),'Data Summary'!CC7="Yes"),OFFSET('Water Data'!$F$7,0,10*ROW('Water Data'!F1)),NA())</f>
        <v>#N/A</v>
      </c>
      <c r="O7" s="58" t="e">
        <f ca="true">+IF(AND(ISNUMBER(OFFSET('Water Data'!$F$10,0,10*ROW('Water Data'!F1))),'Data Summary'!CD7="Yes"),OFFSET('Water Data'!$F$10,0,10*ROW('Water Data'!F1)),NA())</f>
        <v>#N/A</v>
      </c>
      <c r="P7" s="58" t="e">
        <f ca="true">+IF(AND(ISNUMBER(OFFSET('Water Data'!$G$5,0,10*ROW('Water Data'!G1))),'Data Summary'!CE7="Yes"),100-OFFSET('Water Data'!$G$5,0,10*ROW('Water Data'!G1)),NA())</f>
        <v>#N/A</v>
      </c>
      <c r="Q7" s="58">
        <f ca="true">+IF(AND(ISNUMBER(OFFSET('Water Data'!$G$7,0,10*ROW('Water Data'!G1))),'Data Summary'!CF7="Yes"),OFFSET('Water Data'!$G$7,0,10*ROW('Water Data'!G1)),NA())</f>
        <v>55.5</v>
      </c>
      <c r="R7" s="58" t="e">
        <f ca="true">+IF(AND(ISNUMBER(OFFSET('Water Data'!$G$10,0,10*ROW('Water Data'!G1))),'Data Summary'!CG7="Yes"),OFFSET('Water Data'!$G$10,0,10*ROW('Water Data'!G1)),NA())</f>
        <v>#N/A</v>
      </c>
      <c r="S7" s="58" t="e">
        <f ca="true">+IF(AND(ISNUMBER(OFFSET('Water Data'!$H$5,0,10*ROW('Water Data'!H1))),'Data Summary'!CH7="Yes"),100-OFFSET('Water Data'!$H$5,0,10*ROW('Water Data'!H1)),NA())</f>
        <v>#N/A</v>
      </c>
      <c r="T7" s="58">
        <f ca="true">+IF(AND(ISNUMBER(OFFSET('Water Data'!$H$7,0,10*ROW('Water Data'!H1))),'Data Summary'!CI7="Yes"),OFFSET('Water Data'!$H$7,0,10*ROW('Water Data'!H1)),NA())</f>
        <v>57</v>
      </c>
      <c r="U7" s="58" t="e">
        <f ca="true">+IF(AND(ISNUMBER(OFFSET('Water Data'!$H$10,0,10*ROW('Water Data'!H1))),'Data Summary'!CJ7="Yes"),OFFSET('Water Data'!$H$10,0,10*ROW('Water Data'!H1)),NA())</f>
        <v>#N/A</v>
      </c>
      <c r="V7" s="104">
        <f ca="true">+IF(AND(ISNUMBER(OFFSET('Sanitation Data'!$C$5,0,10*ROW('Sanitation Data'!C1))),'Data Summary'!CK7="Yes"),100-OFFSET('Sanitation Data'!$C$5,0,10*ROW('Sanitation Data'!C1)),NA())</f>
        <v>69.146904156064465</v>
      </c>
      <c r="W7" s="104" t="e">
        <f ca="true">+IF(AND(ISNUMBER(OFFSET('Sanitation Data'!$C$7,0,10*ROW('Sanitation Data'!C1))),'Data Summary'!CL7="Yes"),OFFSET('Sanitation Data'!$C$7,0,10*ROW('Sanitation Data'!C1)),NA())</f>
        <v>#N/A</v>
      </c>
      <c r="X7" s="104" t="e">
        <f ca="true">+IF(AND(ISNUMBER(OFFSET('Sanitation Data'!$C$11,0,10*ROW('Sanitation Data'!C1))),'Data Summary'!CM7="Yes"),OFFSET('Sanitation Data'!$C$11,0,10*ROW('Sanitation Data'!C1)),NA())</f>
        <v>#N/A</v>
      </c>
      <c r="Y7" s="104" t="e">
        <f ca="true">+IF(AND(ISNUMBER(OFFSET('Sanitation Data'!$C$12,0,10*ROW('Sanitation Data'!C1))),'Data Summary'!CN7="Yes"),OFFSET('Sanitation Data'!$C$12,0,10*ROW('Sanitation Data'!C1)),NA())</f>
        <v>#N/A</v>
      </c>
      <c r="Z7" s="104" t="e">
        <f ca="true">+IF(AND(ISNUMBER(OFFSET('Sanitation Data'!$C$13,0,10*ROW('Sanitation Data'!C1))),'Data Summary'!CO7="Yes"),OFFSET('Sanitation Data'!$C$13,0,10*ROW('Sanitation Data'!C1)),NA())</f>
        <v>#N/A</v>
      </c>
      <c r="AA7" s="104" t="e">
        <f ca="true">+IF(AND(ISNUMBER(OFFSET('Sanitation Data'!$D$5,0,10*ROW('Sanitation Data'!D1))),'Data Summary'!CP7="Yes"),100-OFFSET('Sanitation Data'!$D$5,0,10*ROW('Sanitation Data'!D1)),NA())</f>
        <v>#N/A</v>
      </c>
      <c r="AB7" s="104" t="e">
        <f ca="true">+IF(AND(ISNUMBER(OFFSET('Sanitation Data'!$D$7,0,10*ROW('Sanitation Data'!D1))),'Data Summary'!CQ7="Yes"),OFFSET('Sanitation Data'!$D$7,0,10*ROW('Sanitation Data'!D1)),NA())</f>
        <v>#N/A</v>
      </c>
      <c r="AC7" s="104" t="e">
        <f ca="true">+IF(AND(ISNUMBER(OFFSET('Sanitation Data'!$D$11,0,10*ROW('Sanitation Data'!D1))),'Data Summary'!CR7="Yes"),OFFSET('Sanitation Data'!$D$11,0,10*ROW('Sanitation Data'!D1)),NA())</f>
        <v>#N/A</v>
      </c>
      <c r="AD7" s="104" t="e">
        <f ca="true">+IF(AND(ISNUMBER(OFFSET('Sanitation Data'!$D$12,0,10*ROW('Sanitation Data'!D1))),'Data Summary'!CS7="Yes"),OFFSET('Sanitation Data'!$D$12,0,10*ROW('Sanitation Data'!D1)),NA())</f>
        <v>#N/A</v>
      </c>
      <c r="AE7" s="104" t="e">
        <f ca="true">+IF(AND(ISNUMBER(OFFSET('Sanitation Data'!$D$13,0,10*ROW('Sanitation Data'!D1))),'Data Summary'!CT7="Yes"),OFFSET('Sanitation Data'!$D$13,0,10*ROW('Sanitation Data'!D1)),NA())</f>
        <v>#N/A</v>
      </c>
      <c r="AF7" s="104" t="e">
        <f ca="true">+IF(AND(ISNUMBER(OFFSET('Sanitation Data'!$E$5,0,10*ROW('Sanitation Data'!E1))),'Data Summary'!CU7="Yes"),100-OFFSET('Sanitation Data'!$E$5,0,10*ROW('Sanitation Data'!E1)),NA())</f>
        <v>#N/A</v>
      </c>
      <c r="AG7" s="104" t="e">
        <f ca="true">+IF(AND(ISNUMBER(OFFSET('Sanitation Data'!$E$7,0,10*ROW('Sanitation Data'!E1))),'Data Summary'!CV7="Yes"),OFFSET('Sanitation Data'!$E$7,0,10*ROW('Sanitation Data'!E1)),NA())</f>
        <v>#N/A</v>
      </c>
      <c r="AH7" s="104" t="e">
        <f ca="true">+IF(AND(ISNUMBER(OFFSET('Sanitation Data'!$E$11,0,10*ROW('Sanitation Data'!E1))),'Data Summary'!CW7="Yes"),OFFSET('Sanitation Data'!$E$11,0,10*ROW('Sanitation Data'!E1)),NA())</f>
        <v>#N/A</v>
      </c>
      <c r="AI7" s="104" t="e">
        <f ca="true">+IF(AND(ISNUMBER(OFFSET('Sanitation Data'!$E$12,0,10*ROW('Sanitation Data'!E1))),'Data Summary'!CX7="Yes"),OFFSET('Sanitation Data'!$E$12,0,10*ROW('Sanitation Data'!E1)),NA())</f>
        <v>#N/A</v>
      </c>
      <c r="AJ7" s="104" t="e">
        <f ca="true">+IF(AND(ISNUMBER(OFFSET('Sanitation Data'!$E$13,0,10*ROW('Sanitation Data'!E1))),'Data Summary'!CY7="Yes"),OFFSET('Sanitation Data'!$E$13,0,10*ROW('Sanitation Data'!E1)),NA())</f>
        <v>#N/A</v>
      </c>
      <c r="AK7" s="104" t="e">
        <f ca="true">+IF(AND(ISNUMBER(OFFSET('Sanitation Data'!$F$5,0,10*ROW('Sanitation Data'!F1))),'Data Summary'!CZ7="Yes"),100-OFFSET('Sanitation Data'!$F$5,0,10*ROW('Sanitation Data'!F1)),NA())</f>
        <v>#N/A</v>
      </c>
      <c r="AL7" s="104" t="e">
        <f ca="true">+IF(AND(ISNUMBER(OFFSET('Sanitation Data'!$F$7,0,10*ROW('Sanitation Data'!F1))),'Data Summary'!DA7="Yes"),OFFSET('Sanitation Data'!$F$7,0,10*ROW('Sanitation Data'!F1)),NA())</f>
        <v>#N/A</v>
      </c>
      <c r="AM7" s="104" t="e">
        <f ca="true">+IF(AND(ISNUMBER(OFFSET('Sanitation Data'!$F$11,0,10*ROW('Sanitation Data'!F1))),'Data Summary'!DB7="Yes"),OFFSET('Sanitation Data'!$F$11,0,10*ROW('Sanitation Data'!F1)),NA())</f>
        <v>#N/A</v>
      </c>
      <c r="AN7" s="104" t="e">
        <f ca="true">+IF(AND(ISNUMBER(OFFSET('Sanitation Data'!$F$12,0,10*ROW('Sanitation Data'!F1))),'Data Summary'!DC7="Yes"),OFFSET('Sanitation Data'!$F$12,0,10*ROW('Sanitation Data'!F1)),NA())</f>
        <v>#N/A</v>
      </c>
      <c r="AO7" s="104" t="e">
        <f ca="true">+IF(AND(ISNUMBER(OFFSET('Sanitation Data'!$F$13,0,10*ROW('Sanitation Data'!F1))),'Data Summary'!DD7="Yes"),OFFSET('Sanitation Data'!$F$13,0,10*ROW('Sanitation Data'!F1)),NA())</f>
        <v>#N/A</v>
      </c>
      <c r="AP7" s="104">
        <f ca="true">+IF(AND(ISNUMBER(OFFSET('Sanitation Data'!$G$5,0,10*ROW('Sanitation Data'!G1))),'Data Summary'!DE7="Yes"),100-OFFSET('Sanitation Data'!$G$5,0,10*ROW('Sanitation Data'!G1)),NA())</f>
        <v>64.099999999999994</v>
      </c>
      <c r="AQ7" s="104" t="e">
        <f ca="true">+IF(AND(ISNUMBER(OFFSET('Sanitation Data'!$G$7,0,10*ROW('Sanitation Data'!G1))),'Data Summary'!DF7="Yes"),OFFSET('Sanitation Data'!$G$7,0,10*ROW('Sanitation Data'!G1)),NA())</f>
        <v>#N/A</v>
      </c>
      <c r="AR7" s="104" t="e">
        <f ca="true">+IF(AND(ISNUMBER(OFFSET('Sanitation Data'!$G$11,0,10*ROW('Sanitation Data'!G1))),'Data Summary'!DG7="Yes"),OFFSET('Sanitation Data'!$G$11,0,10*ROW('Sanitation Data'!G1)),NA())</f>
        <v>#N/A</v>
      </c>
      <c r="AS7" s="104" t="e">
        <f ca="true">+IF(AND(ISNUMBER(OFFSET('Sanitation Data'!$G$12,0,10*ROW('Sanitation Data'!G1))),'Data Summary'!DH7="Yes"),OFFSET('Sanitation Data'!$G$12,0,10*ROW('Sanitation Data'!G1)),NA())</f>
        <v>#N/A</v>
      </c>
      <c r="AT7" s="104" t="e">
        <f ca="true">+IF(AND(ISNUMBER(OFFSET('Sanitation Data'!$G$13,0,10*ROW('Sanitation Data'!G1))),'Data Summary'!DI7="Yes"),OFFSET('Sanitation Data'!$G$13,0,10*ROW('Sanitation Data'!G1)),NA())</f>
        <v>#N/A</v>
      </c>
      <c r="AU7" s="104">
        <f ca="true">+IF(AND(ISNUMBER(OFFSET('Sanitation Data'!$H$5,0,10*ROW('Sanitation Data'!H1))),'Data Summary'!DJ7="Yes"),100-OFFSET('Sanitation Data'!$H$5,0,10*ROW('Sanitation Data'!H1)),NA())</f>
        <v>79.8</v>
      </c>
      <c r="AV7" s="104" t="e">
        <f ca="true">+IF(AND(ISNUMBER(OFFSET('Sanitation Data'!$H$7,0,10*ROW('Sanitation Data'!H1))),'Data Summary'!DK7="Yes"),OFFSET('Sanitation Data'!$H$7,0,10*ROW('Sanitation Data'!H1)),NA())</f>
        <v>#N/A</v>
      </c>
      <c r="AW7" s="104" t="e">
        <f ca="true">+IF(AND(ISNUMBER(OFFSET('Sanitation Data'!$H$11,0,10*ROW('Sanitation Data'!H1))),'Data Summary'!DL7="Yes"),OFFSET('Sanitation Data'!$H$11,0,10*ROW('Sanitation Data'!H1)),NA())</f>
        <v>#N/A</v>
      </c>
      <c r="AX7" s="104" t="e">
        <f ca="true">+IF(AND(ISNUMBER(OFFSET('Sanitation Data'!$H$12,0,10*ROW('Sanitation Data'!H1))),'Data Summary'!DM7="Yes"),OFFSET('Sanitation Data'!$H$12,0,10*ROW('Sanitation Data'!H1)),NA())</f>
        <v>#N/A</v>
      </c>
      <c r="AY7" s="104" t="e">
        <f ca="true">+IF(AND(ISNUMBER(OFFSET('Sanitation Data'!$H$13,0,10*ROW('Sanitation Data'!H1))),'Data Summary'!DN7="Yes"),OFFSET('Sanitation Data'!$H$13,0,10*ROW('Sanitation Data'!H1)),NA())</f>
        <v>#N/A</v>
      </c>
      <c r="AZ7" s="109" t="e">
        <f ca="true">+IF(AND(ISNUMBER(OFFSET('Hygiene Data'!$C$6,0,10*ROW('Hygiene Data'!C1))),'Data Summary'!DO7="Yes"),OFFSET('Hygiene Data'!$C$6,0,10*ROW('Hygiene Data'!C1)),NA())</f>
        <v>#N/A</v>
      </c>
      <c r="BA7" s="109" t="e">
        <f ca="true">+IF(AND(ISNUMBER(OFFSET('Hygiene Data'!$C$8,0,10*ROW('Hygiene Data'!C1))),'Data Summary'!DP7="Yes"),OFFSET('Hygiene Data'!$C$8,0,10*ROW('Hygiene Data'!C1)),NA())</f>
        <v>#N/A</v>
      </c>
      <c r="BB7" s="109" t="e">
        <f ca="true">+IF(AND(ISNUMBER(OFFSET('Hygiene Data'!$C$10,0,10*ROW('Hygiene Data'!C1))),'Data Summary'!DQ7="Yes"),OFFSET('Hygiene Data'!$C$10,0,10*ROW('Hygiene Data'!C1)),NA())</f>
        <v>#N/A</v>
      </c>
      <c r="BC7" s="109" t="e">
        <f ca="true">+IF(AND(ISNUMBER(OFFSET('Hygiene Data'!$D$6,0,10*ROW('Hygiene Data'!D1))),'Data Summary'!DR7="Yes"),OFFSET('Hygiene Data'!$D$6,0,10*ROW('Hygiene Data'!D1)),NA())</f>
        <v>#N/A</v>
      </c>
      <c r="BD7" s="109" t="e">
        <f ca="true">+IF(AND(ISNUMBER(OFFSET('Hygiene Data'!$D$8,0,10*ROW('Hygiene Data'!D1))),'Data Summary'!DS7="Yes"),OFFSET('Hygiene Data'!$D$8,0,10*ROW('Hygiene Data'!D1)),NA())</f>
        <v>#N/A</v>
      </c>
      <c r="BE7" s="109" t="e">
        <f ca="true">+IF(AND(ISNUMBER(OFFSET('Hygiene Data'!$D$10,0,10*ROW('Hygiene Data'!D1))),'Data Summary'!DT7="Yes"),OFFSET('Hygiene Data'!$D$10,0,10*ROW('Hygiene Data'!D1)),NA())</f>
        <v>#N/A</v>
      </c>
      <c r="BF7" s="109" t="e">
        <f ca="true">+IF(AND(ISNUMBER(OFFSET('Hygiene Data'!$E$6,0,10*ROW('Hygiene Data'!E1))),'Data Summary'!DU7="Yes"),OFFSET('Hygiene Data'!$E$6,0,10*ROW('Hygiene Data'!E1)),NA())</f>
        <v>#N/A</v>
      </c>
      <c r="BG7" s="109" t="e">
        <f ca="true">+IF(AND(ISNUMBER(OFFSET('Hygiene Data'!$E$8,0,10*ROW('Hygiene Data'!E1))),'Data Summary'!DV7="Yes"),OFFSET('Hygiene Data'!$E$8,0,10*ROW('Hygiene Data'!E1)),NA())</f>
        <v>#N/A</v>
      </c>
      <c r="BH7" s="109" t="e">
        <f ca="true">+IF(AND(ISNUMBER(OFFSET('Hygiene Data'!$E$10,0,10*ROW('Hygiene Data'!E1))),'Data Summary'!DW7="Yes"),OFFSET('Hygiene Data'!$E$10,0,10*ROW('Hygiene Data'!E1)),NA())</f>
        <v>#N/A</v>
      </c>
      <c r="BI7" s="109" t="e">
        <f ca="true">+IF(AND(ISNUMBER(OFFSET('Hygiene Data'!$F$6,0,10*ROW('Hygiene Data'!F1))),'Data Summary'!DX7="Yes"),OFFSET('Hygiene Data'!$F$6,0,10*ROW('Hygiene Data'!F1)),NA())</f>
        <v>#N/A</v>
      </c>
      <c r="BJ7" s="109" t="e">
        <f ca="true">+IF(AND(ISNUMBER(OFFSET('Hygiene Data'!$F$8,0,10*ROW('Hygiene Data'!F1))),'Data Summary'!DY7="Yes"),OFFSET('Hygiene Data'!$F$8,0,10*ROW('Hygiene Data'!F1)),NA())</f>
        <v>#N/A</v>
      </c>
      <c r="BK7" s="109" t="e">
        <f ca="true">+IF(AND(ISNUMBER(OFFSET('Hygiene Data'!$F$10,0,10*ROW('Hygiene Data'!F1))),'Data Summary'!DZ7="Yes"),OFFSET('Hygiene Data'!$F$10,0,10*ROW('Hygiene Data'!F1)),NA())</f>
        <v>#N/A</v>
      </c>
      <c r="BL7" s="109" t="e">
        <f ca="true">+IF(AND(ISNUMBER(OFFSET('Hygiene Data'!$G$6,0,10*ROW('Hygiene Data'!G1))),'Data Summary'!EA7="Yes"),OFFSET('Hygiene Data'!$G$6,0,10*ROW('Hygiene Data'!G1)),NA())</f>
        <v>#N/A</v>
      </c>
      <c r="BM7" s="109" t="e">
        <f ca="true">+IF(AND(ISNUMBER(OFFSET('Hygiene Data'!$G$8,0,10*ROW('Hygiene Data'!G1))),'Data Summary'!EB7="Yes"),OFFSET('Hygiene Data'!$G$8,0,10*ROW('Hygiene Data'!G1)),NA())</f>
        <v>#N/A</v>
      </c>
      <c r="BN7" s="109" t="e">
        <f ca="true">+IF(AND(ISNUMBER(OFFSET('Hygiene Data'!$G$10,0,10*ROW('Hygiene Data'!G1))),'Data Summary'!EC7="Yes"),OFFSET('Hygiene Data'!$G$10,0,10*ROW('Hygiene Data'!G1)),NA())</f>
        <v>#N/A</v>
      </c>
      <c r="BO7" s="109" t="e">
        <f ca="true">+IF(AND(ISNUMBER(OFFSET('Hygiene Data'!$H$6,0,10*ROW('Hygiene Data'!H1))),'Data Summary'!ED7="Yes"),OFFSET('Hygiene Data'!$H$6,0,10*ROW('Hygiene Data'!H1)),NA())</f>
        <v>#N/A</v>
      </c>
      <c r="BP7" s="109" t="e">
        <f ca="true">+IF(AND(ISNUMBER(OFFSET('Hygiene Data'!$H$8,0,10*ROW('Hygiene Data'!H1))),'Data Summary'!EE7="Yes"),OFFSET('Hygiene Data'!$H$8,0,10*ROW('Hygiene Data'!H1)),NA())</f>
        <v>#N/A</v>
      </c>
      <c r="BQ7" s="109" t="e">
        <f ca="true">+IF(AND(ISNUMBER(OFFSET('Hygiene Data'!$H$10,0,10*ROW('Hygiene Data'!H1))),'Data Summary'!EF7="Yes"),OFFSET('Hygiene Data'!$H$10,0,10*ROW('Hygiene Data'!H1)),NA())</f>
        <v>#N/A</v>
      </c>
    </row>
    <row r="8" x14ac:dyDescent="0.2">
      <c r="A8" s="57" t="str">
        <f ca="true">+IF(OFFSET('Water Data'!$B$1,0,10*ROW('Water Data'!B2))="",NA(),OFFSET('Water Data'!$B$1,0,10*ROW('Water Data'!B2)))</f>
        <v>UIS11</v>
      </c>
      <c r="B8" s="57" t="str">
        <f ca="true">+IF(OFFSET('Water Data'!$A$3,0,10*ROW('Water Data'!A2))="",NA(),OFFSET('Water Data'!$A$3,0,10*ROW('Water Data'!A2)))</f>
        <v>Other</v>
      </c>
      <c r="C8" s="57">
        <f ca="true">+IF(OFFSET('Water Data'!$C$3,0,10*ROW('Water Data'!C2))="",NA(),OFFSET('Water Data'!$C$3,0,10*ROW('Water Data'!C2)))</f>
        <v>2011</v>
      </c>
      <c r="D8" s="58" t="e">
        <f ca="true">+IF(AND(ISNUMBER(OFFSET('Water Data'!$C$5,0,10*ROW('Water Data'!C2))),'Data Summary'!BS8="Yes"),100-OFFSET('Water Data'!$C$5,0,10*ROW('Water Data'!C2)),NA())</f>
        <v>#N/A</v>
      </c>
      <c r="E8" s="58">
        <f ca="true">+IF(AND(ISNUMBER(OFFSET('Water Data'!$C$7,0,10*ROW('Water Data'!C2))),'Data Summary'!BT8="Yes"),OFFSET('Water Data'!$C$7,0,10*ROW('Water Data'!C2)),NA())</f>
        <v>60.518235793044951</v>
      </c>
      <c r="F8" s="58" t="e">
        <f ca="true">+IF(AND(ISNUMBER(OFFSET('Water Data'!$C$10,0,10*ROW('Water Data'!C2))),'Data Summary'!BU8="Yes"),OFFSET('Water Data'!$C$10,0,10*ROW('Water Data'!C2)),NA())</f>
        <v>#N/A</v>
      </c>
      <c r="G8" s="58" t="e">
        <f ca="true">+IF(AND(ISNUMBER(OFFSET('Water Data'!$D$5,0,10*ROW('Water Data'!D2))),'Data Summary'!BV8="Yes"),100-OFFSET('Water Data'!$D$5,0,10*ROW('Water Data'!D2)),NA())</f>
        <v>#N/A</v>
      </c>
      <c r="H8" s="58" t="e">
        <f ca="true">+IF(AND(ISNUMBER(OFFSET('Water Data'!$D$7,0,10*ROW('Water Data'!D2))),'Data Summary'!BW8="Yes"),OFFSET('Water Data'!$D$7,0,10*ROW('Water Data'!D2)),NA())</f>
        <v>#N/A</v>
      </c>
      <c r="I8" s="58" t="e">
        <f ca="true">+IF(AND(ISNUMBER(OFFSET('Water Data'!$D$10,0,10*ROW('Water Data'!D2))),'Data Summary'!BX8="Yes"),OFFSET('Water Data'!$D$10,0,10*ROW('Water Data'!D2)),NA())</f>
        <v>#N/A</v>
      </c>
      <c r="J8" s="58" t="e">
        <f ca="true">+IF(AND(ISNUMBER(OFFSET('Water Data'!$E$5,0,10*ROW('Water Data'!E2))),'Data Summary'!BY8="Yes"),100-OFFSET('Water Data'!$E$5,0,10*ROW('Water Data'!E2)),NA())</f>
        <v>#N/A</v>
      </c>
      <c r="K8" s="58" t="e">
        <f ca="true">+IF(AND(ISNUMBER(OFFSET('Water Data'!$E$7,0,10*ROW('Water Data'!E2))),'Data Summary'!BZ8="Yes"),OFFSET('Water Data'!$E$7,0,10*ROW('Water Data'!E2)),NA())</f>
        <v>#N/A</v>
      </c>
      <c r="L8" s="58" t="e">
        <f ca="true">+IF(AND(ISNUMBER(OFFSET('Water Data'!$E$10,0,10*ROW('Water Data'!E2))),'Data Summary'!CA8="Yes"),OFFSET('Water Data'!$E$10,0,10*ROW('Water Data'!E2)),NA())</f>
        <v>#N/A</v>
      </c>
      <c r="M8" s="58" t="e">
        <f ca="true">+IF(AND(ISNUMBER(OFFSET('Water Data'!$F$5,0,10*ROW('Water Data'!F2))),'Data Summary'!CB8="Yes"),100-OFFSET('Water Data'!$F$5,0,10*ROW('Water Data'!F2)),NA())</f>
        <v>#N/A</v>
      </c>
      <c r="N8" s="58" t="e">
        <f ca="true">+IF(AND(ISNUMBER(OFFSET('Water Data'!$F$7,0,10*ROW('Water Data'!F2))),'Data Summary'!CC8="Yes"),OFFSET('Water Data'!$F$7,0,10*ROW('Water Data'!F2)),NA())</f>
        <v>#N/A</v>
      </c>
      <c r="O8" s="58" t="e">
        <f ca="true">+IF(AND(ISNUMBER(OFFSET('Water Data'!$F$10,0,10*ROW('Water Data'!F2))),'Data Summary'!CD8="Yes"),OFFSET('Water Data'!$F$10,0,10*ROW('Water Data'!F2)),NA())</f>
        <v>#N/A</v>
      </c>
      <c r="P8" s="58" t="e">
        <f ca="true">+IF(AND(ISNUMBER(OFFSET('Water Data'!$G$5,0,10*ROW('Water Data'!G2))),'Data Summary'!CE8="Yes"),100-OFFSET('Water Data'!$G$5,0,10*ROW('Water Data'!G2)),NA())</f>
        <v>#N/A</v>
      </c>
      <c r="Q8" s="58">
        <f ca="true">+IF(AND(ISNUMBER(OFFSET('Water Data'!$G$7,0,10*ROW('Water Data'!G2))),'Data Summary'!CF8="Yes"),OFFSET('Water Data'!$G$7,0,10*ROW('Water Data'!G2)),NA())</f>
        <v>56.5</v>
      </c>
      <c r="R8" s="58" t="e">
        <f ca="true">+IF(AND(ISNUMBER(OFFSET('Water Data'!$G$10,0,10*ROW('Water Data'!G2))),'Data Summary'!CG8="Yes"),OFFSET('Water Data'!$G$10,0,10*ROW('Water Data'!G2)),NA())</f>
        <v>#N/A</v>
      </c>
      <c r="S8" s="58" t="e">
        <f ca="true">+IF(AND(ISNUMBER(OFFSET('Water Data'!$H$5,0,10*ROW('Water Data'!H2))),'Data Summary'!CH8="Yes"),100-OFFSET('Water Data'!$H$5,0,10*ROW('Water Data'!H2)),NA())</f>
        <v>#N/A</v>
      </c>
      <c r="T8" s="58">
        <f ca="true">+IF(AND(ISNUMBER(OFFSET('Water Data'!$H$7,0,10*ROW('Water Data'!H2))),'Data Summary'!CI8="Yes"),OFFSET('Water Data'!$H$7,0,10*ROW('Water Data'!H2)),NA())</f>
        <v>69</v>
      </c>
      <c r="U8" s="58" t="e">
        <f ca="true">+IF(AND(ISNUMBER(OFFSET('Water Data'!$H$10,0,10*ROW('Water Data'!H2))),'Data Summary'!CJ8="Yes"),OFFSET('Water Data'!$H$10,0,10*ROW('Water Data'!H2)),NA())</f>
        <v>#N/A</v>
      </c>
      <c r="V8" s="104">
        <f ca="true">+IF(AND(ISNUMBER(OFFSET('Sanitation Data'!$C$5,0,10*ROW('Sanitation Data'!C2))),'Data Summary'!CK8="Yes"),100-OFFSET('Sanitation Data'!$C$5,0,10*ROW('Sanitation Data'!C2)),NA())</f>
        <v>75.843511450381683</v>
      </c>
      <c r="W8" s="104" t="e">
        <f ca="true">+IF(AND(ISNUMBER(OFFSET('Sanitation Data'!$C$7,0,10*ROW('Sanitation Data'!C2))),'Data Summary'!CL8="Yes"),OFFSET('Sanitation Data'!$C$7,0,10*ROW('Sanitation Data'!C2)),NA())</f>
        <v>#N/A</v>
      </c>
      <c r="X8" s="104" t="e">
        <f ca="true">+IF(AND(ISNUMBER(OFFSET('Sanitation Data'!$C$11,0,10*ROW('Sanitation Data'!C2))),'Data Summary'!CM8="Yes"),OFFSET('Sanitation Data'!$C$11,0,10*ROW('Sanitation Data'!C2)),NA())</f>
        <v>#N/A</v>
      </c>
      <c r="Y8" s="104" t="e">
        <f ca="true">+IF(AND(ISNUMBER(OFFSET('Sanitation Data'!$C$12,0,10*ROW('Sanitation Data'!C2))),'Data Summary'!CN8="Yes"),OFFSET('Sanitation Data'!$C$12,0,10*ROW('Sanitation Data'!C2)),NA())</f>
        <v>#N/A</v>
      </c>
      <c r="Z8" s="104" t="e">
        <f ca="true">+IF(AND(ISNUMBER(OFFSET('Sanitation Data'!$C$13,0,10*ROW('Sanitation Data'!C2))),'Data Summary'!CO8="Yes"),OFFSET('Sanitation Data'!$C$13,0,10*ROW('Sanitation Data'!C2)),NA())</f>
        <v>#N/A</v>
      </c>
      <c r="AA8" s="104" t="e">
        <f ca="true">+IF(AND(ISNUMBER(OFFSET('Sanitation Data'!$D$5,0,10*ROW('Sanitation Data'!D2))),'Data Summary'!CP8="Yes"),100-OFFSET('Sanitation Data'!$D$5,0,10*ROW('Sanitation Data'!D2)),NA())</f>
        <v>#N/A</v>
      </c>
      <c r="AB8" s="104" t="e">
        <f ca="true">+IF(AND(ISNUMBER(OFFSET('Sanitation Data'!$D$7,0,10*ROW('Sanitation Data'!D2))),'Data Summary'!CQ8="Yes"),OFFSET('Sanitation Data'!$D$7,0,10*ROW('Sanitation Data'!D2)),NA())</f>
        <v>#N/A</v>
      </c>
      <c r="AC8" s="104" t="e">
        <f ca="true">+IF(AND(ISNUMBER(OFFSET('Sanitation Data'!$D$11,0,10*ROW('Sanitation Data'!D2))),'Data Summary'!CR8="Yes"),OFFSET('Sanitation Data'!$D$11,0,10*ROW('Sanitation Data'!D2)),NA())</f>
        <v>#N/A</v>
      </c>
      <c r="AD8" s="104" t="e">
        <f ca="true">+IF(AND(ISNUMBER(OFFSET('Sanitation Data'!$D$12,0,10*ROW('Sanitation Data'!D2))),'Data Summary'!CS8="Yes"),OFFSET('Sanitation Data'!$D$12,0,10*ROW('Sanitation Data'!D2)),NA())</f>
        <v>#N/A</v>
      </c>
      <c r="AE8" s="104" t="e">
        <f ca="true">+IF(AND(ISNUMBER(OFFSET('Sanitation Data'!$D$13,0,10*ROW('Sanitation Data'!D2))),'Data Summary'!CT8="Yes"),OFFSET('Sanitation Data'!$D$13,0,10*ROW('Sanitation Data'!D2)),NA())</f>
        <v>#N/A</v>
      </c>
      <c r="AF8" s="104" t="e">
        <f ca="true">+IF(AND(ISNUMBER(OFFSET('Sanitation Data'!$E$5,0,10*ROW('Sanitation Data'!E2))),'Data Summary'!CU8="Yes"),100-OFFSET('Sanitation Data'!$E$5,0,10*ROW('Sanitation Data'!E2)),NA())</f>
        <v>#N/A</v>
      </c>
      <c r="AG8" s="104" t="e">
        <f ca="true">+IF(AND(ISNUMBER(OFFSET('Sanitation Data'!$E$7,0,10*ROW('Sanitation Data'!E2))),'Data Summary'!CV8="Yes"),OFFSET('Sanitation Data'!$E$7,0,10*ROW('Sanitation Data'!E2)),NA())</f>
        <v>#N/A</v>
      </c>
      <c r="AH8" s="104" t="e">
        <f ca="true">+IF(AND(ISNUMBER(OFFSET('Sanitation Data'!$E$11,0,10*ROW('Sanitation Data'!E2))),'Data Summary'!CW8="Yes"),OFFSET('Sanitation Data'!$E$11,0,10*ROW('Sanitation Data'!E2)),NA())</f>
        <v>#N/A</v>
      </c>
      <c r="AI8" s="104" t="e">
        <f ca="true">+IF(AND(ISNUMBER(OFFSET('Sanitation Data'!$E$12,0,10*ROW('Sanitation Data'!E2))),'Data Summary'!CX8="Yes"),OFFSET('Sanitation Data'!$E$12,0,10*ROW('Sanitation Data'!E2)),NA())</f>
        <v>#N/A</v>
      </c>
      <c r="AJ8" s="104" t="e">
        <f ca="true">+IF(AND(ISNUMBER(OFFSET('Sanitation Data'!$E$13,0,10*ROW('Sanitation Data'!E2))),'Data Summary'!CY8="Yes"),OFFSET('Sanitation Data'!$E$13,0,10*ROW('Sanitation Data'!E2)),NA())</f>
        <v>#N/A</v>
      </c>
      <c r="AK8" s="104" t="e">
        <f ca="true">+IF(AND(ISNUMBER(OFFSET('Sanitation Data'!$F$5,0,10*ROW('Sanitation Data'!F2))),'Data Summary'!CZ8="Yes"),100-OFFSET('Sanitation Data'!$F$5,0,10*ROW('Sanitation Data'!F2)),NA())</f>
        <v>#N/A</v>
      </c>
      <c r="AL8" s="104" t="e">
        <f ca="true">+IF(AND(ISNUMBER(OFFSET('Sanitation Data'!$F$7,0,10*ROW('Sanitation Data'!F2))),'Data Summary'!DA8="Yes"),OFFSET('Sanitation Data'!$F$7,0,10*ROW('Sanitation Data'!F2)),NA())</f>
        <v>#N/A</v>
      </c>
      <c r="AM8" s="104" t="e">
        <f ca="true">+IF(AND(ISNUMBER(OFFSET('Sanitation Data'!$F$11,0,10*ROW('Sanitation Data'!F2))),'Data Summary'!DB8="Yes"),OFFSET('Sanitation Data'!$F$11,0,10*ROW('Sanitation Data'!F2)),NA())</f>
        <v>#N/A</v>
      </c>
      <c r="AN8" s="104" t="e">
        <f ca="true">+IF(AND(ISNUMBER(OFFSET('Sanitation Data'!$F$12,0,10*ROW('Sanitation Data'!F2))),'Data Summary'!DC8="Yes"),OFFSET('Sanitation Data'!$F$12,0,10*ROW('Sanitation Data'!F2)),NA())</f>
        <v>#N/A</v>
      </c>
      <c r="AO8" s="104" t="e">
        <f ca="true">+IF(AND(ISNUMBER(OFFSET('Sanitation Data'!$F$13,0,10*ROW('Sanitation Data'!F2))),'Data Summary'!DD8="Yes"),OFFSET('Sanitation Data'!$F$13,0,10*ROW('Sanitation Data'!F2)),NA())</f>
        <v>#N/A</v>
      </c>
      <c r="AP8" s="104">
        <f ca="true">+IF(AND(ISNUMBER(OFFSET('Sanitation Data'!$G$5,0,10*ROW('Sanitation Data'!G2))),'Data Summary'!DE8="Yes"),100-OFFSET('Sanitation Data'!$G$5,0,10*ROW('Sanitation Data'!G2)),NA())</f>
        <v>68.900000000000006</v>
      </c>
      <c r="AQ8" s="104" t="e">
        <f ca="true">+IF(AND(ISNUMBER(OFFSET('Sanitation Data'!$G$7,0,10*ROW('Sanitation Data'!G2))),'Data Summary'!DF8="Yes"),OFFSET('Sanitation Data'!$G$7,0,10*ROW('Sanitation Data'!G2)),NA())</f>
        <v>#N/A</v>
      </c>
      <c r="AR8" s="104" t="e">
        <f ca="true">+IF(AND(ISNUMBER(OFFSET('Sanitation Data'!$G$11,0,10*ROW('Sanitation Data'!G2))),'Data Summary'!DG8="Yes"),OFFSET('Sanitation Data'!$G$11,0,10*ROW('Sanitation Data'!G2)),NA())</f>
        <v>#N/A</v>
      </c>
      <c r="AS8" s="104" t="e">
        <f ca="true">+IF(AND(ISNUMBER(OFFSET('Sanitation Data'!$G$12,0,10*ROW('Sanitation Data'!G2))),'Data Summary'!DH8="Yes"),OFFSET('Sanitation Data'!$G$12,0,10*ROW('Sanitation Data'!G2)),NA())</f>
        <v>#N/A</v>
      </c>
      <c r="AT8" s="104" t="e">
        <f ca="true">+IF(AND(ISNUMBER(OFFSET('Sanitation Data'!$G$13,0,10*ROW('Sanitation Data'!G2))),'Data Summary'!DI8="Yes"),OFFSET('Sanitation Data'!$G$13,0,10*ROW('Sanitation Data'!G2)),NA())</f>
        <v>#N/A</v>
      </c>
      <c r="AU8" s="104">
        <f ca="true">+IF(AND(ISNUMBER(OFFSET('Sanitation Data'!$H$5,0,10*ROW('Sanitation Data'!H2))),'Data Summary'!DJ8="Yes"),100-OFFSET('Sanitation Data'!$H$5,0,10*ROW('Sanitation Data'!H2)),NA())</f>
        <v>90.5</v>
      </c>
      <c r="AV8" s="104" t="e">
        <f ca="true">+IF(AND(ISNUMBER(OFFSET('Sanitation Data'!$H$7,0,10*ROW('Sanitation Data'!H2))),'Data Summary'!DK8="Yes"),OFFSET('Sanitation Data'!$H$7,0,10*ROW('Sanitation Data'!H2)),NA())</f>
        <v>#N/A</v>
      </c>
      <c r="AW8" s="104" t="e">
        <f ca="true">+IF(AND(ISNUMBER(OFFSET('Sanitation Data'!$H$11,0,10*ROW('Sanitation Data'!H2))),'Data Summary'!DL8="Yes"),OFFSET('Sanitation Data'!$H$11,0,10*ROW('Sanitation Data'!H2)),NA())</f>
        <v>#N/A</v>
      </c>
      <c r="AX8" s="104" t="e">
        <f ca="true">+IF(AND(ISNUMBER(OFFSET('Sanitation Data'!$H$12,0,10*ROW('Sanitation Data'!H2))),'Data Summary'!DM8="Yes"),OFFSET('Sanitation Data'!$H$12,0,10*ROW('Sanitation Data'!H2)),NA())</f>
        <v>#N/A</v>
      </c>
      <c r="AY8" s="104" t="e">
        <f ca="true">+IF(AND(ISNUMBER(OFFSET('Sanitation Data'!$H$13,0,10*ROW('Sanitation Data'!H2))),'Data Summary'!DN8="Yes"),OFFSET('Sanitation Data'!$H$13,0,10*ROW('Sanitation Data'!H2)),NA())</f>
        <v>#N/A</v>
      </c>
      <c r="AZ8" s="109" t="e">
        <f ca="true">+IF(AND(ISNUMBER(OFFSET('Hygiene Data'!$C$6,0,10*ROW('Hygiene Data'!C2))),'Data Summary'!DO8="Yes"),OFFSET('Hygiene Data'!$C$6,0,10*ROW('Hygiene Data'!C2)),NA())</f>
        <v>#N/A</v>
      </c>
      <c r="BA8" s="109" t="e">
        <f ca="true">+IF(AND(ISNUMBER(OFFSET('Hygiene Data'!$C$8,0,10*ROW('Hygiene Data'!C2))),'Data Summary'!DP8="Yes"),OFFSET('Hygiene Data'!$C$8,0,10*ROW('Hygiene Data'!C2)),NA())</f>
        <v>#N/A</v>
      </c>
      <c r="BB8" s="109" t="e">
        <f ca="true">+IF(AND(ISNUMBER(OFFSET('Hygiene Data'!$C$10,0,10*ROW('Hygiene Data'!C2))),'Data Summary'!DQ8="Yes"),OFFSET('Hygiene Data'!$C$10,0,10*ROW('Hygiene Data'!C2)),NA())</f>
        <v>#N/A</v>
      </c>
      <c r="BC8" s="109" t="e">
        <f ca="true">+IF(AND(ISNUMBER(OFFSET('Hygiene Data'!$D$6,0,10*ROW('Hygiene Data'!D2))),'Data Summary'!DR8="Yes"),OFFSET('Hygiene Data'!$D$6,0,10*ROW('Hygiene Data'!D2)),NA())</f>
        <v>#N/A</v>
      </c>
      <c r="BD8" s="109" t="e">
        <f ca="true">+IF(AND(ISNUMBER(OFFSET('Hygiene Data'!$D$8,0,10*ROW('Hygiene Data'!D2))),'Data Summary'!DS8="Yes"),OFFSET('Hygiene Data'!$D$8,0,10*ROW('Hygiene Data'!D2)),NA())</f>
        <v>#N/A</v>
      </c>
      <c r="BE8" s="109" t="e">
        <f ca="true">+IF(AND(ISNUMBER(OFFSET('Hygiene Data'!$D$10,0,10*ROW('Hygiene Data'!D2))),'Data Summary'!DT8="Yes"),OFFSET('Hygiene Data'!$D$10,0,10*ROW('Hygiene Data'!D2)),NA())</f>
        <v>#N/A</v>
      </c>
      <c r="BF8" s="109" t="e">
        <f ca="true">+IF(AND(ISNUMBER(OFFSET('Hygiene Data'!$E$6,0,10*ROW('Hygiene Data'!E2))),'Data Summary'!DU8="Yes"),OFFSET('Hygiene Data'!$E$6,0,10*ROW('Hygiene Data'!E2)),NA())</f>
        <v>#N/A</v>
      </c>
      <c r="BG8" s="109" t="e">
        <f ca="true">+IF(AND(ISNUMBER(OFFSET('Hygiene Data'!$E$8,0,10*ROW('Hygiene Data'!E2))),'Data Summary'!DV8="Yes"),OFFSET('Hygiene Data'!$E$8,0,10*ROW('Hygiene Data'!E2)),NA())</f>
        <v>#N/A</v>
      </c>
      <c r="BH8" s="109" t="e">
        <f ca="true">+IF(AND(ISNUMBER(OFFSET('Hygiene Data'!$E$10,0,10*ROW('Hygiene Data'!E2))),'Data Summary'!DW8="Yes"),OFFSET('Hygiene Data'!$E$10,0,10*ROW('Hygiene Data'!E2)),NA())</f>
        <v>#N/A</v>
      </c>
      <c r="BI8" s="109" t="e">
        <f ca="true">+IF(AND(ISNUMBER(OFFSET('Hygiene Data'!$F$6,0,10*ROW('Hygiene Data'!F2))),'Data Summary'!DX8="Yes"),OFFSET('Hygiene Data'!$F$6,0,10*ROW('Hygiene Data'!F2)),NA())</f>
        <v>#N/A</v>
      </c>
      <c r="BJ8" s="109" t="e">
        <f ca="true">+IF(AND(ISNUMBER(OFFSET('Hygiene Data'!$F$8,0,10*ROW('Hygiene Data'!F2))),'Data Summary'!DY8="Yes"),OFFSET('Hygiene Data'!$F$8,0,10*ROW('Hygiene Data'!F2)),NA())</f>
        <v>#N/A</v>
      </c>
      <c r="BK8" s="109" t="e">
        <f ca="true">+IF(AND(ISNUMBER(OFFSET('Hygiene Data'!$F$10,0,10*ROW('Hygiene Data'!F2))),'Data Summary'!DZ8="Yes"),OFFSET('Hygiene Data'!$F$10,0,10*ROW('Hygiene Data'!F2)),NA())</f>
        <v>#N/A</v>
      </c>
      <c r="BL8" s="109" t="e">
        <f ca="true">+IF(AND(ISNUMBER(OFFSET('Hygiene Data'!$G$6,0,10*ROW('Hygiene Data'!G2))),'Data Summary'!EA8="Yes"),OFFSET('Hygiene Data'!$G$6,0,10*ROW('Hygiene Data'!G2)),NA())</f>
        <v>#N/A</v>
      </c>
      <c r="BM8" s="109" t="e">
        <f ca="true">+IF(AND(ISNUMBER(OFFSET('Hygiene Data'!$G$8,0,10*ROW('Hygiene Data'!G2))),'Data Summary'!EB8="Yes"),OFFSET('Hygiene Data'!$G$8,0,10*ROW('Hygiene Data'!G2)),NA())</f>
        <v>#N/A</v>
      </c>
      <c r="BN8" s="109" t="e">
        <f ca="true">+IF(AND(ISNUMBER(OFFSET('Hygiene Data'!$G$10,0,10*ROW('Hygiene Data'!G2))),'Data Summary'!EC8="Yes"),OFFSET('Hygiene Data'!$G$10,0,10*ROW('Hygiene Data'!G2)),NA())</f>
        <v>#N/A</v>
      </c>
      <c r="BO8" s="109" t="e">
        <f ca="true">+IF(AND(ISNUMBER(OFFSET('Hygiene Data'!$H$6,0,10*ROW('Hygiene Data'!H2))),'Data Summary'!ED8="Yes"),OFFSET('Hygiene Data'!$H$6,0,10*ROW('Hygiene Data'!H2)),NA())</f>
        <v>#N/A</v>
      </c>
      <c r="BP8" s="109" t="e">
        <f ca="true">+IF(AND(ISNUMBER(OFFSET('Hygiene Data'!$H$8,0,10*ROW('Hygiene Data'!H2))),'Data Summary'!EE8="Yes"),OFFSET('Hygiene Data'!$H$8,0,10*ROW('Hygiene Data'!H2)),NA())</f>
        <v>#N/A</v>
      </c>
      <c r="BQ8" s="109" t="e">
        <f ca="true">+IF(AND(ISNUMBER(OFFSET('Hygiene Data'!$H$10,0,10*ROW('Hygiene Data'!H2))),'Data Summary'!EF8="Yes"),OFFSET('Hygiene Data'!$H$10,0,10*ROW('Hygiene Data'!H2)),NA())</f>
        <v>#N/A</v>
      </c>
    </row>
    <row r="9" x14ac:dyDescent="0.2">
      <c r="A9" s="57" t="str">
        <f ca="true">+IF(OFFSET('Water Data'!$B$1,0,10*ROW('Water Data'!B3))="",NA(),OFFSET('Water Data'!$B$1,0,10*ROW('Water Data'!B3)))</f>
        <v>UIS12</v>
      </c>
      <c r="B9" s="57" t="str">
        <f ca="true">+IF(OFFSET('Water Data'!$A$3,0,10*ROW('Water Data'!A3))="",NA(),OFFSET('Water Data'!$A$3,0,10*ROW('Water Data'!A3)))</f>
        <v>Other</v>
      </c>
      <c r="C9" s="57">
        <f ca="true">+IF(OFFSET('Water Data'!$C$3,0,10*ROW('Water Data'!C3))="",NA(),OFFSET('Water Data'!$C$3,0,10*ROW('Water Data'!C3)))</f>
        <v>2012</v>
      </c>
      <c r="D9" s="58" t="e">
        <f ca="true">+IF(AND(ISNUMBER(OFFSET('Water Data'!$C$5,0,10*ROW('Water Data'!C3))),'Data Summary'!BS9="Yes"),100-OFFSET('Water Data'!$C$5,0,10*ROW('Water Data'!C3)),NA())</f>
        <v>#N/A</v>
      </c>
      <c r="E9" s="58">
        <f ca="true">+IF(AND(ISNUMBER(OFFSET('Water Data'!$C$7,0,10*ROW('Water Data'!C3))),'Data Summary'!BT9="Yes"),OFFSET('Water Data'!$C$7,0,10*ROW('Water Data'!C3)),NA())</f>
        <v>57.378965224766752</v>
      </c>
      <c r="F9" s="58" t="e">
        <f ca="true">+IF(AND(ISNUMBER(OFFSET('Water Data'!$C$10,0,10*ROW('Water Data'!C3))),'Data Summary'!BU9="Yes"),OFFSET('Water Data'!$C$10,0,10*ROW('Water Data'!C3)),NA())</f>
        <v>#N/A</v>
      </c>
      <c r="G9" s="58" t="e">
        <f ca="true">+IF(AND(ISNUMBER(OFFSET('Water Data'!$D$5,0,10*ROW('Water Data'!D3))),'Data Summary'!BV9="Yes"),100-OFFSET('Water Data'!$D$5,0,10*ROW('Water Data'!D3)),NA())</f>
        <v>#N/A</v>
      </c>
      <c r="H9" s="58" t="e">
        <f ca="true">+IF(AND(ISNUMBER(OFFSET('Water Data'!$D$7,0,10*ROW('Water Data'!D3))),'Data Summary'!BW9="Yes"),OFFSET('Water Data'!$D$7,0,10*ROW('Water Data'!D3)),NA())</f>
        <v>#N/A</v>
      </c>
      <c r="I9" s="58" t="e">
        <f ca="true">+IF(AND(ISNUMBER(OFFSET('Water Data'!$D$10,0,10*ROW('Water Data'!D3))),'Data Summary'!BX9="Yes"),OFFSET('Water Data'!$D$10,0,10*ROW('Water Data'!D3)),NA())</f>
        <v>#N/A</v>
      </c>
      <c r="J9" s="58" t="e">
        <f ca="true">+IF(AND(ISNUMBER(OFFSET('Water Data'!$E$5,0,10*ROW('Water Data'!E3))),'Data Summary'!BY9="Yes"),100-OFFSET('Water Data'!$E$5,0,10*ROW('Water Data'!E3)),NA())</f>
        <v>#N/A</v>
      </c>
      <c r="K9" s="58" t="e">
        <f ca="true">+IF(AND(ISNUMBER(OFFSET('Water Data'!$E$7,0,10*ROW('Water Data'!E3))),'Data Summary'!BZ9="Yes"),OFFSET('Water Data'!$E$7,0,10*ROW('Water Data'!E3)),NA())</f>
        <v>#N/A</v>
      </c>
      <c r="L9" s="58" t="e">
        <f ca="true">+IF(AND(ISNUMBER(OFFSET('Water Data'!$E$10,0,10*ROW('Water Data'!E3))),'Data Summary'!CA9="Yes"),OFFSET('Water Data'!$E$10,0,10*ROW('Water Data'!E3)),NA())</f>
        <v>#N/A</v>
      </c>
      <c r="M9" s="58" t="e">
        <f ca="true">+IF(AND(ISNUMBER(OFFSET('Water Data'!$F$5,0,10*ROW('Water Data'!F3))),'Data Summary'!CB9="Yes"),100-OFFSET('Water Data'!$F$5,0,10*ROW('Water Data'!F3)),NA())</f>
        <v>#N/A</v>
      </c>
      <c r="N9" s="58" t="e">
        <f ca="true">+IF(AND(ISNUMBER(OFFSET('Water Data'!$F$7,0,10*ROW('Water Data'!F3))),'Data Summary'!CC9="Yes"),OFFSET('Water Data'!$F$7,0,10*ROW('Water Data'!F3)),NA())</f>
        <v>#N/A</v>
      </c>
      <c r="O9" s="58" t="e">
        <f ca="true">+IF(AND(ISNUMBER(OFFSET('Water Data'!$F$10,0,10*ROW('Water Data'!F3))),'Data Summary'!CD9="Yes"),OFFSET('Water Data'!$F$10,0,10*ROW('Water Data'!F3)),NA())</f>
        <v>#N/A</v>
      </c>
      <c r="P9" s="58" t="e">
        <f ca="true">+IF(AND(ISNUMBER(OFFSET('Water Data'!$G$5,0,10*ROW('Water Data'!G3))),'Data Summary'!CE9="Yes"),100-OFFSET('Water Data'!$G$5,0,10*ROW('Water Data'!G3)),NA())</f>
        <v>#N/A</v>
      </c>
      <c r="Q9" s="58">
        <f ca="true">+IF(AND(ISNUMBER(OFFSET('Water Data'!$G$7,0,10*ROW('Water Data'!G3))),'Data Summary'!CF9="Yes"),OFFSET('Water Data'!$G$7,0,10*ROW('Water Data'!G3)),NA())</f>
        <v>53.2</v>
      </c>
      <c r="R9" s="58" t="e">
        <f ca="true">+IF(AND(ISNUMBER(OFFSET('Water Data'!$G$10,0,10*ROW('Water Data'!G3))),'Data Summary'!CG9="Yes"),OFFSET('Water Data'!$G$10,0,10*ROW('Water Data'!G3)),NA())</f>
        <v>#N/A</v>
      </c>
      <c r="S9" s="58" t="e">
        <f ca="true">+IF(AND(ISNUMBER(OFFSET('Water Data'!$H$5,0,10*ROW('Water Data'!H3))),'Data Summary'!CH9="Yes"),100-OFFSET('Water Data'!$H$5,0,10*ROW('Water Data'!H3)),NA())</f>
        <v>#N/A</v>
      </c>
      <c r="T9" s="58">
        <f ca="true">+IF(AND(ISNUMBER(OFFSET('Water Data'!$H$7,0,10*ROW('Water Data'!H3))),'Data Summary'!CI9="Yes"),OFFSET('Water Data'!$H$7,0,10*ROW('Water Data'!H3)),NA())</f>
        <v>66.2</v>
      </c>
      <c r="U9" s="58" t="e">
        <f ca="true">+IF(AND(ISNUMBER(OFFSET('Water Data'!$H$10,0,10*ROW('Water Data'!H3))),'Data Summary'!CJ9="Yes"),OFFSET('Water Data'!$H$10,0,10*ROW('Water Data'!H3)),NA())</f>
        <v>#N/A</v>
      </c>
      <c r="V9" s="104">
        <f ca="true">+IF(AND(ISNUMBER(OFFSET('Sanitation Data'!$C$5,0,10*ROW('Sanitation Data'!C3))),'Data Summary'!CK9="Yes"),100-OFFSET('Sanitation Data'!$C$5,0,10*ROW('Sanitation Data'!C3)),NA())</f>
        <v>70.686344359626801</v>
      </c>
      <c r="W9" s="104" t="e">
        <f ca="true">+IF(AND(ISNUMBER(OFFSET('Sanitation Data'!$C$7,0,10*ROW('Sanitation Data'!C3))),'Data Summary'!CL9="Yes"),OFFSET('Sanitation Data'!$C$7,0,10*ROW('Sanitation Data'!C3)),NA())</f>
        <v>#N/A</v>
      </c>
      <c r="X9" s="104" t="e">
        <f ca="true">+IF(AND(ISNUMBER(OFFSET('Sanitation Data'!$C$11,0,10*ROW('Sanitation Data'!C3))),'Data Summary'!CM9="Yes"),OFFSET('Sanitation Data'!$C$11,0,10*ROW('Sanitation Data'!C3)),NA())</f>
        <v>#N/A</v>
      </c>
      <c r="Y9" s="104" t="e">
        <f ca="true">+IF(AND(ISNUMBER(OFFSET('Sanitation Data'!$C$12,0,10*ROW('Sanitation Data'!C3))),'Data Summary'!CN9="Yes"),OFFSET('Sanitation Data'!$C$12,0,10*ROW('Sanitation Data'!C3)),NA())</f>
        <v>#N/A</v>
      </c>
      <c r="Z9" s="104" t="e">
        <f ca="true">+IF(AND(ISNUMBER(OFFSET('Sanitation Data'!$C$13,0,10*ROW('Sanitation Data'!C3))),'Data Summary'!CO9="Yes"),OFFSET('Sanitation Data'!$C$13,0,10*ROW('Sanitation Data'!C3)),NA())</f>
        <v>#N/A</v>
      </c>
      <c r="AA9" s="104" t="e">
        <f ca="true">+IF(AND(ISNUMBER(OFFSET('Sanitation Data'!$D$5,0,10*ROW('Sanitation Data'!D3))),'Data Summary'!CP9="Yes"),100-OFFSET('Sanitation Data'!$D$5,0,10*ROW('Sanitation Data'!D3)),NA())</f>
        <v>#N/A</v>
      </c>
      <c r="AB9" s="104" t="e">
        <f ca="true">+IF(AND(ISNUMBER(OFFSET('Sanitation Data'!$D$7,0,10*ROW('Sanitation Data'!D3))),'Data Summary'!CQ9="Yes"),OFFSET('Sanitation Data'!$D$7,0,10*ROW('Sanitation Data'!D3)),NA())</f>
        <v>#N/A</v>
      </c>
      <c r="AC9" s="104" t="e">
        <f ca="true">+IF(AND(ISNUMBER(OFFSET('Sanitation Data'!$D$11,0,10*ROW('Sanitation Data'!D3))),'Data Summary'!CR9="Yes"),OFFSET('Sanitation Data'!$D$11,0,10*ROW('Sanitation Data'!D3)),NA())</f>
        <v>#N/A</v>
      </c>
      <c r="AD9" s="104" t="e">
        <f ca="true">+IF(AND(ISNUMBER(OFFSET('Sanitation Data'!$D$12,0,10*ROW('Sanitation Data'!D3))),'Data Summary'!CS9="Yes"),OFFSET('Sanitation Data'!$D$12,0,10*ROW('Sanitation Data'!D3)),NA())</f>
        <v>#N/A</v>
      </c>
      <c r="AE9" s="104" t="e">
        <f ca="true">+IF(AND(ISNUMBER(OFFSET('Sanitation Data'!$D$13,0,10*ROW('Sanitation Data'!D3))),'Data Summary'!CT9="Yes"),OFFSET('Sanitation Data'!$D$13,0,10*ROW('Sanitation Data'!D3)),NA())</f>
        <v>#N/A</v>
      </c>
      <c r="AF9" s="104" t="e">
        <f ca="true">+IF(AND(ISNUMBER(OFFSET('Sanitation Data'!$E$5,0,10*ROW('Sanitation Data'!E3))),'Data Summary'!CU9="Yes"),100-OFFSET('Sanitation Data'!$E$5,0,10*ROW('Sanitation Data'!E3)),NA())</f>
        <v>#N/A</v>
      </c>
      <c r="AG9" s="104" t="e">
        <f ca="true">+IF(AND(ISNUMBER(OFFSET('Sanitation Data'!$E$7,0,10*ROW('Sanitation Data'!E3))),'Data Summary'!CV9="Yes"),OFFSET('Sanitation Data'!$E$7,0,10*ROW('Sanitation Data'!E3)),NA())</f>
        <v>#N/A</v>
      </c>
      <c r="AH9" s="104" t="e">
        <f ca="true">+IF(AND(ISNUMBER(OFFSET('Sanitation Data'!$E$11,0,10*ROW('Sanitation Data'!E3))),'Data Summary'!CW9="Yes"),OFFSET('Sanitation Data'!$E$11,0,10*ROW('Sanitation Data'!E3)),NA())</f>
        <v>#N/A</v>
      </c>
      <c r="AI9" s="104" t="e">
        <f ca="true">+IF(AND(ISNUMBER(OFFSET('Sanitation Data'!$E$12,0,10*ROW('Sanitation Data'!E3))),'Data Summary'!CX9="Yes"),OFFSET('Sanitation Data'!$E$12,0,10*ROW('Sanitation Data'!E3)),NA())</f>
        <v>#N/A</v>
      </c>
      <c r="AJ9" s="104" t="e">
        <f ca="true">+IF(AND(ISNUMBER(OFFSET('Sanitation Data'!$E$13,0,10*ROW('Sanitation Data'!E3))),'Data Summary'!CY9="Yes"),OFFSET('Sanitation Data'!$E$13,0,10*ROW('Sanitation Data'!E3)),NA())</f>
        <v>#N/A</v>
      </c>
      <c r="AK9" s="104" t="e">
        <f ca="true">+IF(AND(ISNUMBER(OFFSET('Sanitation Data'!$F$5,0,10*ROW('Sanitation Data'!F3))),'Data Summary'!CZ9="Yes"),100-OFFSET('Sanitation Data'!$F$5,0,10*ROW('Sanitation Data'!F3)),NA())</f>
        <v>#N/A</v>
      </c>
      <c r="AL9" s="104" t="e">
        <f ca="true">+IF(AND(ISNUMBER(OFFSET('Sanitation Data'!$F$7,0,10*ROW('Sanitation Data'!F3))),'Data Summary'!DA9="Yes"),OFFSET('Sanitation Data'!$F$7,0,10*ROW('Sanitation Data'!F3)),NA())</f>
        <v>#N/A</v>
      </c>
      <c r="AM9" s="104" t="e">
        <f ca="true">+IF(AND(ISNUMBER(OFFSET('Sanitation Data'!$F$11,0,10*ROW('Sanitation Data'!F3))),'Data Summary'!DB9="Yes"),OFFSET('Sanitation Data'!$F$11,0,10*ROW('Sanitation Data'!F3)),NA())</f>
        <v>#N/A</v>
      </c>
      <c r="AN9" s="104" t="e">
        <f ca="true">+IF(AND(ISNUMBER(OFFSET('Sanitation Data'!$F$12,0,10*ROW('Sanitation Data'!F3))),'Data Summary'!DC9="Yes"),OFFSET('Sanitation Data'!$F$12,0,10*ROW('Sanitation Data'!F3)),NA())</f>
        <v>#N/A</v>
      </c>
      <c r="AO9" s="104" t="e">
        <f ca="true">+IF(AND(ISNUMBER(OFFSET('Sanitation Data'!$F$13,0,10*ROW('Sanitation Data'!F3))),'Data Summary'!DD9="Yes"),OFFSET('Sanitation Data'!$F$13,0,10*ROW('Sanitation Data'!F3)),NA())</f>
        <v>#N/A</v>
      </c>
      <c r="AP9" s="104">
        <f ca="true">+IF(AND(ISNUMBER(OFFSET('Sanitation Data'!$G$5,0,10*ROW('Sanitation Data'!G3))),'Data Summary'!DE9="Yes"),100-OFFSET('Sanitation Data'!$G$5,0,10*ROW('Sanitation Data'!G3)),NA())</f>
        <v>64</v>
      </c>
      <c r="AQ9" s="104" t="e">
        <f ca="true">+IF(AND(ISNUMBER(OFFSET('Sanitation Data'!$G$7,0,10*ROW('Sanitation Data'!G3))),'Data Summary'!DF9="Yes"),OFFSET('Sanitation Data'!$G$7,0,10*ROW('Sanitation Data'!G3)),NA())</f>
        <v>#N/A</v>
      </c>
      <c r="AR9" s="104" t="e">
        <f ca="true">+IF(AND(ISNUMBER(OFFSET('Sanitation Data'!$G$11,0,10*ROW('Sanitation Data'!G3))),'Data Summary'!DG9="Yes"),OFFSET('Sanitation Data'!$G$11,0,10*ROW('Sanitation Data'!G3)),NA())</f>
        <v>#N/A</v>
      </c>
      <c r="AS9" s="104" t="e">
        <f ca="true">+IF(AND(ISNUMBER(OFFSET('Sanitation Data'!$G$12,0,10*ROW('Sanitation Data'!G3))),'Data Summary'!DH9="Yes"),OFFSET('Sanitation Data'!$G$12,0,10*ROW('Sanitation Data'!G3)),NA())</f>
        <v>#N/A</v>
      </c>
      <c r="AT9" s="104" t="e">
        <f ca="true">+IF(AND(ISNUMBER(OFFSET('Sanitation Data'!$G$13,0,10*ROW('Sanitation Data'!G3))),'Data Summary'!DI9="Yes"),OFFSET('Sanitation Data'!$G$13,0,10*ROW('Sanitation Data'!G3)),NA())</f>
        <v>#N/A</v>
      </c>
      <c r="AU9" s="104">
        <f ca="true">+IF(AND(ISNUMBER(OFFSET('Sanitation Data'!$H$5,0,10*ROW('Sanitation Data'!H3))),'Data Summary'!DJ9="Yes"),100-OFFSET('Sanitation Data'!$H$5,0,10*ROW('Sanitation Data'!H3)),NA())</f>
        <v>84.8</v>
      </c>
      <c r="AV9" s="104" t="e">
        <f ca="true">+IF(AND(ISNUMBER(OFFSET('Sanitation Data'!$H$7,0,10*ROW('Sanitation Data'!H3))),'Data Summary'!DK9="Yes"),OFFSET('Sanitation Data'!$H$7,0,10*ROW('Sanitation Data'!H3)),NA())</f>
        <v>#N/A</v>
      </c>
      <c r="AW9" s="104" t="e">
        <f ca="true">+IF(AND(ISNUMBER(OFFSET('Sanitation Data'!$H$11,0,10*ROW('Sanitation Data'!H3))),'Data Summary'!DL9="Yes"),OFFSET('Sanitation Data'!$H$11,0,10*ROW('Sanitation Data'!H3)),NA())</f>
        <v>#N/A</v>
      </c>
      <c r="AX9" s="104" t="e">
        <f ca="true">+IF(AND(ISNUMBER(OFFSET('Sanitation Data'!$H$12,0,10*ROW('Sanitation Data'!H3))),'Data Summary'!DM9="Yes"),OFFSET('Sanitation Data'!$H$12,0,10*ROW('Sanitation Data'!H3)),NA())</f>
        <v>#N/A</v>
      </c>
      <c r="AY9" s="104" t="e">
        <f ca="true">+IF(AND(ISNUMBER(OFFSET('Sanitation Data'!$H$13,0,10*ROW('Sanitation Data'!H3))),'Data Summary'!DN9="Yes"),OFFSET('Sanitation Data'!$H$13,0,10*ROW('Sanitation Data'!H3)),NA())</f>
        <v>#N/A</v>
      </c>
      <c r="AZ9" s="109" t="e">
        <f ca="true">+IF(AND(ISNUMBER(OFFSET('Hygiene Data'!$C$6,0,10*ROW('Hygiene Data'!C3))),'Data Summary'!DO9="Yes"),OFFSET('Hygiene Data'!$C$6,0,10*ROW('Hygiene Data'!C3)),NA())</f>
        <v>#N/A</v>
      </c>
      <c r="BA9" s="109" t="e">
        <f ca="true">+IF(AND(ISNUMBER(OFFSET('Hygiene Data'!$C$8,0,10*ROW('Hygiene Data'!C3))),'Data Summary'!DP9="Yes"),OFFSET('Hygiene Data'!$C$8,0,10*ROW('Hygiene Data'!C3)),NA())</f>
        <v>#N/A</v>
      </c>
      <c r="BB9" s="109" t="e">
        <f ca="true">+IF(AND(ISNUMBER(OFFSET('Hygiene Data'!$C$10,0,10*ROW('Hygiene Data'!C3))),'Data Summary'!DQ9="Yes"),OFFSET('Hygiene Data'!$C$10,0,10*ROW('Hygiene Data'!C3)),NA())</f>
        <v>#N/A</v>
      </c>
      <c r="BC9" s="109" t="e">
        <f ca="true">+IF(AND(ISNUMBER(OFFSET('Hygiene Data'!$D$6,0,10*ROW('Hygiene Data'!D3))),'Data Summary'!DR9="Yes"),OFFSET('Hygiene Data'!$D$6,0,10*ROW('Hygiene Data'!D3)),NA())</f>
        <v>#N/A</v>
      </c>
      <c r="BD9" s="109" t="e">
        <f ca="true">+IF(AND(ISNUMBER(OFFSET('Hygiene Data'!$D$8,0,10*ROW('Hygiene Data'!D3))),'Data Summary'!DS9="Yes"),OFFSET('Hygiene Data'!$D$8,0,10*ROW('Hygiene Data'!D3)),NA())</f>
        <v>#N/A</v>
      </c>
      <c r="BE9" s="109" t="e">
        <f ca="true">+IF(AND(ISNUMBER(OFFSET('Hygiene Data'!$D$10,0,10*ROW('Hygiene Data'!D3))),'Data Summary'!DT9="Yes"),OFFSET('Hygiene Data'!$D$10,0,10*ROW('Hygiene Data'!D3)),NA())</f>
        <v>#N/A</v>
      </c>
      <c r="BF9" s="109" t="e">
        <f ca="true">+IF(AND(ISNUMBER(OFFSET('Hygiene Data'!$E$6,0,10*ROW('Hygiene Data'!E3))),'Data Summary'!DU9="Yes"),OFFSET('Hygiene Data'!$E$6,0,10*ROW('Hygiene Data'!E3)),NA())</f>
        <v>#N/A</v>
      </c>
      <c r="BG9" s="109" t="e">
        <f ca="true">+IF(AND(ISNUMBER(OFFSET('Hygiene Data'!$E$8,0,10*ROW('Hygiene Data'!E3))),'Data Summary'!DV9="Yes"),OFFSET('Hygiene Data'!$E$8,0,10*ROW('Hygiene Data'!E3)),NA())</f>
        <v>#N/A</v>
      </c>
      <c r="BH9" s="109" t="e">
        <f ca="true">+IF(AND(ISNUMBER(OFFSET('Hygiene Data'!$E$10,0,10*ROW('Hygiene Data'!E3))),'Data Summary'!DW9="Yes"),OFFSET('Hygiene Data'!$E$10,0,10*ROW('Hygiene Data'!E3)),NA())</f>
        <v>#N/A</v>
      </c>
      <c r="BI9" s="109" t="e">
        <f ca="true">+IF(AND(ISNUMBER(OFFSET('Hygiene Data'!$F$6,0,10*ROW('Hygiene Data'!F3))),'Data Summary'!DX9="Yes"),OFFSET('Hygiene Data'!$F$6,0,10*ROW('Hygiene Data'!F3)),NA())</f>
        <v>#N/A</v>
      </c>
      <c r="BJ9" s="109" t="e">
        <f ca="true">+IF(AND(ISNUMBER(OFFSET('Hygiene Data'!$F$8,0,10*ROW('Hygiene Data'!F3))),'Data Summary'!DY9="Yes"),OFFSET('Hygiene Data'!$F$8,0,10*ROW('Hygiene Data'!F3)),NA())</f>
        <v>#N/A</v>
      </c>
      <c r="BK9" s="109" t="e">
        <f ca="true">+IF(AND(ISNUMBER(OFFSET('Hygiene Data'!$F$10,0,10*ROW('Hygiene Data'!F3))),'Data Summary'!DZ9="Yes"),OFFSET('Hygiene Data'!$F$10,0,10*ROW('Hygiene Data'!F3)),NA())</f>
        <v>#N/A</v>
      </c>
      <c r="BL9" s="109" t="e">
        <f ca="true">+IF(AND(ISNUMBER(OFFSET('Hygiene Data'!$G$6,0,10*ROW('Hygiene Data'!G3))),'Data Summary'!EA9="Yes"),OFFSET('Hygiene Data'!$G$6,0,10*ROW('Hygiene Data'!G3)),NA())</f>
        <v>#N/A</v>
      </c>
      <c r="BM9" s="109" t="e">
        <f ca="true">+IF(AND(ISNUMBER(OFFSET('Hygiene Data'!$G$8,0,10*ROW('Hygiene Data'!G3))),'Data Summary'!EB9="Yes"),OFFSET('Hygiene Data'!$G$8,0,10*ROW('Hygiene Data'!G3)),NA())</f>
        <v>#N/A</v>
      </c>
      <c r="BN9" s="109" t="e">
        <f ca="true">+IF(AND(ISNUMBER(OFFSET('Hygiene Data'!$G$10,0,10*ROW('Hygiene Data'!G3))),'Data Summary'!EC9="Yes"),OFFSET('Hygiene Data'!$G$10,0,10*ROW('Hygiene Data'!G3)),NA())</f>
        <v>#N/A</v>
      </c>
      <c r="BO9" s="109" t="e">
        <f ca="true">+IF(AND(ISNUMBER(OFFSET('Hygiene Data'!$H$6,0,10*ROW('Hygiene Data'!H3))),'Data Summary'!ED9="Yes"),OFFSET('Hygiene Data'!$H$6,0,10*ROW('Hygiene Data'!H3)),NA())</f>
        <v>#N/A</v>
      </c>
      <c r="BP9" s="109" t="e">
        <f ca="true">+IF(AND(ISNUMBER(OFFSET('Hygiene Data'!$H$8,0,10*ROW('Hygiene Data'!H3))),'Data Summary'!EE9="Yes"),OFFSET('Hygiene Data'!$H$8,0,10*ROW('Hygiene Data'!H3)),NA())</f>
        <v>#N/A</v>
      </c>
      <c r="BQ9" s="109" t="e">
        <f ca="true">+IF(AND(ISNUMBER(OFFSET('Hygiene Data'!$H$10,0,10*ROW('Hygiene Data'!H3))),'Data Summary'!EF9="Yes"),OFFSET('Hygiene Data'!$H$10,0,10*ROW('Hygiene Data'!H3)),NA())</f>
        <v>#N/A</v>
      </c>
    </row>
    <row r="10" x14ac:dyDescent="0.2">
      <c r="A10" s="57" t="str">
        <f ca="true">+IF(OFFSET('Water Data'!$B$1,0,10*ROW('Water Data'!B4))="",NA(),OFFSET('Water Data'!$B$1,0,10*ROW('Water Data'!B4)))</f>
        <v>UIS14</v>
      </c>
      <c r="B10" s="57" t="str">
        <f ca="true">+IF(OFFSET('Water Data'!$A$3,0,10*ROW('Water Data'!A4))="",NA(),OFFSET('Water Data'!$A$3,0,10*ROW('Water Data'!A4)))</f>
        <v>Other</v>
      </c>
      <c r="C10" s="57">
        <f ca="true">+IF(OFFSET('Water Data'!$C$3,0,10*ROW('Water Data'!C4))="",NA(),OFFSET('Water Data'!$C$3,0,10*ROW('Water Data'!C4)))</f>
        <v>2014</v>
      </c>
      <c r="D10" s="58" t="e">
        <f ca="true">+IF(AND(ISNUMBER(OFFSET('Water Data'!$C$5,0,10*ROW('Water Data'!C4))),'Data Summary'!BS10="Yes"),100-OFFSET('Water Data'!$C$5,0,10*ROW('Water Data'!C4)),NA())</f>
        <v>#N/A</v>
      </c>
      <c r="E10" s="58" t="e">
        <f ca="true">+IF(AND(ISNUMBER(OFFSET('Water Data'!$C$7,0,10*ROW('Water Data'!C4))),'Data Summary'!BT10="Yes"),OFFSET('Water Data'!$C$7,0,10*ROW('Water Data'!C4)),NA())</f>
        <v>#N/A</v>
      </c>
      <c r="F10" s="58" t="e">
        <f ca="true">+IF(AND(ISNUMBER(OFFSET('Water Data'!$C$10,0,10*ROW('Water Data'!C4))),'Data Summary'!BU10="Yes"),OFFSET('Water Data'!$C$10,0,10*ROW('Water Data'!C4)),NA())</f>
        <v>#N/A</v>
      </c>
      <c r="G10" s="58" t="e">
        <f ca="true">+IF(AND(ISNUMBER(OFFSET('Water Data'!$D$5,0,10*ROW('Water Data'!D4))),'Data Summary'!BV10="Yes"),100-OFFSET('Water Data'!$D$5,0,10*ROW('Water Data'!D4)),NA())</f>
        <v>#N/A</v>
      </c>
      <c r="H10" s="58" t="e">
        <f ca="true">+IF(AND(ISNUMBER(OFFSET('Water Data'!$D$7,0,10*ROW('Water Data'!D4))),'Data Summary'!BW10="Yes"),OFFSET('Water Data'!$D$7,0,10*ROW('Water Data'!D4)),NA())</f>
        <v>#N/A</v>
      </c>
      <c r="I10" s="58" t="e">
        <f ca="true">+IF(AND(ISNUMBER(OFFSET('Water Data'!$D$10,0,10*ROW('Water Data'!D4))),'Data Summary'!BX10="Yes"),OFFSET('Water Data'!$D$10,0,10*ROW('Water Data'!D4)),NA())</f>
        <v>#N/A</v>
      </c>
      <c r="J10" s="58" t="e">
        <f ca="true">+IF(AND(ISNUMBER(OFFSET('Water Data'!$E$5,0,10*ROW('Water Data'!E4))),'Data Summary'!BY10="Yes"),100-OFFSET('Water Data'!$E$5,0,10*ROW('Water Data'!E4)),NA())</f>
        <v>#N/A</v>
      </c>
      <c r="K10" s="58" t="e">
        <f ca="true">+IF(AND(ISNUMBER(OFFSET('Water Data'!$E$7,0,10*ROW('Water Data'!E4))),'Data Summary'!BZ10="Yes"),OFFSET('Water Data'!$E$7,0,10*ROW('Water Data'!E4)),NA())</f>
        <v>#N/A</v>
      </c>
      <c r="L10" s="58" t="e">
        <f ca="true">+IF(AND(ISNUMBER(OFFSET('Water Data'!$E$10,0,10*ROW('Water Data'!E4))),'Data Summary'!CA10="Yes"),OFFSET('Water Data'!$E$10,0,10*ROW('Water Data'!E4)),NA())</f>
        <v>#N/A</v>
      </c>
      <c r="M10" s="58" t="e">
        <f ca="true">+IF(AND(ISNUMBER(OFFSET('Water Data'!$F$5,0,10*ROW('Water Data'!F4))),'Data Summary'!CB10="Yes"),100-OFFSET('Water Data'!$F$5,0,10*ROW('Water Data'!F4)),NA())</f>
        <v>#N/A</v>
      </c>
      <c r="N10" s="58" t="e">
        <f ca="true">+IF(AND(ISNUMBER(OFFSET('Water Data'!$F$7,0,10*ROW('Water Data'!F4))),'Data Summary'!CC10="Yes"),OFFSET('Water Data'!$F$7,0,10*ROW('Water Data'!F4)),NA())</f>
        <v>#N/A</v>
      </c>
      <c r="O10" s="58" t="e">
        <f ca="true">+IF(AND(ISNUMBER(OFFSET('Water Data'!$F$10,0,10*ROW('Water Data'!F4))),'Data Summary'!CD10="Yes"),OFFSET('Water Data'!$F$10,0,10*ROW('Water Data'!F4)),NA())</f>
        <v>#N/A</v>
      </c>
      <c r="P10" s="58" t="e">
        <f ca="true">+IF(AND(ISNUMBER(OFFSET('Water Data'!$G$5,0,10*ROW('Water Data'!G4))),'Data Summary'!CE10="Yes"),100-OFFSET('Water Data'!$G$5,0,10*ROW('Water Data'!G4)),NA())</f>
        <v>#N/A</v>
      </c>
      <c r="Q10" s="58" t="e">
        <f ca="true">+IF(AND(ISNUMBER(OFFSET('Water Data'!$G$7,0,10*ROW('Water Data'!G4))),'Data Summary'!CF10="Yes"),OFFSET('Water Data'!$G$7,0,10*ROW('Water Data'!G4)),NA())</f>
        <v>#N/A</v>
      </c>
      <c r="R10" s="58" t="e">
        <f ca="true">+IF(AND(ISNUMBER(OFFSET('Water Data'!$G$10,0,10*ROW('Water Data'!G4))),'Data Summary'!CG10="Yes"),OFFSET('Water Data'!$G$10,0,10*ROW('Water Data'!G4)),NA())</f>
        <v>#N/A</v>
      </c>
      <c r="S10" s="58" t="e">
        <f ca="true">+IF(AND(ISNUMBER(OFFSET('Water Data'!$H$5,0,10*ROW('Water Data'!H4))),'Data Summary'!CH10="Yes"),100-OFFSET('Water Data'!$H$5,0,10*ROW('Water Data'!H4)),NA())</f>
        <v>#N/A</v>
      </c>
      <c r="T10" s="58" t="e">
        <f ca="true">+IF(AND(ISNUMBER(OFFSET('Water Data'!$H$7,0,10*ROW('Water Data'!H4))),'Data Summary'!CI10="Yes"),OFFSET('Water Data'!$H$7,0,10*ROW('Water Data'!H4)),NA())</f>
        <v>#N/A</v>
      </c>
      <c r="U10" s="58" t="e">
        <f ca="true">+IF(AND(ISNUMBER(OFFSET('Water Data'!$H$10,0,10*ROW('Water Data'!H4))),'Data Summary'!CJ10="Yes"),OFFSET('Water Data'!$H$10,0,10*ROW('Water Data'!H4)),NA())</f>
        <v>#N/A</v>
      </c>
      <c r="V10" s="104" t="e">
        <f ca="true">+IF(AND(ISNUMBER(OFFSET('Sanitation Data'!$C$5,0,10*ROW('Sanitation Data'!C4))),'Data Summary'!CK10="Yes"),100-OFFSET('Sanitation Data'!$C$5,0,10*ROW('Sanitation Data'!C4)),NA())</f>
        <v>#N/A</v>
      </c>
      <c r="W10" s="104" t="e">
        <f ca="true">+IF(AND(ISNUMBER(OFFSET('Sanitation Data'!$C$7,0,10*ROW('Sanitation Data'!C4))),'Data Summary'!CL10="Yes"),OFFSET('Sanitation Data'!$C$7,0,10*ROW('Sanitation Data'!C4)),NA())</f>
        <v>#N/A</v>
      </c>
      <c r="X10" s="104" t="e">
        <f ca="true">+IF(AND(ISNUMBER(OFFSET('Sanitation Data'!$C$11,0,10*ROW('Sanitation Data'!C4))),'Data Summary'!CM10="Yes"),OFFSET('Sanitation Data'!$C$11,0,10*ROW('Sanitation Data'!C4)),NA())</f>
        <v>#N/A</v>
      </c>
      <c r="Y10" s="104" t="e">
        <f ca="true">+IF(AND(ISNUMBER(OFFSET('Sanitation Data'!$C$12,0,10*ROW('Sanitation Data'!C4))),'Data Summary'!CN10="Yes"),OFFSET('Sanitation Data'!$C$12,0,10*ROW('Sanitation Data'!C4)),NA())</f>
        <v>#N/A</v>
      </c>
      <c r="Z10" s="104" t="e">
        <f ca="true">+IF(AND(ISNUMBER(OFFSET('Sanitation Data'!$C$13,0,10*ROW('Sanitation Data'!C4))),'Data Summary'!CO10="Yes"),OFFSET('Sanitation Data'!$C$13,0,10*ROW('Sanitation Data'!C4)),NA())</f>
        <v>#N/A</v>
      </c>
      <c r="AA10" s="104" t="e">
        <f ca="true">+IF(AND(ISNUMBER(OFFSET('Sanitation Data'!$D$5,0,10*ROW('Sanitation Data'!D4))),'Data Summary'!CP10="Yes"),100-OFFSET('Sanitation Data'!$D$5,0,10*ROW('Sanitation Data'!D4)),NA())</f>
        <v>#N/A</v>
      </c>
      <c r="AB10" s="104" t="e">
        <f ca="true">+IF(AND(ISNUMBER(OFFSET('Sanitation Data'!$D$7,0,10*ROW('Sanitation Data'!D4))),'Data Summary'!CQ10="Yes"),OFFSET('Sanitation Data'!$D$7,0,10*ROW('Sanitation Data'!D4)),NA())</f>
        <v>#N/A</v>
      </c>
      <c r="AC10" s="104" t="e">
        <f ca="true">+IF(AND(ISNUMBER(OFFSET('Sanitation Data'!$D$11,0,10*ROW('Sanitation Data'!D4))),'Data Summary'!CR10="Yes"),OFFSET('Sanitation Data'!$D$11,0,10*ROW('Sanitation Data'!D4)),NA())</f>
        <v>#N/A</v>
      </c>
      <c r="AD10" s="104" t="e">
        <f ca="true">+IF(AND(ISNUMBER(OFFSET('Sanitation Data'!$D$12,0,10*ROW('Sanitation Data'!D4))),'Data Summary'!CS10="Yes"),OFFSET('Sanitation Data'!$D$12,0,10*ROW('Sanitation Data'!D4)),NA())</f>
        <v>#N/A</v>
      </c>
      <c r="AE10" s="104" t="e">
        <f ca="true">+IF(AND(ISNUMBER(OFFSET('Sanitation Data'!$D$13,0,10*ROW('Sanitation Data'!D4))),'Data Summary'!CT10="Yes"),OFFSET('Sanitation Data'!$D$13,0,10*ROW('Sanitation Data'!D4)),NA())</f>
        <v>#N/A</v>
      </c>
      <c r="AF10" s="104" t="e">
        <f ca="true">+IF(AND(ISNUMBER(OFFSET('Sanitation Data'!$E$5,0,10*ROW('Sanitation Data'!E4))),'Data Summary'!CU10="Yes"),100-OFFSET('Sanitation Data'!$E$5,0,10*ROW('Sanitation Data'!E4)),NA())</f>
        <v>#N/A</v>
      </c>
      <c r="AG10" s="104" t="e">
        <f ca="true">+IF(AND(ISNUMBER(OFFSET('Sanitation Data'!$E$7,0,10*ROW('Sanitation Data'!E4))),'Data Summary'!CV10="Yes"),OFFSET('Sanitation Data'!$E$7,0,10*ROW('Sanitation Data'!E4)),NA())</f>
        <v>#N/A</v>
      </c>
      <c r="AH10" s="104" t="e">
        <f ca="true">+IF(AND(ISNUMBER(OFFSET('Sanitation Data'!$E$11,0,10*ROW('Sanitation Data'!E4))),'Data Summary'!CW10="Yes"),OFFSET('Sanitation Data'!$E$11,0,10*ROW('Sanitation Data'!E4)),NA())</f>
        <v>#N/A</v>
      </c>
      <c r="AI10" s="104" t="e">
        <f ca="true">+IF(AND(ISNUMBER(OFFSET('Sanitation Data'!$E$12,0,10*ROW('Sanitation Data'!E4))),'Data Summary'!CX10="Yes"),OFFSET('Sanitation Data'!$E$12,0,10*ROW('Sanitation Data'!E4)),NA())</f>
        <v>#N/A</v>
      </c>
      <c r="AJ10" s="104" t="e">
        <f ca="true">+IF(AND(ISNUMBER(OFFSET('Sanitation Data'!$E$13,0,10*ROW('Sanitation Data'!E4))),'Data Summary'!CY10="Yes"),OFFSET('Sanitation Data'!$E$13,0,10*ROW('Sanitation Data'!E4)),NA())</f>
        <v>#N/A</v>
      </c>
      <c r="AK10" s="104" t="e">
        <f ca="true">+IF(AND(ISNUMBER(OFFSET('Sanitation Data'!$F$5,0,10*ROW('Sanitation Data'!F4))),'Data Summary'!CZ10="Yes"),100-OFFSET('Sanitation Data'!$F$5,0,10*ROW('Sanitation Data'!F4)),NA())</f>
        <v>#N/A</v>
      </c>
      <c r="AL10" s="104" t="e">
        <f ca="true">+IF(AND(ISNUMBER(OFFSET('Sanitation Data'!$F$7,0,10*ROW('Sanitation Data'!F4))),'Data Summary'!DA10="Yes"),OFFSET('Sanitation Data'!$F$7,0,10*ROW('Sanitation Data'!F4)),NA())</f>
        <v>#N/A</v>
      </c>
      <c r="AM10" s="104" t="e">
        <f ca="true">+IF(AND(ISNUMBER(OFFSET('Sanitation Data'!$F$11,0,10*ROW('Sanitation Data'!F4))),'Data Summary'!DB10="Yes"),OFFSET('Sanitation Data'!$F$11,0,10*ROW('Sanitation Data'!F4)),NA())</f>
        <v>#N/A</v>
      </c>
      <c r="AN10" s="104" t="e">
        <f ca="true">+IF(AND(ISNUMBER(OFFSET('Sanitation Data'!$F$12,0,10*ROW('Sanitation Data'!F4))),'Data Summary'!DC10="Yes"),OFFSET('Sanitation Data'!$F$12,0,10*ROW('Sanitation Data'!F4)),NA())</f>
        <v>#N/A</v>
      </c>
      <c r="AO10" s="104" t="e">
        <f ca="true">+IF(AND(ISNUMBER(OFFSET('Sanitation Data'!$F$13,0,10*ROW('Sanitation Data'!F4))),'Data Summary'!DD10="Yes"),OFFSET('Sanitation Data'!$F$13,0,10*ROW('Sanitation Data'!F4)),NA())</f>
        <v>#N/A</v>
      </c>
      <c r="AP10" s="104">
        <f ca="true">+IF(AND(ISNUMBER(OFFSET('Sanitation Data'!$G$5,0,10*ROW('Sanitation Data'!G4))),'Data Summary'!DE10="Yes"),100-OFFSET('Sanitation Data'!$G$5,0,10*ROW('Sanitation Data'!G4)),NA())</f>
        <v>50.8</v>
      </c>
      <c r="AQ10" s="104" t="e">
        <f ca="true">+IF(AND(ISNUMBER(OFFSET('Sanitation Data'!$G$7,0,10*ROW('Sanitation Data'!G4))),'Data Summary'!DF10="Yes"),OFFSET('Sanitation Data'!$G$7,0,10*ROW('Sanitation Data'!G4)),NA())</f>
        <v>#N/A</v>
      </c>
      <c r="AR10" s="104" t="e">
        <f ca="true">+IF(AND(ISNUMBER(OFFSET('Sanitation Data'!$G$11,0,10*ROW('Sanitation Data'!G4))),'Data Summary'!DG10="Yes"),OFFSET('Sanitation Data'!$G$11,0,10*ROW('Sanitation Data'!G4)),NA())</f>
        <v>#N/A</v>
      </c>
      <c r="AS10" s="104" t="e">
        <f ca="true">+IF(AND(ISNUMBER(OFFSET('Sanitation Data'!$G$12,0,10*ROW('Sanitation Data'!G4))),'Data Summary'!DH10="Yes"),OFFSET('Sanitation Data'!$G$12,0,10*ROW('Sanitation Data'!G4)),NA())</f>
        <v>#N/A</v>
      </c>
      <c r="AT10" s="104" t="e">
        <f ca="true">+IF(AND(ISNUMBER(OFFSET('Sanitation Data'!$G$13,0,10*ROW('Sanitation Data'!G4))),'Data Summary'!DI10="Yes"),OFFSET('Sanitation Data'!$G$13,0,10*ROW('Sanitation Data'!G4)),NA())</f>
        <v>#N/A</v>
      </c>
      <c r="AU10" s="104" t="e">
        <f ca="true">+IF(AND(ISNUMBER(OFFSET('Sanitation Data'!$H$5,0,10*ROW('Sanitation Data'!H4))),'Data Summary'!DJ10="Yes"),100-OFFSET('Sanitation Data'!$H$5,0,10*ROW('Sanitation Data'!H4)),NA())</f>
        <v>#N/A</v>
      </c>
      <c r="AV10" s="104" t="e">
        <f ca="true">+IF(AND(ISNUMBER(OFFSET('Sanitation Data'!$H$7,0,10*ROW('Sanitation Data'!H4))),'Data Summary'!DK10="Yes"),OFFSET('Sanitation Data'!$H$7,0,10*ROW('Sanitation Data'!H4)),NA())</f>
        <v>#N/A</v>
      </c>
      <c r="AW10" s="104" t="e">
        <f ca="true">+IF(AND(ISNUMBER(OFFSET('Sanitation Data'!$H$11,0,10*ROW('Sanitation Data'!H4))),'Data Summary'!DL10="Yes"),OFFSET('Sanitation Data'!$H$11,0,10*ROW('Sanitation Data'!H4)),NA())</f>
        <v>#N/A</v>
      </c>
      <c r="AX10" s="104" t="e">
        <f ca="true">+IF(AND(ISNUMBER(OFFSET('Sanitation Data'!$H$12,0,10*ROW('Sanitation Data'!H4))),'Data Summary'!DM10="Yes"),OFFSET('Sanitation Data'!$H$12,0,10*ROW('Sanitation Data'!H4)),NA())</f>
        <v>#N/A</v>
      </c>
      <c r="AY10" s="104" t="e">
        <f ca="true">+IF(AND(ISNUMBER(OFFSET('Sanitation Data'!$H$13,0,10*ROW('Sanitation Data'!H4))),'Data Summary'!DN10="Yes"),OFFSET('Sanitation Data'!$H$13,0,10*ROW('Sanitation Data'!H4)),NA())</f>
        <v>#N/A</v>
      </c>
      <c r="AZ10" s="109" t="e">
        <f ca="true">+IF(AND(ISNUMBER(OFFSET('Hygiene Data'!$C$6,0,10*ROW('Hygiene Data'!C4))),'Data Summary'!DO10="Yes"),OFFSET('Hygiene Data'!$C$6,0,10*ROW('Hygiene Data'!C4)),NA())</f>
        <v>#N/A</v>
      </c>
      <c r="BA10" s="109" t="e">
        <f ca="true">+IF(AND(ISNUMBER(OFFSET('Hygiene Data'!$C$8,0,10*ROW('Hygiene Data'!C4))),'Data Summary'!DP10="Yes"),OFFSET('Hygiene Data'!$C$8,0,10*ROW('Hygiene Data'!C4)),NA())</f>
        <v>#N/A</v>
      </c>
      <c r="BB10" s="109" t="e">
        <f ca="true">+IF(AND(ISNUMBER(OFFSET('Hygiene Data'!$C$10,0,10*ROW('Hygiene Data'!C4))),'Data Summary'!DQ10="Yes"),OFFSET('Hygiene Data'!$C$10,0,10*ROW('Hygiene Data'!C4)),NA())</f>
        <v>#N/A</v>
      </c>
      <c r="BC10" s="109" t="e">
        <f ca="true">+IF(AND(ISNUMBER(OFFSET('Hygiene Data'!$D$6,0,10*ROW('Hygiene Data'!D4))),'Data Summary'!DR10="Yes"),OFFSET('Hygiene Data'!$D$6,0,10*ROW('Hygiene Data'!D4)),NA())</f>
        <v>#N/A</v>
      </c>
      <c r="BD10" s="109" t="e">
        <f ca="true">+IF(AND(ISNUMBER(OFFSET('Hygiene Data'!$D$8,0,10*ROW('Hygiene Data'!D4))),'Data Summary'!DS10="Yes"),OFFSET('Hygiene Data'!$D$8,0,10*ROW('Hygiene Data'!D4)),NA())</f>
        <v>#N/A</v>
      </c>
      <c r="BE10" s="109" t="e">
        <f ca="true">+IF(AND(ISNUMBER(OFFSET('Hygiene Data'!$D$10,0,10*ROW('Hygiene Data'!D4))),'Data Summary'!DT10="Yes"),OFFSET('Hygiene Data'!$D$10,0,10*ROW('Hygiene Data'!D4)),NA())</f>
        <v>#N/A</v>
      </c>
      <c r="BF10" s="109" t="e">
        <f ca="true">+IF(AND(ISNUMBER(OFFSET('Hygiene Data'!$E$6,0,10*ROW('Hygiene Data'!E4))),'Data Summary'!DU10="Yes"),OFFSET('Hygiene Data'!$E$6,0,10*ROW('Hygiene Data'!E4)),NA())</f>
        <v>#N/A</v>
      </c>
      <c r="BG10" s="109" t="e">
        <f ca="true">+IF(AND(ISNUMBER(OFFSET('Hygiene Data'!$E$8,0,10*ROW('Hygiene Data'!E4))),'Data Summary'!DV10="Yes"),OFFSET('Hygiene Data'!$E$8,0,10*ROW('Hygiene Data'!E4)),NA())</f>
        <v>#N/A</v>
      </c>
      <c r="BH10" s="109" t="e">
        <f ca="true">+IF(AND(ISNUMBER(OFFSET('Hygiene Data'!$E$10,0,10*ROW('Hygiene Data'!E4))),'Data Summary'!DW10="Yes"),OFFSET('Hygiene Data'!$E$10,0,10*ROW('Hygiene Data'!E4)),NA())</f>
        <v>#N/A</v>
      </c>
      <c r="BI10" s="109" t="e">
        <f ca="true">+IF(AND(ISNUMBER(OFFSET('Hygiene Data'!$F$6,0,10*ROW('Hygiene Data'!F4))),'Data Summary'!DX10="Yes"),OFFSET('Hygiene Data'!$F$6,0,10*ROW('Hygiene Data'!F4)),NA())</f>
        <v>#N/A</v>
      </c>
      <c r="BJ10" s="109" t="e">
        <f ca="true">+IF(AND(ISNUMBER(OFFSET('Hygiene Data'!$F$8,0,10*ROW('Hygiene Data'!F4))),'Data Summary'!DY10="Yes"),OFFSET('Hygiene Data'!$F$8,0,10*ROW('Hygiene Data'!F4)),NA())</f>
        <v>#N/A</v>
      </c>
      <c r="BK10" s="109" t="e">
        <f ca="true">+IF(AND(ISNUMBER(OFFSET('Hygiene Data'!$F$10,0,10*ROW('Hygiene Data'!F4))),'Data Summary'!DZ10="Yes"),OFFSET('Hygiene Data'!$F$10,0,10*ROW('Hygiene Data'!F4)),NA())</f>
        <v>#N/A</v>
      </c>
      <c r="BL10" s="109" t="e">
        <f ca="true">+IF(AND(ISNUMBER(OFFSET('Hygiene Data'!$G$6,0,10*ROW('Hygiene Data'!G4))),'Data Summary'!EA10="Yes"),OFFSET('Hygiene Data'!$G$6,0,10*ROW('Hygiene Data'!G4)),NA())</f>
        <v>#N/A</v>
      </c>
      <c r="BM10" s="109" t="e">
        <f ca="true">+IF(AND(ISNUMBER(OFFSET('Hygiene Data'!$G$8,0,10*ROW('Hygiene Data'!G4))),'Data Summary'!EB10="Yes"),OFFSET('Hygiene Data'!$G$8,0,10*ROW('Hygiene Data'!G4)),NA())</f>
        <v>#N/A</v>
      </c>
      <c r="BN10" s="109" t="e">
        <f ca="true">+IF(AND(ISNUMBER(OFFSET('Hygiene Data'!$G$10,0,10*ROW('Hygiene Data'!G4))),'Data Summary'!EC10="Yes"),OFFSET('Hygiene Data'!$G$10,0,10*ROW('Hygiene Data'!G4)),NA())</f>
        <v>#N/A</v>
      </c>
      <c r="BO10" s="109" t="e">
        <f ca="true">+IF(AND(ISNUMBER(OFFSET('Hygiene Data'!$H$6,0,10*ROW('Hygiene Data'!H4))),'Data Summary'!ED10="Yes"),OFFSET('Hygiene Data'!$H$6,0,10*ROW('Hygiene Data'!H4)),NA())</f>
        <v>#N/A</v>
      </c>
      <c r="BP10" s="109" t="e">
        <f ca="true">+IF(AND(ISNUMBER(OFFSET('Hygiene Data'!$H$8,0,10*ROW('Hygiene Data'!H4))),'Data Summary'!EE10="Yes"),OFFSET('Hygiene Data'!$H$8,0,10*ROW('Hygiene Data'!H4)),NA())</f>
        <v>#N/A</v>
      </c>
      <c r="BQ10" s="109" t="e">
        <f ca="true">+IF(AND(ISNUMBER(OFFSET('Hygiene Data'!$H$10,0,10*ROW('Hygiene Data'!H4))),'Data Summary'!EF10="Yes"),OFFSET('Hygiene Data'!$H$10,0,10*ROW('Hygiene Data'!H4)),NA())</f>
        <v>#N/A</v>
      </c>
    </row>
    <row r="11" x14ac:dyDescent="0.2">
      <c r="A11" s="57" t="str">
        <f ca="true">+IF(OFFSET('Water Data'!$B$1,0,10*ROW('Water Data'!B5))="",NA(),OFFSET('Water Data'!$B$1,0,10*ROW('Water Data'!B5)))</f>
        <v>UIS15</v>
      </c>
      <c r="B11" s="57" t="str">
        <f ca="true">+IF(OFFSET('Water Data'!$A$3,0,10*ROW('Water Data'!A5))="",NA(),OFFSET('Water Data'!$A$3,0,10*ROW('Water Data'!A5)))</f>
        <v>Other</v>
      </c>
      <c r="C11" s="57">
        <f ca="true">+IF(OFFSET('Water Data'!$C$3,0,10*ROW('Water Data'!C5))="",NA(),OFFSET('Water Data'!$C$3,0,10*ROW('Water Data'!C5)))</f>
        <v>2015</v>
      </c>
      <c r="D11" s="58" t="e">
        <f ca="true">+IF(AND(ISNUMBER(OFFSET('Water Data'!$C$5,0,10*ROW('Water Data'!C5))),'Data Summary'!BS11="Yes"),100-OFFSET('Water Data'!$C$5,0,10*ROW('Water Data'!C5)),NA())</f>
        <v>#N/A</v>
      </c>
      <c r="E11" s="58">
        <f ca="true">+IF(AND(ISNUMBER(OFFSET('Water Data'!$C$7,0,10*ROW('Water Data'!C5))),'Data Summary'!BT11="Yes"),OFFSET('Water Data'!$C$7,0,10*ROW('Water Data'!C5)),NA())</f>
        <v>66.371755725190823</v>
      </c>
      <c r="F11" s="58" t="e">
        <f ca="true">+IF(AND(ISNUMBER(OFFSET('Water Data'!$C$10,0,10*ROW('Water Data'!C5))),'Data Summary'!BU11="Yes"),OFFSET('Water Data'!$C$10,0,10*ROW('Water Data'!C5)),NA())</f>
        <v>#N/A</v>
      </c>
      <c r="G11" s="58" t="e">
        <f ca="true">+IF(AND(ISNUMBER(OFFSET('Water Data'!$D$5,0,10*ROW('Water Data'!D5))),'Data Summary'!BV11="Yes"),100-OFFSET('Water Data'!$D$5,0,10*ROW('Water Data'!D5)),NA())</f>
        <v>#N/A</v>
      </c>
      <c r="H11" s="58" t="e">
        <f ca="true">+IF(AND(ISNUMBER(OFFSET('Water Data'!$D$7,0,10*ROW('Water Data'!D5))),'Data Summary'!BW11="Yes"),OFFSET('Water Data'!$D$7,0,10*ROW('Water Data'!D5)),NA())</f>
        <v>#N/A</v>
      </c>
      <c r="I11" s="58" t="e">
        <f ca="true">+IF(AND(ISNUMBER(OFFSET('Water Data'!$D$10,0,10*ROW('Water Data'!D5))),'Data Summary'!BX11="Yes"),OFFSET('Water Data'!$D$10,0,10*ROW('Water Data'!D5)),NA())</f>
        <v>#N/A</v>
      </c>
      <c r="J11" s="58" t="e">
        <f ca="true">+IF(AND(ISNUMBER(OFFSET('Water Data'!$E$5,0,10*ROW('Water Data'!E5))),'Data Summary'!BY11="Yes"),100-OFFSET('Water Data'!$E$5,0,10*ROW('Water Data'!E5)),NA())</f>
        <v>#N/A</v>
      </c>
      <c r="K11" s="58" t="e">
        <f ca="true">+IF(AND(ISNUMBER(OFFSET('Water Data'!$E$7,0,10*ROW('Water Data'!E5))),'Data Summary'!BZ11="Yes"),OFFSET('Water Data'!$E$7,0,10*ROW('Water Data'!E5)),NA())</f>
        <v>#N/A</v>
      </c>
      <c r="L11" s="58" t="e">
        <f ca="true">+IF(AND(ISNUMBER(OFFSET('Water Data'!$E$10,0,10*ROW('Water Data'!E5))),'Data Summary'!CA11="Yes"),OFFSET('Water Data'!$E$10,0,10*ROW('Water Data'!E5)),NA())</f>
        <v>#N/A</v>
      </c>
      <c r="M11" s="58" t="e">
        <f ca="true">+IF(AND(ISNUMBER(OFFSET('Water Data'!$F$5,0,10*ROW('Water Data'!F5))),'Data Summary'!CB11="Yes"),100-OFFSET('Water Data'!$F$5,0,10*ROW('Water Data'!F5)),NA())</f>
        <v>#N/A</v>
      </c>
      <c r="N11" s="58" t="e">
        <f ca="true">+IF(AND(ISNUMBER(OFFSET('Water Data'!$F$7,0,10*ROW('Water Data'!F5))),'Data Summary'!CC11="Yes"),OFFSET('Water Data'!$F$7,0,10*ROW('Water Data'!F5)),NA())</f>
        <v>#N/A</v>
      </c>
      <c r="O11" s="58" t="e">
        <f ca="true">+IF(AND(ISNUMBER(OFFSET('Water Data'!$F$10,0,10*ROW('Water Data'!F5))),'Data Summary'!CD11="Yes"),OFFSET('Water Data'!$F$10,0,10*ROW('Water Data'!F5)),NA())</f>
        <v>#N/A</v>
      </c>
      <c r="P11" s="58" t="e">
        <f ca="true">+IF(AND(ISNUMBER(OFFSET('Water Data'!$G$5,0,10*ROW('Water Data'!G5))),'Data Summary'!CE11="Yes"),100-OFFSET('Water Data'!$G$5,0,10*ROW('Water Data'!G5)),NA())</f>
        <v>#N/A</v>
      </c>
      <c r="Q11" s="58">
        <f ca="true">+IF(AND(ISNUMBER(OFFSET('Water Data'!$G$7,0,10*ROW('Water Data'!G5))),'Data Summary'!CF11="Yes"),OFFSET('Water Data'!$G$7,0,10*ROW('Water Data'!G5)),NA())</f>
        <v>62.9</v>
      </c>
      <c r="R11" s="58" t="e">
        <f ca="true">+IF(AND(ISNUMBER(OFFSET('Water Data'!$G$10,0,10*ROW('Water Data'!G5))),'Data Summary'!CG11="Yes"),OFFSET('Water Data'!$G$10,0,10*ROW('Water Data'!G5)),NA())</f>
        <v>#N/A</v>
      </c>
      <c r="S11" s="58" t="e">
        <f ca="true">+IF(AND(ISNUMBER(OFFSET('Water Data'!$H$5,0,10*ROW('Water Data'!H5))),'Data Summary'!CH11="Yes"),100-OFFSET('Water Data'!$H$5,0,10*ROW('Water Data'!H5)),NA())</f>
        <v>#N/A</v>
      </c>
      <c r="T11" s="58">
        <f ca="true">+IF(AND(ISNUMBER(OFFSET('Water Data'!$H$7,0,10*ROW('Water Data'!H5))),'Data Summary'!CI11="Yes"),OFFSET('Water Data'!$H$7,0,10*ROW('Water Data'!H5)),NA())</f>
        <v>73.7</v>
      </c>
      <c r="U11" s="58" t="e">
        <f ca="true">+IF(AND(ISNUMBER(OFFSET('Water Data'!$H$10,0,10*ROW('Water Data'!H5))),'Data Summary'!CJ11="Yes"),OFFSET('Water Data'!$H$10,0,10*ROW('Water Data'!H5)),NA())</f>
        <v>#N/A</v>
      </c>
      <c r="V11" s="104">
        <f ca="true">+IF(AND(ISNUMBER(OFFSET('Sanitation Data'!$C$5,0,10*ROW('Sanitation Data'!C5))),'Data Summary'!CK11="Yes"),100-OFFSET('Sanitation Data'!$C$5,0,10*ROW('Sanitation Data'!C5)),NA())</f>
        <v>58.104240882103475</v>
      </c>
      <c r="W11" s="104" t="e">
        <f ca="true">+IF(AND(ISNUMBER(OFFSET('Sanitation Data'!$C$7,0,10*ROW('Sanitation Data'!C5))),'Data Summary'!CL11="Yes"),OFFSET('Sanitation Data'!$C$7,0,10*ROW('Sanitation Data'!C5)),NA())</f>
        <v>#N/A</v>
      </c>
      <c r="X11" s="104" t="e">
        <f ca="true">+IF(AND(ISNUMBER(OFFSET('Sanitation Data'!$C$11,0,10*ROW('Sanitation Data'!C5))),'Data Summary'!CM11="Yes"),OFFSET('Sanitation Data'!$C$11,0,10*ROW('Sanitation Data'!C5)),NA())</f>
        <v>#N/A</v>
      </c>
      <c r="Y11" s="104" t="e">
        <f ca="true">+IF(AND(ISNUMBER(OFFSET('Sanitation Data'!$C$12,0,10*ROW('Sanitation Data'!C5))),'Data Summary'!CN11="Yes"),OFFSET('Sanitation Data'!$C$12,0,10*ROW('Sanitation Data'!C5)),NA())</f>
        <v>#N/A</v>
      </c>
      <c r="Z11" s="104" t="e">
        <f ca="true">+IF(AND(ISNUMBER(OFFSET('Sanitation Data'!$C$13,0,10*ROW('Sanitation Data'!C5))),'Data Summary'!CO11="Yes"),OFFSET('Sanitation Data'!$C$13,0,10*ROW('Sanitation Data'!C5)),NA())</f>
        <v>#N/A</v>
      </c>
      <c r="AA11" s="104" t="e">
        <f ca="true">+IF(AND(ISNUMBER(OFFSET('Sanitation Data'!$D$5,0,10*ROW('Sanitation Data'!D5))),'Data Summary'!CP11="Yes"),100-OFFSET('Sanitation Data'!$D$5,0,10*ROW('Sanitation Data'!D5)),NA())</f>
        <v>#N/A</v>
      </c>
      <c r="AB11" s="104" t="e">
        <f ca="true">+IF(AND(ISNUMBER(OFFSET('Sanitation Data'!$D$7,0,10*ROW('Sanitation Data'!D5))),'Data Summary'!CQ11="Yes"),OFFSET('Sanitation Data'!$D$7,0,10*ROW('Sanitation Data'!D5)),NA())</f>
        <v>#N/A</v>
      </c>
      <c r="AC11" s="104" t="e">
        <f ca="true">+IF(AND(ISNUMBER(OFFSET('Sanitation Data'!$D$11,0,10*ROW('Sanitation Data'!D5))),'Data Summary'!CR11="Yes"),OFFSET('Sanitation Data'!$D$11,0,10*ROW('Sanitation Data'!D5)),NA())</f>
        <v>#N/A</v>
      </c>
      <c r="AD11" s="104" t="e">
        <f ca="true">+IF(AND(ISNUMBER(OFFSET('Sanitation Data'!$D$12,0,10*ROW('Sanitation Data'!D5))),'Data Summary'!CS11="Yes"),OFFSET('Sanitation Data'!$D$12,0,10*ROW('Sanitation Data'!D5)),NA())</f>
        <v>#N/A</v>
      </c>
      <c r="AE11" s="104" t="e">
        <f ca="true">+IF(AND(ISNUMBER(OFFSET('Sanitation Data'!$D$13,0,10*ROW('Sanitation Data'!D5))),'Data Summary'!CT11="Yes"),OFFSET('Sanitation Data'!$D$13,0,10*ROW('Sanitation Data'!D5)),NA())</f>
        <v>#N/A</v>
      </c>
      <c r="AF11" s="104" t="e">
        <f ca="true">+IF(AND(ISNUMBER(OFFSET('Sanitation Data'!$E$5,0,10*ROW('Sanitation Data'!E5))),'Data Summary'!CU11="Yes"),100-OFFSET('Sanitation Data'!$E$5,0,10*ROW('Sanitation Data'!E5)),NA())</f>
        <v>#N/A</v>
      </c>
      <c r="AG11" s="104" t="e">
        <f ca="true">+IF(AND(ISNUMBER(OFFSET('Sanitation Data'!$E$7,0,10*ROW('Sanitation Data'!E5))),'Data Summary'!CV11="Yes"),OFFSET('Sanitation Data'!$E$7,0,10*ROW('Sanitation Data'!E5)),NA())</f>
        <v>#N/A</v>
      </c>
      <c r="AH11" s="104" t="e">
        <f ca="true">+IF(AND(ISNUMBER(OFFSET('Sanitation Data'!$E$11,0,10*ROW('Sanitation Data'!E5))),'Data Summary'!CW11="Yes"),OFFSET('Sanitation Data'!$E$11,0,10*ROW('Sanitation Data'!E5)),NA())</f>
        <v>#N/A</v>
      </c>
      <c r="AI11" s="104" t="e">
        <f ca="true">+IF(AND(ISNUMBER(OFFSET('Sanitation Data'!$E$12,0,10*ROW('Sanitation Data'!E5))),'Data Summary'!CX11="Yes"),OFFSET('Sanitation Data'!$E$12,0,10*ROW('Sanitation Data'!E5)),NA())</f>
        <v>#N/A</v>
      </c>
      <c r="AJ11" s="104" t="e">
        <f ca="true">+IF(AND(ISNUMBER(OFFSET('Sanitation Data'!$E$13,0,10*ROW('Sanitation Data'!E5))),'Data Summary'!CY11="Yes"),OFFSET('Sanitation Data'!$E$13,0,10*ROW('Sanitation Data'!E5)),NA())</f>
        <v>#N/A</v>
      </c>
      <c r="AK11" s="104" t="e">
        <f ca="true">+IF(AND(ISNUMBER(OFFSET('Sanitation Data'!$F$5,0,10*ROW('Sanitation Data'!F5))),'Data Summary'!CZ11="Yes"),100-OFFSET('Sanitation Data'!$F$5,0,10*ROW('Sanitation Data'!F5)),NA())</f>
        <v>#N/A</v>
      </c>
      <c r="AL11" s="104" t="e">
        <f ca="true">+IF(AND(ISNUMBER(OFFSET('Sanitation Data'!$F$7,0,10*ROW('Sanitation Data'!F5))),'Data Summary'!DA11="Yes"),OFFSET('Sanitation Data'!$F$7,0,10*ROW('Sanitation Data'!F5)),NA())</f>
        <v>#N/A</v>
      </c>
      <c r="AM11" s="104" t="e">
        <f ca="true">+IF(AND(ISNUMBER(OFFSET('Sanitation Data'!$F$11,0,10*ROW('Sanitation Data'!F5))),'Data Summary'!DB11="Yes"),OFFSET('Sanitation Data'!$F$11,0,10*ROW('Sanitation Data'!F5)),NA())</f>
        <v>#N/A</v>
      </c>
      <c r="AN11" s="104" t="e">
        <f ca="true">+IF(AND(ISNUMBER(OFFSET('Sanitation Data'!$F$12,0,10*ROW('Sanitation Data'!F5))),'Data Summary'!DC11="Yes"),OFFSET('Sanitation Data'!$F$12,0,10*ROW('Sanitation Data'!F5)),NA())</f>
        <v>#N/A</v>
      </c>
      <c r="AO11" s="104" t="e">
        <f ca="true">+IF(AND(ISNUMBER(OFFSET('Sanitation Data'!$F$13,0,10*ROW('Sanitation Data'!F5))),'Data Summary'!DD11="Yes"),OFFSET('Sanitation Data'!$F$13,0,10*ROW('Sanitation Data'!F5)),NA())</f>
        <v>#N/A</v>
      </c>
      <c r="AP11" s="104">
        <f ca="true">+IF(AND(ISNUMBER(OFFSET('Sanitation Data'!$G$5,0,10*ROW('Sanitation Data'!G5))),'Data Summary'!DE11="Yes"),100-OFFSET('Sanitation Data'!$G$5,0,10*ROW('Sanitation Data'!G5)),NA())</f>
        <v>51</v>
      </c>
      <c r="AQ11" s="104" t="e">
        <f ca="true">+IF(AND(ISNUMBER(OFFSET('Sanitation Data'!$G$7,0,10*ROW('Sanitation Data'!G5))),'Data Summary'!DF11="Yes"),OFFSET('Sanitation Data'!$G$7,0,10*ROW('Sanitation Data'!G5)),NA())</f>
        <v>#N/A</v>
      </c>
      <c r="AR11" s="104" t="e">
        <f ca="true">+IF(AND(ISNUMBER(OFFSET('Sanitation Data'!$G$11,0,10*ROW('Sanitation Data'!G5))),'Data Summary'!DG11="Yes"),OFFSET('Sanitation Data'!$G$11,0,10*ROW('Sanitation Data'!G5)),NA())</f>
        <v>#N/A</v>
      </c>
      <c r="AS11" s="104" t="e">
        <f ca="true">+IF(AND(ISNUMBER(OFFSET('Sanitation Data'!$G$12,0,10*ROW('Sanitation Data'!G5))),'Data Summary'!DH11="Yes"),OFFSET('Sanitation Data'!$G$12,0,10*ROW('Sanitation Data'!G5)),NA())</f>
        <v>#N/A</v>
      </c>
      <c r="AT11" s="104" t="e">
        <f ca="true">+IF(AND(ISNUMBER(OFFSET('Sanitation Data'!$G$13,0,10*ROW('Sanitation Data'!G5))),'Data Summary'!DI11="Yes"),OFFSET('Sanitation Data'!$G$13,0,10*ROW('Sanitation Data'!G5)),NA())</f>
        <v>#N/A</v>
      </c>
      <c r="AU11" s="104">
        <f ca="true">+IF(AND(ISNUMBER(OFFSET('Sanitation Data'!$H$5,0,10*ROW('Sanitation Data'!H5))),'Data Summary'!DJ11="Yes"),100-OFFSET('Sanitation Data'!$H$5,0,10*ROW('Sanitation Data'!H5)),NA())</f>
        <v>73.099999999999994</v>
      </c>
      <c r="AV11" s="104" t="e">
        <f ca="true">+IF(AND(ISNUMBER(OFFSET('Sanitation Data'!$H$7,0,10*ROW('Sanitation Data'!H5))),'Data Summary'!DK11="Yes"),OFFSET('Sanitation Data'!$H$7,0,10*ROW('Sanitation Data'!H5)),NA())</f>
        <v>#N/A</v>
      </c>
      <c r="AW11" s="104" t="e">
        <f ca="true">+IF(AND(ISNUMBER(OFFSET('Sanitation Data'!$H$11,0,10*ROW('Sanitation Data'!H5))),'Data Summary'!DL11="Yes"),OFFSET('Sanitation Data'!$H$11,0,10*ROW('Sanitation Data'!H5)),NA())</f>
        <v>#N/A</v>
      </c>
      <c r="AX11" s="104" t="e">
        <f ca="true">+IF(AND(ISNUMBER(OFFSET('Sanitation Data'!$H$12,0,10*ROW('Sanitation Data'!H5))),'Data Summary'!DM11="Yes"),OFFSET('Sanitation Data'!$H$12,0,10*ROW('Sanitation Data'!H5)),NA())</f>
        <v>#N/A</v>
      </c>
      <c r="AY11" s="104" t="e">
        <f ca="true">+IF(AND(ISNUMBER(OFFSET('Sanitation Data'!$H$13,0,10*ROW('Sanitation Data'!H5))),'Data Summary'!DN11="Yes"),OFFSET('Sanitation Data'!$H$13,0,10*ROW('Sanitation Data'!H5)),NA())</f>
        <v>#N/A</v>
      </c>
      <c r="AZ11" s="109" t="e">
        <f ca="true">+IF(AND(ISNUMBER(OFFSET('Hygiene Data'!$C$6,0,10*ROW('Hygiene Data'!C5))),'Data Summary'!DO11="Yes"),OFFSET('Hygiene Data'!$C$6,0,10*ROW('Hygiene Data'!C5)),NA())</f>
        <v>#N/A</v>
      </c>
      <c r="BA11" s="109" t="e">
        <f ca="true">+IF(AND(ISNUMBER(OFFSET('Hygiene Data'!$C$8,0,10*ROW('Hygiene Data'!C5))),'Data Summary'!DP11="Yes"),OFFSET('Hygiene Data'!$C$8,0,10*ROW('Hygiene Data'!C5)),NA())</f>
        <v>#N/A</v>
      </c>
      <c r="BB11" s="109" t="e">
        <f ca="true">+IF(AND(ISNUMBER(OFFSET('Hygiene Data'!$C$10,0,10*ROW('Hygiene Data'!C5))),'Data Summary'!DQ11="Yes"),OFFSET('Hygiene Data'!$C$10,0,10*ROW('Hygiene Data'!C5)),NA())</f>
        <v>#N/A</v>
      </c>
      <c r="BC11" s="109" t="e">
        <f ca="true">+IF(AND(ISNUMBER(OFFSET('Hygiene Data'!$D$6,0,10*ROW('Hygiene Data'!D5))),'Data Summary'!DR11="Yes"),OFFSET('Hygiene Data'!$D$6,0,10*ROW('Hygiene Data'!D5)),NA())</f>
        <v>#N/A</v>
      </c>
      <c r="BD11" s="109" t="e">
        <f ca="true">+IF(AND(ISNUMBER(OFFSET('Hygiene Data'!$D$8,0,10*ROW('Hygiene Data'!D5))),'Data Summary'!DS11="Yes"),OFFSET('Hygiene Data'!$D$8,0,10*ROW('Hygiene Data'!D5)),NA())</f>
        <v>#N/A</v>
      </c>
      <c r="BE11" s="109" t="e">
        <f ca="true">+IF(AND(ISNUMBER(OFFSET('Hygiene Data'!$D$10,0,10*ROW('Hygiene Data'!D5))),'Data Summary'!DT11="Yes"),OFFSET('Hygiene Data'!$D$10,0,10*ROW('Hygiene Data'!D5)),NA())</f>
        <v>#N/A</v>
      </c>
      <c r="BF11" s="109" t="e">
        <f ca="true">+IF(AND(ISNUMBER(OFFSET('Hygiene Data'!$E$6,0,10*ROW('Hygiene Data'!E5))),'Data Summary'!DU11="Yes"),OFFSET('Hygiene Data'!$E$6,0,10*ROW('Hygiene Data'!E5)),NA())</f>
        <v>#N/A</v>
      </c>
      <c r="BG11" s="109" t="e">
        <f ca="true">+IF(AND(ISNUMBER(OFFSET('Hygiene Data'!$E$8,0,10*ROW('Hygiene Data'!E5))),'Data Summary'!DV11="Yes"),OFFSET('Hygiene Data'!$E$8,0,10*ROW('Hygiene Data'!E5)),NA())</f>
        <v>#N/A</v>
      </c>
      <c r="BH11" s="109" t="e">
        <f ca="true">+IF(AND(ISNUMBER(OFFSET('Hygiene Data'!$E$10,0,10*ROW('Hygiene Data'!E5))),'Data Summary'!DW11="Yes"),OFFSET('Hygiene Data'!$E$10,0,10*ROW('Hygiene Data'!E5)),NA())</f>
        <v>#N/A</v>
      </c>
      <c r="BI11" s="109" t="e">
        <f ca="true">+IF(AND(ISNUMBER(OFFSET('Hygiene Data'!$F$6,0,10*ROW('Hygiene Data'!F5))),'Data Summary'!DX11="Yes"),OFFSET('Hygiene Data'!$F$6,0,10*ROW('Hygiene Data'!F5)),NA())</f>
        <v>#N/A</v>
      </c>
      <c r="BJ11" s="109" t="e">
        <f ca="true">+IF(AND(ISNUMBER(OFFSET('Hygiene Data'!$F$8,0,10*ROW('Hygiene Data'!F5))),'Data Summary'!DY11="Yes"),OFFSET('Hygiene Data'!$F$8,0,10*ROW('Hygiene Data'!F5)),NA())</f>
        <v>#N/A</v>
      </c>
      <c r="BK11" s="109" t="e">
        <f ca="true">+IF(AND(ISNUMBER(OFFSET('Hygiene Data'!$F$10,0,10*ROW('Hygiene Data'!F5))),'Data Summary'!DZ11="Yes"),OFFSET('Hygiene Data'!$F$10,0,10*ROW('Hygiene Data'!F5)),NA())</f>
        <v>#N/A</v>
      </c>
      <c r="BL11" s="109" t="e">
        <f ca="true">+IF(AND(ISNUMBER(OFFSET('Hygiene Data'!$G$6,0,10*ROW('Hygiene Data'!G5))),'Data Summary'!EA11="Yes"),OFFSET('Hygiene Data'!$G$6,0,10*ROW('Hygiene Data'!G5)),NA())</f>
        <v>#N/A</v>
      </c>
      <c r="BM11" s="109" t="e">
        <f ca="true">+IF(AND(ISNUMBER(OFFSET('Hygiene Data'!$G$8,0,10*ROW('Hygiene Data'!G5))),'Data Summary'!EB11="Yes"),OFFSET('Hygiene Data'!$G$8,0,10*ROW('Hygiene Data'!G5)),NA())</f>
        <v>#N/A</v>
      </c>
      <c r="BN11" s="109" t="e">
        <f ca="true">+IF(AND(ISNUMBER(OFFSET('Hygiene Data'!$G$10,0,10*ROW('Hygiene Data'!G5))),'Data Summary'!EC11="Yes"),OFFSET('Hygiene Data'!$G$10,0,10*ROW('Hygiene Data'!G5)),NA())</f>
        <v>#N/A</v>
      </c>
      <c r="BO11" s="109" t="e">
        <f ca="true">+IF(AND(ISNUMBER(OFFSET('Hygiene Data'!$H$6,0,10*ROW('Hygiene Data'!H5))),'Data Summary'!ED11="Yes"),OFFSET('Hygiene Data'!$H$6,0,10*ROW('Hygiene Data'!H5)),NA())</f>
        <v>#N/A</v>
      </c>
      <c r="BP11" s="109" t="e">
        <f ca="true">+IF(AND(ISNUMBER(OFFSET('Hygiene Data'!$H$8,0,10*ROW('Hygiene Data'!H5))),'Data Summary'!EE11="Yes"),OFFSET('Hygiene Data'!$H$8,0,10*ROW('Hygiene Data'!H5)),NA())</f>
        <v>#N/A</v>
      </c>
      <c r="BQ11" s="109" t="e">
        <f ca="true">+IF(AND(ISNUMBER(OFFSET('Hygiene Data'!$H$10,0,10*ROW('Hygiene Data'!H5))),'Data Summary'!EF11="Yes"),OFFSET('Hygiene Data'!$H$10,0,10*ROW('Hygiene Data'!H5)),NA())</f>
        <v>#N/A</v>
      </c>
    </row>
    <row r="12" x14ac:dyDescent="0.2">
      <c r="A12" s="57" t="str">
        <f ca="true">+IF(OFFSET('Water Data'!$B$1,0,10*ROW('Water Data'!B6))="",NA(),OFFSET('Water Data'!$B$1,0,10*ROW('Water Data'!B6)))</f>
        <v>EMIS16</v>
      </c>
      <c r="B12" s="57" t="str">
        <f ca="true">+IF(OFFSET('Water Data'!$A$3,0,10*ROW('Water Data'!A6))="",NA(),OFFSET('Water Data'!$A$3,0,10*ROW('Water Data'!A6)))</f>
        <v>EMIS</v>
      </c>
      <c r="C12" s="57">
        <f ca="true">+IF(OFFSET('Water Data'!$C$3,0,10*ROW('Water Data'!C6))="",NA(),OFFSET('Water Data'!$C$3,0,10*ROW('Water Data'!C6)))</f>
        <v>2016</v>
      </c>
      <c r="D12" s="58" t="e">
        <f ca="true">+IF(AND(ISNUMBER(OFFSET('Water Data'!$C$5,0,10*ROW('Water Data'!C6))),'Data Summary'!BS12="Yes"),100-OFFSET('Water Data'!$C$5,0,10*ROW('Water Data'!C6)),NA())</f>
        <v>#N/A</v>
      </c>
      <c r="E12" s="58" t="e">
        <f ca="true">+IF(AND(ISNUMBER(OFFSET('Water Data'!$C$7,0,10*ROW('Water Data'!C6))),'Data Summary'!BT12="Yes"),OFFSET('Water Data'!$C$7,0,10*ROW('Water Data'!C6)),NA())</f>
        <v>#N/A</v>
      </c>
      <c r="F12" s="58" t="e">
        <f ca="true">+IF(AND(ISNUMBER(OFFSET('Water Data'!$C$10,0,10*ROW('Water Data'!C6))),'Data Summary'!BU12="Yes"),OFFSET('Water Data'!$C$10,0,10*ROW('Water Data'!C6)),NA())</f>
        <v>#N/A</v>
      </c>
      <c r="G12" s="58" t="e">
        <f ca="true">+IF(AND(ISNUMBER(OFFSET('Water Data'!$D$5,0,10*ROW('Water Data'!D6))),'Data Summary'!BV12="Yes"),100-OFFSET('Water Data'!$D$5,0,10*ROW('Water Data'!D6)),NA())</f>
        <v>#N/A</v>
      </c>
      <c r="H12" s="58" t="e">
        <f ca="true">+IF(AND(ISNUMBER(OFFSET('Water Data'!$D$7,0,10*ROW('Water Data'!D6))),'Data Summary'!BW12="Yes"),OFFSET('Water Data'!$D$7,0,10*ROW('Water Data'!D6)),NA())</f>
        <v>#N/A</v>
      </c>
      <c r="I12" s="58" t="e">
        <f ca="true">+IF(AND(ISNUMBER(OFFSET('Water Data'!$D$10,0,10*ROW('Water Data'!D6))),'Data Summary'!BX12="Yes"),OFFSET('Water Data'!$D$10,0,10*ROW('Water Data'!D6)),NA())</f>
        <v>#N/A</v>
      </c>
      <c r="J12" s="58" t="e">
        <f ca="true">+IF(AND(ISNUMBER(OFFSET('Water Data'!$E$5,0,10*ROW('Water Data'!E6))),'Data Summary'!BY12="Yes"),100-OFFSET('Water Data'!$E$5,0,10*ROW('Water Data'!E6)),NA())</f>
        <v>#N/A</v>
      </c>
      <c r="K12" s="58" t="e">
        <f ca="true">+IF(AND(ISNUMBER(OFFSET('Water Data'!$E$7,0,10*ROW('Water Data'!E6))),'Data Summary'!BZ12="Yes"),OFFSET('Water Data'!$E$7,0,10*ROW('Water Data'!E6)),NA())</f>
        <v>#N/A</v>
      </c>
      <c r="L12" s="58" t="e">
        <f ca="true">+IF(AND(ISNUMBER(OFFSET('Water Data'!$E$10,0,10*ROW('Water Data'!E6))),'Data Summary'!CA12="Yes"),OFFSET('Water Data'!$E$10,0,10*ROW('Water Data'!E6)),NA())</f>
        <v>#N/A</v>
      </c>
      <c r="M12" s="58" t="e">
        <f ca="true">+IF(AND(ISNUMBER(OFFSET('Water Data'!$F$5,0,10*ROW('Water Data'!F6))),'Data Summary'!CB12="Yes"),100-OFFSET('Water Data'!$F$5,0,10*ROW('Water Data'!F6)),NA())</f>
        <v>#N/A</v>
      </c>
      <c r="N12" s="58" t="e">
        <f ca="true">+IF(AND(ISNUMBER(OFFSET('Water Data'!$F$7,0,10*ROW('Water Data'!F6))),'Data Summary'!CC12="Yes"),OFFSET('Water Data'!$F$7,0,10*ROW('Water Data'!F6)),NA())</f>
        <v>#N/A</v>
      </c>
      <c r="O12" s="58" t="e">
        <f ca="true">+IF(AND(ISNUMBER(OFFSET('Water Data'!$F$10,0,10*ROW('Water Data'!F6))),'Data Summary'!CD12="Yes"),OFFSET('Water Data'!$F$10,0,10*ROW('Water Data'!F6)),NA())</f>
        <v>#N/A</v>
      </c>
      <c r="P12" s="58" t="e">
        <f ca="true">+IF(AND(ISNUMBER(OFFSET('Water Data'!$G$5,0,10*ROW('Water Data'!G6))),'Data Summary'!CE12="Yes"),100-OFFSET('Water Data'!$G$5,0,10*ROW('Water Data'!G6)),NA())</f>
        <v>#N/A</v>
      </c>
      <c r="Q12" s="58" t="e">
        <f ca="true">+IF(AND(ISNUMBER(OFFSET('Water Data'!$G$7,0,10*ROW('Water Data'!G6))),'Data Summary'!CF12="Yes"),OFFSET('Water Data'!$G$7,0,10*ROW('Water Data'!G6)),NA())</f>
        <v>#N/A</v>
      </c>
      <c r="R12" s="58" t="e">
        <f ca="true">+IF(AND(ISNUMBER(OFFSET('Water Data'!$G$10,0,10*ROW('Water Data'!G6))),'Data Summary'!CG12="Yes"),OFFSET('Water Data'!$G$10,0,10*ROW('Water Data'!G6)),NA())</f>
        <v>#N/A</v>
      </c>
      <c r="S12" s="58" t="e">
        <f ca="true">+IF(AND(ISNUMBER(OFFSET('Water Data'!$H$5,0,10*ROW('Water Data'!H6))),'Data Summary'!CH12="Yes"),100-OFFSET('Water Data'!$H$5,0,10*ROW('Water Data'!H6)),NA())</f>
        <v>#N/A</v>
      </c>
      <c r="T12" s="58" t="e">
        <f ca="true">+IF(AND(ISNUMBER(OFFSET('Water Data'!$H$7,0,10*ROW('Water Data'!H6))),'Data Summary'!CI12="Yes"),OFFSET('Water Data'!$H$7,0,10*ROW('Water Data'!H6)),NA())</f>
        <v>#N/A</v>
      </c>
      <c r="U12" s="58" t="e">
        <f ca="true">+IF(AND(ISNUMBER(OFFSET('Water Data'!$H$10,0,10*ROW('Water Data'!H6))),'Data Summary'!CJ12="Yes"),OFFSET('Water Data'!$H$10,0,10*ROW('Water Data'!H6)),NA())</f>
        <v>#N/A</v>
      </c>
      <c r="V12" s="104" t="e">
        <f ca="true">+IF(AND(ISNUMBER(OFFSET('Sanitation Data'!$C$5,0,10*ROW('Sanitation Data'!C6))),'Data Summary'!CK12="Yes"),100-OFFSET('Sanitation Data'!$C$5,0,10*ROW('Sanitation Data'!C6)),NA())</f>
        <v>#N/A</v>
      </c>
      <c r="W12" s="104" t="e">
        <f ca="true">+IF(AND(ISNUMBER(OFFSET('Sanitation Data'!$C$7,0,10*ROW('Sanitation Data'!C6))),'Data Summary'!CL12="Yes"),OFFSET('Sanitation Data'!$C$7,0,10*ROW('Sanitation Data'!C6)),NA())</f>
        <v>#N/A</v>
      </c>
      <c r="X12" s="104" t="e">
        <f ca="true">+IF(AND(ISNUMBER(OFFSET('Sanitation Data'!$C$11,0,10*ROW('Sanitation Data'!C6))),'Data Summary'!CM12="Yes"),OFFSET('Sanitation Data'!$C$11,0,10*ROW('Sanitation Data'!C6)),NA())</f>
        <v>#N/A</v>
      </c>
      <c r="Y12" s="104" t="e">
        <f ca="true">+IF(AND(ISNUMBER(OFFSET('Sanitation Data'!$C$12,0,10*ROW('Sanitation Data'!C6))),'Data Summary'!CN12="Yes"),OFFSET('Sanitation Data'!$C$12,0,10*ROW('Sanitation Data'!C6)),NA())</f>
        <v>#N/A</v>
      </c>
      <c r="Z12" s="104" t="e">
        <f ca="true">+IF(AND(ISNUMBER(OFFSET('Sanitation Data'!$C$13,0,10*ROW('Sanitation Data'!C6))),'Data Summary'!CO12="Yes"),OFFSET('Sanitation Data'!$C$13,0,10*ROW('Sanitation Data'!C6)),NA())</f>
        <v>#N/A</v>
      </c>
      <c r="AA12" s="104" t="e">
        <f ca="true">+IF(AND(ISNUMBER(OFFSET('Sanitation Data'!$D$5,0,10*ROW('Sanitation Data'!D6))),'Data Summary'!CP12="Yes"),100-OFFSET('Sanitation Data'!$D$5,0,10*ROW('Sanitation Data'!D6)),NA())</f>
        <v>#N/A</v>
      </c>
      <c r="AB12" s="104" t="e">
        <f ca="true">+IF(AND(ISNUMBER(OFFSET('Sanitation Data'!$D$7,0,10*ROW('Sanitation Data'!D6))),'Data Summary'!CQ12="Yes"),OFFSET('Sanitation Data'!$D$7,0,10*ROW('Sanitation Data'!D6)),NA())</f>
        <v>#N/A</v>
      </c>
      <c r="AC12" s="104" t="e">
        <f ca="true">+IF(AND(ISNUMBER(OFFSET('Sanitation Data'!$D$11,0,10*ROW('Sanitation Data'!D6))),'Data Summary'!CR12="Yes"),OFFSET('Sanitation Data'!$D$11,0,10*ROW('Sanitation Data'!D6)),NA())</f>
        <v>#N/A</v>
      </c>
      <c r="AD12" s="104" t="e">
        <f ca="true">+IF(AND(ISNUMBER(OFFSET('Sanitation Data'!$D$12,0,10*ROW('Sanitation Data'!D6))),'Data Summary'!CS12="Yes"),OFFSET('Sanitation Data'!$D$12,0,10*ROW('Sanitation Data'!D6)),NA())</f>
        <v>#N/A</v>
      </c>
      <c r="AE12" s="104" t="e">
        <f ca="true">+IF(AND(ISNUMBER(OFFSET('Sanitation Data'!$D$13,0,10*ROW('Sanitation Data'!D6))),'Data Summary'!CT12="Yes"),OFFSET('Sanitation Data'!$D$13,0,10*ROW('Sanitation Data'!D6)),NA())</f>
        <v>#N/A</v>
      </c>
      <c r="AF12" s="104" t="e">
        <f ca="true">+IF(AND(ISNUMBER(OFFSET('Sanitation Data'!$E$5,0,10*ROW('Sanitation Data'!E6))),'Data Summary'!CU12="Yes"),100-OFFSET('Sanitation Data'!$E$5,0,10*ROW('Sanitation Data'!E6)),NA())</f>
        <v>#N/A</v>
      </c>
      <c r="AG12" s="104" t="e">
        <f ca="true">+IF(AND(ISNUMBER(OFFSET('Sanitation Data'!$E$7,0,10*ROW('Sanitation Data'!E6))),'Data Summary'!CV12="Yes"),OFFSET('Sanitation Data'!$E$7,0,10*ROW('Sanitation Data'!E6)),NA())</f>
        <v>#N/A</v>
      </c>
      <c r="AH12" s="104" t="e">
        <f ca="true">+IF(AND(ISNUMBER(OFFSET('Sanitation Data'!$E$11,0,10*ROW('Sanitation Data'!E6))),'Data Summary'!CW12="Yes"),OFFSET('Sanitation Data'!$E$11,0,10*ROW('Sanitation Data'!E6)),NA())</f>
        <v>#N/A</v>
      </c>
      <c r="AI12" s="104" t="e">
        <f ca="true">+IF(AND(ISNUMBER(OFFSET('Sanitation Data'!$E$12,0,10*ROW('Sanitation Data'!E6))),'Data Summary'!CX12="Yes"),OFFSET('Sanitation Data'!$E$12,0,10*ROW('Sanitation Data'!E6)),NA())</f>
        <v>#N/A</v>
      </c>
      <c r="AJ12" s="104" t="e">
        <f ca="true">+IF(AND(ISNUMBER(OFFSET('Sanitation Data'!$E$13,0,10*ROW('Sanitation Data'!E6))),'Data Summary'!CY12="Yes"),OFFSET('Sanitation Data'!$E$13,0,10*ROW('Sanitation Data'!E6)),NA())</f>
        <v>#N/A</v>
      </c>
      <c r="AK12" s="104" t="e">
        <f ca="true">+IF(AND(ISNUMBER(OFFSET('Sanitation Data'!$F$5,0,10*ROW('Sanitation Data'!F6))),'Data Summary'!CZ12="Yes"),100-OFFSET('Sanitation Data'!$F$5,0,10*ROW('Sanitation Data'!F6)),NA())</f>
        <v>#N/A</v>
      </c>
      <c r="AL12" s="104" t="e">
        <f ca="true">+IF(AND(ISNUMBER(OFFSET('Sanitation Data'!$F$7,0,10*ROW('Sanitation Data'!F6))),'Data Summary'!DA12="Yes"),OFFSET('Sanitation Data'!$F$7,0,10*ROW('Sanitation Data'!F6)),NA())</f>
        <v>#N/A</v>
      </c>
      <c r="AM12" s="104" t="e">
        <f ca="true">+IF(AND(ISNUMBER(OFFSET('Sanitation Data'!$F$11,0,10*ROW('Sanitation Data'!F6))),'Data Summary'!DB12="Yes"),OFFSET('Sanitation Data'!$F$11,0,10*ROW('Sanitation Data'!F6)),NA())</f>
        <v>#N/A</v>
      </c>
      <c r="AN12" s="104" t="e">
        <f ca="true">+IF(AND(ISNUMBER(OFFSET('Sanitation Data'!$F$12,0,10*ROW('Sanitation Data'!F6))),'Data Summary'!DC12="Yes"),OFFSET('Sanitation Data'!$F$12,0,10*ROW('Sanitation Data'!F6)),NA())</f>
        <v>#N/A</v>
      </c>
      <c r="AO12" s="104" t="e">
        <f ca="true">+IF(AND(ISNUMBER(OFFSET('Sanitation Data'!$F$13,0,10*ROW('Sanitation Data'!F6))),'Data Summary'!DD12="Yes"),OFFSET('Sanitation Data'!$F$13,0,10*ROW('Sanitation Data'!F6)),NA())</f>
        <v>#N/A</v>
      </c>
      <c r="AP12" s="104" t="e">
        <f ca="true">+IF(AND(ISNUMBER(OFFSET('Sanitation Data'!$G$5,0,10*ROW('Sanitation Data'!G6))),'Data Summary'!DE12="Yes"),100-OFFSET('Sanitation Data'!$G$5,0,10*ROW('Sanitation Data'!G6)),NA())</f>
        <v>#N/A</v>
      </c>
      <c r="AQ12" s="104" t="e">
        <f ca="true">+IF(AND(ISNUMBER(OFFSET('Sanitation Data'!$G$7,0,10*ROW('Sanitation Data'!G6))),'Data Summary'!DF12="Yes"),OFFSET('Sanitation Data'!$G$7,0,10*ROW('Sanitation Data'!G6)),NA())</f>
        <v>#N/A</v>
      </c>
      <c r="AR12" s="104" t="e">
        <f ca="true">+IF(AND(ISNUMBER(OFFSET('Sanitation Data'!$G$11,0,10*ROW('Sanitation Data'!G6))),'Data Summary'!DG12="Yes"),OFFSET('Sanitation Data'!$G$11,0,10*ROW('Sanitation Data'!G6)),NA())</f>
        <v>#N/A</v>
      </c>
      <c r="AS12" s="104" t="e">
        <f ca="true">+IF(AND(ISNUMBER(OFFSET('Sanitation Data'!$G$12,0,10*ROW('Sanitation Data'!G6))),'Data Summary'!DH12="Yes"),OFFSET('Sanitation Data'!$G$12,0,10*ROW('Sanitation Data'!G6)),NA())</f>
        <v>#N/A</v>
      </c>
      <c r="AT12" s="104" t="e">
        <f ca="true">+IF(AND(ISNUMBER(OFFSET('Sanitation Data'!$G$13,0,10*ROW('Sanitation Data'!G6))),'Data Summary'!DI12="Yes"),OFFSET('Sanitation Data'!$G$13,0,10*ROW('Sanitation Data'!G6)),NA())</f>
        <v>#N/A</v>
      </c>
      <c r="AU12" s="104" t="e">
        <f ca="true">+IF(AND(ISNUMBER(OFFSET('Sanitation Data'!$H$5,0,10*ROW('Sanitation Data'!H6))),'Data Summary'!DJ12="Yes"),100-OFFSET('Sanitation Data'!$H$5,0,10*ROW('Sanitation Data'!H6)),NA())</f>
        <v>#N/A</v>
      </c>
      <c r="AV12" s="104" t="e">
        <f ca="true">+IF(AND(ISNUMBER(OFFSET('Sanitation Data'!$H$7,0,10*ROW('Sanitation Data'!H6))),'Data Summary'!DK12="Yes"),OFFSET('Sanitation Data'!$H$7,0,10*ROW('Sanitation Data'!H6)),NA())</f>
        <v>#N/A</v>
      </c>
      <c r="AW12" s="104" t="e">
        <f ca="true">+IF(AND(ISNUMBER(OFFSET('Sanitation Data'!$H$11,0,10*ROW('Sanitation Data'!H6))),'Data Summary'!DL12="Yes"),OFFSET('Sanitation Data'!$H$11,0,10*ROW('Sanitation Data'!H6)),NA())</f>
        <v>#N/A</v>
      </c>
      <c r="AX12" s="104" t="e">
        <f ca="true">+IF(AND(ISNUMBER(OFFSET('Sanitation Data'!$H$12,0,10*ROW('Sanitation Data'!H6))),'Data Summary'!DM12="Yes"),OFFSET('Sanitation Data'!$H$12,0,10*ROW('Sanitation Data'!H6)),NA())</f>
        <v>#N/A</v>
      </c>
      <c r="AY12" s="104" t="e">
        <f ca="true">+IF(AND(ISNUMBER(OFFSET('Sanitation Data'!$H$13,0,10*ROW('Sanitation Data'!H6))),'Data Summary'!DN12="Yes"),OFFSET('Sanitation Data'!$H$13,0,10*ROW('Sanitation Data'!H6)),NA())</f>
        <v>#N/A</v>
      </c>
      <c r="AZ12" s="109" t="e">
        <f ca="true">+IF(AND(ISNUMBER(OFFSET('Hygiene Data'!$C$6,0,10*ROW('Hygiene Data'!C6))),'Data Summary'!DO12="Yes"),OFFSET('Hygiene Data'!$C$6,0,10*ROW('Hygiene Data'!C6)),NA())</f>
        <v>#N/A</v>
      </c>
      <c r="BA12" s="109" t="e">
        <f ca="true">+IF(AND(ISNUMBER(OFFSET('Hygiene Data'!$C$8,0,10*ROW('Hygiene Data'!C6))),'Data Summary'!DP12="Yes"),OFFSET('Hygiene Data'!$C$8,0,10*ROW('Hygiene Data'!C6)),NA())</f>
        <v>#N/A</v>
      </c>
      <c r="BB12" s="109" t="e">
        <f ca="true">+IF(AND(ISNUMBER(OFFSET('Hygiene Data'!$C$10,0,10*ROW('Hygiene Data'!C6))),'Data Summary'!DQ12="Yes"),OFFSET('Hygiene Data'!$C$10,0,10*ROW('Hygiene Data'!C6)),NA())</f>
        <v>#N/A</v>
      </c>
      <c r="BC12" s="109" t="e">
        <f ca="true">+IF(AND(ISNUMBER(OFFSET('Hygiene Data'!$D$6,0,10*ROW('Hygiene Data'!D6))),'Data Summary'!DR12="Yes"),OFFSET('Hygiene Data'!$D$6,0,10*ROW('Hygiene Data'!D6)),NA())</f>
        <v>#N/A</v>
      </c>
      <c r="BD12" s="109" t="e">
        <f ca="true">+IF(AND(ISNUMBER(OFFSET('Hygiene Data'!$D$8,0,10*ROW('Hygiene Data'!D6))),'Data Summary'!DS12="Yes"),OFFSET('Hygiene Data'!$D$8,0,10*ROW('Hygiene Data'!D6)),NA())</f>
        <v>#N/A</v>
      </c>
      <c r="BE12" s="109" t="e">
        <f ca="true">+IF(AND(ISNUMBER(OFFSET('Hygiene Data'!$D$10,0,10*ROW('Hygiene Data'!D6))),'Data Summary'!DT12="Yes"),OFFSET('Hygiene Data'!$D$10,0,10*ROW('Hygiene Data'!D6)),NA())</f>
        <v>#N/A</v>
      </c>
      <c r="BF12" s="109" t="e">
        <f ca="true">+IF(AND(ISNUMBER(OFFSET('Hygiene Data'!$E$6,0,10*ROW('Hygiene Data'!E6))),'Data Summary'!DU12="Yes"),OFFSET('Hygiene Data'!$E$6,0,10*ROW('Hygiene Data'!E6)),NA())</f>
        <v>#N/A</v>
      </c>
      <c r="BG12" s="109" t="e">
        <f ca="true">+IF(AND(ISNUMBER(OFFSET('Hygiene Data'!$E$8,0,10*ROW('Hygiene Data'!E6))),'Data Summary'!DV12="Yes"),OFFSET('Hygiene Data'!$E$8,0,10*ROW('Hygiene Data'!E6)),NA())</f>
        <v>#N/A</v>
      </c>
      <c r="BH12" s="109" t="e">
        <f ca="true">+IF(AND(ISNUMBER(OFFSET('Hygiene Data'!$E$10,0,10*ROW('Hygiene Data'!E6))),'Data Summary'!DW12="Yes"),OFFSET('Hygiene Data'!$E$10,0,10*ROW('Hygiene Data'!E6)),NA())</f>
        <v>#N/A</v>
      </c>
      <c r="BI12" s="109" t="e">
        <f ca="true">+IF(AND(ISNUMBER(OFFSET('Hygiene Data'!$F$6,0,10*ROW('Hygiene Data'!F6))),'Data Summary'!DX12="Yes"),OFFSET('Hygiene Data'!$F$6,0,10*ROW('Hygiene Data'!F6)),NA())</f>
        <v>#N/A</v>
      </c>
      <c r="BJ12" s="109" t="e">
        <f ca="true">+IF(AND(ISNUMBER(OFFSET('Hygiene Data'!$F$8,0,10*ROW('Hygiene Data'!F6))),'Data Summary'!DY12="Yes"),OFFSET('Hygiene Data'!$F$8,0,10*ROW('Hygiene Data'!F6)),NA())</f>
        <v>#N/A</v>
      </c>
      <c r="BK12" s="109" t="e">
        <f ca="true">+IF(AND(ISNUMBER(OFFSET('Hygiene Data'!$F$10,0,10*ROW('Hygiene Data'!F6))),'Data Summary'!DZ12="Yes"),OFFSET('Hygiene Data'!$F$10,0,10*ROW('Hygiene Data'!F6)),NA())</f>
        <v>#N/A</v>
      </c>
      <c r="BL12" s="109" t="e">
        <f ca="true">+IF(AND(ISNUMBER(OFFSET('Hygiene Data'!$G$6,0,10*ROW('Hygiene Data'!G6))),'Data Summary'!EA12="Yes"),OFFSET('Hygiene Data'!$G$6,0,10*ROW('Hygiene Data'!G6)),NA())</f>
        <v>#N/A</v>
      </c>
      <c r="BM12" s="109" t="e">
        <f ca="true">+IF(AND(ISNUMBER(OFFSET('Hygiene Data'!$G$8,0,10*ROW('Hygiene Data'!G6))),'Data Summary'!EB12="Yes"),OFFSET('Hygiene Data'!$G$8,0,10*ROW('Hygiene Data'!G6)),NA())</f>
        <v>#N/A</v>
      </c>
      <c r="BN12" s="109" t="e">
        <f ca="true">+IF(AND(ISNUMBER(OFFSET('Hygiene Data'!$G$10,0,10*ROW('Hygiene Data'!G6))),'Data Summary'!EC12="Yes"),OFFSET('Hygiene Data'!$G$10,0,10*ROW('Hygiene Data'!G6)),NA())</f>
        <v>#N/A</v>
      </c>
      <c r="BO12" s="109" t="e">
        <f ca="true">+IF(AND(ISNUMBER(OFFSET('Hygiene Data'!$H$6,0,10*ROW('Hygiene Data'!H6))),'Data Summary'!ED12="Yes"),OFFSET('Hygiene Data'!$H$6,0,10*ROW('Hygiene Data'!H6)),NA())</f>
        <v>#N/A</v>
      </c>
      <c r="BP12" s="109" t="e">
        <f ca="true">+IF(AND(ISNUMBER(OFFSET('Hygiene Data'!$H$8,0,10*ROW('Hygiene Data'!H6))),'Data Summary'!EE12="Yes"),OFFSET('Hygiene Data'!$H$8,0,10*ROW('Hygiene Data'!H6)),NA())</f>
        <v>#N/A</v>
      </c>
      <c r="BQ12" s="109" t="e">
        <f ca="true">+IF(AND(ISNUMBER(OFFSET('Hygiene Data'!$H$10,0,10*ROW('Hygiene Data'!H6))),'Data Summary'!EF12="Yes"),OFFSET('Hygiene Data'!$H$10,0,10*ROW('Hygiene Data'!H6)),NA())</f>
        <v>#N/A</v>
      </c>
    </row>
    <row r="13" x14ac:dyDescent="0.2">
      <c r="A13" s="57" t="e">
        <f ca="true">+IF(OFFSET('Water Data'!$B$1,0,10*ROW('Water Data'!B7))="",NA(),OFFSET('Water Data'!$B$1,0,10*ROW('Water Data'!B7)))</f>
        <v>#N/A</v>
      </c>
      <c r="B13" s="57" t="e">
        <f ca="true">+IF(OFFSET('Water Data'!$A$3,0,10*ROW('Water Data'!A7))="",NA(),OFFSET('Water Data'!$A$3,0,10*ROW('Water Data'!A7)))</f>
        <v>#N/A</v>
      </c>
      <c r="C13" s="57" t="e">
        <f ca="true">+IF(OFFSET('Water Data'!$C$3,0,10*ROW('Water Data'!C7))="",NA(),OFFSET('Water Data'!$C$3,0,10*ROW('Water Data'!C7)))</f>
        <v>#N/A</v>
      </c>
      <c r="D13" s="58" t="e">
        <f ca="true">+IF(AND(ISNUMBER(OFFSET('Water Data'!$C$5,0,10*ROW('Water Data'!C7))),'Data Summary'!BS13="Yes"),100-OFFSET('Water Data'!$C$5,0,10*ROW('Water Data'!C7)),NA())</f>
        <v>#N/A</v>
      </c>
      <c r="E13" s="58" t="e">
        <f ca="true">+IF(AND(ISNUMBER(OFFSET('Water Data'!$C$7,0,10*ROW('Water Data'!C7))),'Data Summary'!BT13="Yes"),OFFSET('Water Data'!$C$7,0,10*ROW('Water Data'!C7)),NA())</f>
        <v>#N/A</v>
      </c>
      <c r="F13" s="58" t="e">
        <f ca="true">+IF(AND(ISNUMBER(OFFSET('Water Data'!$C$10,0,10*ROW('Water Data'!C7))),'Data Summary'!BU13="Yes"),OFFSET('Water Data'!$C$10,0,10*ROW('Water Data'!C7)),NA())</f>
        <v>#N/A</v>
      </c>
      <c r="G13" s="58" t="e">
        <f ca="true">+IF(AND(ISNUMBER(OFFSET('Water Data'!$D$5,0,10*ROW('Water Data'!D7))),'Data Summary'!BV13="Yes"),100-OFFSET('Water Data'!$D$5,0,10*ROW('Water Data'!D7)),NA())</f>
        <v>#N/A</v>
      </c>
      <c r="H13" s="58" t="e">
        <f ca="true">+IF(AND(ISNUMBER(OFFSET('Water Data'!$D$7,0,10*ROW('Water Data'!D7))),'Data Summary'!BW13="Yes"),OFFSET('Water Data'!$D$7,0,10*ROW('Water Data'!D7)),NA())</f>
        <v>#N/A</v>
      </c>
      <c r="I13" s="58" t="e">
        <f ca="true">+IF(AND(ISNUMBER(OFFSET('Water Data'!$D$10,0,10*ROW('Water Data'!D7))),'Data Summary'!BX13="Yes"),OFFSET('Water Data'!$D$10,0,10*ROW('Water Data'!D7)),NA())</f>
        <v>#N/A</v>
      </c>
      <c r="J13" s="58" t="e">
        <f ca="true">+IF(AND(ISNUMBER(OFFSET('Water Data'!$E$5,0,10*ROW('Water Data'!E7))),'Data Summary'!BY13="Yes"),100-OFFSET('Water Data'!$E$5,0,10*ROW('Water Data'!E7)),NA())</f>
        <v>#N/A</v>
      </c>
      <c r="K13" s="58" t="e">
        <f ca="true">+IF(AND(ISNUMBER(OFFSET('Water Data'!$E$7,0,10*ROW('Water Data'!E7))),'Data Summary'!BZ13="Yes"),OFFSET('Water Data'!$E$7,0,10*ROW('Water Data'!E7)),NA())</f>
        <v>#N/A</v>
      </c>
      <c r="L13" s="58" t="e">
        <f ca="true">+IF(AND(ISNUMBER(OFFSET('Water Data'!$E$10,0,10*ROW('Water Data'!E7))),'Data Summary'!CA13="Yes"),OFFSET('Water Data'!$E$10,0,10*ROW('Water Data'!E7)),NA())</f>
        <v>#N/A</v>
      </c>
      <c r="M13" s="58" t="e">
        <f ca="true">+IF(AND(ISNUMBER(OFFSET('Water Data'!$F$5,0,10*ROW('Water Data'!F7))),'Data Summary'!CB13="Yes"),100-OFFSET('Water Data'!$F$5,0,10*ROW('Water Data'!F7)),NA())</f>
        <v>#N/A</v>
      </c>
      <c r="N13" s="58" t="e">
        <f ca="true">+IF(AND(ISNUMBER(OFFSET('Water Data'!$F$7,0,10*ROW('Water Data'!F7))),'Data Summary'!CC13="Yes"),OFFSET('Water Data'!$F$7,0,10*ROW('Water Data'!F7)),NA())</f>
        <v>#N/A</v>
      </c>
      <c r="O13" s="58" t="e">
        <f ca="true">+IF(AND(ISNUMBER(OFFSET('Water Data'!$F$10,0,10*ROW('Water Data'!F7))),'Data Summary'!CD13="Yes"),OFFSET('Water Data'!$F$10,0,10*ROW('Water Data'!F7)),NA())</f>
        <v>#N/A</v>
      </c>
      <c r="P13" s="58" t="e">
        <f ca="true">+IF(AND(ISNUMBER(OFFSET('Water Data'!$G$5,0,10*ROW('Water Data'!G7))),'Data Summary'!CE13="Yes"),100-OFFSET('Water Data'!$G$5,0,10*ROW('Water Data'!G7)),NA())</f>
        <v>#N/A</v>
      </c>
      <c r="Q13" s="58" t="e">
        <f ca="true">+IF(AND(ISNUMBER(OFFSET('Water Data'!$G$7,0,10*ROW('Water Data'!G7))),'Data Summary'!CF13="Yes"),OFFSET('Water Data'!$G$7,0,10*ROW('Water Data'!G7)),NA())</f>
        <v>#N/A</v>
      </c>
      <c r="R13" s="58" t="e">
        <f ca="true">+IF(AND(ISNUMBER(OFFSET('Water Data'!$G$10,0,10*ROW('Water Data'!G7))),'Data Summary'!CG13="Yes"),OFFSET('Water Data'!$G$10,0,10*ROW('Water Data'!G7)),NA())</f>
        <v>#N/A</v>
      </c>
      <c r="S13" s="58" t="e">
        <f ca="true">+IF(AND(ISNUMBER(OFFSET('Water Data'!$H$5,0,10*ROW('Water Data'!H7))),'Data Summary'!CH13="Yes"),100-OFFSET('Water Data'!$H$5,0,10*ROW('Water Data'!H7)),NA())</f>
        <v>#N/A</v>
      </c>
      <c r="T13" s="58" t="e">
        <f ca="true">+IF(AND(ISNUMBER(OFFSET('Water Data'!$H$7,0,10*ROW('Water Data'!H7))),'Data Summary'!CI13="Yes"),OFFSET('Water Data'!$H$7,0,10*ROW('Water Data'!H7)),NA())</f>
        <v>#N/A</v>
      </c>
      <c r="U13" s="58" t="e">
        <f ca="true">+IF(AND(ISNUMBER(OFFSET('Water Data'!$H$10,0,10*ROW('Water Data'!H7))),'Data Summary'!CJ13="Yes"),OFFSET('Water Data'!$H$10,0,10*ROW('Water Data'!H7)),NA())</f>
        <v>#N/A</v>
      </c>
      <c r="V13" s="104" t="e">
        <f ca="true">+IF(AND(ISNUMBER(OFFSET('Sanitation Data'!$C$5,0,10*ROW('Sanitation Data'!C7))),'Data Summary'!CK13="Yes"),100-OFFSET('Sanitation Data'!$C$5,0,10*ROW('Sanitation Data'!C7)),NA())</f>
        <v>#N/A</v>
      </c>
      <c r="W13" s="104" t="e">
        <f ca="true">+IF(AND(ISNUMBER(OFFSET('Sanitation Data'!$C$7,0,10*ROW('Sanitation Data'!C7))),'Data Summary'!CL13="Yes"),OFFSET('Sanitation Data'!$C$7,0,10*ROW('Sanitation Data'!C7)),NA())</f>
        <v>#N/A</v>
      </c>
      <c r="X13" s="104" t="e">
        <f ca="true">+IF(AND(ISNUMBER(OFFSET('Sanitation Data'!$C$11,0,10*ROW('Sanitation Data'!C7))),'Data Summary'!CM13="Yes"),OFFSET('Sanitation Data'!$C$11,0,10*ROW('Sanitation Data'!C7)),NA())</f>
        <v>#N/A</v>
      </c>
      <c r="Y13" s="104" t="e">
        <f ca="true">+IF(AND(ISNUMBER(OFFSET('Sanitation Data'!$C$12,0,10*ROW('Sanitation Data'!C7))),'Data Summary'!CN13="Yes"),OFFSET('Sanitation Data'!$C$12,0,10*ROW('Sanitation Data'!C7)),NA())</f>
        <v>#N/A</v>
      </c>
      <c r="Z13" s="104" t="e">
        <f ca="true">+IF(AND(ISNUMBER(OFFSET('Sanitation Data'!$C$13,0,10*ROW('Sanitation Data'!C7))),'Data Summary'!CO13="Yes"),OFFSET('Sanitation Data'!$C$13,0,10*ROW('Sanitation Data'!C7)),NA())</f>
        <v>#N/A</v>
      </c>
      <c r="AA13" s="104" t="e">
        <f ca="true">+IF(AND(ISNUMBER(OFFSET('Sanitation Data'!$D$5,0,10*ROW('Sanitation Data'!D7))),'Data Summary'!CP13="Yes"),100-OFFSET('Sanitation Data'!$D$5,0,10*ROW('Sanitation Data'!D7)),NA())</f>
        <v>#N/A</v>
      </c>
      <c r="AB13" s="104" t="e">
        <f ca="true">+IF(AND(ISNUMBER(OFFSET('Sanitation Data'!$D$7,0,10*ROW('Sanitation Data'!D7))),'Data Summary'!CQ13="Yes"),OFFSET('Sanitation Data'!$D$7,0,10*ROW('Sanitation Data'!D7)),NA())</f>
        <v>#N/A</v>
      </c>
      <c r="AC13" s="104" t="e">
        <f ca="true">+IF(AND(ISNUMBER(OFFSET('Sanitation Data'!$D$11,0,10*ROW('Sanitation Data'!D7))),'Data Summary'!CR13="Yes"),OFFSET('Sanitation Data'!$D$11,0,10*ROW('Sanitation Data'!D7)),NA())</f>
        <v>#N/A</v>
      </c>
      <c r="AD13" s="104" t="e">
        <f ca="true">+IF(AND(ISNUMBER(OFFSET('Sanitation Data'!$D$12,0,10*ROW('Sanitation Data'!D7))),'Data Summary'!CS13="Yes"),OFFSET('Sanitation Data'!$D$12,0,10*ROW('Sanitation Data'!D7)),NA())</f>
        <v>#N/A</v>
      </c>
      <c r="AE13" s="104" t="e">
        <f ca="true">+IF(AND(ISNUMBER(OFFSET('Sanitation Data'!$D$13,0,10*ROW('Sanitation Data'!D7))),'Data Summary'!CT13="Yes"),OFFSET('Sanitation Data'!$D$13,0,10*ROW('Sanitation Data'!D7)),NA())</f>
        <v>#N/A</v>
      </c>
      <c r="AF13" s="104" t="e">
        <f ca="true">+IF(AND(ISNUMBER(OFFSET('Sanitation Data'!$E$5,0,10*ROW('Sanitation Data'!E7))),'Data Summary'!CU13="Yes"),100-OFFSET('Sanitation Data'!$E$5,0,10*ROW('Sanitation Data'!E7)),NA())</f>
        <v>#N/A</v>
      </c>
      <c r="AG13" s="104" t="e">
        <f ca="true">+IF(AND(ISNUMBER(OFFSET('Sanitation Data'!$E$7,0,10*ROW('Sanitation Data'!E7))),'Data Summary'!CV13="Yes"),OFFSET('Sanitation Data'!$E$7,0,10*ROW('Sanitation Data'!E7)),NA())</f>
        <v>#N/A</v>
      </c>
      <c r="AH13" s="104" t="e">
        <f ca="true">+IF(AND(ISNUMBER(OFFSET('Sanitation Data'!$E$11,0,10*ROW('Sanitation Data'!E7))),'Data Summary'!CW13="Yes"),OFFSET('Sanitation Data'!$E$11,0,10*ROW('Sanitation Data'!E7)),NA())</f>
        <v>#N/A</v>
      </c>
      <c r="AI13" s="104" t="e">
        <f ca="true">+IF(AND(ISNUMBER(OFFSET('Sanitation Data'!$E$12,0,10*ROW('Sanitation Data'!E7))),'Data Summary'!CX13="Yes"),OFFSET('Sanitation Data'!$E$12,0,10*ROW('Sanitation Data'!E7)),NA())</f>
        <v>#N/A</v>
      </c>
      <c r="AJ13" s="104" t="e">
        <f ca="true">+IF(AND(ISNUMBER(OFFSET('Sanitation Data'!$E$13,0,10*ROW('Sanitation Data'!E7))),'Data Summary'!CY13="Yes"),OFFSET('Sanitation Data'!$E$13,0,10*ROW('Sanitation Data'!E7)),NA())</f>
        <v>#N/A</v>
      </c>
      <c r="AK13" s="104" t="e">
        <f ca="true">+IF(AND(ISNUMBER(OFFSET('Sanitation Data'!$F$5,0,10*ROW('Sanitation Data'!F7))),'Data Summary'!CZ13="Yes"),100-OFFSET('Sanitation Data'!$F$5,0,10*ROW('Sanitation Data'!F7)),NA())</f>
        <v>#N/A</v>
      </c>
      <c r="AL13" s="104" t="e">
        <f ca="true">+IF(AND(ISNUMBER(OFFSET('Sanitation Data'!$F$7,0,10*ROW('Sanitation Data'!F7))),'Data Summary'!DA13="Yes"),OFFSET('Sanitation Data'!$F$7,0,10*ROW('Sanitation Data'!F7)),NA())</f>
        <v>#N/A</v>
      </c>
      <c r="AM13" s="104" t="e">
        <f ca="true">+IF(AND(ISNUMBER(OFFSET('Sanitation Data'!$F$11,0,10*ROW('Sanitation Data'!F7))),'Data Summary'!DB13="Yes"),OFFSET('Sanitation Data'!$F$11,0,10*ROW('Sanitation Data'!F7)),NA())</f>
        <v>#N/A</v>
      </c>
      <c r="AN13" s="104" t="e">
        <f ca="true">+IF(AND(ISNUMBER(OFFSET('Sanitation Data'!$F$12,0,10*ROW('Sanitation Data'!F7))),'Data Summary'!DC13="Yes"),OFFSET('Sanitation Data'!$F$12,0,10*ROW('Sanitation Data'!F7)),NA())</f>
        <v>#N/A</v>
      </c>
      <c r="AO13" s="104" t="e">
        <f ca="true">+IF(AND(ISNUMBER(OFFSET('Sanitation Data'!$F$13,0,10*ROW('Sanitation Data'!F7))),'Data Summary'!DD13="Yes"),OFFSET('Sanitation Data'!$F$13,0,10*ROW('Sanitation Data'!F7)),NA())</f>
        <v>#N/A</v>
      </c>
      <c r="AP13" s="104" t="e">
        <f ca="true">+IF(AND(ISNUMBER(OFFSET('Sanitation Data'!$G$5,0,10*ROW('Sanitation Data'!G7))),'Data Summary'!DE13="Yes"),100-OFFSET('Sanitation Data'!$G$5,0,10*ROW('Sanitation Data'!G7)),NA())</f>
        <v>#N/A</v>
      </c>
      <c r="AQ13" s="104" t="e">
        <f ca="true">+IF(AND(ISNUMBER(OFFSET('Sanitation Data'!$G$7,0,10*ROW('Sanitation Data'!G7))),'Data Summary'!DF13="Yes"),OFFSET('Sanitation Data'!$G$7,0,10*ROW('Sanitation Data'!G7)),NA())</f>
        <v>#N/A</v>
      </c>
      <c r="AR13" s="104" t="e">
        <f ca="true">+IF(AND(ISNUMBER(OFFSET('Sanitation Data'!$G$11,0,10*ROW('Sanitation Data'!G7))),'Data Summary'!DG13="Yes"),OFFSET('Sanitation Data'!$G$11,0,10*ROW('Sanitation Data'!G7)),NA())</f>
        <v>#N/A</v>
      </c>
      <c r="AS13" s="104" t="e">
        <f ca="true">+IF(AND(ISNUMBER(OFFSET('Sanitation Data'!$G$12,0,10*ROW('Sanitation Data'!G7))),'Data Summary'!DH13="Yes"),OFFSET('Sanitation Data'!$G$12,0,10*ROW('Sanitation Data'!G7)),NA())</f>
        <v>#N/A</v>
      </c>
      <c r="AT13" s="104" t="e">
        <f ca="true">+IF(AND(ISNUMBER(OFFSET('Sanitation Data'!$G$13,0,10*ROW('Sanitation Data'!G7))),'Data Summary'!DI13="Yes"),OFFSET('Sanitation Data'!$G$13,0,10*ROW('Sanitation Data'!G7)),NA())</f>
        <v>#N/A</v>
      </c>
      <c r="AU13" s="104" t="e">
        <f ca="true">+IF(AND(ISNUMBER(OFFSET('Sanitation Data'!$H$5,0,10*ROW('Sanitation Data'!H7))),'Data Summary'!DJ13="Yes"),100-OFFSET('Sanitation Data'!$H$5,0,10*ROW('Sanitation Data'!H7)),NA())</f>
        <v>#N/A</v>
      </c>
      <c r="AV13" s="104" t="e">
        <f ca="true">+IF(AND(ISNUMBER(OFFSET('Sanitation Data'!$H$7,0,10*ROW('Sanitation Data'!H7))),'Data Summary'!DK13="Yes"),OFFSET('Sanitation Data'!$H$7,0,10*ROW('Sanitation Data'!H7)),NA())</f>
        <v>#N/A</v>
      </c>
      <c r="AW13" s="104" t="e">
        <f ca="true">+IF(AND(ISNUMBER(OFFSET('Sanitation Data'!$H$11,0,10*ROW('Sanitation Data'!H7))),'Data Summary'!DL13="Yes"),OFFSET('Sanitation Data'!$H$11,0,10*ROW('Sanitation Data'!H7)),NA())</f>
        <v>#N/A</v>
      </c>
      <c r="AX13" s="104" t="e">
        <f ca="true">+IF(AND(ISNUMBER(OFFSET('Sanitation Data'!$H$12,0,10*ROW('Sanitation Data'!H7))),'Data Summary'!DM13="Yes"),OFFSET('Sanitation Data'!$H$12,0,10*ROW('Sanitation Data'!H7)),NA())</f>
        <v>#N/A</v>
      </c>
      <c r="AY13" s="104" t="e">
        <f ca="true">+IF(AND(ISNUMBER(OFFSET('Sanitation Data'!$H$13,0,10*ROW('Sanitation Data'!H7))),'Data Summary'!DN13="Yes"),OFFSET('Sanitation Data'!$H$13,0,10*ROW('Sanitation Data'!H7)),NA())</f>
        <v>#N/A</v>
      </c>
      <c r="AZ13" s="109" t="e">
        <f ca="true">+IF(AND(ISNUMBER(OFFSET('Hygiene Data'!$C$6,0,10*ROW('Hygiene Data'!C7))),'Data Summary'!DO13="Yes"),OFFSET('Hygiene Data'!$C$6,0,10*ROW('Hygiene Data'!C7)),NA())</f>
        <v>#N/A</v>
      </c>
      <c r="BA13" s="109" t="e">
        <f ca="true">+IF(AND(ISNUMBER(OFFSET('Hygiene Data'!$C$8,0,10*ROW('Hygiene Data'!C7))),'Data Summary'!DP13="Yes"),OFFSET('Hygiene Data'!$C$8,0,10*ROW('Hygiene Data'!C7)),NA())</f>
        <v>#N/A</v>
      </c>
      <c r="BB13" s="109" t="e">
        <f ca="true">+IF(AND(ISNUMBER(OFFSET('Hygiene Data'!$C$10,0,10*ROW('Hygiene Data'!C7))),'Data Summary'!DQ13="Yes"),OFFSET('Hygiene Data'!$C$10,0,10*ROW('Hygiene Data'!C7)),NA())</f>
        <v>#N/A</v>
      </c>
      <c r="BC13" s="109" t="e">
        <f ca="true">+IF(AND(ISNUMBER(OFFSET('Hygiene Data'!$D$6,0,10*ROW('Hygiene Data'!D7))),'Data Summary'!DR13="Yes"),OFFSET('Hygiene Data'!$D$6,0,10*ROW('Hygiene Data'!D7)),NA())</f>
        <v>#N/A</v>
      </c>
      <c r="BD13" s="109" t="e">
        <f ca="true">+IF(AND(ISNUMBER(OFFSET('Hygiene Data'!$D$8,0,10*ROW('Hygiene Data'!D7))),'Data Summary'!DS13="Yes"),OFFSET('Hygiene Data'!$D$8,0,10*ROW('Hygiene Data'!D7)),NA())</f>
        <v>#N/A</v>
      </c>
      <c r="BE13" s="109" t="e">
        <f ca="true">+IF(AND(ISNUMBER(OFFSET('Hygiene Data'!$D$10,0,10*ROW('Hygiene Data'!D7))),'Data Summary'!DT13="Yes"),OFFSET('Hygiene Data'!$D$10,0,10*ROW('Hygiene Data'!D7)),NA())</f>
        <v>#N/A</v>
      </c>
      <c r="BF13" s="109" t="e">
        <f ca="true">+IF(AND(ISNUMBER(OFFSET('Hygiene Data'!$E$6,0,10*ROW('Hygiene Data'!E7))),'Data Summary'!DU13="Yes"),OFFSET('Hygiene Data'!$E$6,0,10*ROW('Hygiene Data'!E7)),NA())</f>
        <v>#N/A</v>
      </c>
      <c r="BG13" s="109" t="e">
        <f ca="true">+IF(AND(ISNUMBER(OFFSET('Hygiene Data'!$E$8,0,10*ROW('Hygiene Data'!E7))),'Data Summary'!DV13="Yes"),OFFSET('Hygiene Data'!$E$8,0,10*ROW('Hygiene Data'!E7)),NA())</f>
        <v>#N/A</v>
      </c>
      <c r="BH13" s="109" t="e">
        <f ca="true">+IF(AND(ISNUMBER(OFFSET('Hygiene Data'!$E$10,0,10*ROW('Hygiene Data'!E7))),'Data Summary'!DW13="Yes"),OFFSET('Hygiene Data'!$E$10,0,10*ROW('Hygiene Data'!E7)),NA())</f>
        <v>#N/A</v>
      </c>
      <c r="BI13" s="109" t="e">
        <f ca="true">+IF(AND(ISNUMBER(OFFSET('Hygiene Data'!$F$6,0,10*ROW('Hygiene Data'!F7))),'Data Summary'!DX13="Yes"),OFFSET('Hygiene Data'!$F$6,0,10*ROW('Hygiene Data'!F7)),NA())</f>
        <v>#N/A</v>
      </c>
      <c r="BJ13" s="109" t="e">
        <f ca="true">+IF(AND(ISNUMBER(OFFSET('Hygiene Data'!$F$8,0,10*ROW('Hygiene Data'!F7))),'Data Summary'!DY13="Yes"),OFFSET('Hygiene Data'!$F$8,0,10*ROW('Hygiene Data'!F7)),NA())</f>
        <v>#N/A</v>
      </c>
      <c r="BK13" s="109" t="e">
        <f ca="true">+IF(AND(ISNUMBER(OFFSET('Hygiene Data'!$F$10,0,10*ROW('Hygiene Data'!F7))),'Data Summary'!DZ13="Yes"),OFFSET('Hygiene Data'!$F$10,0,10*ROW('Hygiene Data'!F7)),NA())</f>
        <v>#N/A</v>
      </c>
      <c r="BL13" s="109" t="e">
        <f ca="true">+IF(AND(ISNUMBER(OFFSET('Hygiene Data'!$G$6,0,10*ROW('Hygiene Data'!G7))),'Data Summary'!EA13="Yes"),OFFSET('Hygiene Data'!$G$6,0,10*ROW('Hygiene Data'!G7)),NA())</f>
        <v>#N/A</v>
      </c>
      <c r="BM13" s="109" t="e">
        <f ca="true">+IF(AND(ISNUMBER(OFFSET('Hygiene Data'!$G$8,0,10*ROW('Hygiene Data'!G7))),'Data Summary'!EB13="Yes"),OFFSET('Hygiene Data'!$G$8,0,10*ROW('Hygiene Data'!G7)),NA())</f>
        <v>#N/A</v>
      </c>
      <c r="BN13" s="109" t="e">
        <f ca="true">+IF(AND(ISNUMBER(OFFSET('Hygiene Data'!$G$10,0,10*ROW('Hygiene Data'!G7))),'Data Summary'!EC13="Yes"),OFFSET('Hygiene Data'!$G$10,0,10*ROW('Hygiene Data'!G7)),NA())</f>
        <v>#N/A</v>
      </c>
      <c r="BO13" s="109" t="e">
        <f ca="true">+IF(AND(ISNUMBER(OFFSET('Hygiene Data'!$H$6,0,10*ROW('Hygiene Data'!H7))),'Data Summary'!ED13="Yes"),OFFSET('Hygiene Data'!$H$6,0,10*ROW('Hygiene Data'!H7)),NA())</f>
        <v>#N/A</v>
      </c>
      <c r="BP13" s="109" t="e">
        <f ca="true">+IF(AND(ISNUMBER(OFFSET('Hygiene Data'!$H$8,0,10*ROW('Hygiene Data'!H7))),'Data Summary'!EE13="Yes"),OFFSET('Hygiene Data'!$H$8,0,10*ROW('Hygiene Data'!H7)),NA())</f>
        <v>#N/A</v>
      </c>
      <c r="BQ13" s="109" t="e">
        <f ca="true">+IF(AND(ISNUMBER(OFFSET('Hygiene Data'!$H$10,0,10*ROW('Hygiene Data'!H7))),'Data Summary'!EF13="Yes"),OFFSET('Hygiene Data'!$H$10,0,10*ROW('Hygiene Data'!H7)),NA())</f>
        <v>#N/A</v>
      </c>
    </row>
    <row r="14" x14ac:dyDescent="0.2">
      <c r="A14" s="57" t="e">
        <f ca="true">+IF(OFFSET('Water Data'!$B$1,0,10*ROW('Water Data'!B8))="",NA(),OFFSET('Water Data'!$B$1,0,10*ROW('Water Data'!B8)))</f>
        <v>#N/A</v>
      </c>
      <c r="B14" s="57" t="e">
        <f ca="true">+IF(OFFSET('Water Data'!$A$3,0,10*ROW('Water Data'!A8))="",NA(),OFFSET('Water Data'!$A$3,0,10*ROW('Water Data'!A8)))</f>
        <v>#N/A</v>
      </c>
      <c r="C14" s="57" t="e">
        <f ca="true">+IF(OFFSET('Water Data'!$C$3,0,10*ROW('Water Data'!C8))="",NA(),OFFSET('Water Data'!$C$3,0,10*ROW('Water Data'!C8)))</f>
        <v>#N/A</v>
      </c>
      <c r="D14" s="58" t="e">
        <f ca="true">+IF(AND(ISNUMBER(OFFSET('Water Data'!$C$5,0,10*ROW('Water Data'!C8))),'Data Summary'!BS14="Yes"),100-OFFSET('Water Data'!$C$5,0,10*ROW('Water Data'!C8)),NA())</f>
        <v>#N/A</v>
      </c>
      <c r="E14" s="58" t="e">
        <f ca="true">+IF(AND(ISNUMBER(OFFSET('Water Data'!$C$7,0,10*ROW('Water Data'!C8))),'Data Summary'!BT14="Yes"),OFFSET('Water Data'!$C$7,0,10*ROW('Water Data'!C8)),NA())</f>
        <v>#N/A</v>
      </c>
      <c r="F14" s="58" t="e">
        <f ca="true">+IF(AND(ISNUMBER(OFFSET('Water Data'!$C$10,0,10*ROW('Water Data'!C8))),'Data Summary'!BU14="Yes"),OFFSET('Water Data'!$C$10,0,10*ROW('Water Data'!C8)),NA())</f>
        <v>#N/A</v>
      </c>
      <c r="G14" s="58" t="e">
        <f ca="true">+IF(AND(ISNUMBER(OFFSET('Water Data'!$D$5,0,10*ROW('Water Data'!D8))),'Data Summary'!BV14="Yes"),100-OFFSET('Water Data'!$D$5,0,10*ROW('Water Data'!D8)),NA())</f>
        <v>#N/A</v>
      </c>
      <c r="H14" s="58" t="e">
        <f ca="true">+IF(AND(ISNUMBER(OFFSET('Water Data'!$D$7,0,10*ROW('Water Data'!D8))),'Data Summary'!BW14="Yes"),OFFSET('Water Data'!$D$7,0,10*ROW('Water Data'!D8)),NA())</f>
        <v>#N/A</v>
      </c>
      <c r="I14" s="58" t="e">
        <f ca="true">+IF(AND(ISNUMBER(OFFSET('Water Data'!$D$10,0,10*ROW('Water Data'!D8))),'Data Summary'!BX14="Yes"),OFFSET('Water Data'!$D$10,0,10*ROW('Water Data'!D8)),NA())</f>
        <v>#N/A</v>
      </c>
      <c r="J14" s="58" t="e">
        <f ca="true">+IF(AND(ISNUMBER(OFFSET('Water Data'!$E$5,0,10*ROW('Water Data'!E8))),'Data Summary'!BY14="Yes"),100-OFFSET('Water Data'!$E$5,0,10*ROW('Water Data'!E8)),NA())</f>
        <v>#N/A</v>
      </c>
      <c r="K14" s="58" t="e">
        <f ca="true">+IF(AND(ISNUMBER(OFFSET('Water Data'!$E$7,0,10*ROW('Water Data'!E8))),'Data Summary'!BZ14="Yes"),OFFSET('Water Data'!$E$7,0,10*ROW('Water Data'!E8)),NA())</f>
        <v>#N/A</v>
      </c>
      <c r="L14" s="58" t="e">
        <f ca="true">+IF(AND(ISNUMBER(OFFSET('Water Data'!$E$10,0,10*ROW('Water Data'!E8))),'Data Summary'!CA14="Yes"),OFFSET('Water Data'!$E$10,0,10*ROW('Water Data'!E8)),NA())</f>
        <v>#N/A</v>
      </c>
      <c r="M14" s="58" t="e">
        <f ca="true">+IF(AND(ISNUMBER(OFFSET('Water Data'!$F$5,0,10*ROW('Water Data'!F8))),'Data Summary'!CB14="Yes"),100-OFFSET('Water Data'!$F$5,0,10*ROW('Water Data'!F8)),NA())</f>
        <v>#N/A</v>
      </c>
      <c r="N14" s="58" t="e">
        <f ca="true">+IF(AND(ISNUMBER(OFFSET('Water Data'!$F$7,0,10*ROW('Water Data'!F8))),'Data Summary'!CC14="Yes"),OFFSET('Water Data'!$F$7,0,10*ROW('Water Data'!F8)),NA())</f>
        <v>#N/A</v>
      </c>
      <c r="O14" s="58" t="e">
        <f ca="true">+IF(AND(ISNUMBER(OFFSET('Water Data'!$F$10,0,10*ROW('Water Data'!F8))),'Data Summary'!CD14="Yes"),OFFSET('Water Data'!$F$10,0,10*ROW('Water Data'!F8)),NA())</f>
        <v>#N/A</v>
      </c>
      <c r="P14" s="58" t="e">
        <f ca="true">+IF(AND(ISNUMBER(OFFSET('Water Data'!$G$5,0,10*ROW('Water Data'!G8))),'Data Summary'!CE14="Yes"),100-OFFSET('Water Data'!$G$5,0,10*ROW('Water Data'!G8)),NA())</f>
        <v>#N/A</v>
      </c>
      <c r="Q14" s="58" t="e">
        <f ca="true">+IF(AND(ISNUMBER(OFFSET('Water Data'!$G$7,0,10*ROW('Water Data'!G8))),'Data Summary'!CF14="Yes"),OFFSET('Water Data'!$G$7,0,10*ROW('Water Data'!G8)),NA())</f>
        <v>#N/A</v>
      </c>
      <c r="R14" s="58" t="e">
        <f ca="true">+IF(AND(ISNUMBER(OFFSET('Water Data'!$G$10,0,10*ROW('Water Data'!G8))),'Data Summary'!CG14="Yes"),OFFSET('Water Data'!$G$10,0,10*ROW('Water Data'!G8)),NA())</f>
        <v>#N/A</v>
      </c>
      <c r="S14" s="58" t="e">
        <f ca="true">+IF(AND(ISNUMBER(OFFSET('Water Data'!$H$5,0,10*ROW('Water Data'!H8))),'Data Summary'!CH14="Yes"),100-OFFSET('Water Data'!$H$5,0,10*ROW('Water Data'!H8)),NA())</f>
        <v>#N/A</v>
      </c>
      <c r="T14" s="58" t="e">
        <f ca="true">+IF(AND(ISNUMBER(OFFSET('Water Data'!$H$7,0,10*ROW('Water Data'!H8))),'Data Summary'!CI14="Yes"),OFFSET('Water Data'!$H$7,0,10*ROW('Water Data'!H8)),NA())</f>
        <v>#N/A</v>
      </c>
      <c r="U14" s="58" t="e">
        <f ca="true">+IF(AND(ISNUMBER(OFFSET('Water Data'!$H$10,0,10*ROW('Water Data'!H8))),'Data Summary'!CJ14="Yes"),OFFSET('Water Data'!$H$10,0,10*ROW('Water Data'!H8)),NA())</f>
        <v>#N/A</v>
      </c>
      <c r="V14" s="104" t="e">
        <f ca="true">+IF(AND(ISNUMBER(OFFSET('Sanitation Data'!$C$5,0,10*ROW('Sanitation Data'!C8))),'Data Summary'!CK14="Yes"),100-OFFSET('Sanitation Data'!$C$5,0,10*ROW('Sanitation Data'!C8)),NA())</f>
        <v>#N/A</v>
      </c>
      <c r="W14" s="104" t="e">
        <f ca="true">+IF(AND(ISNUMBER(OFFSET('Sanitation Data'!$C$7,0,10*ROW('Sanitation Data'!C8))),'Data Summary'!CL14="Yes"),OFFSET('Sanitation Data'!$C$7,0,10*ROW('Sanitation Data'!C8)),NA())</f>
        <v>#N/A</v>
      </c>
      <c r="X14" s="104" t="e">
        <f ca="true">+IF(AND(ISNUMBER(OFFSET('Sanitation Data'!$C$11,0,10*ROW('Sanitation Data'!C8))),'Data Summary'!CM14="Yes"),OFFSET('Sanitation Data'!$C$11,0,10*ROW('Sanitation Data'!C8)),NA())</f>
        <v>#N/A</v>
      </c>
      <c r="Y14" s="104" t="e">
        <f ca="true">+IF(AND(ISNUMBER(OFFSET('Sanitation Data'!$C$12,0,10*ROW('Sanitation Data'!C8))),'Data Summary'!CN14="Yes"),OFFSET('Sanitation Data'!$C$12,0,10*ROW('Sanitation Data'!C8)),NA())</f>
        <v>#N/A</v>
      </c>
      <c r="Z14" s="104" t="e">
        <f ca="true">+IF(AND(ISNUMBER(OFFSET('Sanitation Data'!$C$13,0,10*ROW('Sanitation Data'!C8))),'Data Summary'!CO14="Yes"),OFFSET('Sanitation Data'!$C$13,0,10*ROW('Sanitation Data'!C8)),NA())</f>
        <v>#N/A</v>
      </c>
      <c r="AA14" s="104" t="e">
        <f ca="true">+IF(AND(ISNUMBER(OFFSET('Sanitation Data'!$D$5,0,10*ROW('Sanitation Data'!D8))),'Data Summary'!CP14="Yes"),100-OFFSET('Sanitation Data'!$D$5,0,10*ROW('Sanitation Data'!D8)),NA())</f>
        <v>#N/A</v>
      </c>
      <c r="AB14" s="104" t="e">
        <f ca="true">+IF(AND(ISNUMBER(OFFSET('Sanitation Data'!$D$7,0,10*ROW('Sanitation Data'!D8))),'Data Summary'!CQ14="Yes"),OFFSET('Sanitation Data'!$D$7,0,10*ROW('Sanitation Data'!D8)),NA())</f>
        <v>#N/A</v>
      </c>
      <c r="AC14" s="104" t="e">
        <f ca="true">+IF(AND(ISNUMBER(OFFSET('Sanitation Data'!$D$11,0,10*ROW('Sanitation Data'!D8))),'Data Summary'!CR14="Yes"),OFFSET('Sanitation Data'!$D$11,0,10*ROW('Sanitation Data'!D8)),NA())</f>
        <v>#N/A</v>
      </c>
      <c r="AD14" s="104" t="e">
        <f ca="true">+IF(AND(ISNUMBER(OFFSET('Sanitation Data'!$D$12,0,10*ROW('Sanitation Data'!D8))),'Data Summary'!CS14="Yes"),OFFSET('Sanitation Data'!$D$12,0,10*ROW('Sanitation Data'!D8)),NA())</f>
        <v>#N/A</v>
      </c>
      <c r="AE14" s="104" t="e">
        <f ca="true">+IF(AND(ISNUMBER(OFFSET('Sanitation Data'!$D$13,0,10*ROW('Sanitation Data'!D8))),'Data Summary'!CT14="Yes"),OFFSET('Sanitation Data'!$D$13,0,10*ROW('Sanitation Data'!D8)),NA())</f>
        <v>#N/A</v>
      </c>
      <c r="AF14" s="104" t="e">
        <f ca="true">+IF(AND(ISNUMBER(OFFSET('Sanitation Data'!$E$5,0,10*ROW('Sanitation Data'!E8))),'Data Summary'!CU14="Yes"),100-OFFSET('Sanitation Data'!$E$5,0,10*ROW('Sanitation Data'!E8)),NA())</f>
        <v>#N/A</v>
      </c>
      <c r="AG14" s="104" t="e">
        <f ca="true">+IF(AND(ISNUMBER(OFFSET('Sanitation Data'!$E$7,0,10*ROW('Sanitation Data'!E8))),'Data Summary'!CV14="Yes"),OFFSET('Sanitation Data'!$E$7,0,10*ROW('Sanitation Data'!E8)),NA())</f>
        <v>#N/A</v>
      </c>
      <c r="AH14" s="104" t="e">
        <f ca="true">+IF(AND(ISNUMBER(OFFSET('Sanitation Data'!$E$11,0,10*ROW('Sanitation Data'!E8))),'Data Summary'!CW14="Yes"),OFFSET('Sanitation Data'!$E$11,0,10*ROW('Sanitation Data'!E8)),NA())</f>
        <v>#N/A</v>
      </c>
      <c r="AI14" s="104" t="e">
        <f ca="true">+IF(AND(ISNUMBER(OFFSET('Sanitation Data'!$E$12,0,10*ROW('Sanitation Data'!E8))),'Data Summary'!CX14="Yes"),OFFSET('Sanitation Data'!$E$12,0,10*ROW('Sanitation Data'!E8)),NA())</f>
        <v>#N/A</v>
      </c>
      <c r="AJ14" s="104" t="e">
        <f ca="true">+IF(AND(ISNUMBER(OFFSET('Sanitation Data'!$E$13,0,10*ROW('Sanitation Data'!E8))),'Data Summary'!CY14="Yes"),OFFSET('Sanitation Data'!$E$13,0,10*ROW('Sanitation Data'!E8)),NA())</f>
        <v>#N/A</v>
      </c>
      <c r="AK14" s="104" t="e">
        <f ca="true">+IF(AND(ISNUMBER(OFFSET('Sanitation Data'!$F$5,0,10*ROW('Sanitation Data'!F8))),'Data Summary'!CZ14="Yes"),100-OFFSET('Sanitation Data'!$F$5,0,10*ROW('Sanitation Data'!F8)),NA())</f>
        <v>#N/A</v>
      </c>
      <c r="AL14" s="104" t="e">
        <f ca="true">+IF(AND(ISNUMBER(OFFSET('Sanitation Data'!$F$7,0,10*ROW('Sanitation Data'!F8))),'Data Summary'!DA14="Yes"),OFFSET('Sanitation Data'!$F$7,0,10*ROW('Sanitation Data'!F8)),NA())</f>
        <v>#N/A</v>
      </c>
      <c r="AM14" s="104" t="e">
        <f ca="true">+IF(AND(ISNUMBER(OFFSET('Sanitation Data'!$F$11,0,10*ROW('Sanitation Data'!F8))),'Data Summary'!DB14="Yes"),OFFSET('Sanitation Data'!$F$11,0,10*ROW('Sanitation Data'!F8)),NA())</f>
        <v>#N/A</v>
      </c>
      <c r="AN14" s="104" t="e">
        <f ca="true">+IF(AND(ISNUMBER(OFFSET('Sanitation Data'!$F$12,0,10*ROW('Sanitation Data'!F8))),'Data Summary'!DC14="Yes"),OFFSET('Sanitation Data'!$F$12,0,10*ROW('Sanitation Data'!F8)),NA())</f>
        <v>#N/A</v>
      </c>
      <c r="AO14" s="104" t="e">
        <f ca="true">+IF(AND(ISNUMBER(OFFSET('Sanitation Data'!$F$13,0,10*ROW('Sanitation Data'!F8))),'Data Summary'!DD14="Yes"),OFFSET('Sanitation Data'!$F$13,0,10*ROW('Sanitation Data'!F8)),NA())</f>
        <v>#N/A</v>
      </c>
      <c r="AP14" s="104" t="e">
        <f ca="true">+IF(AND(ISNUMBER(OFFSET('Sanitation Data'!$G$5,0,10*ROW('Sanitation Data'!G8))),'Data Summary'!DE14="Yes"),100-OFFSET('Sanitation Data'!$G$5,0,10*ROW('Sanitation Data'!G8)),NA())</f>
        <v>#N/A</v>
      </c>
      <c r="AQ14" s="104" t="e">
        <f ca="true">+IF(AND(ISNUMBER(OFFSET('Sanitation Data'!$G$7,0,10*ROW('Sanitation Data'!G8))),'Data Summary'!DF14="Yes"),OFFSET('Sanitation Data'!$G$7,0,10*ROW('Sanitation Data'!G8)),NA())</f>
        <v>#N/A</v>
      </c>
      <c r="AR14" s="104" t="e">
        <f ca="true">+IF(AND(ISNUMBER(OFFSET('Sanitation Data'!$G$11,0,10*ROW('Sanitation Data'!G8))),'Data Summary'!DG14="Yes"),OFFSET('Sanitation Data'!$G$11,0,10*ROW('Sanitation Data'!G8)),NA())</f>
        <v>#N/A</v>
      </c>
      <c r="AS14" s="104" t="e">
        <f ca="true">+IF(AND(ISNUMBER(OFFSET('Sanitation Data'!$G$12,0,10*ROW('Sanitation Data'!G8))),'Data Summary'!DH14="Yes"),OFFSET('Sanitation Data'!$G$12,0,10*ROW('Sanitation Data'!G8)),NA())</f>
        <v>#N/A</v>
      </c>
      <c r="AT14" s="104" t="e">
        <f ca="true">+IF(AND(ISNUMBER(OFFSET('Sanitation Data'!$G$13,0,10*ROW('Sanitation Data'!G8))),'Data Summary'!DI14="Yes"),OFFSET('Sanitation Data'!$G$13,0,10*ROW('Sanitation Data'!G8)),NA())</f>
        <v>#N/A</v>
      </c>
      <c r="AU14" s="104" t="e">
        <f ca="true">+IF(AND(ISNUMBER(OFFSET('Sanitation Data'!$H$5,0,10*ROW('Sanitation Data'!H8))),'Data Summary'!DJ14="Yes"),100-OFFSET('Sanitation Data'!$H$5,0,10*ROW('Sanitation Data'!H8)),NA())</f>
        <v>#N/A</v>
      </c>
      <c r="AV14" s="104" t="e">
        <f ca="true">+IF(AND(ISNUMBER(OFFSET('Sanitation Data'!$H$7,0,10*ROW('Sanitation Data'!H8))),'Data Summary'!DK14="Yes"),OFFSET('Sanitation Data'!$H$7,0,10*ROW('Sanitation Data'!H8)),NA())</f>
        <v>#N/A</v>
      </c>
      <c r="AW14" s="104" t="e">
        <f ca="true">+IF(AND(ISNUMBER(OFFSET('Sanitation Data'!$H$11,0,10*ROW('Sanitation Data'!H8))),'Data Summary'!DL14="Yes"),OFFSET('Sanitation Data'!$H$11,0,10*ROW('Sanitation Data'!H8)),NA())</f>
        <v>#N/A</v>
      </c>
      <c r="AX14" s="104" t="e">
        <f ca="true">+IF(AND(ISNUMBER(OFFSET('Sanitation Data'!$H$12,0,10*ROW('Sanitation Data'!H8))),'Data Summary'!DM14="Yes"),OFFSET('Sanitation Data'!$H$12,0,10*ROW('Sanitation Data'!H8)),NA())</f>
        <v>#N/A</v>
      </c>
      <c r="AY14" s="104" t="e">
        <f ca="true">+IF(AND(ISNUMBER(OFFSET('Sanitation Data'!$H$13,0,10*ROW('Sanitation Data'!H8))),'Data Summary'!DN14="Yes"),OFFSET('Sanitation Data'!$H$13,0,10*ROW('Sanitation Data'!H8)),NA())</f>
        <v>#N/A</v>
      </c>
      <c r="AZ14" s="109" t="e">
        <f ca="true">+IF(AND(ISNUMBER(OFFSET('Hygiene Data'!$C$6,0,10*ROW('Hygiene Data'!C8))),'Data Summary'!DO14="Yes"),OFFSET('Hygiene Data'!$C$6,0,10*ROW('Hygiene Data'!C8)),NA())</f>
        <v>#N/A</v>
      </c>
      <c r="BA14" s="109" t="e">
        <f ca="true">+IF(AND(ISNUMBER(OFFSET('Hygiene Data'!$C$8,0,10*ROW('Hygiene Data'!C8))),'Data Summary'!DP14="Yes"),OFFSET('Hygiene Data'!$C$8,0,10*ROW('Hygiene Data'!C8)),NA())</f>
        <v>#N/A</v>
      </c>
      <c r="BB14" s="109" t="e">
        <f ca="true">+IF(AND(ISNUMBER(OFFSET('Hygiene Data'!$C$10,0,10*ROW('Hygiene Data'!C8))),'Data Summary'!DQ14="Yes"),OFFSET('Hygiene Data'!$C$10,0,10*ROW('Hygiene Data'!C8)),NA())</f>
        <v>#N/A</v>
      </c>
      <c r="BC14" s="109" t="e">
        <f ca="true">+IF(AND(ISNUMBER(OFFSET('Hygiene Data'!$D$6,0,10*ROW('Hygiene Data'!D8))),'Data Summary'!DR14="Yes"),OFFSET('Hygiene Data'!$D$6,0,10*ROW('Hygiene Data'!D8)),NA())</f>
        <v>#N/A</v>
      </c>
      <c r="BD14" s="109" t="e">
        <f ca="true">+IF(AND(ISNUMBER(OFFSET('Hygiene Data'!$D$8,0,10*ROW('Hygiene Data'!D8))),'Data Summary'!DS14="Yes"),OFFSET('Hygiene Data'!$D$8,0,10*ROW('Hygiene Data'!D8)),NA())</f>
        <v>#N/A</v>
      </c>
      <c r="BE14" s="109" t="e">
        <f ca="true">+IF(AND(ISNUMBER(OFFSET('Hygiene Data'!$D$10,0,10*ROW('Hygiene Data'!D8))),'Data Summary'!DT14="Yes"),OFFSET('Hygiene Data'!$D$10,0,10*ROW('Hygiene Data'!D8)),NA())</f>
        <v>#N/A</v>
      </c>
      <c r="BF14" s="109" t="e">
        <f ca="true">+IF(AND(ISNUMBER(OFFSET('Hygiene Data'!$E$6,0,10*ROW('Hygiene Data'!E8))),'Data Summary'!DU14="Yes"),OFFSET('Hygiene Data'!$E$6,0,10*ROW('Hygiene Data'!E8)),NA())</f>
        <v>#N/A</v>
      </c>
      <c r="BG14" s="109" t="e">
        <f ca="true">+IF(AND(ISNUMBER(OFFSET('Hygiene Data'!$E$8,0,10*ROW('Hygiene Data'!E8))),'Data Summary'!DV14="Yes"),OFFSET('Hygiene Data'!$E$8,0,10*ROW('Hygiene Data'!E8)),NA())</f>
        <v>#N/A</v>
      </c>
      <c r="BH14" s="109" t="e">
        <f ca="true">+IF(AND(ISNUMBER(OFFSET('Hygiene Data'!$E$10,0,10*ROW('Hygiene Data'!E8))),'Data Summary'!DW14="Yes"),OFFSET('Hygiene Data'!$E$10,0,10*ROW('Hygiene Data'!E8)),NA())</f>
        <v>#N/A</v>
      </c>
      <c r="BI14" s="109" t="e">
        <f ca="true">+IF(AND(ISNUMBER(OFFSET('Hygiene Data'!$F$6,0,10*ROW('Hygiene Data'!F8))),'Data Summary'!DX14="Yes"),OFFSET('Hygiene Data'!$F$6,0,10*ROW('Hygiene Data'!F8)),NA())</f>
        <v>#N/A</v>
      </c>
      <c r="BJ14" s="109" t="e">
        <f ca="true">+IF(AND(ISNUMBER(OFFSET('Hygiene Data'!$F$8,0,10*ROW('Hygiene Data'!F8))),'Data Summary'!DY14="Yes"),OFFSET('Hygiene Data'!$F$8,0,10*ROW('Hygiene Data'!F8)),NA())</f>
        <v>#N/A</v>
      </c>
      <c r="BK14" s="109" t="e">
        <f ca="true">+IF(AND(ISNUMBER(OFFSET('Hygiene Data'!$F$10,0,10*ROW('Hygiene Data'!F8))),'Data Summary'!DZ14="Yes"),OFFSET('Hygiene Data'!$F$10,0,10*ROW('Hygiene Data'!F8)),NA())</f>
        <v>#N/A</v>
      </c>
      <c r="BL14" s="109" t="e">
        <f ca="true">+IF(AND(ISNUMBER(OFFSET('Hygiene Data'!$G$6,0,10*ROW('Hygiene Data'!G8))),'Data Summary'!EA14="Yes"),OFFSET('Hygiene Data'!$G$6,0,10*ROW('Hygiene Data'!G8)),NA())</f>
        <v>#N/A</v>
      </c>
      <c r="BM14" s="109" t="e">
        <f ca="true">+IF(AND(ISNUMBER(OFFSET('Hygiene Data'!$G$8,0,10*ROW('Hygiene Data'!G8))),'Data Summary'!EB14="Yes"),OFFSET('Hygiene Data'!$G$8,0,10*ROW('Hygiene Data'!G8)),NA())</f>
        <v>#N/A</v>
      </c>
      <c r="BN14" s="109" t="e">
        <f ca="true">+IF(AND(ISNUMBER(OFFSET('Hygiene Data'!$G$10,0,10*ROW('Hygiene Data'!G8))),'Data Summary'!EC14="Yes"),OFFSET('Hygiene Data'!$G$10,0,10*ROW('Hygiene Data'!G8)),NA())</f>
        <v>#N/A</v>
      </c>
      <c r="BO14" s="109" t="e">
        <f ca="true">+IF(AND(ISNUMBER(OFFSET('Hygiene Data'!$H$6,0,10*ROW('Hygiene Data'!H8))),'Data Summary'!ED14="Yes"),OFFSET('Hygiene Data'!$H$6,0,10*ROW('Hygiene Data'!H8)),NA())</f>
        <v>#N/A</v>
      </c>
      <c r="BP14" s="109" t="e">
        <f ca="true">+IF(AND(ISNUMBER(OFFSET('Hygiene Data'!$H$8,0,10*ROW('Hygiene Data'!H8))),'Data Summary'!EE14="Yes"),OFFSET('Hygiene Data'!$H$8,0,10*ROW('Hygiene Data'!H8)),NA())</f>
        <v>#N/A</v>
      </c>
      <c r="BQ14" s="109" t="e">
        <f ca="true">+IF(AND(ISNUMBER(OFFSET('Hygiene Data'!$H$10,0,10*ROW('Hygiene Data'!H8))),'Data Summary'!EF14="Yes"),OFFSET('Hygiene Data'!$H$10,0,10*ROW('Hygiene Data'!H8)),NA())</f>
        <v>#N/A</v>
      </c>
    </row>
    <row r="15" x14ac:dyDescent="0.2">
      <c r="A15" s="57" t="e">
        <f ca="true">+IF(OFFSET('Water Data'!$B$1,0,10*ROW('Water Data'!B9))="",NA(),OFFSET('Water Data'!$B$1,0,10*ROW('Water Data'!B9)))</f>
        <v>#N/A</v>
      </c>
      <c r="B15" s="57" t="e">
        <f ca="true">+IF(OFFSET('Water Data'!$A$3,0,10*ROW('Water Data'!A9))="",NA(),OFFSET('Water Data'!$A$3,0,10*ROW('Water Data'!A9)))</f>
        <v>#N/A</v>
      </c>
      <c r="C15" s="57" t="e">
        <f ca="true">+IF(OFFSET('Water Data'!$C$3,0,10*ROW('Water Data'!C9))="",NA(),OFFSET('Water Data'!$C$3,0,10*ROW('Water Data'!C9)))</f>
        <v>#N/A</v>
      </c>
      <c r="D15" s="58" t="e">
        <f ca="true">+IF(AND(ISNUMBER(OFFSET('Water Data'!$C$5,0,10*ROW('Water Data'!C9))),'Data Summary'!BS15="Yes"),100-OFFSET('Water Data'!$C$5,0,10*ROW('Water Data'!C9)),NA())</f>
        <v>#N/A</v>
      </c>
      <c r="E15" s="58" t="e">
        <f ca="true">+IF(AND(ISNUMBER(OFFSET('Water Data'!$C$7,0,10*ROW('Water Data'!C9))),'Data Summary'!BT15="Yes"),OFFSET('Water Data'!$C$7,0,10*ROW('Water Data'!C9)),NA())</f>
        <v>#N/A</v>
      </c>
      <c r="F15" s="58" t="e">
        <f ca="true">+IF(AND(ISNUMBER(OFFSET('Water Data'!$C$10,0,10*ROW('Water Data'!C9))),'Data Summary'!BU15="Yes"),OFFSET('Water Data'!$C$10,0,10*ROW('Water Data'!C9)),NA())</f>
        <v>#N/A</v>
      </c>
      <c r="G15" s="58" t="e">
        <f ca="true">+IF(AND(ISNUMBER(OFFSET('Water Data'!$D$5,0,10*ROW('Water Data'!D9))),'Data Summary'!BV15="Yes"),100-OFFSET('Water Data'!$D$5,0,10*ROW('Water Data'!D9)),NA())</f>
        <v>#N/A</v>
      </c>
      <c r="H15" s="58" t="e">
        <f ca="true">+IF(AND(ISNUMBER(OFFSET('Water Data'!$D$7,0,10*ROW('Water Data'!D9))),'Data Summary'!BW15="Yes"),OFFSET('Water Data'!$D$7,0,10*ROW('Water Data'!D9)),NA())</f>
        <v>#N/A</v>
      </c>
      <c r="I15" s="58" t="e">
        <f ca="true">+IF(AND(ISNUMBER(OFFSET('Water Data'!$D$10,0,10*ROW('Water Data'!D9))),'Data Summary'!BX15="Yes"),OFFSET('Water Data'!$D$10,0,10*ROW('Water Data'!D9)),NA())</f>
        <v>#N/A</v>
      </c>
      <c r="J15" s="58" t="e">
        <f ca="true">+IF(AND(ISNUMBER(OFFSET('Water Data'!$E$5,0,10*ROW('Water Data'!E9))),'Data Summary'!BY15="Yes"),100-OFFSET('Water Data'!$E$5,0,10*ROW('Water Data'!E9)),NA())</f>
        <v>#N/A</v>
      </c>
      <c r="K15" s="58" t="e">
        <f ca="true">+IF(AND(ISNUMBER(OFFSET('Water Data'!$E$7,0,10*ROW('Water Data'!E9))),'Data Summary'!BZ15="Yes"),OFFSET('Water Data'!$E$7,0,10*ROW('Water Data'!E9)),NA())</f>
        <v>#N/A</v>
      </c>
      <c r="L15" s="58" t="e">
        <f ca="true">+IF(AND(ISNUMBER(OFFSET('Water Data'!$E$10,0,10*ROW('Water Data'!E9))),'Data Summary'!CA15="Yes"),OFFSET('Water Data'!$E$10,0,10*ROW('Water Data'!E9)),NA())</f>
        <v>#N/A</v>
      </c>
      <c r="M15" s="58" t="e">
        <f ca="true">+IF(AND(ISNUMBER(OFFSET('Water Data'!$F$5,0,10*ROW('Water Data'!F9))),'Data Summary'!CB15="Yes"),100-OFFSET('Water Data'!$F$5,0,10*ROW('Water Data'!F9)),NA())</f>
        <v>#N/A</v>
      </c>
      <c r="N15" s="58" t="e">
        <f ca="true">+IF(AND(ISNUMBER(OFFSET('Water Data'!$F$7,0,10*ROW('Water Data'!F9))),'Data Summary'!CC15="Yes"),OFFSET('Water Data'!$F$7,0,10*ROW('Water Data'!F9)),NA())</f>
        <v>#N/A</v>
      </c>
      <c r="O15" s="58" t="e">
        <f ca="true">+IF(AND(ISNUMBER(OFFSET('Water Data'!$F$10,0,10*ROW('Water Data'!F9))),'Data Summary'!CD15="Yes"),OFFSET('Water Data'!$F$10,0,10*ROW('Water Data'!F9)),NA())</f>
        <v>#N/A</v>
      </c>
      <c r="P15" s="58" t="e">
        <f ca="true">+IF(AND(ISNUMBER(OFFSET('Water Data'!$G$5,0,10*ROW('Water Data'!G9))),'Data Summary'!CE15="Yes"),100-OFFSET('Water Data'!$G$5,0,10*ROW('Water Data'!G9)),NA())</f>
        <v>#N/A</v>
      </c>
      <c r="Q15" s="58" t="e">
        <f ca="true">+IF(AND(ISNUMBER(OFFSET('Water Data'!$G$7,0,10*ROW('Water Data'!G9))),'Data Summary'!CF15="Yes"),OFFSET('Water Data'!$G$7,0,10*ROW('Water Data'!G9)),NA())</f>
        <v>#N/A</v>
      </c>
      <c r="R15" s="58" t="e">
        <f ca="true">+IF(AND(ISNUMBER(OFFSET('Water Data'!$G$10,0,10*ROW('Water Data'!G9))),'Data Summary'!CG15="Yes"),OFFSET('Water Data'!$G$10,0,10*ROW('Water Data'!G9)),NA())</f>
        <v>#N/A</v>
      </c>
      <c r="S15" s="58" t="e">
        <f ca="true">+IF(AND(ISNUMBER(OFFSET('Water Data'!$H$5,0,10*ROW('Water Data'!H9))),'Data Summary'!CH15="Yes"),100-OFFSET('Water Data'!$H$5,0,10*ROW('Water Data'!H9)),NA())</f>
        <v>#N/A</v>
      </c>
      <c r="T15" s="58" t="e">
        <f ca="true">+IF(AND(ISNUMBER(OFFSET('Water Data'!$H$7,0,10*ROW('Water Data'!H9))),'Data Summary'!CI15="Yes"),OFFSET('Water Data'!$H$7,0,10*ROW('Water Data'!H9)),NA())</f>
        <v>#N/A</v>
      </c>
      <c r="U15" s="58" t="e">
        <f ca="true">+IF(AND(ISNUMBER(OFFSET('Water Data'!$H$10,0,10*ROW('Water Data'!H9))),'Data Summary'!CJ15="Yes"),OFFSET('Water Data'!$H$10,0,10*ROW('Water Data'!H9)),NA())</f>
        <v>#N/A</v>
      </c>
      <c r="V15" s="104" t="e">
        <f ca="true">+IF(AND(ISNUMBER(OFFSET('Sanitation Data'!$C$5,0,10*ROW('Sanitation Data'!C9))),'Data Summary'!CK15="Yes"),100-OFFSET('Sanitation Data'!$C$5,0,10*ROW('Sanitation Data'!C9)),NA())</f>
        <v>#N/A</v>
      </c>
      <c r="W15" s="104" t="e">
        <f ca="true">+IF(AND(ISNUMBER(OFFSET('Sanitation Data'!$C$7,0,10*ROW('Sanitation Data'!C9))),'Data Summary'!CL15="Yes"),OFFSET('Sanitation Data'!$C$7,0,10*ROW('Sanitation Data'!C9)),NA())</f>
        <v>#N/A</v>
      </c>
      <c r="X15" s="104" t="e">
        <f ca="true">+IF(AND(ISNUMBER(OFFSET('Sanitation Data'!$C$11,0,10*ROW('Sanitation Data'!C9))),'Data Summary'!CM15="Yes"),OFFSET('Sanitation Data'!$C$11,0,10*ROW('Sanitation Data'!C9)),NA())</f>
        <v>#N/A</v>
      </c>
      <c r="Y15" s="104" t="e">
        <f ca="true">+IF(AND(ISNUMBER(OFFSET('Sanitation Data'!$C$12,0,10*ROW('Sanitation Data'!C9))),'Data Summary'!CN15="Yes"),OFFSET('Sanitation Data'!$C$12,0,10*ROW('Sanitation Data'!C9)),NA())</f>
        <v>#N/A</v>
      </c>
      <c r="Z15" s="104" t="e">
        <f ca="true">+IF(AND(ISNUMBER(OFFSET('Sanitation Data'!$C$13,0,10*ROW('Sanitation Data'!C9))),'Data Summary'!CO15="Yes"),OFFSET('Sanitation Data'!$C$13,0,10*ROW('Sanitation Data'!C9)),NA())</f>
        <v>#N/A</v>
      </c>
      <c r="AA15" s="104" t="e">
        <f ca="true">+IF(AND(ISNUMBER(OFFSET('Sanitation Data'!$D$5,0,10*ROW('Sanitation Data'!D9))),'Data Summary'!CP15="Yes"),100-OFFSET('Sanitation Data'!$D$5,0,10*ROW('Sanitation Data'!D9)),NA())</f>
        <v>#N/A</v>
      </c>
      <c r="AB15" s="104" t="e">
        <f ca="true">+IF(AND(ISNUMBER(OFFSET('Sanitation Data'!$D$7,0,10*ROW('Sanitation Data'!D9))),'Data Summary'!CQ15="Yes"),OFFSET('Sanitation Data'!$D$7,0,10*ROW('Sanitation Data'!D9)),NA())</f>
        <v>#N/A</v>
      </c>
      <c r="AC15" s="104" t="e">
        <f ca="true">+IF(AND(ISNUMBER(OFFSET('Sanitation Data'!$D$11,0,10*ROW('Sanitation Data'!D9))),'Data Summary'!CR15="Yes"),OFFSET('Sanitation Data'!$D$11,0,10*ROW('Sanitation Data'!D9)),NA())</f>
        <v>#N/A</v>
      </c>
      <c r="AD15" s="104" t="e">
        <f ca="true">+IF(AND(ISNUMBER(OFFSET('Sanitation Data'!$D$12,0,10*ROW('Sanitation Data'!D9))),'Data Summary'!CS15="Yes"),OFFSET('Sanitation Data'!$D$12,0,10*ROW('Sanitation Data'!D9)),NA())</f>
        <v>#N/A</v>
      </c>
      <c r="AE15" s="104" t="e">
        <f ca="true">+IF(AND(ISNUMBER(OFFSET('Sanitation Data'!$D$13,0,10*ROW('Sanitation Data'!D9))),'Data Summary'!CT15="Yes"),OFFSET('Sanitation Data'!$D$13,0,10*ROW('Sanitation Data'!D9)),NA())</f>
        <v>#N/A</v>
      </c>
      <c r="AF15" s="104" t="e">
        <f ca="true">+IF(AND(ISNUMBER(OFFSET('Sanitation Data'!$E$5,0,10*ROW('Sanitation Data'!E9))),'Data Summary'!CU15="Yes"),100-OFFSET('Sanitation Data'!$E$5,0,10*ROW('Sanitation Data'!E9)),NA())</f>
        <v>#N/A</v>
      </c>
      <c r="AG15" s="104" t="e">
        <f ca="true">+IF(AND(ISNUMBER(OFFSET('Sanitation Data'!$E$7,0,10*ROW('Sanitation Data'!E9))),'Data Summary'!CV15="Yes"),OFFSET('Sanitation Data'!$E$7,0,10*ROW('Sanitation Data'!E9)),NA())</f>
        <v>#N/A</v>
      </c>
      <c r="AH15" s="104" t="e">
        <f ca="true">+IF(AND(ISNUMBER(OFFSET('Sanitation Data'!$E$11,0,10*ROW('Sanitation Data'!E9))),'Data Summary'!CW15="Yes"),OFFSET('Sanitation Data'!$E$11,0,10*ROW('Sanitation Data'!E9)),NA())</f>
        <v>#N/A</v>
      </c>
      <c r="AI15" s="104" t="e">
        <f ca="true">+IF(AND(ISNUMBER(OFFSET('Sanitation Data'!$E$12,0,10*ROW('Sanitation Data'!E9))),'Data Summary'!CX15="Yes"),OFFSET('Sanitation Data'!$E$12,0,10*ROW('Sanitation Data'!E9)),NA())</f>
        <v>#N/A</v>
      </c>
      <c r="AJ15" s="104" t="e">
        <f ca="true">+IF(AND(ISNUMBER(OFFSET('Sanitation Data'!$E$13,0,10*ROW('Sanitation Data'!E9))),'Data Summary'!CY15="Yes"),OFFSET('Sanitation Data'!$E$13,0,10*ROW('Sanitation Data'!E9)),NA())</f>
        <v>#N/A</v>
      </c>
      <c r="AK15" s="104" t="e">
        <f ca="true">+IF(AND(ISNUMBER(OFFSET('Sanitation Data'!$F$5,0,10*ROW('Sanitation Data'!F9))),'Data Summary'!CZ15="Yes"),100-OFFSET('Sanitation Data'!$F$5,0,10*ROW('Sanitation Data'!F9)),NA())</f>
        <v>#N/A</v>
      </c>
      <c r="AL15" s="104" t="e">
        <f ca="true">+IF(AND(ISNUMBER(OFFSET('Sanitation Data'!$F$7,0,10*ROW('Sanitation Data'!F9))),'Data Summary'!DA15="Yes"),OFFSET('Sanitation Data'!$F$7,0,10*ROW('Sanitation Data'!F9)),NA())</f>
        <v>#N/A</v>
      </c>
      <c r="AM15" s="104" t="e">
        <f ca="true">+IF(AND(ISNUMBER(OFFSET('Sanitation Data'!$F$11,0,10*ROW('Sanitation Data'!F9))),'Data Summary'!DB15="Yes"),OFFSET('Sanitation Data'!$F$11,0,10*ROW('Sanitation Data'!F9)),NA())</f>
        <v>#N/A</v>
      </c>
      <c r="AN15" s="104" t="e">
        <f ca="true">+IF(AND(ISNUMBER(OFFSET('Sanitation Data'!$F$12,0,10*ROW('Sanitation Data'!F9))),'Data Summary'!DC15="Yes"),OFFSET('Sanitation Data'!$F$12,0,10*ROW('Sanitation Data'!F9)),NA())</f>
        <v>#N/A</v>
      </c>
      <c r="AO15" s="104" t="e">
        <f ca="true">+IF(AND(ISNUMBER(OFFSET('Sanitation Data'!$F$13,0,10*ROW('Sanitation Data'!F9))),'Data Summary'!DD15="Yes"),OFFSET('Sanitation Data'!$F$13,0,10*ROW('Sanitation Data'!F9)),NA())</f>
        <v>#N/A</v>
      </c>
      <c r="AP15" s="104" t="e">
        <f ca="true">+IF(AND(ISNUMBER(OFFSET('Sanitation Data'!$G$5,0,10*ROW('Sanitation Data'!G9))),'Data Summary'!DE15="Yes"),100-OFFSET('Sanitation Data'!$G$5,0,10*ROW('Sanitation Data'!G9)),NA())</f>
        <v>#N/A</v>
      </c>
      <c r="AQ15" s="104" t="e">
        <f ca="true">+IF(AND(ISNUMBER(OFFSET('Sanitation Data'!$G$7,0,10*ROW('Sanitation Data'!G9))),'Data Summary'!DF15="Yes"),OFFSET('Sanitation Data'!$G$7,0,10*ROW('Sanitation Data'!G9)),NA())</f>
        <v>#N/A</v>
      </c>
      <c r="AR15" s="104" t="e">
        <f ca="true">+IF(AND(ISNUMBER(OFFSET('Sanitation Data'!$G$11,0,10*ROW('Sanitation Data'!G9))),'Data Summary'!DG15="Yes"),OFFSET('Sanitation Data'!$G$11,0,10*ROW('Sanitation Data'!G9)),NA())</f>
        <v>#N/A</v>
      </c>
      <c r="AS15" s="104" t="e">
        <f ca="true">+IF(AND(ISNUMBER(OFFSET('Sanitation Data'!$G$12,0,10*ROW('Sanitation Data'!G9))),'Data Summary'!DH15="Yes"),OFFSET('Sanitation Data'!$G$12,0,10*ROW('Sanitation Data'!G9)),NA())</f>
        <v>#N/A</v>
      </c>
      <c r="AT15" s="104" t="e">
        <f ca="true">+IF(AND(ISNUMBER(OFFSET('Sanitation Data'!$G$13,0,10*ROW('Sanitation Data'!G9))),'Data Summary'!DI15="Yes"),OFFSET('Sanitation Data'!$G$13,0,10*ROW('Sanitation Data'!G9)),NA())</f>
        <v>#N/A</v>
      </c>
      <c r="AU15" s="104" t="e">
        <f ca="true">+IF(AND(ISNUMBER(OFFSET('Sanitation Data'!$H$5,0,10*ROW('Sanitation Data'!H9))),'Data Summary'!DJ15="Yes"),100-OFFSET('Sanitation Data'!$H$5,0,10*ROW('Sanitation Data'!H9)),NA())</f>
        <v>#N/A</v>
      </c>
      <c r="AV15" s="104" t="e">
        <f ca="true">+IF(AND(ISNUMBER(OFFSET('Sanitation Data'!$H$7,0,10*ROW('Sanitation Data'!H9))),'Data Summary'!DK15="Yes"),OFFSET('Sanitation Data'!$H$7,0,10*ROW('Sanitation Data'!H9)),NA())</f>
        <v>#N/A</v>
      </c>
      <c r="AW15" s="104" t="e">
        <f ca="true">+IF(AND(ISNUMBER(OFFSET('Sanitation Data'!$H$11,0,10*ROW('Sanitation Data'!H9))),'Data Summary'!DL15="Yes"),OFFSET('Sanitation Data'!$H$11,0,10*ROW('Sanitation Data'!H9)),NA())</f>
        <v>#N/A</v>
      </c>
      <c r="AX15" s="104" t="e">
        <f ca="true">+IF(AND(ISNUMBER(OFFSET('Sanitation Data'!$H$12,0,10*ROW('Sanitation Data'!H9))),'Data Summary'!DM15="Yes"),OFFSET('Sanitation Data'!$H$12,0,10*ROW('Sanitation Data'!H9)),NA())</f>
        <v>#N/A</v>
      </c>
      <c r="AY15" s="104" t="e">
        <f ca="true">+IF(AND(ISNUMBER(OFFSET('Sanitation Data'!$H$13,0,10*ROW('Sanitation Data'!H9))),'Data Summary'!DN15="Yes"),OFFSET('Sanitation Data'!$H$13,0,10*ROW('Sanitation Data'!H9)),NA())</f>
        <v>#N/A</v>
      </c>
      <c r="AZ15" s="109" t="e">
        <f ca="true">+IF(AND(ISNUMBER(OFFSET('Hygiene Data'!$C$6,0,10*ROW('Hygiene Data'!C9))),'Data Summary'!DO15="Yes"),OFFSET('Hygiene Data'!$C$6,0,10*ROW('Hygiene Data'!C9)),NA())</f>
        <v>#N/A</v>
      </c>
      <c r="BA15" s="109" t="e">
        <f ca="true">+IF(AND(ISNUMBER(OFFSET('Hygiene Data'!$C$8,0,10*ROW('Hygiene Data'!C9))),'Data Summary'!DP15="Yes"),OFFSET('Hygiene Data'!$C$8,0,10*ROW('Hygiene Data'!C9)),NA())</f>
        <v>#N/A</v>
      </c>
      <c r="BB15" s="109" t="e">
        <f ca="true">+IF(AND(ISNUMBER(OFFSET('Hygiene Data'!$C$10,0,10*ROW('Hygiene Data'!C9))),'Data Summary'!DQ15="Yes"),OFFSET('Hygiene Data'!$C$10,0,10*ROW('Hygiene Data'!C9)),NA())</f>
        <v>#N/A</v>
      </c>
      <c r="BC15" s="109" t="e">
        <f ca="true">+IF(AND(ISNUMBER(OFFSET('Hygiene Data'!$D$6,0,10*ROW('Hygiene Data'!D9))),'Data Summary'!DR15="Yes"),OFFSET('Hygiene Data'!$D$6,0,10*ROW('Hygiene Data'!D9)),NA())</f>
        <v>#N/A</v>
      </c>
      <c r="BD15" s="109" t="e">
        <f ca="true">+IF(AND(ISNUMBER(OFFSET('Hygiene Data'!$D$8,0,10*ROW('Hygiene Data'!D9))),'Data Summary'!DS15="Yes"),OFFSET('Hygiene Data'!$D$8,0,10*ROW('Hygiene Data'!D9)),NA())</f>
        <v>#N/A</v>
      </c>
      <c r="BE15" s="109" t="e">
        <f ca="true">+IF(AND(ISNUMBER(OFFSET('Hygiene Data'!$D$10,0,10*ROW('Hygiene Data'!D9))),'Data Summary'!DT15="Yes"),OFFSET('Hygiene Data'!$D$10,0,10*ROW('Hygiene Data'!D9)),NA())</f>
        <v>#N/A</v>
      </c>
      <c r="BF15" s="109" t="e">
        <f ca="true">+IF(AND(ISNUMBER(OFFSET('Hygiene Data'!$E$6,0,10*ROW('Hygiene Data'!E9))),'Data Summary'!DU15="Yes"),OFFSET('Hygiene Data'!$E$6,0,10*ROW('Hygiene Data'!E9)),NA())</f>
        <v>#N/A</v>
      </c>
      <c r="BG15" s="109" t="e">
        <f ca="true">+IF(AND(ISNUMBER(OFFSET('Hygiene Data'!$E$8,0,10*ROW('Hygiene Data'!E9))),'Data Summary'!DV15="Yes"),OFFSET('Hygiene Data'!$E$8,0,10*ROW('Hygiene Data'!E9)),NA())</f>
        <v>#N/A</v>
      </c>
      <c r="BH15" s="109" t="e">
        <f ca="true">+IF(AND(ISNUMBER(OFFSET('Hygiene Data'!$E$10,0,10*ROW('Hygiene Data'!E9))),'Data Summary'!DW15="Yes"),OFFSET('Hygiene Data'!$E$10,0,10*ROW('Hygiene Data'!E9)),NA())</f>
        <v>#N/A</v>
      </c>
      <c r="BI15" s="109" t="e">
        <f ca="true">+IF(AND(ISNUMBER(OFFSET('Hygiene Data'!$F$6,0,10*ROW('Hygiene Data'!F9))),'Data Summary'!DX15="Yes"),OFFSET('Hygiene Data'!$F$6,0,10*ROW('Hygiene Data'!F9)),NA())</f>
        <v>#N/A</v>
      </c>
      <c r="BJ15" s="109" t="e">
        <f ca="true">+IF(AND(ISNUMBER(OFFSET('Hygiene Data'!$F$8,0,10*ROW('Hygiene Data'!F9))),'Data Summary'!DY15="Yes"),OFFSET('Hygiene Data'!$F$8,0,10*ROW('Hygiene Data'!F9)),NA())</f>
        <v>#N/A</v>
      </c>
      <c r="BK15" s="109" t="e">
        <f ca="true">+IF(AND(ISNUMBER(OFFSET('Hygiene Data'!$F$10,0,10*ROW('Hygiene Data'!F9))),'Data Summary'!DZ15="Yes"),OFFSET('Hygiene Data'!$F$10,0,10*ROW('Hygiene Data'!F9)),NA())</f>
        <v>#N/A</v>
      </c>
      <c r="BL15" s="109" t="e">
        <f ca="true">+IF(AND(ISNUMBER(OFFSET('Hygiene Data'!$G$6,0,10*ROW('Hygiene Data'!G9))),'Data Summary'!EA15="Yes"),OFFSET('Hygiene Data'!$G$6,0,10*ROW('Hygiene Data'!G9)),NA())</f>
        <v>#N/A</v>
      </c>
      <c r="BM15" s="109" t="e">
        <f ca="true">+IF(AND(ISNUMBER(OFFSET('Hygiene Data'!$G$8,0,10*ROW('Hygiene Data'!G9))),'Data Summary'!EB15="Yes"),OFFSET('Hygiene Data'!$G$8,0,10*ROW('Hygiene Data'!G9)),NA())</f>
        <v>#N/A</v>
      </c>
      <c r="BN15" s="109" t="e">
        <f ca="true">+IF(AND(ISNUMBER(OFFSET('Hygiene Data'!$G$10,0,10*ROW('Hygiene Data'!G9))),'Data Summary'!EC15="Yes"),OFFSET('Hygiene Data'!$G$10,0,10*ROW('Hygiene Data'!G9)),NA())</f>
        <v>#N/A</v>
      </c>
      <c r="BO15" s="109" t="e">
        <f ca="true">+IF(AND(ISNUMBER(OFFSET('Hygiene Data'!$H$6,0,10*ROW('Hygiene Data'!H9))),'Data Summary'!ED15="Yes"),OFFSET('Hygiene Data'!$H$6,0,10*ROW('Hygiene Data'!H9)),NA())</f>
        <v>#N/A</v>
      </c>
      <c r="BP15" s="109" t="e">
        <f ca="true">+IF(AND(ISNUMBER(OFFSET('Hygiene Data'!$H$8,0,10*ROW('Hygiene Data'!H9))),'Data Summary'!EE15="Yes"),OFFSET('Hygiene Data'!$H$8,0,10*ROW('Hygiene Data'!H9)),NA())</f>
        <v>#N/A</v>
      </c>
      <c r="BQ15" s="109" t="e">
        <f ca="true">+IF(AND(ISNUMBER(OFFSET('Hygiene Data'!$H$10,0,10*ROW('Hygiene Data'!H9))),'Data Summary'!EF15="Yes"),OFFSET('Hygiene Data'!$H$10,0,10*ROW('Hygiene Data'!H9)),NA())</f>
        <v>#N/A</v>
      </c>
    </row>
    <row r="16" x14ac:dyDescent="0.2">
      <c r="A16" s="57" t="e">
        <f ca="true">+IF(OFFSET('Water Data'!$B$1,0,10*ROW('Water Data'!B10))="",NA(),OFFSET('Water Data'!$B$1,0,10*ROW('Water Data'!B10)))</f>
        <v>#N/A</v>
      </c>
      <c r="B16" s="57" t="e">
        <f ca="true">+IF(OFFSET('Water Data'!$A$3,0,10*ROW('Water Data'!A10))="",NA(),OFFSET('Water Data'!$A$3,0,10*ROW('Water Data'!A10)))</f>
        <v>#N/A</v>
      </c>
      <c r="C16" s="57" t="e">
        <f ca="true">+IF(OFFSET('Water Data'!$C$3,0,10*ROW('Water Data'!C10))="",NA(),OFFSET('Water Data'!$C$3,0,10*ROW('Water Data'!C10)))</f>
        <v>#N/A</v>
      </c>
      <c r="D16" s="58" t="e">
        <f ca="true">+IF(AND(ISNUMBER(OFFSET('Water Data'!$C$5,0,10*ROW('Water Data'!C10))),'Data Summary'!BS16="Yes"),100-OFFSET('Water Data'!$C$5,0,10*ROW('Water Data'!C10)),NA())</f>
        <v>#N/A</v>
      </c>
      <c r="E16" s="58" t="e">
        <f ca="true">+IF(AND(ISNUMBER(OFFSET('Water Data'!$C$7,0,10*ROW('Water Data'!C10))),'Data Summary'!BT16="Yes"),OFFSET('Water Data'!$C$7,0,10*ROW('Water Data'!C10)),NA())</f>
        <v>#N/A</v>
      </c>
      <c r="F16" s="58" t="e">
        <f ca="true">+IF(AND(ISNUMBER(OFFSET('Water Data'!$C$10,0,10*ROW('Water Data'!C10))),'Data Summary'!BU16="Yes"),OFFSET('Water Data'!$C$10,0,10*ROW('Water Data'!C10)),NA())</f>
        <v>#N/A</v>
      </c>
      <c r="G16" s="58" t="e">
        <f ca="true">+IF(AND(ISNUMBER(OFFSET('Water Data'!$D$5,0,10*ROW('Water Data'!D10))),'Data Summary'!BV16="Yes"),100-OFFSET('Water Data'!$D$5,0,10*ROW('Water Data'!D10)),NA())</f>
        <v>#N/A</v>
      </c>
      <c r="H16" s="58" t="e">
        <f ca="true">+IF(AND(ISNUMBER(OFFSET('Water Data'!$D$7,0,10*ROW('Water Data'!D10))),'Data Summary'!BW16="Yes"),OFFSET('Water Data'!$D$7,0,10*ROW('Water Data'!D10)),NA())</f>
        <v>#N/A</v>
      </c>
      <c r="I16" s="58" t="e">
        <f ca="true">+IF(AND(ISNUMBER(OFFSET('Water Data'!$D$10,0,10*ROW('Water Data'!D10))),'Data Summary'!BX16="Yes"),OFFSET('Water Data'!$D$10,0,10*ROW('Water Data'!D10)),NA())</f>
        <v>#N/A</v>
      </c>
      <c r="J16" s="58" t="e">
        <f ca="true">+IF(AND(ISNUMBER(OFFSET('Water Data'!$E$5,0,10*ROW('Water Data'!E10))),'Data Summary'!BY16="Yes"),100-OFFSET('Water Data'!$E$5,0,10*ROW('Water Data'!E10)),NA())</f>
        <v>#N/A</v>
      </c>
      <c r="K16" s="58" t="e">
        <f ca="true">+IF(AND(ISNUMBER(OFFSET('Water Data'!$E$7,0,10*ROW('Water Data'!E10))),'Data Summary'!BZ16="Yes"),OFFSET('Water Data'!$E$7,0,10*ROW('Water Data'!E10)),NA())</f>
        <v>#N/A</v>
      </c>
      <c r="L16" s="58" t="e">
        <f ca="true">+IF(AND(ISNUMBER(OFFSET('Water Data'!$E$10,0,10*ROW('Water Data'!E10))),'Data Summary'!CA16="Yes"),OFFSET('Water Data'!$E$10,0,10*ROW('Water Data'!E10)),NA())</f>
        <v>#N/A</v>
      </c>
      <c r="M16" s="58" t="e">
        <f ca="true">+IF(AND(ISNUMBER(OFFSET('Water Data'!$F$5,0,10*ROW('Water Data'!F10))),'Data Summary'!CB16="Yes"),100-OFFSET('Water Data'!$F$5,0,10*ROW('Water Data'!F10)),NA())</f>
        <v>#N/A</v>
      </c>
      <c r="N16" s="58" t="e">
        <f ca="true">+IF(AND(ISNUMBER(OFFSET('Water Data'!$F$7,0,10*ROW('Water Data'!F10))),'Data Summary'!CC16="Yes"),OFFSET('Water Data'!$F$7,0,10*ROW('Water Data'!F10)),NA())</f>
        <v>#N/A</v>
      </c>
      <c r="O16" s="58" t="e">
        <f ca="true">+IF(AND(ISNUMBER(OFFSET('Water Data'!$F$10,0,10*ROW('Water Data'!F10))),'Data Summary'!CD16="Yes"),OFFSET('Water Data'!$F$10,0,10*ROW('Water Data'!F10)),NA())</f>
        <v>#N/A</v>
      </c>
      <c r="P16" s="58" t="e">
        <f ca="true">+IF(AND(ISNUMBER(OFFSET('Water Data'!$G$5,0,10*ROW('Water Data'!G10))),'Data Summary'!CE16="Yes"),100-OFFSET('Water Data'!$G$5,0,10*ROW('Water Data'!G10)),NA())</f>
        <v>#N/A</v>
      </c>
      <c r="Q16" s="58" t="e">
        <f ca="true">+IF(AND(ISNUMBER(OFFSET('Water Data'!$G$7,0,10*ROW('Water Data'!G10))),'Data Summary'!CF16="Yes"),OFFSET('Water Data'!$G$7,0,10*ROW('Water Data'!G10)),NA())</f>
        <v>#N/A</v>
      </c>
      <c r="R16" s="58" t="e">
        <f ca="true">+IF(AND(ISNUMBER(OFFSET('Water Data'!$G$10,0,10*ROW('Water Data'!G10))),'Data Summary'!CG16="Yes"),OFFSET('Water Data'!$G$10,0,10*ROW('Water Data'!G10)),NA())</f>
        <v>#N/A</v>
      </c>
      <c r="S16" s="58" t="e">
        <f ca="true">+IF(AND(ISNUMBER(OFFSET('Water Data'!$H$5,0,10*ROW('Water Data'!H10))),'Data Summary'!CH16="Yes"),100-OFFSET('Water Data'!$H$5,0,10*ROW('Water Data'!H10)),NA())</f>
        <v>#N/A</v>
      </c>
      <c r="T16" s="58" t="e">
        <f ca="true">+IF(AND(ISNUMBER(OFFSET('Water Data'!$H$7,0,10*ROW('Water Data'!H10))),'Data Summary'!CI16="Yes"),OFFSET('Water Data'!$H$7,0,10*ROW('Water Data'!H10)),NA())</f>
        <v>#N/A</v>
      </c>
      <c r="U16" s="58" t="e">
        <f ca="true">+IF(AND(ISNUMBER(OFFSET('Water Data'!$H$10,0,10*ROW('Water Data'!H10))),'Data Summary'!CJ16="Yes"),OFFSET('Water Data'!$H$10,0,10*ROW('Water Data'!H10)),NA())</f>
        <v>#N/A</v>
      </c>
      <c r="V16" s="104" t="e">
        <f ca="true">+IF(AND(ISNUMBER(OFFSET('Sanitation Data'!$C$5,0,10*ROW('Sanitation Data'!C10))),'Data Summary'!CK16="Yes"),100-OFFSET('Sanitation Data'!$C$5,0,10*ROW('Sanitation Data'!C10)),NA())</f>
        <v>#N/A</v>
      </c>
      <c r="W16" s="104" t="e">
        <f ca="true">+IF(AND(ISNUMBER(OFFSET('Sanitation Data'!$C$7,0,10*ROW('Sanitation Data'!C10))),'Data Summary'!CL16="Yes"),OFFSET('Sanitation Data'!$C$7,0,10*ROW('Sanitation Data'!C10)),NA())</f>
        <v>#N/A</v>
      </c>
      <c r="X16" s="104" t="e">
        <f ca="true">+IF(AND(ISNUMBER(OFFSET('Sanitation Data'!$C$11,0,10*ROW('Sanitation Data'!C10))),'Data Summary'!CM16="Yes"),OFFSET('Sanitation Data'!$C$11,0,10*ROW('Sanitation Data'!C10)),NA())</f>
        <v>#N/A</v>
      </c>
      <c r="Y16" s="104" t="e">
        <f ca="true">+IF(AND(ISNUMBER(OFFSET('Sanitation Data'!$C$12,0,10*ROW('Sanitation Data'!C10))),'Data Summary'!CN16="Yes"),OFFSET('Sanitation Data'!$C$12,0,10*ROW('Sanitation Data'!C10)),NA())</f>
        <v>#N/A</v>
      </c>
      <c r="Z16" s="104" t="e">
        <f ca="true">+IF(AND(ISNUMBER(OFFSET('Sanitation Data'!$C$13,0,10*ROW('Sanitation Data'!C10))),'Data Summary'!CO16="Yes"),OFFSET('Sanitation Data'!$C$13,0,10*ROW('Sanitation Data'!C10)),NA())</f>
        <v>#N/A</v>
      </c>
      <c r="AA16" s="104" t="e">
        <f ca="true">+IF(AND(ISNUMBER(OFFSET('Sanitation Data'!$D$5,0,10*ROW('Sanitation Data'!D10))),'Data Summary'!CP16="Yes"),100-OFFSET('Sanitation Data'!$D$5,0,10*ROW('Sanitation Data'!D10)),NA())</f>
        <v>#N/A</v>
      </c>
      <c r="AB16" s="104" t="e">
        <f ca="true">+IF(AND(ISNUMBER(OFFSET('Sanitation Data'!$D$7,0,10*ROW('Sanitation Data'!D10))),'Data Summary'!CQ16="Yes"),OFFSET('Sanitation Data'!$D$7,0,10*ROW('Sanitation Data'!D10)),NA())</f>
        <v>#N/A</v>
      </c>
      <c r="AC16" s="104" t="e">
        <f ca="true">+IF(AND(ISNUMBER(OFFSET('Sanitation Data'!$D$11,0,10*ROW('Sanitation Data'!D10))),'Data Summary'!CR16="Yes"),OFFSET('Sanitation Data'!$D$11,0,10*ROW('Sanitation Data'!D10)),NA())</f>
        <v>#N/A</v>
      </c>
      <c r="AD16" s="104" t="e">
        <f ca="true">+IF(AND(ISNUMBER(OFFSET('Sanitation Data'!$D$12,0,10*ROW('Sanitation Data'!D10))),'Data Summary'!CS16="Yes"),OFFSET('Sanitation Data'!$D$12,0,10*ROW('Sanitation Data'!D10)),NA())</f>
        <v>#N/A</v>
      </c>
      <c r="AE16" s="104" t="e">
        <f ca="true">+IF(AND(ISNUMBER(OFFSET('Sanitation Data'!$D$13,0,10*ROW('Sanitation Data'!D10))),'Data Summary'!CT16="Yes"),OFFSET('Sanitation Data'!$D$13,0,10*ROW('Sanitation Data'!D10)),NA())</f>
        <v>#N/A</v>
      </c>
      <c r="AF16" s="104" t="e">
        <f ca="true">+IF(AND(ISNUMBER(OFFSET('Sanitation Data'!$E$5,0,10*ROW('Sanitation Data'!E10))),'Data Summary'!CU16="Yes"),100-OFFSET('Sanitation Data'!$E$5,0,10*ROW('Sanitation Data'!E10)),NA())</f>
        <v>#N/A</v>
      </c>
      <c r="AG16" s="104" t="e">
        <f ca="true">+IF(AND(ISNUMBER(OFFSET('Sanitation Data'!$E$7,0,10*ROW('Sanitation Data'!E10))),'Data Summary'!CV16="Yes"),OFFSET('Sanitation Data'!$E$7,0,10*ROW('Sanitation Data'!E10)),NA())</f>
        <v>#N/A</v>
      </c>
      <c r="AH16" s="104" t="e">
        <f ca="true">+IF(AND(ISNUMBER(OFFSET('Sanitation Data'!$E$11,0,10*ROW('Sanitation Data'!E10))),'Data Summary'!CW16="Yes"),OFFSET('Sanitation Data'!$E$11,0,10*ROW('Sanitation Data'!E10)),NA())</f>
        <v>#N/A</v>
      </c>
      <c r="AI16" s="104" t="e">
        <f ca="true">+IF(AND(ISNUMBER(OFFSET('Sanitation Data'!$E$12,0,10*ROW('Sanitation Data'!E10))),'Data Summary'!CX16="Yes"),OFFSET('Sanitation Data'!$E$12,0,10*ROW('Sanitation Data'!E10)),NA())</f>
        <v>#N/A</v>
      </c>
      <c r="AJ16" s="104" t="e">
        <f ca="true">+IF(AND(ISNUMBER(OFFSET('Sanitation Data'!$E$13,0,10*ROW('Sanitation Data'!E10))),'Data Summary'!CY16="Yes"),OFFSET('Sanitation Data'!$E$13,0,10*ROW('Sanitation Data'!E10)),NA())</f>
        <v>#N/A</v>
      </c>
      <c r="AK16" s="104" t="e">
        <f ca="true">+IF(AND(ISNUMBER(OFFSET('Sanitation Data'!$F$5,0,10*ROW('Sanitation Data'!F10))),'Data Summary'!CZ16="Yes"),100-OFFSET('Sanitation Data'!$F$5,0,10*ROW('Sanitation Data'!F10)),NA())</f>
        <v>#N/A</v>
      </c>
      <c r="AL16" s="104" t="e">
        <f ca="true">+IF(AND(ISNUMBER(OFFSET('Sanitation Data'!$F$7,0,10*ROW('Sanitation Data'!F10))),'Data Summary'!DA16="Yes"),OFFSET('Sanitation Data'!$F$7,0,10*ROW('Sanitation Data'!F10)),NA())</f>
        <v>#N/A</v>
      </c>
      <c r="AM16" s="104" t="e">
        <f ca="true">+IF(AND(ISNUMBER(OFFSET('Sanitation Data'!$F$11,0,10*ROW('Sanitation Data'!F10))),'Data Summary'!DB16="Yes"),OFFSET('Sanitation Data'!$F$11,0,10*ROW('Sanitation Data'!F10)),NA())</f>
        <v>#N/A</v>
      </c>
      <c r="AN16" s="104" t="e">
        <f ca="true">+IF(AND(ISNUMBER(OFFSET('Sanitation Data'!$F$12,0,10*ROW('Sanitation Data'!F10))),'Data Summary'!DC16="Yes"),OFFSET('Sanitation Data'!$F$12,0,10*ROW('Sanitation Data'!F10)),NA())</f>
        <v>#N/A</v>
      </c>
      <c r="AO16" s="104" t="e">
        <f ca="true">+IF(AND(ISNUMBER(OFFSET('Sanitation Data'!$F$13,0,10*ROW('Sanitation Data'!F10))),'Data Summary'!DD16="Yes"),OFFSET('Sanitation Data'!$F$13,0,10*ROW('Sanitation Data'!F10)),NA())</f>
        <v>#N/A</v>
      </c>
      <c r="AP16" s="104" t="e">
        <f ca="true">+IF(AND(ISNUMBER(OFFSET('Sanitation Data'!$G$5,0,10*ROW('Sanitation Data'!G10))),'Data Summary'!DE16="Yes"),100-OFFSET('Sanitation Data'!$G$5,0,10*ROW('Sanitation Data'!G10)),NA())</f>
        <v>#N/A</v>
      </c>
      <c r="AQ16" s="104" t="e">
        <f ca="true">+IF(AND(ISNUMBER(OFFSET('Sanitation Data'!$G$7,0,10*ROW('Sanitation Data'!G10))),'Data Summary'!DF16="Yes"),OFFSET('Sanitation Data'!$G$7,0,10*ROW('Sanitation Data'!G10)),NA())</f>
        <v>#N/A</v>
      </c>
      <c r="AR16" s="104" t="e">
        <f ca="true">+IF(AND(ISNUMBER(OFFSET('Sanitation Data'!$G$11,0,10*ROW('Sanitation Data'!G10))),'Data Summary'!DG16="Yes"),OFFSET('Sanitation Data'!$G$11,0,10*ROW('Sanitation Data'!G10)),NA())</f>
        <v>#N/A</v>
      </c>
      <c r="AS16" s="104" t="e">
        <f ca="true">+IF(AND(ISNUMBER(OFFSET('Sanitation Data'!$G$12,0,10*ROW('Sanitation Data'!G10))),'Data Summary'!DH16="Yes"),OFFSET('Sanitation Data'!$G$12,0,10*ROW('Sanitation Data'!G10)),NA())</f>
        <v>#N/A</v>
      </c>
      <c r="AT16" s="104" t="e">
        <f ca="true">+IF(AND(ISNUMBER(OFFSET('Sanitation Data'!$G$13,0,10*ROW('Sanitation Data'!G10))),'Data Summary'!DI16="Yes"),OFFSET('Sanitation Data'!$G$13,0,10*ROW('Sanitation Data'!G10)),NA())</f>
        <v>#N/A</v>
      </c>
      <c r="AU16" s="104" t="e">
        <f ca="true">+IF(AND(ISNUMBER(OFFSET('Sanitation Data'!$H$5,0,10*ROW('Sanitation Data'!H10))),'Data Summary'!DJ16="Yes"),100-OFFSET('Sanitation Data'!$H$5,0,10*ROW('Sanitation Data'!H10)),NA())</f>
        <v>#N/A</v>
      </c>
      <c r="AV16" s="104" t="e">
        <f ca="true">+IF(AND(ISNUMBER(OFFSET('Sanitation Data'!$H$7,0,10*ROW('Sanitation Data'!H10))),'Data Summary'!DK16="Yes"),OFFSET('Sanitation Data'!$H$7,0,10*ROW('Sanitation Data'!H10)),NA())</f>
        <v>#N/A</v>
      </c>
      <c r="AW16" s="104" t="e">
        <f ca="true">+IF(AND(ISNUMBER(OFFSET('Sanitation Data'!$H$11,0,10*ROW('Sanitation Data'!H10))),'Data Summary'!DL16="Yes"),OFFSET('Sanitation Data'!$H$11,0,10*ROW('Sanitation Data'!H10)),NA())</f>
        <v>#N/A</v>
      </c>
      <c r="AX16" s="104" t="e">
        <f ca="true">+IF(AND(ISNUMBER(OFFSET('Sanitation Data'!$H$12,0,10*ROW('Sanitation Data'!H10))),'Data Summary'!DM16="Yes"),OFFSET('Sanitation Data'!$H$12,0,10*ROW('Sanitation Data'!H10)),NA())</f>
        <v>#N/A</v>
      </c>
      <c r="AY16" s="104" t="e">
        <f ca="true">+IF(AND(ISNUMBER(OFFSET('Sanitation Data'!$H$13,0,10*ROW('Sanitation Data'!H10))),'Data Summary'!DN16="Yes"),OFFSET('Sanitation Data'!$H$13,0,10*ROW('Sanitation Data'!H10)),NA())</f>
        <v>#N/A</v>
      </c>
      <c r="AZ16" s="109" t="e">
        <f ca="true">+IF(AND(ISNUMBER(OFFSET('Hygiene Data'!$C$6,0,10*ROW('Hygiene Data'!C10))),'Data Summary'!DO16="Yes"),OFFSET('Hygiene Data'!$C$6,0,10*ROW('Hygiene Data'!C10)),NA())</f>
        <v>#N/A</v>
      </c>
      <c r="BA16" s="109" t="e">
        <f ca="true">+IF(AND(ISNUMBER(OFFSET('Hygiene Data'!$C$8,0,10*ROW('Hygiene Data'!C10))),'Data Summary'!DP16="Yes"),OFFSET('Hygiene Data'!$C$8,0,10*ROW('Hygiene Data'!C10)),NA())</f>
        <v>#N/A</v>
      </c>
      <c r="BB16" s="109" t="e">
        <f ca="true">+IF(AND(ISNUMBER(OFFSET('Hygiene Data'!$C$10,0,10*ROW('Hygiene Data'!C10))),'Data Summary'!DQ16="Yes"),OFFSET('Hygiene Data'!$C$10,0,10*ROW('Hygiene Data'!C10)),NA())</f>
        <v>#N/A</v>
      </c>
      <c r="BC16" s="109" t="e">
        <f ca="true">+IF(AND(ISNUMBER(OFFSET('Hygiene Data'!$D$6,0,10*ROW('Hygiene Data'!D10))),'Data Summary'!DR16="Yes"),OFFSET('Hygiene Data'!$D$6,0,10*ROW('Hygiene Data'!D10)),NA())</f>
        <v>#N/A</v>
      </c>
      <c r="BD16" s="109" t="e">
        <f ca="true">+IF(AND(ISNUMBER(OFFSET('Hygiene Data'!$D$8,0,10*ROW('Hygiene Data'!D10))),'Data Summary'!DS16="Yes"),OFFSET('Hygiene Data'!$D$8,0,10*ROW('Hygiene Data'!D10)),NA())</f>
        <v>#N/A</v>
      </c>
      <c r="BE16" s="109" t="e">
        <f ca="true">+IF(AND(ISNUMBER(OFFSET('Hygiene Data'!$D$10,0,10*ROW('Hygiene Data'!D10))),'Data Summary'!DT16="Yes"),OFFSET('Hygiene Data'!$D$10,0,10*ROW('Hygiene Data'!D10)),NA())</f>
        <v>#N/A</v>
      </c>
      <c r="BF16" s="109" t="e">
        <f ca="true">+IF(AND(ISNUMBER(OFFSET('Hygiene Data'!$E$6,0,10*ROW('Hygiene Data'!E10))),'Data Summary'!DU16="Yes"),OFFSET('Hygiene Data'!$E$6,0,10*ROW('Hygiene Data'!E10)),NA())</f>
        <v>#N/A</v>
      </c>
      <c r="BG16" s="109" t="e">
        <f ca="true">+IF(AND(ISNUMBER(OFFSET('Hygiene Data'!$E$8,0,10*ROW('Hygiene Data'!E10))),'Data Summary'!DV16="Yes"),OFFSET('Hygiene Data'!$E$8,0,10*ROW('Hygiene Data'!E10)),NA())</f>
        <v>#N/A</v>
      </c>
      <c r="BH16" s="109" t="e">
        <f ca="true">+IF(AND(ISNUMBER(OFFSET('Hygiene Data'!$E$10,0,10*ROW('Hygiene Data'!E10))),'Data Summary'!DW16="Yes"),OFFSET('Hygiene Data'!$E$10,0,10*ROW('Hygiene Data'!E10)),NA())</f>
        <v>#N/A</v>
      </c>
      <c r="BI16" s="109" t="e">
        <f ca="true">+IF(AND(ISNUMBER(OFFSET('Hygiene Data'!$F$6,0,10*ROW('Hygiene Data'!F10))),'Data Summary'!DX16="Yes"),OFFSET('Hygiene Data'!$F$6,0,10*ROW('Hygiene Data'!F10)),NA())</f>
        <v>#N/A</v>
      </c>
      <c r="BJ16" s="109" t="e">
        <f ca="true">+IF(AND(ISNUMBER(OFFSET('Hygiene Data'!$F$8,0,10*ROW('Hygiene Data'!F10))),'Data Summary'!DY16="Yes"),OFFSET('Hygiene Data'!$F$8,0,10*ROW('Hygiene Data'!F10)),NA())</f>
        <v>#N/A</v>
      </c>
      <c r="BK16" s="109" t="e">
        <f ca="true">+IF(AND(ISNUMBER(OFFSET('Hygiene Data'!$F$10,0,10*ROW('Hygiene Data'!F10))),'Data Summary'!DZ16="Yes"),OFFSET('Hygiene Data'!$F$10,0,10*ROW('Hygiene Data'!F10)),NA())</f>
        <v>#N/A</v>
      </c>
      <c r="BL16" s="109" t="e">
        <f ca="true">+IF(AND(ISNUMBER(OFFSET('Hygiene Data'!$G$6,0,10*ROW('Hygiene Data'!G10))),'Data Summary'!EA16="Yes"),OFFSET('Hygiene Data'!$G$6,0,10*ROW('Hygiene Data'!G10)),NA())</f>
        <v>#N/A</v>
      </c>
      <c r="BM16" s="109" t="e">
        <f ca="true">+IF(AND(ISNUMBER(OFFSET('Hygiene Data'!$G$8,0,10*ROW('Hygiene Data'!G10))),'Data Summary'!EB16="Yes"),OFFSET('Hygiene Data'!$G$8,0,10*ROW('Hygiene Data'!G10)),NA())</f>
        <v>#N/A</v>
      </c>
      <c r="BN16" s="109" t="e">
        <f ca="true">+IF(AND(ISNUMBER(OFFSET('Hygiene Data'!$G$10,0,10*ROW('Hygiene Data'!G10))),'Data Summary'!EC16="Yes"),OFFSET('Hygiene Data'!$G$10,0,10*ROW('Hygiene Data'!G10)),NA())</f>
        <v>#N/A</v>
      </c>
      <c r="BO16" s="109" t="e">
        <f ca="true">+IF(AND(ISNUMBER(OFFSET('Hygiene Data'!$H$6,0,10*ROW('Hygiene Data'!H10))),'Data Summary'!ED16="Yes"),OFFSET('Hygiene Data'!$H$6,0,10*ROW('Hygiene Data'!H10)),NA())</f>
        <v>#N/A</v>
      </c>
      <c r="BP16" s="109" t="e">
        <f ca="true">+IF(AND(ISNUMBER(OFFSET('Hygiene Data'!$H$8,0,10*ROW('Hygiene Data'!H10))),'Data Summary'!EE16="Yes"),OFFSET('Hygiene Data'!$H$8,0,10*ROW('Hygiene Data'!H10)),NA())</f>
        <v>#N/A</v>
      </c>
      <c r="BQ16" s="109" t="e">
        <f ca="true">+IF(AND(ISNUMBER(OFFSET('Hygiene Data'!$H$10,0,10*ROW('Hygiene Data'!H10))),'Data Summary'!EF16="Yes"),OFFSET('Hygiene Data'!$H$10,0,10*ROW('Hygiene Data'!H10)),NA())</f>
        <v>#N/A</v>
      </c>
    </row>
    <row r="17" x14ac:dyDescent="0.2">
      <c r="A17" s="57" t="e">
        <f ca="true">+IF(OFFSET('Water Data'!$B$1,0,10*ROW('Water Data'!B11))="",NA(),OFFSET('Water Data'!$B$1,0,10*ROW('Water Data'!B11)))</f>
        <v>#N/A</v>
      </c>
      <c r="B17" s="57" t="e">
        <f ca="true">+IF(OFFSET('Water Data'!$A$3,0,10*ROW('Water Data'!A11))="",NA(),OFFSET('Water Data'!$A$3,0,10*ROW('Water Data'!A11)))</f>
        <v>#N/A</v>
      </c>
      <c r="C17" s="57" t="e">
        <f ca="true">+IF(OFFSET('Water Data'!$C$3,0,10*ROW('Water Data'!C11))="",NA(),OFFSET('Water Data'!$C$3,0,10*ROW('Water Data'!C11)))</f>
        <v>#N/A</v>
      </c>
      <c r="D17" s="58" t="e">
        <f ca="true">+IF(AND(ISNUMBER(OFFSET('Water Data'!$C$5,0,10*ROW('Water Data'!C11))),'Data Summary'!BS17="Yes"),100-OFFSET('Water Data'!$C$5,0,10*ROW('Water Data'!C11)),NA())</f>
        <v>#N/A</v>
      </c>
      <c r="E17" s="58" t="e">
        <f ca="true">+IF(AND(ISNUMBER(OFFSET('Water Data'!$C$7,0,10*ROW('Water Data'!C11))),'Data Summary'!BT17="Yes"),OFFSET('Water Data'!$C$7,0,10*ROW('Water Data'!C11)),NA())</f>
        <v>#N/A</v>
      </c>
      <c r="F17" s="58" t="e">
        <f ca="true">+IF(AND(ISNUMBER(OFFSET('Water Data'!$C$10,0,10*ROW('Water Data'!C11))),'Data Summary'!BU17="Yes"),OFFSET('Water Data'!$C$10,0,10*ROW('Water Data'!C11)),NA())</f>
        <v>#N/A</v>
      </c>
      <c r="G17" s="58" t="e">
        <f ca="true">+IF(AND(ISNUMBER(OFFSET('Water Data'!$D$5,0,10*ROW('Water Data'!D11))),'Data Summary'!BV17="Yes"),100-OFFSET('Water Data'!$D$5,0,10*ROW('Water Data'!D11)),NA())</f>
        <v>#N/A</v>
      </c>
      <c r="H17" s="58" t="e">
        <f ca="true">+IF(AND(ISNUMBER(OFFSET('Water Data'!$D$7,0,10*ROW('Water Data'!D11))),'Data Summary'!BW17="Yes"),OFFSET('Water Data'!$D$7,0,10*ROW('Water Data'!D11)),NA())</f>
        <v>#N/A</v>
      </c>
      <c r="I17" s="58" t="e">
        <f ca="true">+IF(AND(ISNUMBER(OFFSET('Water Data'!$D$10,0,10*ROW('Water Data'!D11))),'Data Summary'!BX17="Yes"),OFFSET('Water Data'!$D$10,0,10*ROW('Water Data'!D11)),NA())</f>
        <v>#N/A</v>
      </c>
      <c r="J17" s="58" t="e">
        <f ca="true">+IF(AND(ISNUMBER(OFFSET('Water Data'!$E$5,0,10*ROW('Water Data'!E11))),'Data Summary'!BY17="Yes"),100-OFFSET('Water Data'!$E$5,0,10*ROW('Water Data'!E11)),NA())</f>
        <v>#N/A</v>
      </c>
      <c r="K17" s="58" t="e">
        <f ca="true">+IF(AND(ISNUMBER(OFFSET('Water Data'!$E$7,0,10*ROW('Water Data'!E11))),'Data Summary'!BZ17="Yes"),OFFSET('Water Data'!$E$7,0,10*ROW('Water Data'!E11)),NA())</f>
        <v>#N/A</v>
      </c>
      <c r="L17" s="58" t="e">
        <f ca="true">+IF(AND(ISNUMBER(OFFSET('Water Data'!$E$10,0,10*ROW('Water Data'!E11))),'Data Summary'!CA17="Yes"),OFFSET('Water Data'!$E$10,0,10*ROW('Water Data'!E11)),NA())</f>
        <v>#N/A</v>
      </c>
      <c r="M17" s="58" t="e">
        <f ca="true">+IF(AND(ISNUMBER(OFFSET('Water Data'!$F$5,0,10*ROW('Water Data'!F11))),'Data Summary'!CB17="Yes"),100-OFFSET('Water Data'!$F$5,0,10*ROW('Water Data'!F11)),NA())</f>
        <v>#N/A</v>
      </c>
      <c r="N17" s="58" t="e">
        <f ca="true">+IF(AND(ISNUMBER(OFFSET('Water Data'!$F$7,0,10*ROW('Water Data'!F11))),'Data Summary'!CC17="Yes"),OFFSET('Water Data'!$F$7,0,10*ROW('Water Data'!F11)),NA())</f>
        <v>#N/A</v>
      </c>
      <c r="O17" s="58" t="e">
        <f ca="true">+IF(AND(ISNUMBER(OFFSET('Water Data'!$F$10,0,10*ROW('Water Data'!F11))),'Data Summary'!CD17="Yes"),OFFSET('Water Data'!$F$10,0,10*ROW('Water Data'!F11)),NA())</f>
        <v>#N/A</v>
      </c>
      <c r="P17" s="58" t="e">
        <f ca="true">+IF(AND(ISNUMBER(OFFSET('Water Data'!$G$5,0,10*ROW('Water Data'!G11))),'Data Summary'!CE17="Yes"),100-OFFSET('Water Data'!$G$5,0,10*ROW('Water Data'!G11)),NA())</f>
        <v>#N/A</v>
      </c>
      <c r="Q17" s="58" t="e">
        <f ca="true">+IF(AND(ISNUMBER(OFFSET('Water Data'!$G$7,0,10*ROW('Water Data'!G11))),'Data Summary'!CF17="Yes"),OFFSET('Water Data'!$G$7,0,10*ROW('Water Data'!G11)),NA())</f>
        <v>#N/A</v>
      </c>
      <c r="R17" s="58" t="e">
        <f ca="true">+IF(AND(ISNUMBER(OFFSET('Water Data'!$G$10,0,10*ROW('Water Data'!G11))),'Data Summary'!CG17="Yes"),OFFSET('Water Data'!$G$10,0,10*ROW('Water Data'!G11)),NA())</f>
        <v>#N/A</v>
      </c>
      <c r="S17" s="58" t="e">
        <f ca="true">+IF(AND(ISNUMBER(OFFSET('Water Data'!$H$5,0,10*ROW('Water Data'!H11))),'Data Summary'!CH17="Yes"),100-OFFSET('Water Data'!$H$5,0,10*ROW('Water Data'!H11)),NA())</f>
        <v>#N/A</v>
      </c>
      <c r="T17" s="58" t="e">
        <f ca="true">+IF(AND(ISNUMBER(OFFSET('Water Data'!$H$7,0,10*ROW('Water Data'!H11))),'Data Summary'!CI17="Yes"),OFFSET('Water Data'!$H$7,0,10*ROW('Water Data'!H11)),NA())</f>
        <v>#N/A</v>
      </c>
      <c r="U17" s="58" t="e">
        <f ca="true">+IF(AND(ISNUMBER(OFFSET('Water Data'!$H$10,0,10*ROW('Water Data'!H11))),'Data Summary'!CJ17="Yes"),OFFSET('Water Data'!$H$10,0,10*ROW('Water Data'!H11)),NA())</f>
        <v>#N/A</v>
      </c>
      <c r="V17" s="104" t="e">
        <f ca="true">+IF(AND(ISNUMBER(OFFSET('Sanitation Data'!$C$5,0,10*ROW('Sanitation Data'!C11))),'Data Summary'!CK17="Yes"),100-OFFSET('Sanitation Data'!$C$5,0,10*ROW('Sanitation Data'!C11)),NA())</f>
        <v>#N/A</v>
      </c>
      <c r="W17" s="104" t="e">
        <f ca="true">+IF(AND(ISNUMBER(OFFSET('Sanitation Data'!$C$7,0,10*ROW('Sanitation Data'!C11))),'Data Summary'!CL17="Yes"),OFFSET('Sanitation Data'!$C$7,0,10*ROW('Sanitation Data'!C11)),NA())</f>
        <v>#N/A</v>
      </c>
      <c r="X17" s="104" t="e">
        <f ca="true">+IF(AND(ISNUMBER(OFFSET('Sanitation Data'!$C$11,0,10*ROW('Sanitation Data'!C11))),'Data Summary'!CM17="Yes"),OFFSET('Sanitation Data'!$C$11,0,10*ROW('Sanitation Data'!C11)),NA())</f>
        <v>#N/A</v>
      </c>
      <c r="Y17" s="104" t="e">
        <f ca="true">+IF(AND(ISNUMBER(OFFSET('Sanitation Data'!$C$12,0,10*ROW('Sanitation Data'!C11))),'Data Summary'!CN17="Yes"),OFFSET('Sanitation Data'!$C$12,0,10*ROW('Sanitation Data'!C11)),NA())</f>
        <v>#N/A</v>
      </c>
      <c r="Z17" s="104" t="e">
        <f ca="true">+IF(AND(ISNUMBER(OFFSET('Sanitation Data'!$C$13,0,10*ROW('Sanitation Data'!C11))),'Data Summary'!CO17="Yes"),OFFSET('Sanitation Data'!$C$13,0,10*ROW('Sanitation Data'!C11)),NA())</f>
        <v>#N/A</v>
      </c>
      <c r="AA17" s="104" t="e">
        <f ca="true">+IF(AND(ISNUMBER(OFFSET('Sanitation Data'!$D$5,0,10*ROW('Sanitation Data'!D11))),'Data Summary'!CP17="Yes"),100-OFFSET('Sanitation Data'!$D$5,0,10*ROW('Sanitation Data'!D11)),NA())</f>
        <v>#N/A</v>
      </c>
      <c r="AB17" s="104" t="e">
        <f ca="true">+IF(AND(ISNUMBER(OFFSET('Sanitation Data'!$D$7,0,10*ROW('Sanitation Data'!D11))),'Data Summary'!CQ17="Yes"),OFFSET('Sanitation Data'!$D$7,0,10*ROW('Sanitation Data'!D11)),NA())</f>
        <v>#N/A</v>
      </c>
      <c r="AC17" s="104" t="e">
        <f ca="true">+IF(AND(ISNUMBER(OFFSET('Sanitation Data'!$D$11,0,10*ROW('Sanitation Data'!D11))),'Data Summary'!CR17="Yes"),OFFSET('Sanitation Data'!$D$11,0,10*ROW('Sanitation Data'!D11)),NA())</f>
        <v>#N/A</v>
      </c>
      <c r="AD17" s="104" t="e">
        <f ca="true">+IF(AND(ISNUMBER(OFFSET('Sanitation Data'!$D$12,0,10*ROW('Sanitation Data'!D11))),'Data Summary'!CS17="Yes"),OFFSET('Sanitation Data'!$D$12,0,10*ROW('Sanitation Data'!D11)),NA())</f>
        <v>#N/A</v>
      </c>
      <c r="AE17" s="104" t="e">
        <f ca="true">+IF(AND(ISNUMBER(OFFSET('Sanitation Data'!$D$13,0,10*ROW('Sanitation Data'!D11))),'Data Summary'!CT17="Yes"),OFFSET('Sanitation Data'!$D$13,0,10*ROW('Sanitation Data'!D11)),NA())</f>
        <v>#N/A</v>
      </c>
      <c r="AF17" s="104" t="e">
        <f ca="true">+IF(AND(ISNUMBER(OFFSET('Sanitation Data'!$E$5,0,10*ROW('Sanitation Data'!E11))),'Data Summary'!CU17="Yes"),100-OFFSET('Sanitation Data'!$E$5,0,10*ROW('Sanitation Data'!E11)),NA())</f>
        <v>#N/A</v>
      </c>
      <c r="AG17" s="104" t="e">
        <f ca="true">+IF(AND(ISNUMBER(OFFSET('Sanitation Data'!$E$7,0,10*ROW('Sanitation Data'!E11))),'Data Summary'!CV17="Yes"),OFFSET('Sanitation Data'!$E$7,0,10*ROW('Sanitation Data'!E11)),NA())</f>
        <v>#N/A</v>
      </c>
      <c r="AH17" s="104" t="e">
        <f ca="true">+IF(AND(ISNUMBER(OFFSET('Sanitation Data'!$E$11,0,10*ROW('Sanitation Data'!E11))),'Data Summary'!CW17="Yes"),OFFSET('Sanitation Data'!$E$11,0,10*ROW('Sanitation Data'!E11)),NA())</f>
        <v>#N/A</v>
      </c>
      <c r="AI17" s="104" t="e">
        <f ca="true">+IF(AND(ISNUMBER(OFFSET('Sanitation Data'!$E$12,0,10*ROW('Sanitation Data'!E11))),'Data Summary'!CX17="Yes"),OFFSET('Sanitation Data'!$E$12,0,10*ROW('Sanitation Data'!E11)),NA())</f>
        <v>#N/A</v>
      </c>
      <c r="AJ17" s="104" t="e">
        <f ca="true">+IF(AND(ISNUMBER(OFFSET('Sanitation Data'!$E$13,0,10*ROW('Sanitation Data'!E11))),'Data Summary'!CY17="Yes"),OFFSET('Sanitation Data'!$E$13,0,10*ROW('Sanitation Data'!E11)),NA())</f>
        <v>#N/A</v>
      </c>
      <c r="AK17" s="104" t="e">
        <f ca="true">+IF(AND(ISNUMBER(OFFSET('Sanitation Data'!$F$5,0,10*ROW('Sanitation Data'!F11))),'Data Summary'!CZ17="Yes"),100-OFFSET('Sanitation Data'!$F$5,0,10*ROW('Sanitation Data'!F11)),NA())</f>
        <v>#N/A</v>
      </c>
      <c r="AL17" s="104" t="e">
        <f ca="true">+IF(AND(ISNUMBER(OFFSET('Sanitation Data'!$F$7,0,10*ROW('Sanitation Data'!F11))),'Data Summary'!DA17="Yes"),OFFSET('Sanitation Data'!$F$7,0,10*ROW('Sanitation Data'!F11)),NA())</f>
        <v>#N/A</v>
      </c>
      <c r="AM17" s="104" t="e">
        <f ca="true">+IF(AND(ISNUMBER(OFFSET('Sanitation Data'!$F$11,0,10*ROW('Sanitation Data'!F11))),'Data Summary'!DB17="Yes"),OFFSET('Sanitation Data'!$F$11,0,10*ROW('Sanitation Data'!F11)),NA())</f>
        <v>#N/A</v>
      </c>
      <c r="AN17" s="104" t="e">
        <f ca="true">+IF(AND(ISNUMBER(OFFSET('Sanitation Data'!$F$12,0,10*ROW('Sanitation Data'!F11))),'Data Summary'!DC17="Yes"),OFFSET('Sanitation Data'!$F$12,0,10*ROW('Sanitation Data'!F11)),NA())</f>
        <v>#N/A</v>
      </c>
      <c r="AO17" s="104" t="e">
        <f ca="true">+IF(AND(ISNUMBER(OFFSET('Sanitation Data'!$F$13,0,10*ROW('Sanitation Data'!F11))),'Data Summary'!DD17="Yes"),OFFSET('Sanitation Data'!$F$13,0,10*ROW('Sanitation Data'!F11)),NA())</f>
        <v>#N/A</v>
      </c>
      <c r="AP17" s="104" t="e">
        <f ca="true">+IF(AND(ISNUMBER(OFFSET('Sanitation Data'!$G$5,0,10*ROW('Sanitation Data'!G11))),'Data Summary'!DE17="Yes"),100-OFFSET('Sanitation Data'!$G$5,0,10*ROW('Sanitation Data'!G11)),NA())</f>
        <v>#N/A</v>
      </c>
      <c r="AQ17" s="104" t="e">
        <f ca="true">+IF(AND(ISNUMBER(OFFSET('Sanitation Data'!$G$7,0,10*ROW('Sanitation Data'!G11))),'Data Summary'!DF17="Yes"),OFFSET('Sanitation Data'!$G$7,0,10*ROW('Sanitation Data'!G11)),NA())</f>
        <v>#N/A</v>
      </c>
      <c r="AR17" s="104" t="e">
        <f ca="true">+IF(AND(ISNUMBER(OFFSET('Sanitation Data'!$G$11,0,10*ROW('Sanitation Data'!G11))),'Data Summary'!DG17="Yes"),OFFSET('Sanitation Data'!$G$11,0,10*ROW('Sanitation Data'!G11)),NA())</f>
        <v>#N/A</v>
      </c>
      <c r="AS17" s="104" t="e">
        <f ca="true">+IF(AND(ISNUMBER(OFFSET('Sanitation Data'!$G$12,0,10*ROW('Sanitation Data'!G11))),'Data Summary'!DH17="Yes"),OFFSET('Sanitation Data'!$G$12,0,10*ROW('Sanitation Data'!G11)),NA())</f>
        <v>#N/A</v>
      </c>
      <c r="AT17" s="104" t="e">
        <f ca="true">+IF(AND(ISNUMBER(OFFSET('Sanitation Data'!$G$13,0,10*ROW('Sanitation Data'!G11))),'Data Summary'!DI17="Yes"),OFFSET('Sanitation Data'!$G$13,0,10*ROW('Sanitation Data'!G11)),NA())</f>
        <v>#N/A</v>
      </c>
      <c r="AU17" s="104" t="e">
        <f ca="true">+IF(AND(ISNUMBER(OFFSET('Sanitation Data'!$H$5,0,10*ROW('Sanitation Data'!H11))),'Data Summary'!DJ17="Yes"),100-OFFSET('Sanitation Data'!$H$5,0,10*ROW('Sanitation Data'!H11)),NA())</f>
        <v>#N/A</v>
      </c>
      <c r="AV17" s="104" t="e">
        <f ca="true">+IF(AND(ISNUMBER(OFFSET('Sanitation Data'!$H$7,0,10*ROW('Sanitation Data'!H11))),'Data Summary'!DK17="Yes"),OFFSET('Sanitation Data'!$H$7,0,10*ROW('Sanitation Data'!H11)),NA())</f>
        <v>#N/A</v>
      </c>
      <c r="AW17" s="104" t="e">
        <f ca="true">+IF(AND(ISNUMBER(OFFSET('Sanitation Data'!$H$11,0,10*ROW('Sanitation Data'!H11))),'Data Summary'!DL17="Yes"),OFFSET('Sanitation Data'!$H$11,0,10*ROW('Sanitation Data'!H11)),NA())</f>
        <v>#N/A</v>
      </c>
      <c r="AX17" s="104" t="e">
        <f ca="true">+IF(AND(ISNUMBER(OFFSET('Sanitation Data'!$H$12,0,10*ROW('Sanitation Data'!H11))),'Data Summary'!DM17="Yes"),OFFSET('Sanitation Data'!$H$12,0,10*ROW('Sanitation Data'!H11)),NA())</f>
        <v>#N/A</v>
      </c>
      <c r="AY17" s="104" t="e">
        <f ca="true">+IF(AND(ISNUMBER(OFFSET('Sanitation Data'!$H$13,0,10*ROW('Sanitation Data'!H11))),'Data Summary'!DN17="Yes"),OFFSET('Sanitation Data'!$H$13,0,10*ROW('Sanitation Data'!H11)),NA())</f>
        <v>#N/A</v>
      </c>
      <c r="AZ17" s="109" t="e">
        <f ca="true">+IF(AND(ISNUMBER(OFFSET('Hygiene Data'!$C$6,0,10*ROW('Hygiene Data'!C11))),'Data Summary'!DO17="Yes"),OFFSET('Hygiene Data'!$C$6,0,10*ROW('Hygiene Data'!C11)),NA())</f>
        <v>#N/A</v>
      </c>
      <c r="BA17" s="109" t="e">
        <f ca="true">+IF(AND(ISNUMBER(OFFSET('Hygiene Data'!$C$8,0,10*ROW('Hygiene Data'!C11))),'Data Summary'!DP17="Yes"),OFFSET('Hygiene Data'!$C$8,0,10*ROW('Hygiene Data'!C11)),NA())</f>
        <v>#N/A</v>
      </c>
      <c r="BB17" s="109" t="e">
        <f ca="true">+IF(AND(ISNUMBER(OFFSET('Hygiene Data'!$C$10,0,10*ROW('Hygiene Data'!C11))),'Data Summary'!DQ17="Yes"),OFFSET('Hygiene Data'!$C$10,0,10*ROW('Hygiene Data'!C11)),NA())</f>
        <v>#N/A</v>
      </c>
      <c r="BC17" s="109" t="e">
        <f ca="true">+IF(AND(ISNUMBER(OFFSET('Hygiene Data'!$D$6,0,10*ROW('Hygiene Data'!D11))),'Data Summary'!DR17="Yes"),OFFSET('Hygiene Data'!$D$6,0,10*ROW('Hygiene Data'!D11)),NA())</f>
        <v>#N/A</v>
      </c>
      <c r="BD17" s="109" t="e">
        <f ca="true">+IF(AND(ISNUMBER(OFFSET('Hygiene Data'!$D$8,0,10*ROW('Hygiene Data'!D11))),'Data Summary'!DS17="Yes"),OFFSET('Hygiene Data'!$D$8,0,10*ROW('Hygiene Data'!D11)),NA())</f>
        <v>#N/A</v>
      </c>
      <c r="BE17" s="109" t="e">
        <f ca="true">+IF(AND(ISNUMBER(OFFSET('Hygiene Data'!$D$10,0,10*ROW('Hygiene Data'!D11))),'Data Summary'!DT17="Yes"),OFFSET('Hygiene Data'!$D$10,0,10*ROW('Hygiene Data'!D11)),NA())</f>
        <v>#N/A</v>
      </c>
      <c r="BF17" s="109" t="e">
        <f ca="true">+IF(AND(ISNUMBER(OFFSET('Hygiene Data'!$E$6,0,10*ROW('Hygiene Data'!E11))),'Data Summary'!DU17="Yes"),OFFSET('Hygiene Data'!$E$6,0,10*ROW('Hygiene Data'!E11)),NA())</f>
        <v>#N/A</v>
      </c>
      <c r="BG17" s="109" t="e">
        <f ca="true">+IF(AND(ISNUMBER(OFFSET('Hygiene Data'!$E$8,0,10*ROW('Hygiene Data'!E11))),'Data Summary'!DV17="Yes"),OFFSET('Hygiene Data'!$E$8,0,10*ROW('Hygiene Data'!E11)),NA())</f>
        <v>#N/A</v>
      </c>
      <c r="BH17" s="109" t="e">
        <f ca="true">+IF(AND(ISNUMBER(OFFSET('Hygiene Data'!$E$10,0,10*ROW('Hygiene Data'!E11))),'Data Summary'!DW17="Yes"),OFFSET('Hygiene Data'!$E$10,0,10*ROW('Hygiene Data'!E11)),NA())</f>
        <v>#N/A</v>
      </c>
      <c r="BI17" s="109" t="e">
        <f ca="true">+IF(AND(ISNUMBER(OFFSET('Hygiene Data'!$F$6,0,10*ROW('Hygiene Data'!F11))),'Data Summary'!DX17="Yes"),OFFSET('Hygiene Data'!$F$6,0,10*ROW('Hygiene Data'!F11)),NA())</f>
        <v>#N/A</v>
      </c>
      <c r="BJ17" s="109" t="e">
        <f ca="true">+IF(AND(ISNUMBER(OFFSET('Hygiene Data'!$F$8,0,10*ROW('Hygiene Data'!F11))),'Data Summary'!DY17="Yes"),OFFSET('Hygiene Data'!$F$8,0,10*ROW('Hygiene Data'!F11)),NA())</f>
        <v>#N/A</v>
      </c>
      <c r="BK17" s="109" t="e">
        <f ca="true">+IF(AND(ISNUMBER(OFFSET('Hygiene Data'!$F$10,0,10*ROW('Hygiene Data'!F11))),'Data Summary'!DZ17="Yes"),OFFSET('Hygiene Data'!$F$10,0,10*ROW('Hygiene Data'!F11)),NA())</f>
        <v>#N/A</v>
      </c>
      <c r="BL17" s="109" t="e">
        <f ca="true">+IF(AND(ISNUMBER(OFFSET('Hygiene Data'!$G$6,0,10*ROW('Hygiene Data'!G11))),'Data Summary'!EA17="Yes"),OFFSET('Hygiene Data'!$G$6,0,10*ROW('Hygiene Data'!G11)),NA())</f>
        <v>#N/A</v>
      </c>
      <c r="BM17" s="109" t="e">
        <f ca="true">+IF(AND(ISNUMBER(OFFSET('Hygiene Data'!$G$8,0,10*ROW('Hygiene Data'!G11))),'Data Summary'!EB17="Yes"),OFFSET('Hygiene Data'!$G$8,0,10*ROW('Hygiene Data'!G11)),NA())</f>
        <v>#N/A</v>
      </c>
      <c r="BN17" s="109" t="e">
        <f ca="true">+IF(AND(ISNUMBER(OFFSET('Hygiene Data'!$G$10,0,10*ROW('Hygiene Data'!G11))),'Data Summary'!EC17="Yes"),OFFSET('Hygiene Data'!$G$10,0,10*ROW('Hygiene Data'!G11)),NA())</f>
        <v>#N/A</v>
      </c>
      <c r="BO17" s="109" t="e">
        <f ca="true">+IF(AND(ISNUMBER(OFFSET('Hygiene Data'!$H$6,0,10*ROW('Hygiene Data'!H11))),'Data Summary'!ED17="Yes"),OFFSET('Hygiene Data'!$H$6,0,10*ROW('Hygiene Data'!H11)),NA())</f>
        <v>#N/A</v>
      </c>
      <c r="BP17" s="109" t="e">
        <f ca="true">+IF(AND(ISNUMBER(OFFSET('Hygiene Data'!$H$8,0,10*ROW('Hygiene Data'!H11))),'Data Summary'!EE17="Yes"),OFFSET('Hygiene Data'!$H$8,0,10*ROW('Hygiene Data'!H11)),NA())</f>
        <v>#N/A</v>
      </c>
      <c r="BQ17" s="109" t="e">
        <f ca="true">+IF(AND(ISNUMBER(OFFSET('Hygiene Data'!$H$10,0,10*ROW('Hygiene Data'!H11))),'Data Summary'!EF17="Yes"),OFFSET('Hygiene Data'!$H$10,0,10*ROW('Hygiene Data'!H11)),NA())</f>
        <v>#N/A</v>
      </c>
    </row>
    <row r="18" x14ac:dyDescent="0.2">
      <c r="A18" s="57" t="e">
        <f ca="true">+IF(OFFSET('Water Data'!$B$1,0,10*ROW('Water Data'!B12))="",NA(),OFFSET('Water Data'!$B$1,0,10*ROW('Water Data'!B12)))</f>
        <v>#N/A</v>
      </c>
      <c r="B18" s="57" t="e">
        <f ca="true">+IF(OFFSET('Water Data'!$A$3,0,10*ROW('Water Data'!A12))="",NA(),OFFSET('Water Data'!$A$3,0,10*ROW('Water Data'!A12)))</f>
        <v>#N/A</v>
      </c>
      <c r="C18" s="57" t="e">
        <f ca="true">+IF(OFFSET('Water Data'!$C$3,0,10*ROW('Water Data'!C12))="",NA(),OFFSET('Water Data'!$C$3,0,10*ROW('Water Data'!C12)))</f>
        <v>#N/A</v>
      </c>
      <c r="D18" s="58" t="e">
        <f ca="true">+IF(AND(ISNUMBER(OFFSET('Water Data'!$C$5,0,10*ROW('Water Data'!C12))),'Data Summary'!BS18="Yes"),100-OFFSET('Water Data'!$C$5,0,10*ROW('Water Data'!C12)),NA())</f>
        <v>#N/A</v>
      </c>
      <c r="E18" s="58" t="e">
        <f ca="true">+IF(AND(ISNUMBER(OFFSET('Water Data'!$C$7,0,10*ROW('Water Data'!C12))),'Data Summary'!BT18="Yes"),OFFSET('Water Data'!$C$7,0,10*ROW('Water Data'!C12)),NA())</f>
        <v>#N/A</v>
      </c>
      <c r="F18" s="58" t="e">
        <f ca="true">+IF(AND(ISNUMBER(OFFSET('Water Data'!$C$10,0,10*ROW('Water Data'!C12))),'Data Summary'!BU18="Yes"),OFFSET('Water Data'!$C$10,0,10*ROW('Water Data'!C12)),NA())</f>
        <v>#N/A</v>
      </c>
      <c r="G18" s="58" t="e">
        <f ca="true">+IF(AND(ISNUMBER(OFFSET('Water Data'!$D$5,0,10*ROW('Water Data'!D12))),'Data Summary'!BV18="Yes"),100-OFFSET('Water Data'!$D$5,0,10*ROW('Water Data'!D12)),NA())</f>
        <v>#N/A</v>
      </c>
      <c r="H18" s="58" t="e">
        <f ca="true">+IF(AND(ISNUMBER(OFFSET('Water Data'!$D$7,0,10*ROW('Water Data'!D12))),'Data Summary'!BW18="Yes"),OFFSET('Water Data'!$D$7,0,10*ROW('Water Data'!D12)),NA())</f>
        <v>#N/A</v>
      </c>
      <c r="I18" s="58" t="e">
        <f ca="true">+IF(AND(ISNUMBER(OFFSET('Water Data'!$D$10,0,10*ROW('Water Data'!D12))),'Data Summary'!BX18="Yes"),OFFSET('Water Data'!$D$10,0,10*ROW('Water Data'!D12)),NA())</f>
        <v>#N/A</v>
      </c>
      <c r="J18" s="58" t="e">
        <f ca="true">+IF(AND(ISNUMBER(OFFSET('Water Data'!$E$5,0,10*ROW('Water Data'!E12))),'Data Summary'!BY18="Yes"),100-OFFSET('Water Data'!$E$5,0,10*ROW('Water Data'!E12)),NA())</f>
        <v>#N/A</v>
      </c>
      <c r="K18" s="58" t="e">
        <f ca="true">+IF(AND(ISNUMBER(OFFSET('Water Data'!$E$7,0,10*ROW('Water Data'!E12))),'Data Summary'!BZ18="Yes"),OFFSET('Water Data'!$E$7,0,10*ROW('Water Data'!E12)),NA())</f>
        <v>#N/A</v>
      </c>
      <c r="L18" s="58" t="e">
        <f ca="true">+IF(AND(ISNUMBER(OFFSET('Water Data'!$E$10,0,10*ROW('Water Data'!E12))),'Data Summary'!CA18="Yes"),OFFSET('Water Data'!$E$10,0,10*ROW('Water Data'!E12)),NA())</f>
        <v>#N/A</v>
      </c>
      <c r="M18" s="58" t="e">
        <f ca="true">+IF(AND(ISNUMBER(OFFSET('Water Data'!$F$5,0,10*ROW('Water Data'!F12))),'Data Summary'!CB18="Yes"),100-OFFSET('Water Data'!$F$5,0,10*ROW('Water Data'!F12)),NA())</f>
        <v>#N/A</v>
      </c>
      <c r="N18" s="58" t="e">
        <f ca="true">+IF(AND(ISNUMBER(OFFSET('Water Data'!$F$7,0,10*ROW('Water Data'!F12))),'Data Summary'!CC18="Yes"),OFFSET('Water Data'!$F$7,0,10*ROW('Water Data'!F12)),NA())</f>
        <v>#N/A</v>
      </c>
      <c r="O18" s="58" t="e">
        <f ca="true">+IF(AND(ISNUMBER(OFFSET('Water Data'!$F$10,0,10*ROW('Water Data'!F12))),'Data Summary'!CD18="Yes"),OFFSET('Water Data'!$F$10,0,10*ROW('Water Data'!F12)),NA())</f>
        <v>#N/A</v>
      </c>
      <c r="P18" s="58" t="e">
        <f ca="true">+IF(AND(ISNUMBER(OFFSET('Water Data'!$G$5,0,10*ROW('Water Data'!G12))),'Data Summary'!CE18="Yes"),100-OFFSET('Water Data'!$G$5,0,10*ROW('Water Data'!G12)),NA())</f>
        <v>#N/A</v>
      </c>
      <c r="Q18" s="58" t="e">
        <f ca="true">+IF(AND(ISNUMBER(OFFSET('Water Data'!$G$7,0,10*ROW('Water Data'!G12))),'Data Summary'!CF18="Yes"),OFFSET('Water Data'!$G$7,0,10*ROW('Water Data'!G12)),NA())</f>
        <v>#N/A</v>
      </c>
      <c r="R18" s="58" t="e">
        <f ca="true">+IF(AND(ISNUMBER(OFFSET('Water Data'!$G$10,0,10*ROW('Water Data'!G12))),'Data Summary'!CG18="Yes"),OFFSET('Water Data'!$G$10,0,10*ROW('Water Data'!G12)),NA())</f>
        <v>#N/A</v>
      </c>
      <c r="S18" s="58" t="e">
        <f ca="true">+IF(AND(ISNUMBER(OFFSET('Water Data'!$H$5,0,10*ROW('Water Data'!H12))),'Data Summary'!CH18="Yes"),100-OFFSET('Water Data'!$H$5,0,10*ROW('Water Data'!H12)),NA())</f>
        <v>#N/A</v>
      </c>
      <c r="T18" s="58" t="e">
        <f ca="true">+IF(AND(ISNUMBER(OFFSET('Water Data'!$H$7,0,10*ROW('Water Data'!H12))),'Data Summary'!CI18="Yes"),OFFSET('Water Data'!$H$7,0,10*ROW('Water Data'!H12)),NA())</f>
        <v>#N/A</v>
      </c>
      <c r="U18" s="58" t="e">
        <f ca="true">+IF(AND(ISNUMBER(OFFSET('Water Data'!$H$10,0,10*ROW('Water Data'!H12))),'Data Summary'!CJ18="Yes"),OFFSET('Water Data'!$H$10,0,10*ROW('Water Data'!H12)),NA())</f>
        <v>#N/A</v>
      </c>
      <c r="V18" s="104" t="e">
        <f ca="true">+IF(AND(ISNUMBER(OFFSET('Sanitation Data'!$C$5,0,10*ROW('Sanitation Data'!C12))),'Data Summary'!CK18="Yes"),100-OFFSET('Sanitation Data'!$C$5,0,10*ROW('Sanitation Data'!C12)),NA())</f>
        <v>#N/A</v>
      </c>
      <c r="W18" s="104" t="e">
        <f ca="true">+IF(AND(ISNUMBER(OFFSET('Sanitation Data'!$C$7,0,10*ROW('Sanitation Data'!C12))),'Data Summary'!CL18="Yes"),OFFSET('Sanitation Data'!$C$7,0,10*ROW('Sanitation Data'!C12)),NA())</f>
        <v>#N/A</v>
      </c>
      <c r="X18" s="104" t="e">
        <f ca="true">+IF(AND(ISNUMBER(OFFSET('Sanitation Data'!$C$11,0,10*ROW('Sanitation Data'!C12))),'Data Summary'!CM18="Yes"),OFFSET('Sanitation Data'!$C$11,0,10*ROW('Sanitation Data'!C12)),NA())</f>
        <v>#N/A</v>
      </c>
      <c r="Y18" s="104" t="e">
        <f ca="true">+IF(AND(ISNUMBER(OFFSET('Sanitation Data'!$C$12,0,10*ROW('Sanitation Data'!C12))),'Data Summary'!CN18="Yes"),OFFSET('Sanitation Data'!$C$12,0,10*ROW('Sanitation Data'!C12)),NA())</f>
        <v>#N/A</v>
      </c>
      <c r="Z18" s="104" t="e">
        <f ca="true">+IF(AND(ISNUMBER(OFFSET('Sanitation Data'!$C$13,0,10*ROW('Sanitation Data'!C12))),'Data Summary'!CO18="Yes"),OFFSET('Sanitation Data'!$C$13,0,10*ROW('Sanitation Data'!C12)),NA())</f>
        <v>#N/A</v>
      </c>
      <c r="AA18" s="104" t="e">
        <f ca="true">+IF(AND(ISNUMBER(OFFSET('Sanitation Data'!$D$5,0,10*ROW('Sanitation Data'!D12))),'Data Summary'!CP18="Yes"),100-OFFSET('Sanitation Data'!$D$5,0,10*ROW('Sanitation Data'!D12)),NA())</f>
        <v>#N/A</v>
      </c>
      <c r="AB18" s="104" t="e">
        <f ca="true">+IF(AND(ISNUMBER(OFFSET('Sanitation Data'!$D$7,0,10*ROW('Sanitation Data'!D12))),'Data Summary'!CQ18="Yes"),OFFSET('Sanitation Data'!$D$7,0,10*ROW('Sanitation Data'!D12)),NA())</f>
        <v>#N/A</v>
      </c>
      <c r="AC18" s="104" t="e">
        <f ca="true">+IF(AND(ISNUMBER(OFFSET('Sanitation Data'!$D$11,0,10*ROW('Sanitation Data'!D12))),'Data Summary'!CR18="Yes"),OFFSET('Sanitation Data'!$D$11,0,10*ROW('Sanitation Data'!D12)),NA())</f>
        <v>#N/A</v>
      </c>
      <c r="AD18" s="104" t="e">
        <f ca="true">+IF(AND(ISNUMBER(OFFSET('Sanitation Data'!$D$12,0,10*ROW('Sanitation Data'!D12))),'Data Summary'!CS18="Yes"),OFFSET('Sanitation Data'!$D$12,0,10*ROW('Sanitation Data'!D12)),NA())</f>
        <v>#N/A</v>
      </c>
      <c r="AE18" s="104" t="e">
        <f ca="true">+IF(AND(ISNUMBER(OFFSET('Sanitation Data'!$D$13,0,10*ROW('Sanitation Data'!D12))),'Data Summary'!CT18="Yes"),OFFSET('Sanitation Data'!$D$13,0,10*ROW('Sanitation Data'!D12)),NA())</f>
        <v>#N/A</v>
      </c>
      <c r="AF18" s="104" t="e">
        <f ca="true">+IF(AND(ISNUMBER(OFFSET('Sanitation Data'!$E$5,0,10*ROW('Sanitation Data'!E12))),'Data Summary'!CU18="Yes"),100-OFFSET('Sanitation Data'!$E$5,0,10*ROW('Sanitation Data'!E12)),NA())</f>
        <v>#N/A</v>
      </c>
      <c r="AG18" s="104" t="e">
        <f ca="true">+IF(AND(ISNUMBER(OFFSET('Sanitation Data'!$E$7,0,10*ROW('Sanitation Data'!E12))),'Data Summary'!CV18="Yes"),OFFSET('Sanitation Data'!$E$7,0,10*ROW('Sanitation Data'!E12)),NA())</f>
        <v>#N/A</v>
      </c>
      <c r="AH18" s="104" t="e">
        <f ca="true">+IF(AND(ISNUMBER(OFFSET('Sanitation Data'!$E$11,0,10*ROW('Sanitation Data'!E12))),'Data Summary'!CW18="Yes"),OFFSET('Sanitation Data'!$E$11,0,10*ROW('Sanitation Data'!E12)),NA())</f>
        <v>#N/A</v>
      </c>
      <c r="AI18" s="104" t="e">
        <f ca="true">+IF(AND(ISNUMBER(OFFSET('Sanitation Data'!$E$12,0,10*ROW('Sanitation Data'!E12))),'Data Summary'!CX18="Yes"),OFFSET('Sanitation Data'!$E$12,0,10*ROW('Sanitation Data'!E12)),NA())</f>
        <v>#N/A</v>
      </c>
      <c r="AJ18" s="104" t="e">
        <f ca="true">+IF(AND(ISNUMBER(OFFSET('Sanitation Data'!$E$13,0,10*ROW('Sanitation Data'!E12))),'Data Summary'!CY18="Yes"),OFFSET('Sanitation Data'!$E$13,0,10*ROW('Sanitation Data'!E12)),NA())</f>
        <v>#N/A</v>
      </c>
      <c r="AK18" s="104" t="e">
        <f ca="true">+IF(AND(ISNUMBER(OFFSET('Sanitation Data'!$F$5,0,10*ROW('Sanitation Data'!F12))),'Data Summary'!CZ18="Yes"),100-OFFSET('Sanitation Data'!$F$5,0,10*ROW('Sanitation Data'!F12)),NA())</f>
        <v>#N/A</v>
      </c>
      <c r="AL18" s="104" t="e">
        <f ca="true">+IF(AND(ISNUMBER(OFFSET('Sanitation Data'!$F$7,0,10*ROW('Sanitation Data'!F12))),'Data Summary'!DA18="Yes"),OFFSET('Sanitation Data'!$F$7,0,10*ROW('Sanitation Data'!F12)),NA())</f>
        <v>#N/A</v>
      </c>
      <c r="AM18" s="104" t="e">
        <f ca="true">+IF(AND(ISNUMBER(OFFSET('Sanitation Data'!$F$11,0,10*ROW('Sanitation Data'!F12))),'Data Summary'!DB18="Yes"),OFFSET('Sanitation Data'!$F$11,0,10*ROW('Sanitation Data'!F12)),NA())</f>
        <v>#N/A</v>
      </c>
      <c r="AN18" s="104" t="e">
        <f ca="true">+IF(AND(ISNUMBER(OFFSET('Sanitation Data'!$F$12,0,10*ROW('Sanitation Data'!F12))),'Data Summary'!DC18="Yes"),OFFSET('Sanitation Data'!$F$12,0,10*ROW('Sanitation Data'!F12)),NA())</f>
        <v>#N/A</v>
      </c>
      <c r="AO18" s="104" t="e">
        <f ca="true">+IF(AND(ISNUMBER(OFFSET('Sanitation Data'!$F$13,0,10*ROW('Sanitation Data'!F12))),'Data Summary'!DD18="Yes"),OFFSET('Sanitation Data'!$F$13,0,10*ROW('Sanitation Data'!F12)),NA())</f>
        <v>#N/A</v>
      </c>
      <c r="AP18" s="104" t="e">
        <f ca="true">+IF(AND(ISNUMBER(OFFSET('Sanitation Data'!$G$5,0,10*ROW('Sanitation Data'!G12))),'Data Summary'!DE18="Yes"),100-OFFSET('Sanitation Data'!$G$5,0,10*ROW('Sanitation Data'!G12)),NA())</f>
        <v>#N/A</v>
      </c>
      <c r="AQ18" s="104" t="e">
        <f ca="true">+IF(AND(ISNUMBER(OFFSET('Sanitation Data'!$G$7,0,10*ROW('Sanitation Data'!G12))),'Data Summary'!DF18="Yes"),OFFSET('Sanitation Data'!$G$7,0,10*ROW('Sanitation Data'!G12)),NA())</f>
        <v>#N/A</v>
      </c>
      <c r="AR18" s="104" t="e">
        <f ca="true">+IF(AND(ISNUMBER(OFFSET('Sanitation Data'!$G$11,0,10*ROW('Sanitation Data'!G12))),'Data Summary'!DG18="Yes"),OFFSET('Sanitation Data'!$G$11,0,10*ROW('Sanitation Data'!G12)),NA())</f>
        <v>#N/A</v>
      </c>
      <c r="AS18" s="104" t="e">
        <f ca="true">+IF(AND(ISNUMBER(OFFSET('Sanitation Data'!$G$12,0,10*ROW('Sanitation Data'!G12))),'Data Summary'!DH18="Yes"),OFFSET('Sanitation Data'!$G$12,0,10*ROW('Sanitation Data'!G12)),NA())</f>
        <v>#N/A</v>
      </c>
      <c r="AT18" s="104" t="e">
        <f ca="true">+IF(AND(ISNUMBER(OFFSET('Sanitation Data'!$G$13,0,10*ROW('Sanitation Data'!G12))),'Data Summary'!DI18="Yes"),OFFSET('Sanitation Data'!$G$13,0,10*ROW('Sanitation Data'!G12)),NA())</f>
        <v>#N/A</v>
      </c>
      <c r="AU18" s="104" t="e">
        <f ca="true">+IF(AND(ISNUMBER(OFFSET('Sanitation Data'!$H$5,0,10*ROW('Sanitation Data'!H12))),'Data Summary'!DJ18="Yes"),100-OFFSET('Sanitation Data'!$H$5,0,10*ROW('Sanitation Data'!H12)),NA())</f>
        <v>#N/A</v>
      </c>
      <c r="AV18" s="104" t="e">
        <f ca="true">+IF(AND(ISNUMBER(OFFSET('Sanitation Data'!$H$7,0,10*ROW('Sanitation Data'!H12))),'Data Summary'!DK18="Yes"),OFFSET('Sanitation Data'!$H$7,0,10*ROW('Sanitation Data'!H12)),NA())</f>
        <v>#N/A</v>
      </c>
      <c r="AW18" s="104" t="e">
        <f ca="true">+IF(AND(ISNUMBER(OFFSET('Sanitation Data'!$H$11,0,10*ROW('Sanitation Data'!H12))),'Data Summary'!DL18="Yes"),OFFSET('Sanitation Data'!$H$11,0,10*ROW('Sanitation Data'!H12)),NA())</f>
        <v>#N/A</v>
      </c>
      <c r="AX18" s="104" t="e">
        <f ca="true">+IF(AND(ISNUMBER(OFFSET('Sanitation Data'!$H$12,0,10*ROW('Sanitation Data'!H12))),'Data Summary'!DM18="Yes"),OFFSET('Sanitation Data'!$H$12,0,10*ROW('Sanitation Data'!H12)),NA())</f>
        <v>#N/A</v>
      </c>
      <c r="AY18" s="104" t="e">
        <f ca="true">+IF(AND(ISNUMBER(OFFSET('Sanitation Data'!$H$13,0,10*ROW('Sanitation Data'!H12))),'Data Summary'!DN18="Yes"),OFFSET('Sanitation Data'!$H$13,0,10*ROW('Sanitation Data'!H12)),NA())</f>
        <v>#N/A</v>
      </c>
      <c r="AZ18" s="109" t="e">
        <f ca="true">+IF(AND(ISNUMBER(OFFSET('Hygiene Data'!$C$6,0,10*ROW('Hygiene Data'!C12))),'Data Summary'!DO18="Yes"),OFFSET('Hygiene Data'!$C$6,0,10*ROW('Hygiene Data'!C12)),NA())</f>
        <v>#N/A</v>
      </c>
      <c r="BA18" s="109" t="e">
        <f ca="true">+IF(AND(ISNUMBER(OFFSET('Hygiene Data'!$C$8,0,10*ROW('Hygiene Data'!C12))),'Data Summary'!DP18="Yes"),OFFSET('Hygiene Data'!$C$8,0,10*ROW('Hygiene Data'!C12)),NA())</f>
        <v>#N/A</v>
      </c>
      <c r="BB18" s="109" t="e">
        <f ca="true">+IF(AND(ISNUMBER(OFFSET('Hygiene Data'!$C$10,0,10*ROW('Hygiene Data'!C12))),'Data Summary'!DQ18="Yes"),OFFSET('Hygiene Data'!$C$10,0,10*ROW('Hygiene Data'!C12)),NA())</f>
        <v>#N/A</v>
      </c>
      <c r="BC18" s="109" t="e">
        <f ca="true">+IF(AND(ISNUMBER(OFFSET('Hygiene Data'!$D$6,0,10*ROW('Hygiene Data'!D12))),'Data Summary'!DR18="Yes"),OFFSET('Hygiene Data'!$D$6,0,10*ROW('Hygiene Data'!D12)),NA())</f>
        <v>#N/A</v>
      </c>
      <c r="BD18" s="109" t="e">
        <f ca="true">+IF(AND(ISNUMBER(OFFSET('Hygiene Data'!$D$8,0,10*ROW('Hygiene Data'!D12))),'Data Summary'!DS18="Yes"),OFFSET('Hygiene Data'!$D$8,0,10*ROW('Hygiene Data'!D12)),NA())</f>
        <v>#N/A</v>
      </c>
      <c r="BE18" s="109" t="e">
        <f ca="true">+IF(AND(ISNUMBER(OFFSET('Hygiene Data'!$D$10,0,10*ROW('Hygiene Data'!D12))),'Data Summary'!DT18="Yes"),OFFSET('Hygiene Data'!$D$10,0,10*ROW('Hygiene Data'!D12)),NA())</f>
        <v>#N/A</v>
      </c>
      <c r="BF18" s="109" t="e">
        <f ca="true">+IF(AND(ISNUMBER(OFFSET('Hygiene Data'!$E$6,0,10*ROW('Hygiene Data'!E12))),'Data Summary'!DU18="Yes"),OFFSET('Hygiene Data'!$E$6,0,10*ROW('Hygiene Data'!E12)),NA())</f>
        <v>#N/A</v>
      </c>
      <c r="BG18" s="109" t="e">
        <f ca="true">+IF(AND(ISNUMBER(OFFSET('Hygiene Data'!$E$8,0,10*ROW('Hygiene Data'!E12))),'Data Summary'!DV18="Yes"),OFFSET('Hygiene Data'!$E$8,0,10*ROW('Hygiene Data'!E12)),NA())</f>
        <v>#N/A</v>
      </c>
      <c r="BH18" s="109" t="e">
        <f ca="true">+IF(AND(ISNUMBER(OFFSET('Hygiene Data'!$E$10,0,10*ROW('Hygiene Data'!E12))),'Data Summary'!DW18="Yes"),OFFSET('Hygiene Data'!$E$10,0,10*ROW('Hygiene Data'!E12)),NA())</f>
        <v>#N/A</v>
      </c>
      <c r="BI18" s="109" t="e">
        <f ca="true">+IF(AND(ISNUMBER(OFFSET('Hygiene Data'!$F$6,0,10*ROW('Hygiene Data'!F12))),'Data Summary'!DX18="Yes"),OFFSET('Hygiene Data'!$F$6,0,10*ROW('Hygiene Data'!F12)),NA())</f>
        <v>#N/A</v>
      </c>
      <c r="BJ18" s="109" t="e">
        <f ca="true">+IF(AND(ISNUMBER(OFFSET('Hygiene Data'!$F$8,0,10*ROW('Hygiene Data'!F12))),'Data Summary'!DY18="Yes"),OFFSET('Hygiene Data'!$F$8,0,10*ROW('Hygiene Data'!F12)),NA())</f>
        <v>#N/A</v>
      </c>
      <c r="BK18" s="109" t="e">
        <f ca="true">+IF(AND(ISNUMBER(OFFSET('Hygiene Data'!$F$10,0,10*ROW('Hygiene Data'!F12))),'Data Summary'!DZ18="Yes"),OFFSET('Hygiene Data'!$F$10,0,10*ROW('Hygiene Data'!F12)),NA())</f>
        <v>#N/A</v>
      </c>
      <c r="BL18" s="109" t="e">
        <f ca="true">+IF(AND(ISNUMBER(OFFSET('Hygiene Data'!$G$6,0,10*ROW('Hygiene Data'!G12))),'Data Summary'!EA18="Yes"),OFFSET('Hygiene Data'!$G$6,0,10*ROW('Hygiene Data'!G12)),NA())</f>
        <v>#N/A</v>
      </c>
      <c r="BM18" s="109" t="e">
        <f ca="true">+IF(AND(ISNUMBER(OFFSET('Hygiene Data'!$G$8,0,10*ROW('Hygiene Data'!G12))),'Data Summary'!EB18="Yes"),OFFSET('Hygiene Data'!$G$8,0,10*ROW('Hygiene Data'!G12)),NA())</f>
        <v>#N/A</v>
      </c>
      <c r="BN18" s="109" t="e">
        <f ca="true">+IF(AND(ISNUMBER(OFFSET('Hygiene Data'!$G$10,0,10*ROW('Hygiene Data'!G12))),'Data Summary'!EC18="Yes"),OFFSET('Hygiene Data'!$G$10,0,10*ROW('Hygiene Data'!G12)),NA())</f>
        <v>#N/A</v>
      </c>
      <c r="BO18" s="109" t="e">
        <f ca="true">+IF(AND(ISNUMBER(OFFSET('Hygiene Data'!$H$6,0,10*ROW('Hygiene Data'!H12))),'Data Summary'!ED18="Yes"),OFFSET('Hygiene Data'!$H$6,0,10*ROW('Hygiene Data'!H12)),NA())</f>
        <v>#N/A</v>
      </c>
      <c r="BP18" s="109" t="e">
        <f ca="true">+IF(AND(ISNUMBER(OFFSET('Hygiene Data'!$H$8,0,10*ROW('Hygiene Data'!H12))),'Data Summary'!EE18="Yes"),OFFSET('Hygiene Data'!$H$8,0,10*ROW('Hygiene Data'!H12)),NA())</f>
        <v>#N/A</v>
      </c>
      <c r="BQ18" s="109" t="e">
        <f ca="true">+IF(AND(ISNUMBER(OFFSET('Hygiene Data'!$H$10,0,10*ROW('Hygiene Data'!H12))),'Data Summary'!EF18="Yes"),OFFSET('Hygiene Data'!$H$10,0,10*ROW('Hygiene Data'!H12)),NA())</f>
        <v>#N/A</v>
      </c>
    </row>
    <row r="19" x14ac:dyDescent="0.2">
      <c r="A19" s="57" t="e">
        <f ca="true">+IF(OFFSET('Water Data'!$B$1,0,10*ROW('Water Data'!B13))="",NA(),OFFSET('Water Data'!$B$1,0,10*ROW('Water Data'!B13)))</f>
        <v>#N/A</v>
      </c>
      <c r="B19" s="57" t="e">
        <f ca="true">+IF(OFFSET('Water Data'!$A$3,0,10*ROW('Water Data'!A13))="",NA(),OFFSET('Water Data'!$A$3,0,10*ROW('Water Data'!A13)))</f>
        <v>#N/A</v>
      </c>
      <c r="C19" s="57" t="e">
        <f ca="true">+IF(OFFSET('Water Data'!$C$3,0,10*ROW('Water Data'!C13))="",NA(),OFFSET('Water Data'!$C$3,0,10*ROW('Water Data'!C13)))</f>
        <v>#N/A</v>
      </c>
      <c r="D19" s="58" t="e">
        <f ca="true">+IF(AND(ISNUMBER(OFFSET('Water Data'!$C$5,0,10*ROW('Water Data'!C13))),'Data Summary'!BS19="Yes"),100-OFFSET('Water Data'!$C$5,0,10*ROW('Water Data'!C13)),NA())</f>
        <v>#N/A</v>
      </c>
      <c r="E19" s="58" t="e">
        <f ca="true">+IF(AND(ISNUMBER(OFFSET('Water Data'!$C$7,0,10*ROW('Water Data'!C13))),'Data Summary'!BT19="Yes"),OFFSET('Water Data'!$C$7,0,10*ROW('Water Data'!C13)),NA())</f>
        <v>#N/A</v>
      </c>
      <c r="F19" s="58" t="e">
        <f ca="true">+IF(AND(ISNUMBER(OFFSET('Water Data'!$C$10,0,10*ROW('Water Data'!C13))),'Data Summary'!BU19="Yes"),OFFSET('Water Data'!$C$10,0,10*ROW('Water Data'!C13)),NA())</f>
        <v>#N/A</v>
      </c>
      <c r="G19" s="58" t="e">
        <f ca="true">+IF(AND(ISNUMBER(OFFSET('Water Data'!$D$5,0,10*ROW('Water Data'!D13))),'Data Summary'!BV19="Yes"),100-OFFSET('Water Data'!$D$5,0,10*ROW('Water Data'!D13)),NA())</f>
        <v>#N/A</v>
      </c>
      <c r="H19" s="58" t="e">
        <f ca="true">+IF(AND(ISNUMBER(OFFSET('Water Data'!$D$7,0,10*ROW('Water Data'!D13))),'Data Summary'!BW19="Yes"),OFFSET('Water Data'!$D$7,0,10*ROW('Water Data'!D13)),NA())</f>
        <v>#N/A</v>
      </c>
      <c r="I19" s="58" t="e">
        <f ca="true">+IF(AND(ISNUMBER(OFFSET('Water Data'!$D$10,0,10*ROW('Water Data'!D13))),'Data Summary'!BX19="Yes"),OFFSET('Water Data'!$D$10,0,10*ROW('Water Data'!D13)),NA())</f>
        <v>#N/A</v>
      </c>
      <c r="J19" s="58" t="e">
        <f ca="true">+IF(AND(ISNUMBER(OFFSET('Water Data'!$E$5,0,10*ROW('Water Data'!E13))),'Data Summary'!BY19="Yes"),100-OFFSET('Water Data'!$E$5,0,10*ROW('Water Data'!E13)),NA())</f>
        <v>#N/A</v>
      </c>
      <c r="K19" s="58" t="e">
        <f ca="true">+IF(AND(ISNUMBER(OFFSET('Water Data'!$E$7,0,10*ROW('Water Data'!E13))),'Data Summary'!BZ19="Yes"),OFFSET('Water Data'!$E$7,0,10*ROW('Water Data'!E13)),NA())</f>
        <v>#N/A</v>
      </c>
      <c r="L19" s="58" t="e">
        <f ca="true">+IF(AND(ISNUMBER(OFFSET('Water Data'!$E$10,0,10*ROW('Water Data'!E13))),'Data Summary'!CA19="Yes"),OFFSET('Water Data'!$E$10,0,10*ROW('Water Data'!E13)),NA())</f>
        <v>#N/A</v>
      </c>
      <c r="M19" s="58" t="e">
        <f ca="true">+IF(AND(ISNUMBER(OFFSET('Water Data'!$F$5,0,10*ROW('Water Data'!F13))),'Data Summary'!CB19="Yes"),100-OFFSET('Water Data'!$F$5,0,10*ROW('Water Data'!F13)),NA())</f>
        <v>#N/A</v>
      </c>
      <c r="N19" s="58" t="e">
        <f ca="true">+IF(AND(ISNUMBER(OFFSET('Water Data'!$F$7,0,10*ROW('Water Data'!F13))),'Data Summary'!CC19="Yes"),OFFSET('Water Data'!$F$7,0,10*ROW('Water Data'!F13)),NA())</f>
        <v>#N/A</v>
      </c>
      <c r="O19" s="58" t="e">
        <f ca="true">+IF(AND(ISNUMBER(OFFSET('Water Data'!$F$10,0,10*ROW('Water Data'!F13))),'Data Summary'!CD19="Yes"),OFFSET('Water Data'!$F$10,0,10*ROW('Water Data'!F13)),NA())</f>
        <v>#N/A</v>
      </c>
      <c r="P19" s="58" t="e">
        <f ca="true">+IF(AND(ISNUMBER(OFFSET('Water Data'!$G$5,0,10*ROW('Water Data'!G13))),'Data Summary'!CE19="Yes"),100-OFFSET('Water Data'!$G$5,0,10*ROW('Water Data'!G13)),NA())</f>
        <v>#N/A</v>
      </c>
      <c r="Q19" s="58" t="e">
        <f ca="true">+IF(AND(ISNUMBER(OFFSET('Water Data'!$G$7,0,10*ROW('Water Data'!G13))),'Data Summary'!CF19="Yes"),OFFSET('Water Data'!$G$7,0,10*ROW('Water Data'!G13)),NA())</f>
        <v>#N/A</v>
      </c>
      <c r="R19" s="58" t="e">
        <f ca="true">+IF(AND(ISNUMBER(OFFSET('Water Data'!$G$10,0,10*ROW('Water Data'!G13))),'Data Summary'!CG19="Yes"),OFFSET('Water Data'!$G$10,0,10*ROW('Water Data'!G13)),NA())</f>
        <v>#N/A</v>
      </c>
      <c r="S19" s="58" t="e">
        <f ca="true">+IF(AND(ISNUMBER(OFFSET('Water Data'!$H$5,0,10*ROW('Water Data'!H13))),'Data Summary'!CH19="Yes"),100-OFFSET('Water Data'!$H$5,0,10*ROW('Water Data'!H13)),NA())</f>
        <v>#N/A</v>
      </c>
      <c r="T19" s="58" t="e">
        <f ca="true">+IF(AND(ISNUMBER(OFFSET('Water Data'!$H$7,0,10*ROW('Water Data'!H13))),'Data Summary'!CI19="Yes"),OFFSET('Water Data'!$H$7,0,10*ROW('Water Data'!H13)),NA())</f>
        <v>#N/A</v>
      </c>
      <c r="U19" s="58" t="e">
        <f ca="true">+IF(AND(ISNUMBER(OFFSET('Water Data'!$H$10,0,10*ROW('Water Data'!H13))),'Data Summary'!CJ19="Yes"),OFFSET('Water Data'!$H$10,0,10*ROW('Water Data'!H13)),NA())</f>
        <v>#N/A</v>
      </c>
      <c r="V19" s="104" t="e">
        <f ca="true">+IF(AND(ISNUMBER(OFFSET('Sanitation Data'!$C$5,0,10*ROW('Sanitation Data'!C13))),'Data Summary'!CK19="Yes"),100-OFFSET('Sanitation Data'!$C$5,0,10*ROW('Sanitation Data'!C13)),NA())</f>
        <v>#N/A</v>
      </c>
      <c r="W19" s="104" t="e">
        <f ca="true">+IF(AND(ISNUMBER(OFFSET('Sanitation Data'!$C$7,0,10*ROW('Sanitation Data'!C13))),'Data Summary'!CL19="Yes"),OFFSET('Sanitation Data'!$C$7,0,10*ROW('Sanitation Data'!C13)),NA())</f>
        <v>#N/A</v>
      </c>
      <c r="X19" s="104" t="e">
        <f ca="true">+IF(AND(ISNUMBER(OFFSET('Sanitation Data'!$C$11,0,10*ROW('Sanitation Data'!C13))),'Data Summary'!CM19="Yes"),OFFSET('Sanitation Data'!$C$11,0,10*ROW('Sanitation Data'!C13)),NA())</f>
        <v>#N/A</v>
      </c>
      <c r="Y19" s="104" t="e">
        <f ca="true">+IF(AND(ISNUMBER(OFFSET('Sanitation Data'!$C$12,0,10*ROW('Sanitation Data'!C13))),'Data Summary'!CN19="Yes"),OFFSET('Sanitation Data'!$C$12,0,10*ROW('Sanitation Data'!C13)),NA())</f>
        <v>#N/A</v>
      </c>
      <c r="Z19" s="104" t="e">
        <f ca="true">+IF(AND(ISNUMBER(OFFSET('Sanitation Data'!$C$13,0,10*ROW('Sanitation Data'!C13))),'Data Summary'!CO19="Yes"),OFFSET('Sanitation Data'!$C$13,0,10*ROW('Sanitation Data'!C13)),NA())</f>
        <v>#N/A</v>
      </c>
      <c r="AA19" s="104" t="e">
        <f ca="true">+IF(AND(ISNUMBER(OFFSET('Sanitation Data'!$D$5,0,10*ROW('Sanitation Data'!D13))),'Data Summary'!CP19="Yes"),100-OFFSET('Sanitation Data'!$D$5,0,10*ROW('Sanitation Data'!D13)),NA())</f>
        <v>#N/A</v>
      </c>
      <c r="AB19" s="104" t="e">
        <f ca="true">+IF(AND(ISNUMBER(OFFSET('Sanitation Data'!$D$7,0,10*ROW('Sanitation Data'!D13))),'Data Summary'!CQ19="Yes"),OFFSET('Sanitation Data'!$D$7,0,10*ROW('Sanitation Data'!D13)),NA())</f>
        <v>#N/A</v>
      </c>
      <c r="AC19" s="104" t="e">
        <f ca="true">+IF(AND(ISNUMBER(OFFSET('Sanitation Data'!$D$11,0,10*ROW('Sanitation Data'!D13))),'Data Summary'!CR19="Yes"),OFFSET('Sanitation Data'!$D$11,0,10*ROW('Sanitation Data'!D13)),NA())</f>
        <v>#N/A</v>
      </c>
      <c r="AD19" s="104" t="e">
        <f ca="true">+IF(AND(ISNUMBER(OFFSET('Sanitation Data'!$D$12,0,10*ROW('Sanitation Data'!D13))),'Data Summary'!CS19="Yes"),OFFSET('Sanitation Data'!$D$12,0,10*ROW('Sanitation Data'!D13)),NA())</f>
        <v>#N/A</v>
      </c>
      <c r="AE19" s="104" t="e">
        <f ca="true">+IF(AND(ISNUMBER(OFFSET('Sanitation Data'!$D$13,0,10*ROW('Sanitation Data'!D13))),'Data Summary'!CT19="Yes"),OFFSET('Sanitation Data'!$D$13,0,10*ROW('Sanitation Data'!D13)),NA())</f>
        <v>#N/A</v>
      </c>
      <c r="AF19" s="104" t="e">
        <f ca="true">+IF(AND(ISNUMBER(OFFSET('Sanitation Data'!$E$5,0,10*ROW('Sanitation Data'!E13))),'Data Summary'!CU19="Yes"),100-OFFSET('Sanitation Data'!$E$5,0,10*ROW('Sanitation Data'!E13)),NA())</f>
        <v>#N/A</v>
      </c>
      <c r="AG19" s="104" t="e">
        <f ca="true">+IF(AND(ISNUMBER(OFFSET('Sanitation Data'!$E$7,0,10*ROW('Sanitation Data'!E13))),'Data Summary'!CV19="Yes"),OFFSET('Sanitation Data'!$E$7,0,10*ROW('Sanitation Data'!E13)),NA())</f>
        <v>#N/A</v>
      </c>
      <c r="AH19" s="104" t="e">
        <f ca="true">+IF(AND(ISNUMBER(OFFSET('Sanitation Data'!$E$11,0,10*ROW('Sanitation Data'!E13))),'Data Summary'!CW19="Yes"),OFFSET('Sanitation Data'!$E$11,0,10*ROW('Sanitation Data'!E13)),NA())</f>
        <v>#N/A</v>
      </c>
      <c r="AI19" s="104" t="e">
        <f ca="true">+IF(AND(ISNUMBER(OFFSET('Sanitation Data'!$E$12,0,10*ROW('Sanitation Data'!E13))),'Data Summary'!CX19="Yes"),OFFSET('Sanitation Data'!$E$12,0,10*ROW('Sanitation Data'!E13)),NA())</f>
        <v>#N/A</v>
      </c>
      <c r="AJ19" s="104" t="e">
        <f ca="true">+IF(AND(ISNUMBER(OFFSET('Sanitation Data'!$E$13,0,10*ROW('Sanitation Data'!E13))),'Data Summary'!CY19="Yes"),OFFSET('Sanitation Data'!$E$13,0,10*ROW('Sanitation Data'!E13)),NA())</f>
        <v>#N/A</v>
      </c>
      <c r="AK19" s="104" t="e">
        <f ca="true">+IF(AND(ISNUMBER(OFFSET('Sanitation Data'!$F$5,0,10*ROW('Sanitation Data'!F13))),'Data Summary'!CZ19="Yes"),100-OFFSET('Sanitation Data'!$F$5,0,10*ROW('Sanitation Data'!F13)),NA())</f>
        <v>#N/A</v>
      </c>
      <c r="AL19" s="104" t="e">
        <f ca="true">+IF(AND(ISNUMBER(OFFSET('Sanitation Data'!$F$7,0,10*ROW('Sanitation Data'!F13))),'Data Summary'!DA19="Yes"),OFFSET('Sanitation Data'!$F$7,0,10*ROW('Sanitation Data'!F13)),NA())</f>
        <v>#N/A</v>
      </c>
      <c r="AM19" s="104" t="e">
        <f ca="true">+IF(AND(ISNUMBER(OFFSET('Sanitation Data'!$F$11,0,10*ROW('Sanitation Data'!F13))),'Data Summary'!DB19="Yes"),OFFSET('Sanitation Data'!$F$11,0,10*ROW('Sanitation Data'!F13)),NA())</f>
        <v>#N/A</v>
      </c>
      <c r="AN19" s="104" t="e">
        <f ca="true">+IF(AND(ISNUMBER(OFFSET('Sanitation Data'!$F$12,0,10*ROW('Sanitation Data'!F13))),'Data Summary'!DC19="Yes"),OFFSET('Sanitation Data'!$F$12,0,10*ROW('Sanitation Data'!F13)),NA())</f>
        <v>#N/A</v>
      </c>
      <c r="AO19" s="104" t="e">
        <f ca="true">+IF(AND(ISNUMBER(OFFSET('Sanitation Data'!$F$13,0,10*ROW('Sanitation Data'!F13))),'Data Summary'!DD19="Yes"),OFFSET('Sanitation Data'!$F$13,0,10*ROW('Sanitation Data'!F13)),NA())</f>
        <v>#N/A</v>
      </c>
      <c r="AP19" s="104" t="e">
        <f ca="true">+IF(AND(ISNUMBER(OFFSET('Sanitation Data'!$G$5,0,10*ROW('Sanitation Data'!G13))),'Data Summary'!DE19="Yes"),100-OFFSET('Sanitation Data'!$G$5,0,10*ROW('Sanitation Data'!G13)),NA())</f>
        <v>#N/A</v>
      </c>
      <c r="AQ19" s="104" t="e">
        <f ca="true">+IF(AND(ISNUMBER(OFFSET('Sanitation Data'!$G$7,0,10*ROW('Sanitation Data'!G13))),'Data Summary'!DF19="Yes"),OFFSET('Sanitation Data'!$G$7,0,10*ROW('Sanitation Data'!G13)),NA())</f>
        <v>#N/A</v>
      </c>
      <c r="AR19" s="104" t="e">
        <f ca="true">+IF(AND(ISNUMBER(OFFSET('Sanitation Data'!$G$11,0,10*ROW('Sanitation Data'!G13))),'Data Summary'!DG19="Yes"),OFFSET('Sanitation Data'!$G$11,0,10*ROW('Sanitation Data'!G13)),NA())</f>
        <v>#N/A</v>
      </c>
      <c r="AS19" s="104" t="e">
        <f ca="true">+IF(AND(ISNUMBER(OFFSET('Sanitation Data'!$G$12,0,10*ROW('Sanitation Data'!G13))),'Data Summary'!DH19="Yes"),OFFSET('Sanitation Data'!$G$12,0,10*ROW('Sanitation Data'!G13)),NA())</f>
        <v>#N/A</v>
      </c>
      <c r="AT19" s="104" t="e">
        <f ca="true">+IF(AND(ISNUMBER(OFFSET('Sanitation Data'!$G$13,0,10*ROW('Sanitation Data'!G13))),'Data Summary'!DI19="Yes"),OFFSET('Sanitation Data'!$G$13,0,10*ROW('Sanitation Data'!G13)),NA())</f>
        <v>#N/A</v>
      </c>
      <c r="AU19" s="104" t="e">
        <f ca="true">+IF(AND(ISNUMBER(OFFSET('Sanitation Data'!$H$5,0,10*ROW('Sanitation Data'!H13))),'Data Summary'!DJ19="Yes"),100-OFFSET('Sanitation Data'!$H$5,0,10*ROW('Sanitation Data'!H13)),NA())</f>
        <v>#N/A</v>
      </c>
      <c r="AV19" s="104" t="e">
        <f ca="true">+IF(AND(ISNUMBER(OFFSET('Sanitation Data'!$H$7,0,10*ROW('Sanitation Data'!H13))),'Data Summary'!DK19="Yes"),OFFSET('Sanitation Data'!$H$7,0,10*ROW('Sanitation Data'!H13)),NA())</f>
        <v>#N/A</v>
      </c>
      <c r="AW19" s="104" t="e">
        <f ca="true">+IF(AND(ISNUMBER(OFFSET('Sanitation Data'!$H$11,0,10*ROW('Sanitation Data'!H13))),'Data Summary'!DL19="Yes"),OFFSET('Sanitation Data'!$H$11,0,10*ROW('Sanitation Data'!H13)),NA())</f>
        <v>#N/A</v>
      </c>
      <c r="AX19" s="104" t="e">
        <f ca="true">+IF(AND(ISNUMBER(OFFSET('Sanitation Data'!$H$12,0,10*ROW('Sanitation Data'!H13))),'Data Summary'!DM19="Yes"),OFFSET('Sanitation Data'!$H$12,0,10*ROW('Sanitation Data'!H13)),NA())</f>
        <v>#N/A</v>
      </c>
      <c r="AY19" s="104" t="e">
        <f ca="true">+IF(AND(ISNUMBER(OFFSET('Sanitation Data'!$H$13,0,10*ROW('Sanitation Data'!H13))),'Data Summary'!DN19="Yes"),OFFSET('Sanitation Data'!$H$13,0,10*ROW('Sanitation Data'!H13)),NA())</f>
        <v>#N/A</v>
      </c>
      <c r="AZ19" s="109" t="e">
        <f ca="true">+IF(AND(ISNUMBER(OFFSET('Hygiene Data'!$C$6,0,10*ROW('Hygiene Data'!C13))),'Data Summary'!DO19="Yes"),OFFSET('Hygiene Data'!$C$6,0,10*ROW('Hygiene Data'!C13)),NA())</f>
        <v>#N/A</v>
      </c>
      <c r="BA19" s="109" t="e">
        <f ca="true">+IF(AND(ISNUMBER(OFFSET('Hygiene Data'!$C$8,0,10*ROW('Hygiene Data'!C13))),'Data Summary'!DP19="Yes"),OFFSET('Hygiene Data'!$C$8,0,10*ROW('Hygiene Data'!C13)),NA())</f>
        <v>#N/A</v>
      </c>
      <c r="BB19" s="109" t="e">
        <f ca="true">+IF(AND(ISNUMBER(OFFSET('Hygiene Data'!$C$10,0,10*ROW('Hygiene Data'!C13))),'Data Summary'!DQ19="Yes"),OFFSET('Hygiene Data'!$C$10,0,10*ROW('Hygiene Data'!C13)),NA())</f>
        <v>#N/A</v>
      </c>
      <c r="BC19" s="109" t="e">
        <f ca="true">+IF(AND(ISNUMBER(OFFSET('Hygiene Data'!$D$6,0,10*ROW('Hygiene Data'!D13))),'Data Summary'!DR19="Yes"),OFFSET('Hygiene Data'!$D$6,0,10*ROW('Hygiene Data'!D13)),NA())</f>
        <v>#N/A</v>
      </c>
      <c r="BD19" s="109" t="e">
        <f ca="true">+IF(AND(ISNUMBER(OFFSET('Hygiene Data'!$D$8,0,10*ROW('Hygiene Data'!D13))),'Data Summary'!DS19="Yes"),OFFSET('Hygiene Data'!$D$8,0,10*ROW('Hygiene Data'!D13)),NA())</f>
        <v>#N/A</v>
      </c>
      <c r="BE19" s="109" t="e">
        <f ca="true">+IF(AND(ISNUMBER(OFFSET('Hygiene Data'!$D$10,0,10*ROW('Hygiene Data'!D13))),'Data Summary'!DT19="Yes"),OFFSET('Hygiene Data'!$D$10,0,10*ROW('Hygiene Data'!D13)),NA())</f>
        <v>#N/A</v>
      </c>
      <c r="BF19" s="109" t="e">
        <f ca="true">+IF(AND(ISNUMBER(OFFSET('Hygiene Data'!$E$6,0,10*ROW('Hygiene Data'!E13))),'Data Summary'!DU19="Yes"),OFFSET('Hygiene Data'!$E$6,0,10*ROW('Hygiene Data'!E13)),NA())</f>
        <v>#N/A</v>
      </c>
      <c r="BG19" s="109" t="e">
        <f ca="true">+IF(AND(ISNUMBER(OFFSET('Hygiene Data'!$E$8,0,10*ROW('Hygiene Data'!E13))),'Data Summary'!DV19="Yes"),OFFSET('Hygiene Data'!$E$8,0,10*ROW('Hygiene Data'!E13)),NA())</f>
        <v>#N/A</v>
      </c>
      <c r="BH19" s="109" t="e">
        <f ca="true">+IF(AND(ISNUMBER(OFFSET('Hygiene Data'!$E$10,0,10*ROW('Hygiene Data'!E13))),'Data Summary'!DW19="Yes"),OFFSET('Hygiene Data'!$E$10,0,10*ROW('Hygiene Data'!E13)),NA())</f>
        <v>#N/A</v>
      </c>
      <c r="BI19" s="109" t="e">
        <f ca="true">+IF(AND(ISNUMBER(OFFSET('Hygiene Data'!$F$6,0,10*ROW('Hygiene Data'!F13))),'Data Summary'!DX19="Yes"),OFFSET('Hygiene Data'!$F$6,0,10*ROW('Hygiene Data'!F13)),NA())</f>
        <v>#N/A</v>
      </c>
      <c r="BJ19" s="109" t="e">
        <f ca="true">+IF(AND(ISNUMBER(OFFSET('Hygiene Data'!$F$8,0,10*ROW('Hygiene Data'!F13))),'Data Summary'!DY19="Yes"),OFFSET('Hygiene Data'!$F$8,0,10*ROW('Hygiene Data'!F13)),NA())</f>
        <v>#N/A</v>
      </c>
      <c r="BK19" s="109" t="e">
        <f ca="true">+IF(AND(ISNUMBER(OFFSET('Hygiene Data'!$F$10,0,10*ROW('Hygiene Data'!F13))),'Data Summary'!DZ19="Yes"),OFFSET('Hygiene Data'!$F$10,0,10*ROW('Hygiene Data'!F13)),NA())</f>
        <v>#N/A</v>
      </c>
      <c r="BL19" s="109" t="e">
        <f ca="true">+IF(AND(ISNUMBER(OFFSET('Hygiene Data'!$G$6,0,10*ROW('Hygiene Data'!G13))),'Data Summary'!EA19="Yes"),OFFSET('Hygiene Data'!$G$6,0,10*ROW('Hygiene Data'!G13)),NA())</f>
        <v>#N/A</v>
      </c>
      <c r="BM19" s="109" t="e">
        <f ca="true">+IF(AND(ISNUMBER(OFFSET('Hygiene Data'!$G$8,0,10*ROW('Hygiene Data'!G13))),'Data Summary'!EB19="Yes"),OFFSET('Hygiene Data'!$G$8,0,10*ROW('Hygiene Data'!G13)),NA())</f>
        <v>#N/A</v>
      </c>
      <c r="BN19" s="109" t="e">
        <f ca="true">+IF(AND(ISNUMBER(OFFSET('Hygiene Data'!$G$10,0,10*ROW('Hygiene Data'!G13))),'Data Summary'!EC19="Yes"),OFFSET('Hygiene Data'!$G$10,0,10*ROW('Hygiene Data'!G13)),NA())</f>
        <v>#N/A</v>
      </c>
      <c r="BO19" s="109" t="e">
        <f ca="true">+IF(AND(ISNUMBER(OFFSET('Hygiene Data'!$H$6,0,10*ROW('Hygiene Data'!H13))),'Data Summary'!ED19="Yes"),OFFSET('Hygiene Data'!$H$6,0,10*ROW('Hygiene Data'!H13)),NA())</f>
        <v>#N/A</v>
      </c>
      <c r="BP19" s="109" t="e">
        <f ca="true">+IF(AND(ISNUMBER(OFFSET('Hygiene Data'!$H$8,0,10*ROW('Hygiene Data'!H13))),'Data Summary'!EE19="Yes"),OFFSET('Hygiene Data'!$H$8,0,10*ROW('Hygiene Data'!H13)),NA())</f>
        <v>#N/A</v>
      </c>
      <c r="BQ19" s="109" t="e">
        <f ca="true">+IF(AND(ISNUMBER(OFFSET('Hygiene Data'!$H$10,0,10*ROW('Hygiene Data'!H13))),'Data Summary'!EF19="Yes"),OFFSET('Hygiene Data'!$H$10,0,10*ROW('Hygiene Data'!H13)),NA())</f>
        <v>#N/A</v>
      </c>
    </row>
    <row r="20" x14ac:dyDescent="0.2">
      <c r="A20" s="57" t="e">
        <f ca="true">+IF(OFFSET('Water Data'!$B$1,0,10*ROW('Water Data'!B14))="",NA(),OFFSET('Water Data'!$B$1,0,10*ROW('Water Data'!B14)))</f>
        <v>#N/A</v>
      </c>
      <c r="B20" s="57" t="e">
        <f ca="true">+IF(OFFSET('Water Data'!$A$3,0,10*ROW('Water Data'!A14))="",NA(),OFFSET('Water Data'!$A$3,0,10*ROW('Water Data'!A14)))</f>
        <v>#N/A</v>
      </c>
      <c r="C20" s="57" t="e">
        <f ca="true">+IF(OFFSET('Water Data'!$C$3,0,10*ROW('Water Data'!C14))="",NA(),OFFSET('Water Data'!$C$3,0,10*ROW('Water Data'!C14)))</f>
        <v>#N/A</v>
      </c>
      <c r="D20" s="58" t="e">
        <f ca="true">+IF(AND(ISNUMBER(OFFSET('Water Data'!$C$5,0,10*ROW('Water Data'!C14))),'Data Summary'!BS20="Yes"),100-OFFSET('Water Data'!$C$5,0,10*ROW('Water Data'!C14)),NA())</f>
        <v>#N/A</v>
      </c>
      <c r="E20" s="58" t="e">
        <f ca="true">+IF(AND(ISNUMBER(OFFSET('Water Data'!$C$7,0,10*ROW('Water Data'!C14))),'Data Summary'!BT20="Yes"),OFFSET('Water Data'!$C$7,0,10*ROW('Water Data'!C14)),NA())</f>
        <v>#N/A</v>
      </c>
      <c r="F20" s="58" t="e">
        <f ca="true">+IF(AND(ISNUMBER(OFFSET('Water Data'!$C$10,0,10*ROW('Water Data'!C14))),'Data Summary'!BU20="Yes"),OFFSET('Water Data'!$C$10,0,10*ROW('Water Data'!C14)),NA())</f>
        <v>#N/A</v>
      </c>
      <c r="G20" s="58" t="e">
        <f ca="true">+IF(AND(ISNUMBER(OFFSET('Water Data'!$D$5,0,10*ROW('Water Data'!D14))),'Data Summary'!BV20="Yes"),100-OFFSET('Water Data'!$D$5,0,10*ROW('Water Data'!D14)),NA())</f>
        <v>#N/A</v>
      </c>
      <c r="H20" s="58" t="e">
        <f ca="true">+IF(AND(ISNUMBER(OFFSET('Water Data'!$D$7,0,10*ROW('Water Data'!D14))),'Data Summary'!BW20="Yes"),OFFSET('Water Data'!$D$7,0,10*ROW('Water Data'!D14)),NA())</f>
        <v>#N/A</v>
      </c>
      <c r="I20" s="58" t="e">
        <f ca="true">+IF(AND(ISNUMBER(OFFSET('Water Data'!$D$10,0,10*ROW('Water Data'!D14))),'Data Summary'!BX20="Yes"),OFFSET('Water Data'!$D$10,0,10*ROW('Water Data'!D14)),NA())</f>
        <v>#N/A</v>
      </c>
      <c r="J20" s="58" t="e">
        <f ca="true">+IF(AND(ISNUMBER(OFFSET('Water Data'!$E$5,0,10*ROW('Water Data'!E14))),'Data Summary'!BY20="Yes"),100-OFFSET('Water Data'!$E$5,0,10*ROW('Water Data'!E14)),NA())</f>
        <v>#N/A</v>
      </c>
      <c r="K20" s="58" t="e">
        <f ca="true">+IF(AND(ISNUMBER(OFFSET('Water Data'!$E$7,0,10*ROW('Water Data'!E14))),'Data Summary'!BZ20="Yes"),OFFSET('Water Data'!$E$7,0,10*ROW('Water Data'!E14)),NA())</f>
        <v>#N/A</v>
      </c>
      <c r="L20" s="58" t="e">
        <f ca="true">+IF(AND(ISNUMBER(OFFSET('Water Data'!$E$10,0,10*ROW('Water Data'!E14))),'Data Summary'!CA20="Yes"),OFFSET('Water Data'!$E$10,0,10*ROW('Water Data'!E14)),NA())</f>
        <v>#N/A</v>
      </c>
      <c r="M20" s="58" t="e">
        <f ca="true">+IF(AND(ISNUMBER(OFFSET('Water Data'!$F$5,0,10*ROW('Water Data'!F14))),'Data Summary'!CB20="Yes"),100-OFFSET('Water Data'!$F$5,0,10*ROW('Water Data'!F14)),NA())</f>
        <v>#N/A</v>
      </c>
      <c r="N20" s="58" t="e">
        <f ca="true">+IF(AND(ISNUMBER(OFFSET('Water Data'!$F$7,0,10*ROW('Water Data'!F14))),'Data Summary'!CC20="Yes"),OFFSET('Water Data'!$F$7,0,10*ROW('Water Data'!F14)),NA())</f>
        <v>#N/A</v>
      </c>
      <c r="O20" s="58" t="e">
        <f ca="true">+IF(AND(ISNUMBER(OFFSET('Water Data'!$F$10,0,10*ROW('Water Data'!F14))),'Data Summary'!CD20="Yes"),OFFSET('Water Data'!$F$10,0,10*ROW('Water Data'!F14)),NA())</f>
        <v>#N/A</v>
      </c>
      <c r="P20" s="58" t="e">
        <f ca="true">+IF(AND(ISNUMBER(OFFSET('Water Data'!$G$5,0,10*ROW('Water Data'!G14))),'Data Summary'!CE20="Yes"),100-OFFSET('Water Data'!$G$5,0,10*ROW('Water Data'!G14)),NA())</f>
        <v>#N/A</v>
      </c>
      <c r="Q20" s="58" t="e">
        <f ca="true">+IF(AND(ISNUMBER(OFFSET('Water Data'!$G$7,0,10*ROW('Water Data'!G14))),'Data Summary'!CF20="Yes"),OFFSET('Water Data'!$G$7,0,10*ROW('Water Data'!G14)),NA())</f>
        <v>#N/A</v>
      </c>
      <c r="R20" s="58" t="e">
        <f ca="true">+IF(AND(ISNUMBER(OFFSET('Water Data'!$G$10,0,10*ROW('Water Data'!G14))),'Data Summary'!CG20="Yes"),OFFSET('Water Data'!$G$10,0,10*ROW('Water Data'!G14)),NA())</f>
        <v>#N/A</v>
      </c>
      <c r="S20" s="58" t="e">
        <f ca="true">+IF(AND(ISNUMBER(OFFSET('Water Data'!$H$5,0,10*ROW('Water Data'!H14))),'Data Summary'!CH20="Yes"),100-OFFSET('Water Data'!$H$5,0,10*ROW('Water Data'!H14)),NA())</f>
        <v>#N/A</v>
      </c>
      <c r="T20" s="58" t="e">
        <f ca="true">+IF(AND(ISNUMBER(OFFSET('Water Data'!$H$7,0,10*ROW('Water Data'!H14))),'Data Summary'!CI20="Yes"),OFFSET('Water Data'!$H$7,0,10*ROW('Water Data'!H14)),NA())</f>
        <v>#N/A</v>
      </c>
      <c r="U20" s="58" t="e">
        <f ca="true">+IF(AND(ISNUMBER(OFFSET('Water Data'!$H$10,0,10*ROW('Water Data'!H14))),'Data Summary'!CJ20="Yes"),OFFSET('Water Data'!$H$10,0,10*ROW('Water Data'!H14)),NA())</f>
        <v>#N/A</v>
      </c>
      <c r="V20" s="104" t="e">
        <f ca="true">+IF(AND(ISNUMBER(OFFSET('Sanitation Data'!$C$5,0,10*ROW('Sanitation Data'!C14))),'Data Summary'!CK20="Yes"),100-OFFSET('Sanitation Data'!$C$5,0,10*ROW('Sanitation Data'!C14)),NA())</f>
        <v>#N/A</v>
      </c>
      <c r="W20" s="104" t="e">
        <f ca="true">+IF(AND(ISNUMBER(OFFSET('Sanitation Data'!$C$7,0,10*ROW('Sanitation Data'!C14))),'Data Summary'!CL20="Yes"),OFFSET('Sanitation Data'!$C$7,0,10*ROW('Sanitation Data'!C14)),NA())</f>
        <v>#N/A</v>
      </c>
      <c r="X20" s="104" t="e">
        <f ca="true">+IF(AND(ISNUMBER(OFFSET('Sanitation Data'!$C$11,0,10*ROW('Sanitation Data'!C14))),'Data Summary'!CM20="Yes"),OFFSET('Sanitation Data'!$C$11,0,10*ROW('Sanitation Data'!C14)),NA())</f>
        <v>#N/A</v>
      </c>
      <c r="Y20" s="104" t="e">
        <f ca="true">+IF(AND(ISNUMBER(OFFSET('Sanitation Data'!$C$12,0,10*ROW('Sanitation Data'!C14))),'Data Summary'!CN20="Yes"),OFFSET('Sanitation Data'!$C$12,0,10*ROW('Sanitation Data'!C14)),NA())</f>
        <v>#N/A</v>
      </c>
      <c r="Z20" s="104" t="e">
        <f ca="true">+IF(AND(ISNUMBER(OFFSET('Sanitation Data'!$C$13,0,10*ROW('Sanitation Data'!C14))),'Data Summary'!CO20="Yes"),OFFSET('Sanitation Data'!$C$13,0,10*ROW('Sanitation Data'!C14)),NA())</f>
        <v>#N/A</v>
      </c>
      <c r="AA20" s="104" t="e">
        <f ca="true">+IF(AND(ISNUMBER(OFFSET('Sanitation Data'!$D$5,0,10*ROW('Sanitation Data'!D14))),'Data Summary'!CP20="Yes"),100-OFFSET('Sanitation Data'!$D$5,0,10*ROW('Sanitation Data'!D14)),NA())</f>
        <v>#N/A</v>
      </c>
      <c r="AB20" s="104" t="e">
        <f ca="true">+IF(AND(ISNUMBER(OFFSET('Sanitation Data'!$D$7,0,10*ROW('Sanitation Data'!D14))),'Data Summary'!CQ20="Yes"),OFFSET('Sanitation Data'!$D$7,0,10*ROW('Sanitation Data'!D14)),NA())</f>
        <v>#N/A</v>
      </c>
      <c r="AC20" s="104" t="e">
        <f ca="true">+IF(AND(ISNUMBER(OFFSET('Sanitation Data'!$D$11,0,10*ROW('Sanitation Data'!D14))),'Data Summary'!CR20="Yes"),OFFSET('Sanitation Data'!$D$11,0,10*ROW('Sanitation Data'!D14)),NA())</f>
        <v>#N/A</v>
      </c>
      <c r="AD20" s="104" t="e">
        <f ca="true">+IF(AND(ISNUMBER(OFFSET('Sanitation Data'!$D$12,0,10*ROW('Sanitation Data'!D14))),'Data Summary'!CS20="Yes"),OFFSET('Sanitation Data'!$D$12,0,10*ROW('Sanitation Data'!D14)),NA())</f>
        <v>#N/A</v>
      </c>
      <c r="AE20" s="104" t="e">
        <f ca="true">+IF(AND(ISNUMBER(OFFSET('Sanitation Data'!$D$13,0,10*ROW('Sanitation Data'!D14))),'Data Summary'!CT20="Yes"),OFFSET('Sanitation Data'!$D$13,0,10*ROW('Sanitation Data'!D14)),NA())</f>
        <v>#N/A</v>
      </c>
      <c r="AF20" s="104" t="e">
        <f ca="true">+IF(AND(ISNUMBER(OFFSET('Sanitation Data'!$E$5,0,10*ROW('Sanitation Data'!E14))),'Data Summary'!CU20="Yes"),100-OFFSET('Sanitation Data'!$E$5,0,10*ROW('Sanitation Data'!E14)),NA())</f>
        <v>#N/A</v>
      </c>
      <c r="AG20" s="104" t="e">
        <f ca="true">+IF(AND(ISNUMBER(OFFSET('Sanitation Data'!$E$7,0,10*ROW('Sanitation Data'!E14))),'Data Summary'!CV20="Yes"),OFFSET('Sanitation Data'!$E$7,0,10*ROW('Sanitation Data'!E14)),NA())</f>
        <v>#N/A</v>
      </c>
      <c r="AH20" s="104" t="e">
        <f ca="true">+IF(AND(ISNUMBER(OFFSET('Sanitation Data'!$E$11,0,10*ROW('Sanitation Data'!E14))),'Data Summary'!CW20="Yes"),OFFSET('Sanitation Data'!$E$11,0,10*ROW('Sanitation Data'!E14)),NA())</f>
        <v>#N/A</v>
      </c>
      <c r="AI20" s="104" t="e">
        <f ca="true">+IF(AND(ISNUMBER(OFFSET('Sanitation Data'!$E$12,0,10*ROW('Sanitation Data'!E14))),'Data Summary'!CX20="Yes"),OFFSET('Sanitation Data'!$E$12,0,10*ROW('Sanitation Data'!E14)),NA())</f>
        <v>#N/A</v>
      </c>
      <c r="AJ20" s="104" t="e">
        <f ca="true">+IF(AND(ISNUMBER(OFFSET('Sanitation Data'!$E$13,0,10*ROW('Sanitation Data'!E14))),'Data Summary'!CY20="Yes"),OFFSET('Sanitation Data'!$E$13,0,10*ROW('Sanitation Data'!E14)),NA())</f>
        <v>#N/A</v>
      </c>
      <c r="AK20" s="104" t="e">
        <f ca="true">+IF(AND(ISNUMBER(OFFSET('Sanitation Data'!$F$5,0,10*ROW('Sanitation Data'!F14))),'Data Summary'!CZ20="Yes"),100-OFFSET('Sanitation Data'!$F$5,0,10*ROW('Sanitation Data'!F14)),NA())</f>
        <v>#N/A</v>
      </c>
      <c r="AL20" s="104" t="e">
        <f ca="true">+IF(AND(ISNUMBER(OFFSET('Sanitation Data'!$F$7,0,10*ROW('Sanitation Data'!F14))),'Data Summary'!DA20="Yes"),OFFSET('Sanitation Data'!$F$7,0,10*ROW('Sanitation Data'!F14)),NA())</f>
        <v>#N/A</v>
      </c>
      <c r="AM20" s="104" t="e">
        <f ca="true">+IF(AND(ISNUMBER(OFFSET('Sanitation Data'!$F$11,0,10*ROW('Sanitation Data'!F14))),'Data Summary'!DB20="Yes"),OFFSET('Sanitation Data'!$F$11,0,10*ROW('Sanitation Data'!F14)),NA())</f>
        <v>#N/A</v>
      </c>
      <c r="AN20" s="104" t="e">
        <f ca="true">+IF(AND(ISNUMBER(OFFSET('Sanitation Data'!$F$12,0,10*ROW('Sanitation Data'!F14))),'Data Summary'!DC20="Yes"),OFFSET('Sanitation Data'!$F$12,0,10*ROW('Sanitation Data'!F14)),NA())</f>
        <v>#N/A</v>
      </c>
      <c r="AO20" s="104" t="e">
        <f ca="true">+IF(AND(ISNUMBER(OFFSET('Sanitation Data'!$F$13,0,10*ROW('Sanitation Data'!F14))),'Data Summary'!DD20="Yes"),OFFSET('Sanitation Data'!$F$13,0,10*ROW('Sanitation Data'!F14)),NA())</f>
        <v>#N/A</v>
      </c>
      <c r="AP20" s="104" t="e">
        <f ca="true">+IF(AND(ISNUMBER(OFFSET('Sanitation Data'!$G$5,0,10*ROW('Sanitation Data'!G14))),'Data Summary'!DE20="Yes"),100-OFFSET('Sanitation Data'!$G$5,0,10*ROW('Sanitation Data'!G14)),NA())</f>
        <v>#N/A</v>
      </c>
      <c r="AQ20" s="104" t="e">
        <f ca="true">+IF(AND(ISNUMBER(OFFSET('Sanitation Data'!$G$7,0,10*ROW('Sanitation Data'!G14))),'Data Summary'!DF20="Yes"),OFFSET('Sanitation Data'!$G$7,0,10*ROW('Sanitation Data'!G14)),NA())</f>
        <v>#N/A</v>
      </c>
      <c r="AR20" s="104" t="e">
        <f ca="true">+IF(AND(ISNUMBER(OFFSET('Sanitation Data'!$G$11,0,10*ROW('Sanitation Data'!G14))),'Data Summary'!DG20="Yes"),OFFSET('Sanitation Data'!$G$11,0,10*ROW('Sanitation Data'!G14)),NA())</f>
        <v>#N/A</v>
      </c>
      <c r="AS20" s="104" t="e">
        <f ca="true">+IF(AND(ISNUMBER(OFFSET('Sanitation Data'!$G$12,0,10*ROW('Sanitation Data'!G14))),'Data Summary'!DH20="Yes"),OFFSET('Sanitation Data'!$G$12,0,10*ROW('Sanitation Data'!G14)),NA())</f>
        <v>#N/A</v>
      </c>
      <c r="AT20" s="104" t="e">
        <f ca="true">+IF(AND(ISNUMBER(OFFSET('Sanitation Data'!$G$13,0,10*ROW('Sanitation Data'!G14))),'Data Summary'!DI20="Yes"),OFFSET('Sanitation Data'!$G$13,0,10*ROW('Sanitation Data'!G14)),NA())</f>
        <v>#N/A</v>
      </c>
      <c r="AU20" s="104" t="e">
        <f ca="true">+IF(AND(ISNUMBER(OFFSET('Sanitation Data'!$H$5,0,10*ROW('Sanitation Data'!H14))),'Data Summary'!DJ20="Yes"),100-OFFSET('Sanitation Data'!$H$5,0,10*ROW('Sanitation Data'!H14)),NA())</f>
        <v>#N/A</v>
      </c>
      <c r="AV20" s="104" t="e">
        <f ca="true">+IF(AND(ISNUMBER(OFFSET('Sanitation Data'!$H$7,0,10*ROW('Sanitation Data'!H14))),'Data Summary'!DK20="Yes"),OFFSET('Sanitation Data'!$H$7,0,10*ROW('Sanitation Data'!H14)),NA())</f>
        <v>#N/A</v>
      </c>
      <c r="AW20" s="104" t="e">
        <f ca="true">+IF(AND(ISNUMBER(OFFSET('Sanitation Data'!$H$11,0,10*ROW('Sanitation Data'!H14))),'Data Summary'!DL20="Yes"),OFFSET('Sanitation Data'!$H$11,0,10*ROW('Sanitation Data'!H14)),NA())</f>
        <v>#N/A</v>
      </c>
      <c r="AX20" s="104" t="e">
        <f ca="true">+IF(AND(ISNUMBER(OFFSET('Sanitation Data'!$H$12,0,10*ROW('Sanitation Data'!H14))),'Data Summary'!DM20="Yes"),OFFSET('Sanitation Data'!$H$12,0,10*ROW('Sanitation Data'!H14)),NA())</f>
        <v>#N/A</v>
      </c>
      <c r="AY20" s="104" t="e">
        <f ca="true">+IF(AND(ISNUMBER(OFFSET('Sanitation Data'!$H$13,0,10*ROW('Sanitation Data'!H14))),'Data Summary'!DN20="Yes"),OFFSET('Sanitation Data'!$H$13,0,10*ROW('Sanitation Data'!H14)),NA())</f>
        <v>#N/A</v>
      </c>
      <c r="AZ20" s="109" t="e">
        <f ca="true">+IF(AND(ISNUMBER(OFFSET('Hygiene Data'!$C$6,0,10*ROW('Hygiene Data'!C14))),'Data Summary'!DO20="Yes"),OFFSET('Hygiene Data'!$C$6,0,10*ROW('Hygiene Data'!C14)),NA())</f>
        <v>#N/A</v>
      </c>
      <c r="BA20" s="109" t="e">
        <f ca="true">+IF(AND(ISNUMBER(OFFSET('Hygiene Data'!$C$8,0,10*ROW('Hygiene Data'!C14))),'Data Summary'!DP20="Yes"),OFFSET('Hygiene Data'!$C$8,0,10*ROW('Hygiene Data'!C14)),NA())</f>
        <v>#N/A</v>
      </c>
      <c r="BB20" s="109" t="e">
        <f ca="true">+IF(AND(ISNUMBER(OFFSET('Hygiene Data'!$C$10,0,10*ROW('Hygiene Data'!C14))),'Data Summary'!DQ20="Yes"),OFFSET('Hygiene Data'!$C$10,0,10*ROW('Hygiene Data'!C14)),NA())</f>
        <v>#N/A</v>
      </c>
      <c r="BC20" s="109" t="e">
        <f ca="true">+IF(AND(ISNUMBER(OFFSET('Hygiene Data'!$D$6,0,10*ROW('Hygiene Data'!D14))),'Data Summary'!DR20="Yes"),OFFSET('Hygiene Data'!$D$6,0,10*ROW('Hygiene Data'!D14)),NA())</f>
        <v>#N/A</v>
      </c>
      <c r="BD20" s="109" t="e">
        <f ca="true">+IF(AND(ISNUMBER(OFFSET('Hygiene Data'!$D$8,0,10*ROW('Hygiene Data'!D14))),'Data Summary'!DS20="Yes"),OFFSET('Hygiene Data'!$D$8,0,10*ROW('Hygiene Data'!D14)),NA())</f>
        <v>#N/A</v>
      </c>
      <c r="BE20" s="109" t="e">
        <f ca="true">+IF(AND(ISNUMBER(OFFSET('Hygiene Data'!$D$10,0,10*ROW('Hygiene Data'!D14))),'Data Summary'!DT20="Yes"),OFFSET('Hygiene Data'!$D$10,0,10*ROW('Hygiene Data'!D14)),NA())</f>
        <v>#N/A</v>
      </c>
      <c r="BF20" s="109" t="e">
        <f ca="true">+IF(AND(ISNUMBER(OFFSET('Hygiene Data'!$E$6,0,10*ROW('Hygiene Data'!E14))),'Data Summary'!DU20="Yes"),OFFSET('Hygiene Data'!$E$6,0,10*ROW('Hygiene Data'!E14)),NA())</f>
        <v>#N/A</v>
      </c>
      <c r="BG20" s="109" t="e">
        <f ca="true">+IF(AND(ISNUMBER(OFFSET('Hygiene Data'!$E$8,0,10*ROW('Hygiene Data'!E14))),'Data Summary'!DV20="Yes"),OFFSET('Hygiene Data'!$E$8,0,10*ROW('Hygiene Data'!E14)),NA())</f>
        <v>#N/A</v>
      </c>
      <c r="BH20" s="109" t="e">
        <f ca="true">+IF(AND(ISNUMBER(OFFSET('Hygiene Data'!$E$10,0,10*ROW('Hygiene Data'!E14))),'Data Summary'!DW20="Yes"),OFFSET('Hygiene Data'!$E$10,0,10*ROW('Hygiene Data'!E14)),NA())</f>
        <v>#N/A</v>
      </c>
      <c r="BI20" s="109" t="e">
        <f ca="true">+IF(AND(ISNUMBER(OFFSET('Hygiene Data'!$F$6,0,10*ROW('Hygiene Data'!F14))),'Data Summary'!DX20="Yes"),OFFSET('Hygiene Data'!$F$6,0,10*ROW('Hygiene Data'!F14)),NA())</f>
        <v>#N/A</v>
      </c>
      <c r="BJ20" s="109" t="e">
        <f ca="true">+IF(AND(ISNUMBER(OFFSET('Hygiene Data'!$F$8,0,10*ROW('Hygiene Data'!F14))),'Data Summary'!DY20="Yes"),OFFSET('Hygiene Data'!$F$8,0,10*ROW('Hygiene Data'!F14)),NA())</f>
        <v>#N/A</v>
      </c>
      <c r="BK20" s="109" t="e">
        <f ca="true">+IF(AND(ISNUMBER(OFFSET('Hygiene Data'!$F$10,0,10*ROW('Hygiene Data'!F14))),'Data Summary'!DZ20="Yes"),OFFSET('Hygiene Data'!$F$10,0,10*ROW('Hygiene Data'!F14)),NA())</f>
        <v>#N/A</v>
      </c>
      <c r="BL20" s="109" t="e">
        <f ca="true">+IF(AND(ISNUMBER(OFFSET('Hygiene Data'!$G$6,0,10*ROW('Hygiene Data'!G14))),'Data Summary'!EA20="Yes"),OFFSET('Hygiene Data'!$G$6,0,10*ROW('Hygiene Data'!G14)),NA())</f>
        <v>#N/A</v>
      </c>
      <c r="BM20" s="109" t="e">
        <f ca="true">+IF(AND(ISNUMBER(OFFSET('Hygiene Data'!$G$8,0,10*ROW('Hygiene Data'!G14))),'Data Summary'!EB20="Yes"),OFFSET('Hygiene Data'!$G$8,0,10*ROW('Hygiene Data'!G14)),NA())</f>
        <v>#N/A</v>
      </c>
      <c r="BN20" s="109" t="e">
        <f ca="true">+IF(AND(ISNUMBER(OFFSET('Hygiene Data'!$G$10,0,10*ROW('Hygiene Data'!G14))),'Data Summary'!EC20="Yes"),OFFSET('Hygiene Data'!$G$10,0,10*ROW('Hygiene Data'!G14)),NA())</f>
        <v>#N/A</v>
      </c>
      <c r="BO20" s="109" t="e">
        <f ca="true">+IF(AND(ISNUMBER(OFFSET('Hygiene Data'!$H$6,0,10*ROW('Hygiene Data'!H14))),'Data Summary'!ED20="Yes"),OFFSET('Hygiene Data'!$H$6,0,10*ROW('Hygiene Data'!H14)),NA())</f>
        <v>#N/A</v>
      </c>
      <c r="BP20" s="109" t="e">
        <f ca="true">+IF(AND(ISNUMBER(OFFSET('Hygiene Data'!$H$8,0,10*ROW('Hygiene Data'!H14))),'Data Summary'!EE20="Yes"),OFFSET('Hygiene Data'!$H$8,0,10*ROW('Hygiene Data'!H14)),NA())</f>
        <v>#N/A</v>
      </c>
      <c r="BQ20" s="109" t="e">
        <f ca="true">+IF(AND(ISNUMBER(OFFSET('Hygiene Data'!$H$10,0,10*ROW('Hygiene Data'!H14))),'Data Summary'!EF20="Yes"),OFFSET('Hygiene Data'!$H$10,0,10*ROW('Hygiene Data'!H14)),NA())</f>
        <v>#N/A</v>
      </c>
    </row>
    <row r="21" x14ac:dyDescent="0.2">
      <c r="A21" s="57" t="e">
        <f ca="true">+IF(OFFSET('Water Data'!$B$1,0,10*ROW('Water Data'!B15))="",NA(),OFFSET('Water Data'!$B$1,0,10*ROW('Water Data'!B15)))</f>
        <v>#N/A</v>
      </c>
      <c r="B21" s="57" t="e">
        <f ca="true">+IF(OFFSET('Water Data'!$A$3,0,10*ROW('Water Data'!A15))="",NA(),OFFSET('Water Data'!$A$3,0,10*ROW('Water Data'!A15)))</f>
        <v>#N/A</v>
      </c>
      <c r="C21" s="57" t="e">
        <f ca="true">+IF(OFFSET('Water Data'!$C$3,0,10*ROW('Water Data'!C15))="",NA(),OFFSET('Water Data'!$C$3,0,10*ROW('Water Data'!C15)))</f>
        <v>#N/A</v>
      </c>
      <c r="D21" s="58" t="e">
        <f ca="true">+IF(AND(ISNUMBER(OFFSET('Water Data'!$C$5,0,10*ROW('Water Data'!C15))),'Data Summary'!BS21="Yes"),100-OFFSET('Water Data'!$C$5,0,10*ROW('Water Data'!C15)),NA())</f>
        <v>#N/A</v>
      </c>
      <c r="E21" s="58" t="e">
        <f ca="true">+IF(AND(ISNUMBER(OFFSET('Water Data'!$C$7,0,10*ROW('Water Data'!C15))),'Data Summary'!BT21="Yes"),OFFSET('Water Data'!$C$7,0,10*ROW('Water Data'!C15)),NA())</f>
        <v>#N/A</v>
      </c>
      <c r="F21" s="58" t="e">
        <f ca="true">+IF(AND(ISNUMBER(OFFSET('Water Data'!$C$10,0,10*ROW('Water Data'!C15))),'Data Summary'!BU21="Yes"),OFFSET('Water Data'!$C$10,0,10*ROW('Water Data'!C15)),NA())</f>
        <v>#N/A</v>
      </c>
      <c r="G21" s="58" t="e">
        <f ca="true">+IF(AND(ISNUMBER(OFFSET('Water Data'!$D$5,0,10*ROW('Water Data'!D15))),'Data Summary'!BV21="Yes"),100-OFFSET('Water Data'!$D$5,0,10*ROW('Water Data'!D15)),NA())</f>
        <v>#N/A</v>
      </c>
      <c r="H21" s="58" t="e">
        <f ca="true">+IF(AND(ISNUMBER(OFFSET('Water Data'!$D$7,0,10*ROW('Water Data'!D15))),'Data Summary'!BW21="Yes"),OFFSET('Water Data'!$D$7,0,10*ROW('Water Data'!D15)),NA())</f>
        <v>#N/A</v>
      </c>
      <c r="I21" s="58" t="e">
        <f ca="true">+IF(AND(ISNUMBER(OFFSET('Water Data'!$D$10,0,10*ROW('Water Data'!D15))),'Data Summary'!BX21="Yes"),OFFSET('Water Data'!$D$10,0,10*ROW('Water Data'!D15)),NA())</f>
        <v>#N/A</v>
      </c>
      <c r="J21" s="58" t="e">
        <f ca="true">+IF(AND(ISNUMBER(OFFSET('Water Data'!$E$5,0,10*ROW('Water Data'!E15))),'Data Summary'!BY21="Yes"),100-OFFSET('Water Data'!$E$5,0,10*ROW('Water Data'!E15)),NA())</f>
        <v>#N/A</v>
      </c>
      <c r="K21" s="58" t="e">
        <f ca="true">+IF(AND(ISNUMBER(OFFSET('Water Data'!$E$7,0,10*ROW('Water Data'!E15))),'Data Summary'!BZ21="Yes"),OFFSET('Water Data'!$E$7,0,10*ROW('Water Data'!E15)),NA())</f>
        <v>#N/A</v>
      </c>
      <c r="L21" s="58" t="e">
        <f ca="true">+IF(AND(ISNUMBER(OFFSET('Water Data'!$E$10,0,10*ROW('Water Data'!E15))),'Data Summary'!CA21="Yes"),OFFSET('Water Data'!$E$10,0,10*ROW('Water Data'!E15)),NA())</f>
        <v>#N/A</v>
      </c>
      <c r="M21" s="58" t="e">
        <f ca="true">+IF(AND(ISNUMBER(OFFSET('Water Data'!$F$5,0,10*ROW('Water Data'!F15))),'Data Summary'!CB21="Yes"),100-OFFSET('Water Data'!$F$5,0,10*ROW('Water Data'!F15)),NA())</f>
        <v>#N/A</v>
      </c>
      <c r="N21" s="58" t="e">
        <f ca="true">+IF(AND(ISNUMBER(OFFSET('Water Data'!$F$7,0,10*ROW('Water Data'!F15))),'Data Summary'!CC21="Yes"),OFFSET('Water Data'!$F$7,0,10*ROW('Water Data'!F15)),NA())</f>
        <v>#N/A</v>
      </c>
      <c r="O21" s="58" t="e">
        <f ca="true">+IF(AND(ISNUMBER(OFFSET('Water Data'!$F$10,0,10*ROW('Water Data'!F15))),'Data Summary'!CD21="Yes"),OFFSET('Water Data'!$F$10,0,10*ROW('Water Data'!F15)),NA())</f>
        <v>#N/A</v>
      </c>
      <c r="P21" s="58" t="e">
        <f ca="true">+IF(AND(ISNUMBER(OFFSET('Water Data'!$G$5,0,10*ROW('Water Data'!G15))),'Data Summary'!CE21="Yes"),100-OFFSET('Water Data'!$G$5,0,10*ROW('Water Data'!G15)),NA())</f>
        <v>#N/A</v>
      </c>
      <c r="Q21" s="58" t="e">
        <f ca="true">+IF(AND(ISNUMBER(OFFSET('Water Data'!$G$7,0,10*ROW('Water Data'!G15))),'Data Summary'!CF21="Yes"),OFFSET('Water Data'!$G$7,0,10*ROW('Water Data'!G15)),NA())</f>
        <v>#N/A</v>
      </c>
      <c r="R21" s="58" t="e">
        <f ca="true">+IF(AND(ISNUMBER(OFFSET('Water Data'!$G$10,0,10*ROW('Water Data'!G15))),'Data Summary'!CG21="Yes"),OFFSET('Water Data'!$G$10,0,10*ROW('Water Data'!G15)),NA())</f>
        <v>#N/A</v>
      </c>
      <c r="S21" s="58" t="e">
        <f ca="true">+IF(AND(ISNUMBER(OFFSET('Water Data'!$H$5,0,10*ROW('Water Data'!H15))),'Data Summary'!CH21="Yes"),100-OFFSET('Water Data'!$H$5,0,10*ROW('Water Data'!H15)),NA())</f>
        <v>#N/A</v>
      </c>
      <c r="T21" s="58" t="e">
        <f ca="true">+IF(AND(ISNUMBER(OFFSET('Water Data'!$H$7,0,10*ROW('Water Data'!H15))),'Data Summary'!CI21="Yes"),OFFSET('Water Data'!$H$7,0,10*ROW('Water Data'!H15)),NA())</f>
        <v>#N/A</v>
      </c>
      <c r="U21" s="58" t="e">
        <f ca="true">+IF(AND(ISNUMBER(OFFSET('Water Data'!$H$10,0,10*ROW('Water Data'!H15))),'Data Summary'!CJ21="Yes"),OFFSET('Water Data'!$H$10,0,10*ROW('Water Data'!H15)),NA())</f>
        <v>#N/A</v>
      </c>
      <c r="V21" s="104" t="e">
        <f ca="true">+IF(AND(ISNUMBER(OFFSET('Sanitation Data'!$C$5,0,10*ROW('Sanitation Data'!C15))),'Data Summary'!CK21="Yes"),100-OFFSET('Sanitation Data'!$C$5,0,10*ROW('Sanitation Data'!C15)),NA())</f>
        <v>#N/A</v>
      </c>
      <c r="W21" s="104" t="e">
        <f ca="true">+IF(AND(ISNUMBER(OFFSET('Sanitation Data'!$C$7,0,10*ROW('Sanitation Data'!C15))),'Data Summary'!CL21="Yes"),OFFSET('Sanitation Data'!$C$7,0,10*ROW('Sanitation Data'!C15)),NA())</f>
        <v>#N/A</v>
      </c>
      <c r="X21" s="104" t="e">
        <f ca="true">+IF(AND(ISNUMBER(OFFSET('Sanitation Data'!$C$11,0,10*ROW('Sanitation Data'!C15))),'Data Summary'!CM21="Yes"),OFFSET('Sanitation Data'!$C$11,0,10*ROW('Sanitation Data'!C15)),NA())</f>
        <v>#N/A</v>
      </c>
      <c r="Y21" s="104" t="e">
        <f ca="true">+IF(AND(ISNUMBER(OFFSET('Sanitation Data'!$C$12,0,10*ROW('Sanitation Data'!C15))),'Data Summary'!CN21="Yes"),OFFSET('Sanitation Data'!$C$12,0,10*ROW('Sanitation Data'!C15)),NA())</f>
        <v>#N/A</v>
      </c>
      <c r="Z21" s="104" t="e">
        <f ca="true">+IF(AND(ISNUMBER(OFFSET('Sanitation Data'!$C$13,0,10*ROW('Sanitation Data'!C15))),'Data Summary'!CO21="Yes"),OFFSET('Sanitation Data'!$C$13,0,10*ROW('Sanitation Data'!C15)),NA())</f>
        <v>#N/A</v>
      </c>
      <c r="AA21" s="104" t="e">
        <f ca="true">+IF(AND(ISNUMBER(OFFSET('Sanitation Data'!$D$5,0,10*ROW('Sanitation Data'!D15))),'Data Summary'!CP21="Yes"),100-OFFSET('Sanitation Data'!$D$5,0,10*ROW('Sanitation Data'!D15)),NA())</f>
        <v>#N/A</v>
      </c>
      <c r="AB21" s="104" t="e">
        <f ca="true">+IF(AND(ISNUMBER(OFFSET('Sanitation Data'!$D$7,0,10*ROW('Sanitation Data'!D15))),'Data Summary'!CQ21="Yes"),OFFSET('Sanitation Data'!$D$7,0,10*ROW('Sanitation Data'!D15)),NA())</f>
        <v>#N/A</v>
      </c>
      <c r="AC21" s="104" t="e">
        <f ca="true">+IF(AND(ISNUMBER(OFFSET('Sanitation Data'!$D$11,0,10*ROW('Sanitation Data'!D15))),'Data Summary'!CR21="Yes"),OFFSET('Sanitation Data'!$D$11,0,10*ROW('Sanitation Data'!D15)),NA())</f>
        <v>#N/A</v>
      </c>
      <c r="AD21" s="104" t="e">
        <f ca="true">+IF(AND(ISNUMBER(OFFSET('Sanitation Data'!$D$12,0,10*ROW('Sanitation Data'!D15))),'Data Summary'!CS21="Yes"),OFFSET('Sanitation Data'!$D$12,0,10*ROW('Sanitation Data'!D15)),NA())</f>
        <v>#N/A</v>
      </c>
      <c r="AE21" s="104" t="e">
        <f ca="true">+IF(AND(ISNUMBER(OFFSET('Sanitation Data'!$D$13,0,10*ROW('Sanitation Data'!D15))),'Data Summary'!CT21="Yes"),OFFSET('Sanitation Data'!$D$13,0,10*ROW('Sanitation Data'!D15)),NA())</f>
        <v>#N/A</v>
      </c>
      <c r="AF21" s="104" t="e">
        <f ca="true">+IF(AND(ISNUMBER(OFFSET('Sanitation Data'!$E$5,0,10*ROW('Sanitation Data'!E15))),'Data Summary'!CU21="Yes"),100-OFFSET('Sanitation Data'!$E$5,0,10*ROW('Sanitation Data'!E15)),NA())</f>
        <v>#N/A</v>
      </c>
      <c r="AG21" s="104" t="e">
        <f ca="true">+IF(AND(ISNUMBER(OFFSET('Sanitation Data'!$E$7,0,10*ROW('Sanitation Data'!E15))),'Data Summary'!CV21="Yes"),OFFSET('Sanitation Data'!$E$7,0,10*ROW('Sanitation Data'!E15)),NA())</f>
        <v>#N/A</v>
      </c>
      <c r="AH21" s="104" t="e">
        <f ca="true">+IF(AND(ISNUMBER(OFFSET('Sanitation Data'!$E$11,0,10*ROW('Sanitation Data'!E15))),'Data Summary'!CW21="Yes"),OFFSET('Sanitation Data'!$E$11,0,10*ROW('Sanitation Data'!E15)),NA())</f>
        <v>#N/A</v>
      </c>
      <c r="AI21" s="104" t="e">
        <f ca="true">+IF(AND(ISNUMBER(OFFSET('Sanitation Data'!$E$12,0,10*ROW('Sanitation Data'!E15))),'Data Summary'!CX21="Yes"),OFFSET('Sanitation Data'!$E$12,0,10*ROW('Sanitation Data'!E15)),NA())</f>
        <v>#N/A</v>
      </c>
      <c r="AJ21" s="104" t="e">
        <f ca="true">+IF(AND(ISNUMBER(OFFSET('Sanitation Data'!$E$13,0,10*ROW('Sanitation Data'!E15))),'Data Summary'!CY21="Yes"),OFFSET('Sanitation Data'!$E$13,0,10*ROW('Sanitation Data'!E15)),NA())</f>
        <v>#N/A</v>
      </c>
      <c r="AK21" s="104" t="e">
        <f ca="true">+IF(AND(ISNUMBER(OFFSET('Sanitation Data'!$F$5,0,10*ROW('Sanitation Data'!F15))),'Data Summary'!CZ21="Yes"),100-OFFSET('Sanitation Data'!$F$5,0,10*ROW('Sanitation Data'!F15)),NA())</f>
        <v>#N/A</v>
      </c>
      <c r="AL21" s="104" t="e">
        <f ca="true">+IF(AND(ISNUMBER(OFFSET('Sanitation Data'!$F$7,0,10*ROW('Sanitation Data'!F15))),'Data Summary'!DA21="Yes"),OFFSET('Sanitation Data'!$F$7,0,10*ROW('Sanitation Data'!F15)),NA())</f>
        <v>#N/A</v>
      </c>
      <c r="AM21" s="104" t="e">
        <f ca="true">+IF(AND(ISNUMBER(OFFSET('Sanitation Data'!$F$11,0,10*ROW('Sanitation Data'!F15))),'Data Summary'!DB21="Yes"),OFFSET('Sanitation Data'!$F$11,0,10*ROW('Sanitation Data'!F15)),NA())</f>
        <v>#N/A</v>
      </c>
      <c r="AN21" s="104" t="e">
        <f ca="true">+IF(AND(ISNUMBER(OFFSET('Sanitation Data'!$F$12,0,10*ROW('Sanitation Data'!F15))),'Data Summary'!DC21="Yes"),OFFSET('Sanitation Data'!$F$12,0,10*ROW('Sanitation Data'!F15)),NA())</f>
        <v>#N/A</v>
      </c>
      <c r="AO21" s="104" t="e">
        <f ca="true">+IF(AND(ISNUMBER(OFFSET('Sanitation Data'!$F$13,0,10*ROW('Sanitation Data'!F15))),'Data Summary'!DD21="Yes"),OFFSET('Sanitation Data'!$F$13,0,10*ROW('Sanitation Data'!F15)),NA())</f>
        <v>#N/A</v>
      </c>
      <c r="AP21" s="104" t="e">
        <f ca="true">+IF(AND(ISNUMBER(OFFSET('Sanitation Data'!$G$5,0,10*ROW('Sanitation Data'!G15))),'Data Summary'!DE21="Yes"),100-OFFSET('Sanitation Data'!$G$5,0,10*ROW('Sanitation Data'!G15)),NA())</f>
        <v>#N/A</v>
      </c>
      <c r="AQ21" s="104" t="e">
        <f ca="true">+IF(AND(ISNUMBER(OFFSET('Sanitation Data'!$G$7,0,10*ROW('Sanitation Data'!G15))),'Data Summary'!DF21="Yes"),OFFSET('Sanitation Data'!$G$7,0,10*ROW('Sanitation Data'!G15)),NA())</f>
        <v>#N/A</v>
      </c>
      <c r="AR21" s="104" t="e">
        <f ca="true">+IF(AND(ISNUMBER(OFFSET('Sanitation Data'!$G$11,0,10*ROW('Sanitation Data'!G15))),'Data Summary'!DG21="Yes"),OFFSET('Sanitation Data'!$G$11,0,10*ROW('Sanitation Data'!G15)),NA())</f>
        <v>#N/A</v>
      </c>
      <c r="AS21" s="104" t="e">
        <f ca="true">+IF(AND(ISNUMBER(OFFSET('Sanitation Data'!$G$12,0,10*ROW('Sanitation Data'!G15))),'Data Summary'!DH21="Yes"),OFFSET('Sanitation Data'!$G$12,0,10*ROW('Sanitation Data'!G15)),NA())</f>
        <v>#N/A</v>
      </c>
      <c r="AT21" s="104" t="e">
        <f ca="true">+IF(AND(ISNUMBER(OFFSET('Sanitation Data'!$G$13,0,10*ROW('Sanitation Data'!G15))),'Data Summary'!DI21="Yes"),OFFSET('Sanitation Data'!$G$13,0,10*ROW('Sanitation Data'!G15)),NA())</f>
        <v>#N/A</v>
      </c>
      <c r="AU21" s="104" t="e">
        <f ca="true">+IF(AND(ISNUMBER(OFFSET('Sanitation Data'!$H$5,0,10*ROW('Sanitation Data'!H15))),'Data Summary'!DJ21="Yes"),100-OFFSET('Sanitation Data'!$H$5,0,10*ROW('Sanitation Data'!H15)),NA())</f>
        <v>#N/A</v>
      </c>
      <c r="AV21" s="104" t="e">
        <f ca="true">+IF(AND(ISNUMBER(OFFSET('Sanitation Data'!$H$7,0,10*ROW('Sanitation Data'!H15))),'Data Summary'!DK21="Yes"),OFFSET('Sanitation Data'!$H$7,0,10*ROW('Sanitation Data'!H15)),NA())</f>
        <v>#N/A</v>
      </c>
      <c r="AW21" s="104" t="e">
        <f ca="true">+IF(AND(ISNUMBER(OFFSET('Sanitation Data'!$H$11,0,10*ROW('Sanitation Data'!H15))),'Data Summary'!DL21="Yes"),OFFSET('Sanitation Data'!$H$11,0,10*ROW('Sanitation Data'!H15)),NA())</f>
        <v>#N/A</v>
      </c>
      <c r="AX21" s="104" t="e">
        <f ca="true">+IF(AND(ISNUMBER(OFFSET('Sanitation Data'!$H$12,0,10*ROW('Sanitation Data'!H15))),'Data Summary'!DM21="Yes"),OFFSET('Sanitation Data'!$H$12,0,10*ROW('Sanitation Data'!H15)),NA())</f>
        <v>#N/A</v>
      </c>
      <c r="AY21" s="104" t="e">
        <f ca="true">+IF(AND(ISNUMBER(OFFSET('Sanitation Data'!$H$13,0,10*ROW('Sanitation Data'!H15))),'Data Summary'!DN21="Yes"),OFFSET('Sanitation Data'!$H$13,0,10*ROW('Sanitation Data'!H15)),NA())</f>
        <v>#N/A</v>
      </c>
      <c r="AZ21" s="109" t="e">
        <f ca="true">+IF(AND(ISNUMBER(OFFSET('Hygiene Data'!$C$6,0,10*ROW('Hygiene Data'!C15))),'Data Summary'!DO21="Yes"),OFFSET('Hygiene Data'!$C$6,0,10*ROW('Hygiene Data'!C15)),NA())</f>
        <v>#N/A</v>
      </c>
      <c r="BA21" s="109" t="e">
        <f ca="true">+IF(AND(ISNUMBER(OFFSET('Hygiene Data'!$C$8,0,10*ROW('Hygiene Data'!C15))),'Data Summary'!DP21="Yes"),OFFSET('Hygiene Data'!$C$8,0,10*ROW('Hygiene Data'!C15)),NA())</f>
        <v>#N/A</v>
      </c>
      <c r="BB21" s="109" t="e">
        <f ca="true">+IF(AND(ISNUMBER(OFFSET('Hygiene Data'!$C$10,0,10*ROW('Hygiene Data'!C15))),'Data Summary'!DQ21="Yes"),OFFSET('Hygiene Data'!$C$10,0,10*ROW('Hygiene Data'!C15)),NA())</f>
        <v>#N/A</v>
      </c>
      <c r="BC21" s="109" t="e">
        <f ca="true">+IF(AND(ISNUMBER(OFFSET('Hygiene Data'!$D$6,0,10*ROW('Hygiene Data'!D15))),'Data Summary'!DR21="Yes"),OFFSET('Hygiene Data'!$D$6,0,10*ROW('Hygiene Data'!D15)),NA())</f>
        <v>#N/A</v>
      </c>
      <c r="BD21" s="109" t="e">
        <f ca="true">+IF(AND(ISNUMBER(OFFSET('Hygiene Data'!$D$8,0,10*ROW('Hygiene Data'!D15))),'Data Summary'!DS21="Yes"),OFFSET('Hygiene Data'!$D$8,0,10*ROW('Hygiene Data'!D15)),NA())</f>
        <v>#N/A</v>
      </c>
      <c r="BE21" s="109" t="e">
        <f ca="true">+IF(AND(ISNUMBER(OFFSET('Hygiene Data'!$D$10,0,10*ROW('Hygiene Data'!D15))),'Data Summary'!DT21="Yes"),OFFSET('Hygiene Data'!$D$10,0,10*ROW('Hygiene Data'!D15)),NA())</f>
        <v>#N/A</v>
      </c>
      <c r="BF21" s="109" t="e">
        <f ca="true">+IF(AND(ISNUMBER(OFFSET('Hygiene Data'!$E$6,0,10*ROW('Hygiene Data'!E15))),'Data Summary'!DU21="Yes"),OFFSET('Hygiene Data'!$E$6,0,10*ROW('Hygiene Data'!E15)),NA())</f>
        <v>#N/A</v>
      </c>
      <c r="BG21" s="109" t="e">
        <f ca="true">+IF(AND(ISNUMBER(OFFSET('Hygiene Data'!$E$8,0,10*ROW('Hygiene Data'!E15))),'Data Summary'!DV21="Yes"),OFFSET('Hygiene Data'!$E$8,0,10*ROW('Hygiene Data'!E15)),NA())</f>
        <v>#N/A</v>
      </c>
      <c r="BH21" s="109" t="e">
        <f ca="true">+IF(AND(ISNUMBER(OFFSET('Hygiene Data'!$E$10,0,10*ROW('Hygiene Data'!E15))),'Data Summary'!DW21="Yes"),OFFSET('Hygiene Data'!$E$10,0,10*ROW('Hygiene Data'!E15)),NA())</f>
        <v>#N/A</v>
      </c>
      <c r="BI21" s="109" t="e">
        <f ca="true">+IF(AND(ISNUMBER(OFFSET('Hygiene Data'!$F$6,0,10*ROW('Hygiene Data'!F15))),'Data Summary'!DX21="Yes"),OFFSET('Hygiene Data'!$F$6,0,10*ROW('Hygiene Data'!F15)),NA())</f>
        <v>#N/A</v>
      </c>
      <c r="BJ21" s="109" t="e">
        <f ca="true">+IF(AND(ISNUMBER(OFFSET('Hygiene Data'!$F$8,0,10*ROW('Hygiene Data'!F15))),'Data Summary'!DY21="Yes"),OFFSET('Hygiene Data'!$F$8,0,10*ROW('Hygiene Data'!F15)),NA())</f>
        <v>#N/A</v>
      </c>
      <c r="BK21" s="109" t="e">
        <f ca="true">+IF(AND(ISNUMBER(OFFSET('Hygiene Data'!$F$10,0,10*ROW('Hygiene Data'!F15))),'Data Summary'!DZ21="Yes"),OFFSET('Hygiene Data'!$F$10,0,10*ROW('Hygiene Data'!F15)),NA())</f>
        <v>#N/A</v>
      </c>
      <c r="BL21" s="109" t="e">
        <f ca="true">+IF(AND(ISNUMBER(OFFSET('Hygiene Data'!$G$6,0,10*ROW('Hygiene Data'!G15))),'Data Summary'!EA21="Yes"),OFFSET('Hygiene Data'!$G$6,0,10*ROW('Hygiene Data'!G15)),NA())</f>
        <v>#N/A</v>
      </c>
      <c r="BM21" s="109" t="e">
        <f ca="true">+IF(AND(ISNUMBER(OFFSET('Hygiene Data'!$G$8,0,10*ROW('Hygiene Data'!G15))),'Data Summary'!EB21="Yes"),OFFSET('Hygiene Data'!$G$8,0,10*ROW('Hygiene Data'!G15)),NA())</f>
        <v>#N/A</v>
      </c>
      <c r="BN21" s="109" t="e">
        <f ca="true">+IF(AND(ISNUMBER(OFFSET('Hygiene Data'!$G$10,0,10*ROW('Hygiene Data'!G15))),'Data Summary'!EC21="Yes"),OFFSET('Hygiene Data'!$G$10,0,10*ROW('Hygiene Data'!G15)),NA())</f>
        <v>#N/A</v>
      </c>
      <c r="BO21" s="109" t="e">
        <f ca="true">+IF(AND(ISNUMBER(OFFSET('Hygiene Data'!$H$6,0,10*ROW('Hygiene Data'!H15))),'Data Summary'!ED21="Yes"),OFFSET('Hygiene Data'!$H$6,0,10*ROW('Hygiene Data'!H15)),NA())</f>
        <v>#N/A</v>
      </c>
      <c r="BP21" s="109" t="e">
        <f ca="true">+IF(AND(ISNUMBER(OFFSET('Hygiene Data'!$H$8,0,10*ROW('Hygiene Data'!H15))),'Data Summary'!EE21="Yes"),OFFSET('Hygiene Data'!$H$8,0,10*ROW('Hygiene Data'!H15)),NA())</f>
        <v>#N/A</v>
      </c>
      <c r="BQ21" s="109" t="e">
        <f ca="true">+IF(AND(ISNUMBER(OFFSET('Hygiene Data'!$H$10,0,10*ROW('Hygiene Data'!H15))),'Data Summary'!EF21="Yes"),OFFSET('Hygiene Data'!$H$10,0,10*ROW('Hygiene Data'!H15)),NA())</f>
        <v>#N/A</v>
      </c>
    </row>
    <row r="22" x14ac:dyDescent="0.2">
      <c r="A22" s="57" t="e">
        <f ca="true">+IF(OFFSET('Water Data'!$B$1,0,10*ROW('Water Data'!B16))="",NA(),OFFSET('Water Data'!$B$1,0,10*ROW('Water Data'!B16)))</f>
        <v>#N/A</v>
      </c>
      <c r="B22" s="57" t="e">
        <f ca="true">+IF(OFFSET('Water Data'!$A$3,0,10*ROW('Water Data'!A16))="",NA(),OFFSET('Water Data'!$A$3,0,10*ROW('Water Data'!A16)))</f>
        <v>#N/A</v>
      </c>
      <c r="C22" s="57" t="e">
        <f ca="true">+IF(OFFSET('Water Data'!$C$3,0,10*ROW('Water Data'!C16))="",NA(),OFFSET('Water Data'!$C$3,0,10*ROW('Water Data'!C16)))</f>
        <v>#N/A</v>
      </c>
      <c r="D22" s="58" t="e">
        <f ca="true">+IF(AND(ISNUMBER(OFFSET('Water Data'!$C$5,0,10*ROW('Water Data'!C16))),'Data Summary'!BS22="Yes"),100-OFFSET('Water Data'!$C$5,0,10*ROW('Water Data'!C16)),NA())</f>
        <v>#N/A</v>
      </c>
      <c r="E22" s="58" t="e">
        <f ca="true">+IF(AND(ISNUMBER(OFFSET('Water Data'!$C$7,0,10*ROW('Water Data'!C16))),'Data Summary'!BT22="Yes"),OFFSET('Water Data'!$C$7,0,10*ROW('Water Data'!C16)),NA())</f>
        <v>#N/A</v>
      </c>
      <c r="F22" s="58" t="e">
        <f ca="true">+IF(AND(ISNUMBER(OFFSET('Water Data'!$C$10,0,10*ROW('Water Data'!C16))),'Data Summary'!BU22="Yes"),OFFSET('Water Data'!$C$10,0,10*ROW('Water Data'!C16)),NA())</f>
        <v>#N/A</v>
      </c>
      <c r="G22" s="58" t="e">
        <f ca="true">+IF(AND(ISNUMBER(OFFSET('Water Data'!$D$5,0,10*ROW('Water Data'!D16))),'Data Summary'!BV22="Yes"),100-OFFSET('Water Data'!$D$5,0,10*ROW('Water Data'!D16)),NA())</f>
        <v>#N/A</v>
      </c>
      <c r="H22" s="58" t="e">
        <f ca="true">+IF(AND(ISNUMBER(OFFSET('Water Data'!$D$7,0,10*ROW('Water Data'!D16))),'Data Summary'!BW22="Yes"),OFFSET('Water Data'!$D$7,0,10*ROW('Water Data'!D16)),NA())</f>
        <v>#N/A</v>
      </c>
      <c r="I22" s="58" t="e">
        <f ca="true">+IF(AND(ISNUMBER(OFFSET('Water Data'!$D$10,0,10*ROW('Water Data'!D16))),'Data Summary'!BX22="Yes"),OFFSET('Water Data'!$D$10,0,10*ROW('Water Data'!D16)),NA())</f>
        <v>#N/A</v>
      </c>
      <c r="J22" s="58" t="e">
        <f ca="true">+IF(AND(ISNUMBER(OFFSET('Water Data'!$E$5,0,10*ROW('Water Data'!E16))),'Data Summary'!BY22="Yes"),100-OFFSET('Water Data'!$E$5,0,10*ROW('Water Data'!E16)),NA())</f>
        <v>#N/A</v>
      </c>
      <c r="K22" s="58" t="e">
        <f ca="true">+IF(AND(ISNUMBER(OFFSET('Water Data'!$E$7,0,10*ROW('Water Data'!E16))),'Data Summary'!BZ22="Yes"),OFFSET('Water Data'!$E$7,0,10*ROW('Water Data'!E16)),NA())</f>
        <v>#N/A</v>
      </c>
      <c r="L22" s="58" t="e">
        <f ca="true">+IF(AND(ISNUMBER(OFFSET('Water Data'!$E$10,0,10*ROW('Water Data'!E16))),'Data Summary'!CA22="Yes"),OFFSET('Water Data'!$E$10,0,10*ROW('Water Data'!E16)),NA())</f>
        <v>#N/A</v>
      </c>
      <c r="M22" s="58" t="e">
        <f ca="true">+IF(AND(ISNUMBER(OFFSET('Water Data'!$F$5,0,10*ROW('Water Data'!F16))),'Data Summary'!CB22="Yes"),100-OFFSET('Water Data'!$F$5,0,10*ROW('Water Data'!F16)),NA())</f>
        <v>#N/A</v>
      </c>
      <c r="N22" s="58" t="e">
        <f ca="true">+IF(AND(ISNUMBER(OFFSET('Water Data'!$F$7,0,10*ROW('Water Data'!F16))),'Data Summary'!CC22="Yes"),OFFSET('Water Data'!$F$7,0,10*ROW('Water Data'!F16)),NA())</f>
        <v>#N/A</v>
      </c>
      <c r="O22" s="58" t="e">
        <f ca="true">+IF(AND(ISNUMBER(OFFSET('Water Data'!$F$10,0,10*ROW('Water Data'!F16))),'Data Summary'!CD22="Yes"),OFFSET('Water Data'!$F$10,0,10*ROW('Water Data'!F16)),NA())</f>
        <v>#N/A</v>
      </c>
      <c r="P22" s="58" t="e">
        <f ca="true">+IF(AND(ISNUMBER(OFFSET('Water Data'!$G$5,0,10*ROW('Water Data'!G16))),'Data Summary'!CE22="Yes"),100-OFFSET('Water Data'!$G$5,0,10*ROW('Water Data'!G16)),NA())</f>
        <v>#N/A</v>
      </c>
      <c r="Q22" s="58" t="e">
        <f ca="true">+IF(AND(ISNUMBER(OFFSET('Water Data'!$G$7,0,10*ROW('Water Data'!G16))),'Data Summary'!CF22="Yes"),OFFSET('Water Data'!$G$7,0,10*ROW('Water Data'!G16)),NA())</f>
        <v>#N/A</v>
      </c>
      <c r="R22" s="58" t="e">
        <f ca="true">+IF(AND(ISNUMBER(OFFSET('Water Data'!$G$10,0,10*ROW('Water Data'!G16))),'Data Summary'!CG22="Yes"),OFFSET('Water Data'!$G$10,0,10*ROW('Water Data'!G16)),NA())</f>
        <v>#N/A</v>
      </c>
      <c r="S22" s="58" t="e">
        <f ca="true">+IF(AND(ISNUMBER(OFFSET('Water Data'!$H$5,0,10*ROW('Water Data'!H16))),'Data Summary'!CH22="Yes"),100-OFFSET('Water Data'!$H$5,0,10*ROW('Water Data'!H16)),NA())</f>
        <v>#N/A</v>
      </c>
      <c r="T22" s="58" t="e">
        <f ca="true">+IF(AND(ISNUMBER(OFFSET('Water Data'!$H$7,0,10*ROW('Water Data'!H16))),'Data Summary'!CI22="Yes"),OFFSET('Water Data'!$H$7,0,10*ROW('Water Data'!H16)),NA())</f>
        <v>#N/A</v>
      </c>
      <c r="U22" s="58" t="e">
        <f ca="true">+IF(AND(ISNUMBER(OFFSET('Water Data'!$H$10,0,10*ROW('Water Data'!H16))),'Data Summary'!CJ22="Yes"),OFFSET('Water Data'!$H$10,0,10*ROW('Water Data'!H16)),NA())</f>
        <v>#N/A</v>
      </c>
      <c r="V22" s="104" t="e">
        <f ca="true">+IF(AND(ISNUMBER(OFFSET('Sanitation Data'!$C$5,0,10*ROW('Sanitation Data'!C16))),'Data Summary'!CK22="Yes"),100-OFFSET('Sanitation Data'!$C$5,0,10*ROW('Sanitation Data'!C16)),NA())</f>
        <v>#N/A</v>
      </c>
      <c r="W22" s="104" t="e">
        <f ca="true">+IF(AND(ISNUMBER(OFFSET('Sanitation Data'!$C$7,0,10*ROW('Sanitation Data'!C16))),'Data Summary'!CL22="Yes"),OFFSET('Sanitation Data'!$C$7,0,10*ROW('Sanitation Data'!C16)),NA())</f>
        <v>#N/A</v>
      </c>
      <c r="X22" s="104" t="e">
        <f ca="true">+IF(AND(ISNUMBER(OFFSET('Sanitation Data'!$C$11,0,10*ROW('Sanitation Data'!C16))),'Data Summary'!CM22="Yes"),OFFSET('Sanitation Data'!$C$11,0,10*ROW('Sanitation Data'!C16)),NA())</f>
        <v>#N/A</v>
      </c>
      <c r="Y22" s="104" t="e">
        <f ca="true">+IF(AND(ISNUMBER(OFFSET('Sanitation Data'!$C$12,0,10*ROW('Sanitation Data'!C16))),'Data Summary'!CN22="Yes"),OFFSET('Sanitation Data'!$C$12,0,10*ROW('Sanitation Data'!C16)),NA())</f>
        <v>#N/A</v>
      </c>
      <c r="Z22" s="104" t="e">
        <f ca="true">+IF(AND(ISNUMBER(OFFSET('Sanitation Data'!$C$13,0,10*ROW('Sanitation Data'!C16))),'Data Summary'!CO22="Yes"),OFFSET('Sanitation Data'!$C$13,0,10*ROW('Sanitation Data'!C16)),NA())</f>
        <v>#N/A</v>
      </c>
      <c r="AA22" s="104" t="e">
        <f ca="true">+IF(AND(ISNUMBER(OFFSET('Sanitation Data'!$D$5,0,10*ROW('Sanitation Data'!D16))),'Data Summary'!CP22="Yes"),100-OFFSET('Sanitation Data'!$D$5,0,10*ROW('Sanitation Data'!D16)),NA())</f>
        <v>#N/A</v>
      </c>
      <c r="AB22" s="104" t="e">
        <f ca="true">+IF(AND(ISNUMBER(OFFSET('Sanitation Data'!$D$7,0,10*ROW('Sanitation Data'!D16))),'Data Summary'!CQ22="Yes"),OFFSET('Sanitation Data'!$D$7,0,10*ROW('Sanitation Data'!D16)),NA())</f>
        <v>#N/A</v>
      </c>
      <c r="AC22" s="104" t="e">
        <f ca="true">+IF(AND(ISNUMBER(OFFSET('Sanitation Data'!$D$11,0,10*ROW('Sanitation Data'!D16))),'Data Summary'!CR22="Yes"),OFFSET('Sanitation Data'!$D$11,0,10*ROW('Sanitation Data'!D16)),NA())</f>
        <v>#N/A</v>
      </c>
      <c r="AD22" s="104" t="e">
        <f ca="true">+IF(AND(ISNUMBER(OFFSET('Sanitation Data'!$D$12,0,10*ROW('Sanitation Data'!D16))),'Data Summary'!CS22="Yes"),OFFSET('Sanitation Data'!$D$12,0,10*ROW('Sanitation Data'!D16)),NA())</f>
        <v>#N/A</v>
      </c>
      <c r="AE22" s="104" t="e">
        <f ca="true">+IF(AND(ISNUMBER(OFFSET('Sanitation Data'!$D$13,0,10*ROW('Sanitation Data'!D16))),'Data Summary'!CT22="Yes"),OFFSET('Sanitation Data'!$D$13,0,10*ROW('Sanitation Data'!D16)),NA())</f>
        <v>#N/A</v>
      </c>
      <c r="AF22" s="104" t="e">
        <f ca="true">+IF(AND(ISNUMBER(OFFSET('Sanitation Data'!$E$5,0,10*ROW('Sanitation Data'!E16))),'Data Summary'!CU22="Yes"),100-OFFSET('Sanitation Data'!$E$5,0,10*ROW('Sanitation Data'!E16)),NA())</f>
        <v>#N/A</v>
      </c>
      <c r="AG22" s="104" t="e">
        <f ca="true">+IF(AND(ISNUMBER(OFFSET('Sanitation Data'!$E$7,0,10*ROW('Sanitation Data'!E16))),'Data Summary'!CV22="Yes"),OFFSET('Sanitation Data'!$E$7,0,10*ROW('Sanitation Data'!E16)),NA())</f>
        <v>#N/A</v>
      </c>
      <c r="AH22" s="104" t="e">
        <f ca="true">+IF(AND(ISNUMBER(OFFSET('Sanitation Data'!$E$11,0,10*ROW('Sanitation Data'!E16))),'Data Summary'!CW22="Yes"),OFFSET('Sanitation Data'!$E$11,0,10*ROW('Sanitation Data'!E16)),NA())</f>
        <v>#N/A</v>
      </c>
      <c r="AI22" s="104" t="e">
        <f ca="true">+IF(AND(ISNUMBER(OFFSET('Sanitation Data'!$E$12,0,10*ROW('Sanitation Data'!E16))),'Data Summary'!CX22="Yes"),OFFSET('Sanitation Data'!$E$12,0,10*ROW('Sanitation Data'!E16)),NA())</f>
        <v>#N/A</v>
      </c>
      <c r="AJ22" s="104" t="e">
        <f ca="true">+IF(AND(ISNUMBER(OFFSET('Sanitation Data'!$E$13,0,10*ROW('Sanitation Data'!E16))),'Data Summary'!CY22="Yes"),OFFSET('Sanitation Data'!$E$13,0,10*ROW('Sanitation Data'!E16)),NA())</f>
        <v>#N/A</v>
      </c>
      <c r="AK22" s="104" t="e">
        <f ca="true">+IF(AND(ISNUMBER(OFFSET('Sanitation Data'!$F$5,0,10*ROW('Sanitation Data'!F16))),'Data Summary'!CZ22="Yes"),100-OFFSET('Sanitation Data'!$F$5,0,10*ROW('Sanitation Data'!F16)),NA())</f>
        <v>#N/A</v>
      </c>
      <c r="AL22" s="104" t="e">
        <f ca="true">+IF(AND(ISNUMBER(OFFSET('Sanitation Data'!$F$7,0,10*ROW('Sanitation Data'!F16))),'Data Summary'!DA22="Yes"),OFFSET('Sanitation Data'!$F$7,0,10*ROW('Sanitation Data'!F16)),NA())</f>
        <v>#N/A</v>
      </c>
      <c r="AM22" s="104" t="e">
        <f ca="true">+IF(AND(ISNUMBER(OFFSET('Sanitation Data'!$F$11,0,10*ROW('Sanitation Data'!F16))),'Data Summary'!DB22="Yes"),OFFSET('Sanitation Data'!$F$11,0,10*ROW('Sanitation Data'!F16)),NA())</f>
        <v>#N/A</v>
      </c>
      <c r="AN22" s="104" t="e">
        <f ca="true">+IF(AND(ISNUMBER(OFFSET('Sanitation Data'!$F$12,0,10*ROW('Sanitation Data'!F16))),'Data Summary'!DC22="Yes"),OFFSET('Sanitation Data'!$F$12,0,10*ROW('Sanitation Data'!F16)),NA())</f>
        <v>#N/A</v>
      </c>
      <c r="AO22" s="104" t="e">
        <f ca="true">+IF(AND(ISNUMBER(OFFSET('Sanitation Data'!$F$13,0,10*ROW('Sanitation Data'!F16))),'Data Summary'!DD22="Yes"),OFFSET('Sanitation Data'!$F$13,0,10*ROW('Sanitation Data'!F16)),NA())</f>
        <v>#N/A</v>
      </c>
      <c r="AP22" s="104" t="e">
        <f ca="true">+IF(AND(ISNUMBER(OFFSET('Sanitation Data'!$G$5,0,10*ROW('Sanitation Data'!G16))),'Data Summary'!DE22="Yes"),100-OFFSET('Sanitation Data'!$G$5,0,10*ROW('Sanitation Data'!G16)),NA())</f>
        <v>#N/A</v>
      </c>
      <c r="AQ22" s="104" t="e">
        <f ca="true">+IF(AND(ISNUMBER(OFFSET('Sanitation Data'!$G$7,0,10*ROW('Sanitation Data'!G16))),'Data Summary'!DF22="Yes"),OFFSET('Sanitation Data'!$G$7,0,10*ROW('Sanitation Data'!G16)),NA())</f>
        <v>#N/A</v>
      </c>
      <c r="AR22" s="104" t="e">
        <f ca="true">+IF(AND(ISNUMBER(OFFSET('Sanitation Data'!$G$11,0,10*ROW('Sanitation Data'!G16))),'Data Summary'!DG22="Yes"),OFFSET('Sanitation Data'!$G$11,0,10*ROW('Sanitation Data'!G16)),NA())</f>
        <v>#N/A</v>
      </c>
      <c r="AS22" s="104" t="e">
        <f ca="true">+IF(AND(ISNUMBER(OFFSET('Sanitation Data'!$G$12,0,10*ROW('Sanitation Data'!G16))),'Data Summary'!DH22="Yes"),OFFSET('Sanitation Data'!$G$12,0,10*ROW('Sanitation Data'!G16)),NA())</f>
        <v>#N/A</v>
      </c>
      <c r="AT22" s="104" t="e">
        <f ca="true">+IF(AND(ISNUMBER(OFFSET('Sanitation Data'!$G$13,0,10*ROW('Sanitation Data'!G16))),'Data Summary'!DI22="Yes"),OFFSET('Sanitation Data'!$G$13,0,10*ROW('Sanitation Data'!G16)),NA())</f>
        <v>#N/A</v>
      </c>
      <c r="AU22" s="104" t="e">
        <f ca="true">+IF(AND(ISNUMBER(OFFSET('Sanitation Data'!$H$5,0,10*ROW('Sanitation Data'!H16))),'Data Summary'!DJ22="Yes"),100-OFFSET('Sanitation Data'!$H$5,0,10*ROW('Sanitation Data'!H16)),NA())</f>
        <v>#N/A</v>
      </c>
      <c r="AV22" s="104" t="e">
        <f ca="true">+IF(AND(ISNUMBER(OFFSET('Sanitation Data'!$H$7,0,10*ROW('Sanitation Data'!H16))),'Data Summary'!DK22="Yes"),OFFSET('Sanitation Data'!$H$7,0,10*ROW('Sanitation Data'!H16)),NA())</f>
        <v>#N/A</v>
      </c>
      <c r="AW22" s="104" t="e">
        <f ca="true">+IF(AND(ISNUMBER(OFFSET('Sanitation Data'!$H$11,0,10*ROW('Sanitation Data'!H16))),'Data Summary'!DL22="Yes"),OFFSET('Sanitation Data'!$H$11,0,10*ROW('Sanitation Data'!H16)),NA())</f>
        <v>#N/A</v>
      </c>
      <c r="AX22" s="104" t="e">
        <f ca="true">+IF(AND(ISNUMBER(OFFSET('Sanitation Data'!$H$12,0,10*ROW('Sanitation Data'!H16))),'Data Summary'!DM22="Yes"),OFFSET('Sanitation Data'!$H$12,0,10*ROW('Sanitation Data'!H16)),NA())</f>
        <v>#N/A</v>
      </c>
      <c r="AY22" s="104" t="e">
        <f ca="true">+IF(AND(ISNUMBER(OFFSET('Sanitation Data'!$H$13,0,10*ROW('Sanitation Data'!H16))),'Data Summary'!DN22="Yes"),OFFSET('Sanitation Data'!$H$13,0,10*ROW('Sanitation Data'!H16)),NA())</f>
        <v>#N/A</v>
      </c>
      <c r="AZ22" s="109" t="e">
        <f ca="true">+IF(AND(ISNUMBER(OFFSET('Hygiene Data'!$C$6,0,10*ROW('Hygiene Data'!C16))),'Data Summary'!DO22="Yes"),OFFSET('Hygiene Data'!$C$6,0,10*ROW('Hygiene Data'!C16)),NA())</f>
        <v>#N/A</v>
      </c>
      <c r="BA22" s="109" t="e">
        <f ca="true">+IF(AND(ISNUMBER(OFFSET('Hygiene Data'!$C$8,0,10*ROW('Hygiene Data'!C16))),'Data Summary'!DP22="Yes"),OFFSET('Hygiene Data'!$C$8,0,10*ROW('Hygiene Data'!C16)),NA())</f>
        <v>#N/A</v>
      </c>
      <c r="BB22" s="109" t="e">
        <f ca="true">+IF(AND(ISNUMBER(OFFSET('Hygiene Data'!$C$10,0,10*ROW('Hygiene Data'!C16))),'Data Summary'!DQ22="Yes"),OFFSET('Hygiene Data'!$C$10,0,10*ROW('Hygiene Data'!C16)),NA())</f>
        <v>#N/A</v>
      </c>
      <c r="BC22" s="109" t="e">
        <f ca="true">+IF(AND(ISNUMBER(OFFSET('Hygiene Data'!$D$6,0,10*ROW('Hygiene Data'!D16))),'Data Summary'!DR22="Yes"),OFFSET('Hygiene Data'!$D$6,0,10*ROW('Hygiene Data'!D16)),NA())</f>
        <v>#N/A</v>
      </c>
      <c r="BD22" s="109" t="e">
        <f ca="true">+IF(AND(ISNUMBER(OFFSET('Hygiene Data'!$D$8,0,10*ROW('Hygiene Data'!D16))),'Data Summary'!DS22="Yes"),OFFSET('Hygiene Data'!$D$8,0,10*ROW('Hygiene Data'!D16)),NA())</f>
        <v>#N/A</v>
      </c>
      <c r="BE22" s="109" t="e">
        <f ca="true">+IF(AND(ISNUMBER(OFFSET('Hygiene Data'!$D$10,0,10*ROW('Hygiene Data'!D16))),'Data Summary'!DT22="Yes"),OFFSET('Hygiene Data'!$D$10,0,10*ROW('Hygiene Data'!D16)),NA())</f>
        <v>#N/A</v>
      </c>
      <c r="BF22" s="109" t="e">
        <f ca="true">+IF(AND(ISNUMBER(OFFSET('Hygiene Data'!$E$6,0,10*ROW('Hygiene Data'!E16))),'Data Summary'!DU22="Yes"),OFFSET('Hygiene Data'!$E$6,0,10*ROW('Hygiene Data'!E16)),NA())</f>
        <v>#N/A</v>
      </c>
      <c r="BG22" s="109" t="e">
        <f ca="true">+IF(AND(ISNUMBER(OFFSET('Hygiene Data'!$E$8,0,10*ROW('Hygiene Data'!E16))),'Data Summary'!DV22="Yes"),OFFSET('Hygiene Data'!$E$8,0,10*ROW('Hygiene Data'!E16)),NA())</f>
        <v>#N/A</v>
      </c>
      <c r="BH22" s="109" t="e">
        <f ca="true">+IF(AND(ISNUMBER(OFFSET('Hygiene Data'!$E$10,0,10*ROW('Hygiene Data'!E16))),'Data Summary'!DW22="Yes"),OFFSET('Hygiene Data'!$E$10,0,10*ROW('Hygiene Data'!E16)),NA())</f>
        <v>#N/A</v>
      </c>
      <c r="BI22" s="109" t="e">
        <f ca="true">+IF(AND(ISNUMBER(OFFSET('Hygiene Data'!$F$6,0,10*ROW('Hygiene Data'!F16))),'Data Summary'!DX22="Yes"),OFFSET('Hygiene Data'!$F$6,0,10*ROW('Hygiene Data'!F16)),NA())</f>
        <v>#N/A</v>
      </c>
      <c r="BJ22" s="109" t="e">
        <f ca="true">+IF(AND(ISNUMBER(OFFSET('Hygiene Data'!$F$8,0,10*ROW('Hygiene Data'!F16))),'Data Summary'!DY22="Yes"),OFFSET('Hygiene Data'!$F$8,0,10*ROW('Hygiene Data'!F16)),NA())</f>
        <v>#N/A</v>
      </c>
      <c r="BK22" s="109" t="e">
        <f ca="true">+IF(AND(ISNUMBER(OFFSET('Hygiene Data'!$F$10,0,10*ROW('Hygiene Data'!F16))),'Data Summary'!DZ22="Yes"),OFFSET('Hygiene Data'!$F$10,0,10*ROW('Hygiene Data'!F16)),NA())</f>
        <v>#N/A</v>
      </c>
      <c r="BL22" s="109" t="e">
        <f ca="true">+IF(AND(ISNUMBER(OFFSET('Hygiene Data'!$G$6,0,10*ROW('Hygiene Data'!G16))),'Data Summary'!EA22="Yes"),OFFSET('Hygiene Data'!$G$6,0,10*ROW('Hygiene Data'!G16)),NA())</f>
        <v>#N/A</v>
      </c>
      <c r="BM22" s="109" t="e">
        <f ca="true">+IF(AND(ISNUMBER(OFFSET('Hygiene Data'!$G$8,0,10*ROW('Hygiene Data'!G16))),'Data Summary'!EB22="Yes"),OFFSET('Hygiene Data'!$G$8,0,10*ROW('Hygiene Data'!G16)),NA())</f>
        <v>#N/A</v>
      </c>
      <c r="BN22" s="109" t="e">
        <f ca="true">+IF(AND(ISNUMBER(OFFSET('Hygiene Data'!$G$10,0,10*ROW('Hygiene Data'!G16))),'Data Summary'!EC22="Yes"),OFFSET('Hygiene Data'!$G$10,0,10*ROW('Hygiene Data'!G16)),NA())</f>
        <v>#N/A</v>
      </c>
      <c r="BO22" s="109" t="e">
        <f ca="true">+IF(AND(ISNUMBER(OFFSET('Hygiene Data'!$H$6,0,10*ROW('Hygiene Data'!H16))),'Data Summary'!ED22="Yes"),OFFSET('Hygiene Data'!$H$6,0,10*ROW('Hygiene Data'!H16)),NA())</f>
        <v>#N/A</v>
      </c>
      <c r="BP22" s="109" t="e">
        <f ca="true">+IF(AND(ISNUMBER(OFFSET('Hygiene Data'!$H$8,0,10*ROW('Hygiene Data'!H16))),'Data Summary'!EE22="Yes"),OFFSET('Hygiene Data'!$H$8,0,10*ROW('Hygiene Data'!H16)),NA())</f>
        <v>#N/A</v>
      </c>
      <c r="BQ22" s="109" t="e">
        <f ca="true">+IF(AND(ISNUMBER(OFFSET('Hygiene Data'!$H$10,0,10*ROW('Hygiene Data'!H16))),'Data Summary'!EF22="Yes"),OFFSET('Hygiene Data'!$H$10,0,10*ROW('Hygiene Data'!H16)),NA())</f>
        <v>#N/A</v>
      </c>
    </row>
    <row r="23" x14ac:dyDescent="0.2">
      <c r="A23" s="57" t="e">
        <f ca="true">+IF(OFFSET('Water Data'!$B$1,0,10*ROW('Water Data'!B17))="",NA(),OFFSET('Water Data'!$B$1,0,10*ROW('Water Data'!B17)))</f>
        <v>#N/A</v>
      </c>
      <c r="B23" s="57" t="e">
        <f ca="true">+IF(OFFSET('Water Data'!$A$3,0,10*ROW('Water Data'!A17))="",NA(),OFFSET('Water Data'!$A$3,0,10*ROW('Water Data'!A17)))</f>
        <v>#N/A</v>
      </c>
      <c r="C23" s="57" t="e">
        <f ca="true">+IF(OFFSET('Water Data'!$C$3,0,10*ROW('Water Data'!C17))="",NA(),OFFSET('Water Data'!$C$3,0,10*ROW('Water Data'!C17)))</f>
        <v>#N/A</v>
      </c>
      <c r="D23" s="58" t="e">
        <f ca="true">+IF(AND(ISNUMBER(OFFSET('Water Data'!$C$5,0,10*ROW('Water Data'!C17))),'Data Summary'!BS23="Yes"),100-OFFSET('Water Data'!$C$5,0,10*ROW('Water Data'!C17)),NA())</f>
        <v>#N/A</v>
      </c>
      <c r="E23" s="58" t="e">
        <f ca="true">+IF(AND(ISNUMBER(OFFSET('Water Data'!$C$7,0,10*ROW('Water Data'!C17))),'Data Summary'!BT23="Yes"),OFFSET('Water Data'!$C$7,0,10*ROW('Water Data'!C17)),NA())</f>
        <v>#N/A</v>
      </c>
      <c r="F23" s="58" t="e">
        <f ca="true">+IF(AND(ISNUMBER(OFFSET('Water Data'!$C$10,0,10*ROW('Water Data'!C17))),'Data Summary'!BU23="Yes"),OFFSET('Water Data'!$C$10,0,10*ROW('Water Data'!C17)),NA())</f>
        <v>#N/A</v>
      </c>
      <c r="G23" s="58" t="e">
        <f ca="true">+IF(AND(ISNUMBER(OFFSET('Water Data'!$D$5,0,10*ROW('Water Data'!D17))),'Data Summary'!BV23="Yes"),100-OFFSET('Water Data'!$D$5,0,10*ROW('Water Data'!D17)),NA())</f>
        <v>#N/A</v>
      </c>
      <c r="H23" s="58" t="e">
        <f ca="true">+IF(AND(ISNUMBER(OFFSET('Water Data'!$D$7,0,10*ROW('Water Data'!D17))),'Data Summary'!BW23="Yes"),OFFSET('Water Data'!$D$7,0,10*ROW('Water Data'!D17)),NA())</f>
        <v>#N/A</v>
      </c>
      <c r="I23" s="58" t="e">
        <f ca="true">+IF(AND(ISNUMBER(OFFSET('Water Data'!$D$10,0,10*ROW('Water Data'!D17))),'Data Summary'!BX23="Yes"),OFFSET('Water Data'!$D$10,0,10*ROW('Water Data'!D17)),NA())</f>
        <v>#N/A</v>
      </c>
      <c r="J23" s="58" t="e">
        <f ca="true">+IF(AND(ISNUMBER(OFFSET('Water Data'!$E$5,0,10*ROW('Water Data'!E17))),'Data Summary'!BY23="Yes"),100-OFFSET('Water Data'!$E$5,0,10*ROW('Water Data'!E17)),NA())</f>
        <v>#N/A</v>
      </c>
      <c r="K23" s="58" t="e">
        <f ca="true">+IF(AND(ISNUMBER(OFFSET('Water Data'!$E$7,0,10*ROW('Water Data'!E17))),'Data Summary'!BZ23="Yes"),OFFSET('Water Data'!$E$7,0,10*ROW('Water Data'!E17)),NA())</f>
        <v>#N/A</v>
      </c>
      <c r="L23" s="58" t="e">
        <f ca="true">+IF(AND(ISNUMBER(OFFSET('Water Data'!$E$10,0,10*ROW('Water Data'!E17))),'Data Summary'!CA23="Yes"),OFFSET('Water Data'!$E$10,0,10*ROW('Water Data'!E17)),NA())</f>
        <v>#N/A</v>
      </c>
      <c r="M23" s="58" t="e">
        <f ca="true">+IF(AND(ISNUMBER(OFFSET('Water Data'!$F$5,0,10*ROW('Water Data'!F17))),'Data Summary'!CB23="Yes"),100-OFFSET('Water Data'!$F$5,0,10*ROW('Water Data'!F17)),NA())</f>
        <v>#N/A</v>
      </c>
      <c r="N23" s="58" t="e">
        <f ca="true">+IF(AND(ISNUMBER(OFFSET('Water Data'!$F$7,0,10*ROW('Water Data'!F17))),'Data Summary'!CC23="Yes"),OFFSET('Water Data'!$F$7,0,10*ROW('Water Data'!F17)),NA())</f>
        <v>#N/A</v>
      </c>
      <c r="O23" s="58" t="e">
        <f ca="true">+IF(AND(ISNUMBER(OFFSET('Water Data'!$F$10,0,10*ROW('Water Data'!F17))),'Data Summary'!CD23="Yes"),OFFSET('Water Data'!$F$10,0,10*ROW('Water Data'!F17)),NA())</f>
        <v>#N/A</v>
      </c>
      <c r="P23" s="58" t="e">
        <f ca="true">+IF(AND(ISNUMBER(OFFSET('Water Data'!$G$5,0,10*ROW('Water Data'!G17))),'Data Summary'!CE23="Yes"),100-OFFSET('Water Data'!$G$5,0,10*ROW('Water Data'!G17)),NA())</f>
        <v>#N/A</v>
      </c>
      <c r="Q23" s="58" t="e">
        <f ca="true">+IF(AND(ISNUMBER(OFFSET('Water Data'!$G$7,0,10*ROW('Water Data'!G17))),'Data Summary'!CF23="Yes"),OFFSET('Water Data'!$G$7,0,10*ROW('Water Data'!G17)),NA())</f>
        <v>#N/A</v>
      </c>
      <c r="R23" s="58" t="e">
        <f ca="true">+IF(AND(ISNUMBER(OFFSET('Water Data'!$G$10,0,10*ROW('Water Data'!G17))),'Data Summary'!CG23="Yes"),OFFSET('Water Data'!$G$10,0,10*ROW('Water Data'!G17)),NA())</f>
        <v>#N/A</v>
      </c>
      <c r="S23" s="58" t="e">
        <f ca="true">+IF(AND(ISNUMBER(OFFSET('Water Data'!$H$5,0,10*ROW('Water Data'!H17))),'Data Summary'!CH23="Yes"),100-OFFSET('Water Data'!$H$5,0,10*ROW('Water Data'!H17)),NA())</f>
        <v>#N/A</v>
      </c>
      <c r="T23" s="58" t="e">
        <f ca="true">+IF(AND(ISNUMBER(OFFSET('Water Data'!$H$7,0,10*ROW('Water Data'!H17))),'Data Summary'!CI23="Yes"),OFFSET('Water Data'!$H$7,0,10*ROW('Water Data'!H17)),NA())</f>
        <v>#N/A</v>
      </c>
      <c r="U23" s="58" t="e">
        <f ca="true">+IF(AND(ISNUMBER(OFFSET('Water Data'!$H$10,0,10*ROW('Water Data'!H17))),'Data Summary'!CJ23="Yes"),OFFSET('Water Data'!$H$10,0,10*ROW('Water Data'!H17)),NA())</f>
        <v>#N/A</v>
      </c>
      <c r="V23" s="104" t="e">
        <f ca="true">+IF(AND(ISNUMBER(OFFSET('Sanitation Data'!$C$5,0,10*ROW('Sanitation Data'!C17))),'Data Summary'!CK23="Yes"),100-OFFSET('Sanitation Data'!$C$5,0,10*ROW('Sanitation Data'!C17)),NA())</f>
        <v>#N/A</v>
      </c>
      <c r="W23" s="104" t="e">
        <f ca="true">+IF(AND(ISNUMBER(OFFSET('Sanitation Data'!$C$7,0,10*ROW('Sanitation Data'!C17))),'Data Summary'!CL23="Yes"),OFFSET('Sanitation Data'!$C$7,0,10*ROW('Sanitation Data'!C17)),NA())</f>
        <v>#N/A</v>
      </c>
      <c r="X23" s="104" t="e">
        <f ca="true">+IF(AND(ISNUMBER(OFFSET('Sanitation Data'!$C$11,0,10*ROW('Sanitation Data'!C17))),'Data Summary'!CM23="Yes"),OFFSET('Sanitation Data'!$C$11,0,10*ROW('Sanitation Data'!C17)),NA())</f>
        <v>#N/A</v>
      </c>
      <c r="Y23" s="104" t="e">
        <f ca="true">+IF(AND(ISNUMBER(OFFSET('Sanitation Data'!$C$12,0,10*ROW('Sanitation Data'!C17))),'Data Summary'!CN23="Yes"),OFFSET('Sanitation Data'!$C$12,0,10*ROW('Sanitation Data'!C17)),NA())</f>
        <v>#N/A</v>
      </c>
      <c r="Z23" s="104" t="e">
        <f ca="true">+IF(AND(ISNUMBER(OFFSET('Sanitation Data'!$C$13,0,10*ROW('Sanitation Data'!C17))),'Data Summary'!CO23="Yes"),OFFSET('Sanitation Data'!$C$13,0,10*ROW('Sanitation Data'!C17)),NA())</f>
        <v>#N/A</v>
      </c>
      <c r="AA23" s="104" t="e">
        <f ca="true">+IF(AND(ISNUMBER(OFFSET('Sanitation Data'!$D$5,0,10*ROW('Sanitation Data'!D17))),'Data Summary'!CP23="Yes"),100-OFFSET('Sanitation Data'!$D$5,0,10*ROW('Sanitation Data'!D17)),NA())</f>
        <v>#N/A</v>
      </c>
      <c r="AB23" s="104" t="e">
        <f ca="true">+IF(AND(ISNUMBER(OFFSET('Sanitation Data'!$D$7,0,10*ROW('Sanitation Data'!D17))),'Data Summary'!CQ23="Yes"),OFFSET('Sanitation Data'!$D$7,0,10*ROW('Sanitation Data'!D17)),NA())</f>
        <v>#N/A</v>
      </c>
      <c r="AC23" s="104" t="e">
        <f ca="true">+IF(AND(ISNUMBER(OFFSET('Sanitation Data'!$D$11,0,10*ROW('Sanitation Data'!D17))),'Data Summary'!CR23="Yes"),OFFSET('Sanitation Data'!$D$11,0,10*ROW('Sanitation Data'!D17)),NA())</f>
        <v>#N/A</v>
      </c>
      <c r="AD23" s="104" t="e">
        <f ca="true">+IF(AND(ISNUMBER(OFFSET('Sanitation Data'!$D$12,0,10*ROW('Sanitation Data'!D17))),'Data Summary'!CS23="Yes"),OFFSET('Sanitation Data'!$D$12,0,10*ROW('Sanitation Data'!D17)),NA())</f>
        <v>#N/A</v>
      </c>
      <c r="AE23" s="104" t="e">
        <f ca="true">+IF(AND(ISNUMBER(OFFSET('Sanitation Data'!$D$13,0,10*ROW('Sanitation Data'!D17))),'Data Summary'!CT23="Yes"),OFFSET('Sanitation Data'!$D$13,0,10*ROW('Sanitation Data'!D17)),NA())</f>
        <v>#N/A</v>
      </c>
      <c r="AF23" s="104" t="e">
        <f ca="true">+IF(AND(ISNUMBER(OFFSET('Sanitation Data'!$E$5,0,10*ROW('Sanitation Data'!E17))),'Data Summary'!CU23="Yes"),100-OFFSET('Sanitation Data'!$E$5,0,10*ROW('Sanitation Data'!E17)),NA())</f>
        <v>#N/A</v>
      </c>
      <c r="AG23" s="104" t="e">
        <f ca="true">+IF(AND(ISNUMBER(OFFSET('Sanitation Data'!$E$7,0,10*ROW('Sanitation Data'!E17))),'Data Summary'!CV23="Yes"),OFFSET('Sanitation Data'!$E$7,0,10*ROW('Sanitation Data'!E17)),NA())</f>
        <v>#N/A</v>
      </c>
      <c r="AH23" s="104" t="e">
        <f ca="true">+IF(AND(ISNUMBER(OFFSET('Sanitation Data'!$E$11,0,10*ROW('Sanitation Data'!E17))),'Data Summary'!CW23="Yes"),OFFSET('Sanitation Data'!$E$11,0,10*ROW('Sanitation Data'!E17)),NA())</f>
        <v>#N/A</v>
      </c>
      <c r="AI23" s="104" t="e">
        <f ca="true">+IF(AND(ISNUMBER(OFFSET('Sanitation Data'!$E$12,0,10*ROW('Sanitation Data'!E17))),'Data Summary'!CX23="Yes"),OFFSET('Sanitation Data'!$E$12,0,10*ROW('Sanitation Data'!E17)),NA())</f>
        <v>#N/A</v>
      </c>
      <c r="AJ23" s="104" t="e">
        <f ca="true">+IF(AND(ISNUMBER(OFFSET('Sanitation Data'!$E$13,0,10*ROW('Sanitation Data'!E17))),'Data Summary'!CY23="Yes"),OFFSET('Sanitation Data'!$E$13,0,10*ROW('Sanitation Data'!E17)),NA())</f>
        <v>#N/A</v>
      </c>
      <c r="AK23" s="104" t="e">
        <f ca="true">+IF(AND(ISNUMBER(OFFSET('Sanitation Data'!$F$5,0,10*ROW('Sanitation Data'!F17))),'Data Summary'!CZ23="Yes"),100-OFFSET('Sanitation Data'!$F$5,0,10*ROW('Sanitation Data'!F17)),NA())</f>
        <v>#N/A</v>
      </c>
      <c r="AL23" s="104" t="e">
        <f ca="true">+IF(AND(ISNUMBER(OFFSET('Sanitation Data'!$F$7,0,10*ROW('Sanitation Data'!F17))),'Data Summary'!DA23="Yes"),OFFSET('Sanitation Data'!$F$7,0,10*ROW('Sanitation Data'!F17)),NA())</f>
        <v>#N/A</v>
      </c>
      <c r="AM23" s="104" t="e">
        <f ca="true">+IF(AND(ISNUMBER(OFFSET('Sanitation Data'!$F$11,0,10*ROW('Sanitation Data'!F17))),'Data Summary'!DB23="Yes"),OFFSET('Sanitation Data'!$F$11,0,10*ROW('Sanitation Data'!F17)),NA())</f>
        <v>#N/A</v>
      </c>
      <c r="AN23" s="104" t="e">
        <f ca="true">+IF(AND(ISNUMBER(OFFSET('Sanitation Data'!$F$12,0,10*ROW('Sanitation Data'!F17))),'Data Summary'!DC23="Yes"),OFFSET('Sanitation Data'!$F$12,0,10*ROW('Sanitation Data'!F17)),NA())</f>
        <v>#N/A</v>
      </c>
      <c r="AO23" s="104" t="e">
        <f ca="true">+IF(AND(ISNUMBER(OFFSET('Sanitation Data'!$F$13,0,10*ROW('Sanitation Data'!F17))),'Data Summary'!DD23="Yes"),OFFSET('Sanitation Data'!$F$13,0,10*ROW('Sanitation Data'!F17)),NA())</f>
        <v>#N/A</v>
      </c>
      <c r="AP23" s="104" t="e">
        <f ca="true">+IF(AND(ISNUMBER(OFFSET('Sanitation Data'!$G$5,0,10*ROW('Sanitation Data'!G17))),'Data Summary'!DE23="Yes"),100-OFFSET('Sanitation Data'!$G$5,0,10*ROW('Sanitation Data'!G17)),NA())</f>
        <v>#N/A</v>
      </c>
      <c r="AQ23" s="104" t="e">
        <f ca="true">+IF(AND(ISNUMBER(OFFSET('Sanitation Data'!$G$7,0,10*ROW('Sanitation Data'!G17))),'Data Summary'!DF23="Yes"),OFFSET('Sanitation Data'!$G$7,0,10*ROW('Sanitation Data'!G17)),NA())</f>
        <v>#N/A</v>
      </c>
      <c r="AR23" s="104" t="e">
        <f ca="true">+IF(AND(ISNUMBER(OFFSET('Sanitation Data'!$G$11,0,10*ROW('Sanitation Data'!G17))),'Data Summary'!DG23="Yes"),OFFSET('Sanitation Data'!$G$11,0,10*ROW('Sanitation Data'!G17)),NA())</f>
        <v>#N/A</v>
      </c>
      <c r="AS23" s="104" t="e">
        <f ca="true">+IF(AND(ISNUMBER(OFFSET('Sanitation Data'!$G$12,0,10*ROW('Sanitation Data'!G17))),'Data Summary'!DH23="Yes"),OFFSET('Sanitation Data'!$G$12,0,10*ROW('Sanitation Data'!G17)),NA())</f>
        <v>#N/A</v>
      </c>
      <c r="AT23" s="104" t="e">
        <f ca="true">+IF(AND(ISNUMBER(OFFSET('Sanitation Data'!$G$13,0,10*ROW('Sanitation Data'!G17))),'Data Summary'!DI23="Yes"),OFFSET('Sanitation Data'!$G$13,0,10*ROW('Sanitation Data'!G17)),NA())</f>
        <v>#N/A</v>
      </c>
      <c r="AU23" s="104" t="e">
        <f ca="true">+IF(AND(ISNUMBER(OFFSET('Sanitation Data'!$H$5,0,10*ROW('Sanitation Data'!H17))),'Data Summary'!DJ23="Yes"),100-OFFSET('Sanitation Data'!$H$5,0,10*ROW('Sanitation Data'!H17)),NA())</f>
        <v>#N/A</v>
      </c>
      <c r="AV23" s="104" t="e">
        <f ca="true">+IF(AND(ISNUMBER(OFFSET('Sanitation Data'!$H$7,0,10*ROW('Sanitation Data'!H17))),'Data Summary'!DK23="Yes"),OFFSET('Sanitation Data'!$H$7,0,10*ROW('Sanitation Data'!H17)),NA())</f>
        <v>#N/A</v>
      </c>
      <c r="AW23" s="104" t="e">
        <f ca="true">+IF(AND(ISNUMBER(OFFSET('Sanitation Data'!$H$11,0,10*ROW('Sanitation Data'!H17))),'Data Summary'!DL23="Yes"),OFFSET('Sanitation Data'!$H$11,0,10*ROW('Sanitation Data'!H17)),NA())</f>
        <v>#N/A</v>
      </c>
      <c r="AX23" s="104" t="e">
        <f ca="true">+IF(AND(ISNUMBER(OFFSET('Sanitation Data'!$H$12,0,10*ROW('Sanitation Data'!H17))),'Data Summary'!DM23="Yes"),OFFSET('Sanitation Data'!$H$12,0,10*ROW('Sanitation Data'!H17)),NA())</f>
        <v>#N/A</v>
      </c>
      <c r="AY23" s="104" t="e">
        <f ca="true">+IF(AND(ISNUMBER(OFFSET('Sanitation Data'!$H$13,0,10*ROW('Sanitation Data'!H17))),'Data Summary'!DN23="Yes"),OFFSET('Sanitation Data'!$H$13,0,10*ROW('Sanitation Data'!H17)),NA())</f>
        <v>#N/A</v>
      </c>
      <c r="AZ23" s="109" t="e">
        <f ca="true">+IF(AND(ISNUMBER(OFFSET('Hygiene Data'!$C$6,0,10*ROW('Hygiene Data'!C17))),'Data Summary'!DO23="Yes"),OFFSET('Hygiene Data'!$C$6,0,10*ROW('Hygiene Data'!C17)),NA())</f>
        <v>#N/A</v>
      </c>
      <c r="BA23" s="109" t="e">
        <f ca="true">+IF(AND(ISNUMBER(OFFSET('Hygiene Data'!$C$8,0,10*ROW('Hygiene Data'!C17))),'Data Summary'!DP23="Yes"),OFFSET('Hygiene Data'!$C$8,0,10*ROW('Hygiene Data'!C17)),NA())</f>
        <v>#N/A</v>
      </c>
      <c r="BB23" s="109" t="e">
        <f ca="true">+IF(AND(ISNUMBER(OFFSET('Hygiene Data'!$C$10,0,10*ROW('Hygiene Data'!C17))),'Data Summary'!DQ23="Yes"),OFFSET('Hygiene Data'!$C$10,0,10*ROW('Hygiene Data'!C17)),NA())</f>
        <v>#N/A</v>
      </c>
      <c r="BC23" s="109" t="e">
        <f ca="true">+IF(AND(ISNUMBER(OFFSET('Hygiene Data'!$D$6,0,10*ROW('Hygiene Data'!D17))),'Data Summary'!DR23="Yes"),OFFSET('Hygiene Data'!$D$6,0,10*ROW('Hygiene Data'!D17)),NA())</f>
        <v>#N/A</v>
      </c>
      <c r="BD23" s="109" t="e">
        <f ca="true">+IF(AND(ISNUMBER(OFFSET('Hygiene Data'!$D$8,0,10*ROW('Hygiene Data'!D17))),'Data Summary'!DS23="Yes"),OFFSET('Hygiene Data'!$D$8,0,10*ROW('Hygiene Data'!D17)),NA())</f>
        <v>#N/A</v>
      </c>
      <c r="BE23" s="109" t="e">
        <f ca="true">+IF(AND(ISNUMBER(OFFSET('Hygiene Data'!$D$10,0,10*ROW('Hygiene Data'!D17))),'Data Summary'!DT23="Yes"),OFFSET('Hygiene Data'!$D$10,0,10*ROW('Hygiene Data'!D17)),NA())</f>
        <v>#N/A</v>
      </c>
      <c r="BF23" s="109" t="e">
        <f ca="true">+IF(AND(ISNUMBER(OFFSET('Hygiene Data'!$E$6,0,10*ROW('Hygiene Data'!E17))),'Data Summary'!DU23="Yes"),OFFSET('Hygiene Data'!$E$6,0,10*ROW('Hygiene Data'!E17)),NA())</f>
        <v>#N/A</v>
      </c>
      <c r="BG23" s="109" t="e">
        <f ca="true">+IF(AND(ISNUMBER(OFFSET('Hygiene Data'!$E$8,0,10*ROW('Hygiene Data'!E17))),'Data Summary'!DV23="Yes"),OFFSET('Hygiene Data'!$E$8,0,10*ROW('Hygiene Data'!E17)),NA())</f>
        <v>#N/A</v>
      </c>
      <c r="BH23" s="109" t="e">
        <f ca="true">+IF(AND(ISNUMBER(OFFSET('Hygiene Data'!$E$10,0,10*ROW('Hygiene Data'!E17))),'Data Summary'!DW23="Yes"),OFFSET('Hygiene Data'!$E$10,0,10*ROW('Hygiene Data'!E17)),NA())</f>
        <v>#N/A</v>
      </c>
      <c r="BI23" s="109" t="e">
        <f ca="true">+IF(AND(ISNUMBER(OFFSET('Hygiene Data'!$F$6,0,10*ROW('Hygiene Data'!F17))),'Data Summary'!DX23="Yes"),OFFSET('Hygiene Data'!$F$6,0,10*ROW('Hygiene Data'!F17)),NA())</f>
        <v>#N/A</v>
      </c>
      <c r="BJ23" s="109" t="e">
        <f ca="true">+IF(AND(ISNUMBER(OFFSET('Hygiene Data'!$F$8,0,10*ROW('Hygiene Data'!F17))),'Data Summary'!DY23="Yes"),OFFSET('Hygiene Data'!$F$8,0,10*ROW('Hygiene Data'!F17)),NA())</f>
        <v>#N/A</v>
      </c>
      <c r="BK23" s="109" t="e">
        <f ca="true">+IF(AND(ISNUMBER(OFFSET('Hygiene Data'!$F$10,0,10*ROW('Hygiene Data'!F17))),'Data Summary'!DZ23="Yes"),OFFSET('Hygiene Data'!$F$10,0,10*ROW('Hygiene Data'!F17)),NA())</f>
        <v>#N/A</v>
      </c>
      <c r="BL23" s="109" t="e">
        <f ca="true">+IF(AND(ISNUMBER(OFFSET('Hygiene Data'!$G$6,0,10*ROW('Hygiene Data'!G17))),'Data Summary'!EA23="Yes"),OFFSET('Hygiene Data'!$G$6,0,10*ROW('Hygiene Data'!G17)),NA())</f>
        <v>#N/A</v>
      </c>
      <c r="BM23" s="109" t="e">
        <f ca="true">+IF(AND(ISNUMBER(OFFSET('Hygiene Data'!$G$8,0,10*ROW('Hygiene Data'!G17))),'Data Summary'!EB23="Yes"),OFFSET('Hygiene Data'!$G$8,0,10*ROW('Hygiene Data'!G17)),NA())</f>
        <v>#N/A</v>
      </c>
      <c r="BN23" s="109" t="e">
        <f ca="true">+IF(AND(ISNUMBER(OFFSET('Hygiene Data'!$G$10,0,10*ROW('Hygiene Data'!G17))),'Data Summary'!EC23="Yes"),OFFSET('Hygiene Data'!$G$10,0,10*ROW('Hygiene Data'!G17)),NA())</f>
        <v>#N/A</v>
      </c>
      <c r="BO23" s="109" t="e">
        <f ca="true">+IF(AND(ISNUMBER(OFFSET('Hygiene Data'!$H$6,0,10*ROW('Hygiene Data'!H17))),'Data Summary'!ED23="Yes"),OFFSET('Hygiene Data'!$H$6,0,10*ROW('Hygiene Data'!H17)),NA())</f>
        <v>#N/A</v>
      </c>
      <c r="BP23" s="109" t="e">
        <f ca="true">+IF(AND(ISNUMBER(OFFSET('Hygiene Data'!$H$8,0,10*ROW('Hygiene Data'!H17))),'Data Summary'!EE23="Yes"),OFFSET('Hygiene Data'!$H$8,0,10*ROW('Hygiene Data'!H17)),NA())</f>
        <v>#N/A</v>
      </c>
      <c r="BQ23" s="109" t="e">
        <f ca="true">+IF(AND(ISNUMBER(OFFSET('Hygiene Data'!$H$10,0,10*ROW('Hygiene Data'!H17))),'Data Summary'!EF23="Yes"),OFFSET('Hygiene Data'!$H$10,0,10*ROW('Hygiene Data'!H17)),NA())</f>
        <v>#N/A</v>
      </c>
    </row>
    <row r="24" x14ac:dyDescent="0.2">
      <c r="A24" s="57" t="e">
        <f ca="true">+IF(OFFSET('Water Data'!$B$1,0,10*ROW('Water Data'!B18))="",NA(),OFFSET('Water Data'!$B$1,0,10*ROW('Water Data'!B18)))</f>
        <v>#N/A</v>
      </c>
      <c r="B24" s="57" t="e">
        <f ca="true">+IF(OFFSET('Water Data'!$A$3,0,10*ROW('Water Data'!A18))="",NA(),OFFSET('Water Data'!$A$3,0,10*ROW('Water Data'!A18)))</f>
        <v>#N/A</v>
      </c>
      <c r="C24" s="57" t="e">
        <f ca="true">+IF(OFFSET('Water Data'!$C$3,0,10*ROW('Water Data'!C18))="",NA(),OFFSET('Water Data'!$C$3,0,10*ROW('Water Data'!C18)))</f>
        <v>#N/A</v>
      </c>
      <c r="D24" s="58" t="e">
        <f ca="true">+IF(AND(ISNUMBER(OFFSET('Water Data'!$C$5,0,10*ROW('Water Data'!C18))),'Data Summary'!BS24="Yes"),100-OFFSET('Water Data'!$C$5,0,10*ROW('Water Data'!C18)),NA())</f>
        <v>#N/A</v>
      </c>
      <c r="E24" s="58" t="e">
        <f ca="true">+IF(AND(ISNUMBER(OFFSET('Water Data'!$C$7,0,10*ROW('Water Data'!C18))),'Data Summary'!BT24="Yes"),OFFSET('Water Data'!$C$7,0,10*ROW('Water Data'!C18)),NA())</f>
        <v>#N/A</v>
      </c>
      <c r="F24" s="58" t="e">
        <f ca="true">+IF(AND(ISNUMBER(OFFSET('Water Data'!$C$10,0,10*ROW('Water Data'!C18))),'Data Summary'!BU24="Yes"),OFFSET('Water Data'!$C$10,0,10*ROW('Water Data'!C18)),NA())</f>
        <v>#N/A</v>
      </c>
      <c r="G24" s="58" t="e">
        <f ca="true">+IF(AND(ISNUMBER(OFFSET('Water Data'!$D$5,0,10*ROW('Water Data'!D18))),'Data Summary'!BV24="Yes"),100-OFFSET('Water Data'!$D$5,0,10*ROW('Water Data'!D18)),NA())</f>
        <v>#N/A</v>
      </c>
      <c r="H24" s="58" t="e">
        <f ca="true">+IF(AND(ISNUMBER(OFFSET('Water Data'!$D$7,0,10*ROW('Water Data'!D18))),'Data Summary'!BW24="Yes"),OFFSET('Water Data'!$D$7,0,10*ROW('Water Data'!D18)),NA())</f>
        <v>#N/A</v>
      </c>
      <c r="I24" s="58" t="e">
        <f ca="true">+IF(AND(ISNUMBER(OFFSET('Water Data'!$D$10,0,10*ROW('Water Data'!D18))),'Data Summary'!BX24="Yes"),OFFSET('Water Data'!$D$10,0,10*ROW('Water Data'!D18)),NA())</f>
        <v>#N/A</v>
      </c>
      <c r="J24" s="58" t="e">
        <f ca="true">+IF(AND(ISNUMBER(OFFSET('Water Data'!$E$5,0,10*ROW('Water Data'!E18))),'Data Summary'!BY24="Yes"),100-OFFSET('Water Data'!$E$5,0,10*ROW('Water Data'!E18)),NA())</f>
        <v>#N/A</v>
      </c>
      <c r="K24" s="58" t="e">
        <f ca="true">+IF(AND(ISNUMBER(OFFSET('Water Data'!$E$7,0,10*ROW('Water Data'!E18))),'Data Summary'!BZ24="Yes"),OFFSET('Water Data'!$E$7,0,10*ROW('Water Data'!E18)),NA())</f>
        <v>#N/A</v>
      </c>
      <c r="L24" s="58" t="e">
        <f ca="true">+IF(AND(ISNUMBER(OFFSET('Water Data'!$E$10,0,10*ROW('Water Data'!E18))),'Data Summary'!CA24="Yes"),OFFSET('Water Data'!$E$10,0,10*ROW('Water Data'!E18)),NA())</f>
        <v>#N/A</v>
      </c>
      <c r="M24" s="58" t="e">
        <f ca="true">+IF(AND(ISNUMBER(OFFSET('Water Data'!$F$5,0,10*ROW('Water Data'!F18))),'Data Summary'!CB24="Yes"),100-OFFSET('Water Data'!$F$5,0,10*ROW('Water Data'!F18)),NA())</f>
        <v>#N/A</v>
      </c>
      <c r="N24" s="58" t="e">
        <f ca="true">+IF(AND(ISNUMBER(OFFSET('Water Data'!$F$7,0,10*ROW('Water Data'!F18))),'Data Summary'!CC24="Yes"),OFFSET('Water Data'!$F$7,0,10*ROW('Water Data'!F18)),NA())</f>
        <v>#N/A</v>
      </c>
      <c r="O24" s="58" t="e">
        <f ca="true">+IF(AND(ISNUMBER(OFFSET('Water Data'!$F$10,0,10*ROW('Water Data'!F18))),'Data Summary'!CD24="Yes"),OFFSET('Water Data'!$F$10,0,10*ROW('Water Data'!F18)),NA())</f>
        <v>#N/A</v>
      </c>
      <c r="P24" s="58" t="e">
        <f ca="true">+IF(AND(ISNUMBER(OFFSET('Water Data'!$G$5,0,10*ROW('Water Data'!G18))),'Data Summary'!CE24="Yes"),100-OFFSET('Water Data'!$G$5,0,10*ROW('Water Data'!G18)),NA())</f>
        <v>#N/A</v>
      </c>
      <c r="Q24" s="58" t="e">
        <f ca="true">+IF(AND(ISNUMBER(OFFSET('Water Data'!$G$7,0,10*ROW('Water Data'!G18))),'Data Summary'!CF24="Yes"),OFFSET('Water Data'!$G$7,0,10*ROW('Water Data'!G18)),NA())</f>
        <v>#N/A</v>
      </c>
      <c r="R24" s="58" t="e">
        <f ca="true">+IF(AND(ISNUMBER(OFFSET('Water Data'!$G$10,0,10*ROW('Water Data'!G18))),'Data Summary'!CG24="Yes"),OFFSET('Water Data'!$G$10,0,10*ROW('Water Data'!G18)),NA())</f>
        <v>#N/A</v>
      </c>
      <c r="S24" s="58" t="e">
        <f ca="true">+IF(AND(ISNUMBER(OFFSET('Water Data'!$H$5,0,10*ROW('Water Data'!H18))),'Data Summary'!CH24="Yes"),100-OFFSET('Water Data'!$H$5,0,10*ROW('Water Data'!H18)),NA())</f>
        <v>#N/A</v>
      </c>
      <c r="T24" s="58" t="e">
        <f ca="true">+IF(AND(ISNUMBER(OFFSET('Water Data'!$H$7,0,10*ROW('Water Data'!H18))),'Data Summary'!CI24="Yes"),OFFSET('Water Data'!$H$7,0,10*ROW('Water Data'!H18)),NA())</f>
        <v>#N/A</v>
      </c>
      <c r="U24" s="58" t="e">
        <f ca="true">+IF(AND(ISNUMBER(OFFSET('Water Data'!$H$10,0,10*ROW('Water Data'!H18))),'Data Summary'!CJ24="Yes"),OFFSET('Water Data'!$H$10,0,10*ROW('Water Data'!H18)),NA())</f>
        <v>#N/A</v>
      </c>
      <c r="V24" s="104" t="e">
        <f ca="true">+IF(AND(ISNUMBER(OFFSET('Sanitation Data'!$C$5,0,10*ROW('Sanitation Data'!C18))),'Data Summary'!CK24="Yes"),100-OFFSET('Sanitation Data'!$C$5,0,10*ROW('Sanitation Data'!C18)),NA())</f>
        <v>#N/A</v>
      </c>
      <c r="W24" s="104" t="e">
        <f ca="true">+IF(AND(ISNUMBER(OFFSET('Sanitation Data'!$C$7,0,10*ROW('Sanitation Data'!C18))),'Data Summary'!CL24="Yes"),OFFSET('Sanitation Data'!$C$7,0,10*ROW('Sanitation Data'!C18)),NA())</f>
        <v>#N/A</v>
      </c>
      <c r="X24" s="104" t="e">
        <f ca="true">+IF(AND(ISNUMBER(OFFSET('Sanitation Data'!$C$11,0,10*ROW('Sanitation Data'!C18))),'Data Summary'!CM24="Yes"),OFFSET('Sanitation Data'!$C$11,0,10*ROW('Sanitation Data'!C18)),NA())</f>
        <v>#N/A</v>
      </c>
      <c r="Y24" s="104" t="e">
        <f ca="true">+IF(AND(ISNUMBER(OFFSET('Sanitation Data'!$C$12,0,10*ROW('Sanitation Data'!C18))),'Data Summary'!CN24="Yes"),OFFSET('Sanitation Data'!$C$12,0,10*ROW('Sanitation Data'!C18)),NA())</f>
        <v>#N/A</v>
      </c>
      <c r="Z24" s="104" t="e">
        <f ca="true">+IF(AND(ISNUMBER(OFFSET('Sanitation Data'!$C$13,0,10*ROW('Sanitation Data'!C18))),'Data Summary'!CO24="Yes"),OFFSET('Sanitation Data'!$C$13,0,10*ROW('Sanitation Data'!C18)),NA())</f>
        <v>#N/A</v>
      </c>
      <c r="AA24" s="104" t="e">
        <f ca="true">+IF(AND(ISNUMBER(OFFSET('Sanitation Data'!$D$5,0,10*ROW('Sanitation Data'!D18))),'Data Summary'!CP24="Yes"),100-OFFSET('Sanitation Data'!$D$5,0,10*ROW('Sanitation Data'!D18)),NA())</f>
        <v>#N/A</v>
      </c>
      <c r="AB24" s="104" t="e">
        <f ca="true">+IF(AND(ISNUMBER(OFFSET('Sanitation Data'!$D$7,0,10*ROW('Sanitation Data'!D18))),'Data Summary'!CQ24="Yes"),OFFSET('Sanitation Data'!$D$7,0,10*ROW('Sanitation Data'!D18)),NA())</f>
        <v>#N/A</v>
      </c>
      <c r="AC24" s="104" t="e">
        <f ca="true">+IF(AND(ISNUMBER(OFFSET('Sanitation Data'!$D$11,0,10*ROW('Sanitation Data'!D18))),'Data Summary'!CR24="Yes"),OFFSET('Sanitation Data'!$D$11,0,10*ROW('Sanitation Data'!D18)),NA())</f>
        <v>#N/A</v>
      </c>
      <c r="AD24" s="104" t="e">
        <f ca="true">+IF(AND(ISNUMBER(OFFSET('Sanitation Data'!$D$12,0,10*ROW('Sanitation Data'!D18))),'Data Summary'!CS24="Yes"),OFFSET('Sanitation Data'!$D$12,0,10*ROW('Sanitation Data'!D18)),NA())</f>
        <v>#N/A</v>
      </c>
      <c r="AE24" s="104" t="e">
        <f ca="true">+IF(AND(ISNUMBER(OFFSET('Sanitation Data'!$D$13,0,10*ROW('Sanitation Data'!D18))),'Data Summary'!CT24="Yes"),OFFSET('Sanitation Data'!$D$13,0,10*ROW('Sanitation Data'!D18)),NA())</f>
        <v>#N/A</v>
      </c>
      <c r="AF24" s="104" t="e">
        <f ca="true">+IF(AND(ISNUMBER(OFFSET('Sanitation Data'!$E$5,0,10*ROW('Sanitation Data'!E18))),'Data Summary'!CU24="Yes"),100-OFFSET('Sanitation Data'!$E$5,0,10*ROW('Sanitation Data'!E18)),NA())</f>
        <v>#N/A</v>
      </c>
      <c r="AG24" s="104" t="e">
        <f ca="true">+IF(AND(ISNUMBER(OFFSET('Sanitation Data'!$E$7,0,10*ROW('Sanitation Data'!E18))),'Data Summary'!CV24="Yes"),OFFSET('Sanitation Data'!$E$7,0,10*ROW('Sanitation Data'!E18)),NA())</f>
        <v>#N/A</v>
      </c>
      <c r="AH24" s="104" t="e">
        <f ca="true">+IF(AND(ISNUMBER(OFFSET('Sanitation Data'!$E$11,0,10*ROW('Sanitation Data'!E18))),'Data Summary'!CW24="Yes"),OFFSET('Sanitation Data'!$E$11,0,10*ROW('Sanitation Data'!E18)),NA())</f>
        <v>#N/A</v>
      </c>
      <c r="AI24" s="104" t="e">
        <f ca="true">+IF(AND(ISNUMBER(OFFSET('Sanitation Data'!$E$12,0,10*ROW('Sanitation Data'!E18))),'Data Summary'!CX24="Yes"),OFFSET('Sanitation Data'!$E$12,0,10*ROW('Sanitation Data'!E18)),NA())</f>
        <v>#N/A</v>
      </c>
      <c r="AJ24" s="104" t="e">
        <f ca="true">+IF(AND(ISNUMBER(OFFSET('Sanitation Data'!$E$13,0,10*ROW('Sanitation Data'!E18))),'Data Summary'!CY24="Yes"),OFFSET('Sanitation Data'!$E$13,0,10*ROW('Sanitation Data'!E18)),NA())</f>
        <v>#N/A</v>
      </c>
      <c r="AK24" s="104" t="e">
        <f ca="true">+IF(AND(ISNUMBER(OFFSET('Sanitation Data'!$F$5,0,10*ROW('Sanitation Data'!F18))),'Data Summary'!CZ24="Yes"),100-OFFSET('Sanitation Data'!$F$5,0,10*ROW('Sanitation Data'!F18)),NA())</f>
        <v>#N/A</v>
      </c>
      <c r="AL24" s="104" t="e">
        <f ca="true">+IF(AND(ISNUMBER(OFFSET('Sanitation Data'!$F$7,0,10*ROW('Sanitation Data'!F18))),'Data Summary'!DA24="Yes"),OFFSET('Sanitation Data'!$F$7,0,10*ROW('Sanitation Data'!F18)),NA())</f>
        <v>#N/A</v>
      </c>
      <c r="AM24" s="104" t="e">
        <f ca="true">+IF(AND(ISNUMBER(OFFSET('Sanitation Data'!$F$11,0,10*ROW('Sanitation Data'!F18))),'Data Summary'!DB24="Yes"),OFFSET('Sanitation Data'!$F$11,0,10*ROW('Sanitation Data'!F18)),NA())</f>
        <v>#N/A</v>
      </c>
      <c r="AN24" s="104" t="e">
        <f ca="true">+IF(AND(ISNUMBER(OFFSET('Sanitation Data'!$F$12,0,10*ROW('Sanitation Data'!F18))),'Data Summary'!DC24="Yes"),OFFSET('Sanitation Data'!$F$12,0,10*ROW('Sanitation Data'!F18)),NA())</f>
        <v>#N/A</v>
      </c>
      <c r="AO24" s="104" t="e">
        <f ca="true">+IF(AND(ISNUMBER(OFFSET('Sanitation Data'!$F$13,0,10*ROW('Sanitation Data'!F18))),'Data Summary'!DD24="Yes"),OFFSET('Sanitation Data'!$F$13,0,10*ROW('Sanitation Data'!F18)),NA())</f>
        <v>#N/A</v>
      </c>
      <c r="AP24" s="104" t="e">
        <f ca="true">+IF(AND(ISNUMBER(OFFSET('Sanitation Data'!$G$5,0,10*ROW('Sanitation Data'!G18))),'Data Summary'!DE24="Yes"),100-OFFSET('Sanitation Data'!$G$5,0,10*ROW('Sanitation Data'!G18)),NA())</f>
        <v>#N/A</v>
      </c>
      <c r="AQ24" s="104" t="e">
        <f ca="true">+IF(AND(ISNUMBER(OFFSET('Sanitation Data'!$G$7,0,10*ROW('Sanitation Data'!G18))),'Data Summary'!DF24="Yes"),OFFSET('Sanitation Data'!$G$7,0,10*ROW('Sanitation Data'!G18)),NA())</f>
        <v>#N/A</v>
      </c>
      <c r="AR24" s="104" t="e">
        <f ca="true">+IF(AND(ISNUMBER(OFFSET('Sanitation Data'!$G$11,0,10*ROW('Sanitation Data'!G18))),'Data Summary'!DG24="Yes"),OFFSET('Sanitation Data'!$G$11,0,10*ROW('Sanitation Data'!G18)),NA())</f>
        <v>#N/A</v>
      </c>
      <c r="AS24" s="104" t="e">
        <f ca="true">+IF(AND(ISNUMBER(OFFSET('Sanitation Data'!$G$12,0,10*ROW('Sanitation Data'!G18))),'Data Summary'!DH24="Yes"),OFFSET('Sanitation Data'!$G$12,0,10*ROW('Sanitation Data'!G18)),NA())</f>
        <v>#N/A</v>
      </c>
      <c r="AT24" s="104" t="e">
        <f ca="true">+IF(AND(ISNUMBER(OFFSET('Sanitation Data'!$G$13,0,10*ROW('Sanitation Data'!G18))),'Data Summary'!DI24="Yes"),OFFSET('Sanitation Data'!$G$13,0,10*ROW('Sanitation Data'!G18)),NA())</f>
        <v>#N/A</v>
      </c>
      <c r="AU24" s="104" t="e">
        <f ca="true">+IF(AND(ISNUMBER(OFFSET('Sanitation Data'!$H$5,0,10*ROW('Sanitation Data'!H18))),'Data Summary'!DJ24="Yes"),100-OFFSET('Sanitation Data'!$H$5,0,10*ROW('Sanitation Data'!H18)),NA())</f>
        <v>#N/A</v>
      </c>
      <c r="AV24" s="104" t="e">
        <f ca="true">+IF(AND(ISNUMBER(OFFSET('Sanitation Data'!$H$7,0,10*ROW('Sanitation Data'!H18))),'Data Summary'!DK24="Yes"),OFFSET('Sanitation Data'!$H$7,0,10*ROW('Sanitation Data'!H18)),NA())</f>
        <v>#N/A</v>
      </c>
      <c r="AW24" s="104" t="e">
        <f ca="true">+IF(AND(ISNUMBER(OFFSET('Sanitation Data'!$H$11,0,10*ROW('Sanitation Data'!H18))),'Data Summary'!DL24="Yes"),OFFSET('Sanitation Data'!$H$11,0,10*ROW('Sanitation Data'!H18)),NA())</f>
        <v>#N/A</v>
      </c>
      <c r="AX24" s="104" t="e">
        <f ca="true">+IF(AND(ISNUMBER(OFFSET('Sanitation Data'!$H$12,0,10*ROW('Sanitation Data'!H18))),'Data Summary'!DM24="Yes"),OFFSET('Sanitation Data'!$H$12,0,10*ROW('Sanitation Data'!H18)),NA())</f>
        <v>#N/A</v>
      </c>
      <c r="AY24" s="104" t="e">
        <f ca="true">+IF(AND(ISNUMBER(OFFSET('Sanitation Data'!$H$13,0,10*ROW('Sanitation Data'!H18))),'Data Summary'!DN24="Yes"),OFFSET('Sanitation Data'!$H$13,0,10*ROW('Sanitation Data'!H18)),NA())</f>
        <v>#N/A</v>
      </c>
      <c r="AZ24" s="109" t="e">
        <f ca="true">+IF(AND(ISNUMBER(OFFSET('Hygiene Data'!$C$6,0,10*ROW('Hygiene Data'!C18))),'Data Summary'!DO24="Yes"),OFFSET('Hygiene Data'!$C$6,0,10*ROW('Hygiene Data'!C18)),NA())</f>
        <v>#N/A</v>
      </c>
      <c r="BA24" s="109" t="e">
        <f ca="true">+IF(AND(ISNUMBER(OFFSET('Hygiene Data'!$C$8,0,10*ROW('Hygiene Data'!C18))),'Data Summary'!DP24="Yes"),OFFSET('Hygiene Data'!$C$8,0,10*ROW('Hygiene Data'!C18)),NA())</f>
        <v>#N/A</v>
      </c>
      <c r="BB24" s="109" t="e">
        <f ca="true">+IF(AND(ISNUMBER(OFFSET('Hygiene Data'!$C$10,0,10*ROW('Hygiene Data'!C18))),'Data Summary'!DQ24="Yes"),OFFSET('Hygiene Data'!$C$10,0,10*ROW('Hygiene Data'!C18)),NA())</f>
        <v>#N/A</v>
      </c>
      <c r="BC24" s="109" t="e">
        <f ca="true">+IF(AND(ISNUMBER(OFFSET('Hygiene Data'!$D$6,0,10*ROW('Hygiene Data'!D18))),'Data Summary'!DR24="Yes"),OFFSET('Hygiene Data'!$D$6,0,10*ROW('Hygiene Data'!D18)),NA())</f>
        <v>#N/A</v>
      </c>
      <c r="BD24" s="109" t="e">
        <f ca="true">+IF(AND(ISNUMBER(OFFSET('Hygiene Data'!$D$8,0,10*ROW('Hygiene Data'!D18))),'Data Summary'!DS24="Yes"),OFFSET('Hygiene Data'!$D$8,0,10*ROW('Hygiene Data'!D18)),NA())</f>
        <v>#N/A</v>
      </c>
      <c r="BE24" s="109" t="e">
        <f ca="true">+IF(AND(ISNUMBER(OFFSET('Hygiene Data'!$D$10,0,10*ROW('Hygiene Data'!D18))),'Data Summary'!DT24="Yes"),OFFSET('Hygiene Data'!$D$10,0,10*ROW('Hygiene Data'!D18)),NA())</f>
        <v>#N/A</v>
      </c>
      <c r="BF24" s="109" t="e">
        <f ca="true">+IF(AND(ISNUMBER(OFFSET('Hygiene Data'!$E$6,0,10*ROW('Hygiene Data'!E18))),'Data Summary'!DU24="Yes"),OFFSET('Hygiene Data'!$E$6,0,10*ROW('Hygiene Data'!E18)),NA())</f>
        <v>#N/A</v>
      </c>
      <c r="BG24" s="109" t="e">
        <f ca="true">+IF(AND(ISNUMBER(OFFSET('Hygiene Data'!$E$8,0,10*ROW('Hygiene Data'!E18))),'Data Summary'!DV24="Yes"),OFFSET('Hygiene Data'!$E$8,0,10*ROW('Hygiene Data'!E18)),NA())</f>
        <v>#N/A</v>
      </c>
      <c r="BH24" s="109" t="e">
        <f ca="true">+IF(AND(ISNUMBER(OFFSET('Hygiene Data'!$E$10,0,10*ROW('Hygiene Data'!E18))),'Data Summary'!DW24="Yes"),OFFSET('Hygiene Data'!$E$10,0,10*ROW('Hygiene Data'!E18)),NA())</f>
        <v>#N/A</v>
      </c>
      <c r="BI24" s="109" t="e">
        <f ca="true">+IF(AND(ISNUMBER(OFFSET('Hygiene Data'!$F$6,0,10*ROW('Hygiene Data'!F18))),'Data Summary'!DX24="Yes"),OFFSET('Hygiene Data'!$F$6,0,10*ROW('Hygiene Data'!F18)),NA())</f>
        <v>#N/A</v>
      </c>
      <c r="BJ24" s="109" t="e">
        <f ca="true">+IF(AND(ISNUMBER(OFFSET('Hygiene Data'!$F$8,0,10*ROW('Hygiene Data'!F18))),'Data Summary'!DY24="Yes"),OFFSET('Hygiene Data'!$F$8,0,10*ROW('Hygiene Data'!F18)),NA())</f>
        <v>#N/A</v>
      </c>
      <c r="BK24" s="109" t="e">
        <f ca="true">+IF(AND(ISNUMBER(OFFSET('Hygiene Data'!$F$10,0,10*ROW('Hygiene Data'!F18))),'Data Summary'!DZ24="Yes"),OFFSET('Hygiene Data'!$F$10,0,10*ROW('Hygiene Data'!F18)),NA())</f>
        <v>#N/A</v>
      </c>
      <c r="BL24" s="109" t="e">
        <f ca="true">+IF(AND(ISNUMBER(OFFSET('Hygiene Data'!$G$6,0,10*ROW('Hygiene Data'!G18))),'Data Summary'!EA24="Yes"),OFFSET('Hygiene Data'!$G$6,0,10*ROW('Hygiene Data'!G18)),NA())</f>
        <v>#N/A</v>
      </c>
      <c r="BM24" s="109" t="e">
        <f ca="true">+IF(AND(ISNUMBER(OFFSET('Hygiene Data'!$G$8,0,10*ROW('Hygiene Data'!G18))),'Data Summary'!EB24="Yes"),OFFSET('Hygiene Data'!$G$8,0,10*ROW('Hygiene Data'!G18)),NA())</f>
        <v>#N/A</v>
      </c>
      <c r="BN24" s="109" t="e">
        <f ca="true">+IF(AND(ISNUMBER(OFFSET('Hygiene Data'!$G$10,0,10*ROW('Hygiene Data'!G18))),'Data Summary'!EC24="Yes"),OFFSET('Hygiene Data'!$G$10,0,10*ROW('Hygiene Data'!G18)),NA())</f>
        <v>#N/A</v>
      </c>
      <c r="BO24" s="109" t="e">
        <f ca="true">+IF(AND(ISNUMBER(OFFSET('Hygiene Data'!$H$6,0,10*ROW('Hygiene Data'!H18))),'Data Summary'!ED24="Yes"),OFFSET('Hygiene Data'!$H$6,0,10*ROW('Hygiene Data'!H18)),NA())</f>
        <v>#N/A</v>
      </c>
      <c r="BP24" s="109" t="e">
        <f ca="true">+IF(AND(ISNUMBER(OFFSET('Hygiene Data'!$H$8,0,10*ROW('Hygiene Data'!H18))),'Data Summary'!EE24="Yes"),OFFSET('Hygiene Data'!$H$8,0,10*ROW('Hygiene Data'!H18)),NA())</f>
        <v>#N/A</v>
      </c>
      <c r="BQ24" s="109" t="e">
        <f ca="true">+IF(AND(ISNUMBER(OFFSET('Hygiene Data'!$H$10,0,10*ROW('Hygiene Data'!H18))),'Data Summary'!EF24="Yes"),OFFSET('Hygiene Data'!$H$10,0,10*ROW('Hygiene Data'!H18)),NA())</f>
        <v>#N/A</v>
      </c>
    </row>
    <row r="25" x14ac:dyDescent="0.2">
      <c r="A25" s="57" t="e">
        <f ca="true">+IF(OFFSET('Water Data'!$B$1,0,10*ROW('Water Data'!B19))="",NA(),OFFSET('Water Data'!$B$1,0,10*ROW('Water Data'!B19)))</f>
        <v>#N/A</v>
      </c>
      <c r="B25" s="57" t="e">
        <f ca="true">+IF(OFFSET('Water Data'!$A$3,0,10*ROW('Water Data'!A19))="",NA(),OFFSET('Water Data'!$A$3,0,10*ROW('Water Data'!A19)))</f>
        <v>#N/A</v>
      </c>
      <c r="C25" s="57" t="e">
        <f ca="true">+IF(OFFSET('Water Data'!$C$3,0,10*ROW('Water Data'!C19))="",NA(),OFFSET('Water Data'!$C$3,0,10*ROW('Water Data'!C19)))</f>
        <v>#N/A</v>
      </c>
      <c r="D25" s="58" t="e">
        <f ca="true">+IF(AND(ISNUMBER(OFFSET('Water Data'!$C$5,0,10*ROW('Water Data'!C19))),'Data Summary'!BS25="Yes"),100-OFFSET('Water Data'!$C$5,0,10*ROW('Water Data'!C19)),NA())</f>
        <v>#N/A</v>
      </c>
      <c r="E25" s="58" t="e">
        <f ca="true">+IF(AND(ISNUMBER(OFFSET('Water Data'!$C$7,0,10*ROW('Water Data'!C19))),'Data Summary'!BT25="Yes"),OFFSET('Water Data'!$C$7,0,10*ROW('Water Data'!C19)),NA())</f>
        <v>#N/A</v>
      </c>
      <c r="F25" s="58" t="e">
        <f ca="true">+IF(AND(ISNUMBER(OFFSET('Water Data'!$C$10,0,10*ROW('Water Data'!C19))),'Data Summary'!BU25="Yes"),OFFSET('Water Data'!$C$10,0,10*ROW('Water Data'!C19)),NA())</f>
        <v>#N/A</v>
      </c>
      <c r="G25" s="58" t="e">
        <f ca="true">+IF(AND(ISNUMBER(OFFSET('Water Data'!$D$5,0,10*ROW('Water Data'!D19))),'Data Summary'!BV25="Yes"),100-OFFSET('Water Data'!$D$5,0,10*ROW('Water Data'!D19)),NA())</f>
        <v>#N/A</v>
      </c>
      <c r="H25" s="58" t="e">
        <f ca="true">+IF(AND(ISNUMBER(OFFSET('Water Data'!$D$7,0,10*ROW('Water Data'!D19))),'Data Summary'!BW25="Yes"),OFFSET('Water Data'!$D$7,0,10*ROW('Water Data'!D19)),NA())</f>
        <v>#N/A</v>
      </c>
      <c r="I25" s="58" t="e">
        <f ca="true">+IF(AND(ISNUMBER(OFFSET('Water Data'!$D$10,0,10*ROW('Water Data'!D19))),'Data Summary'!BX25="Yes"),OFFSET('Water Data'!$D$10,0,10*ROW('Water Data'!D19)),NA())</f>
        <v>#N/A</v>
      </c>
      <c r="J25" s="58" t="e">
        <f ca="true">+IF(AND(ISNUMBER(OFFSET('Water Data'!$E$5,0,10*ROW('Water Data'!E19))),'Data Summary'!BY25="Yes"),100-OFFSET('Water Data'!$E$5,0,10*ROW('Water Data'!E19)),NA())</f>
        <v>#N/A</v>
      </c>
      <c r="K25" s="58" t="e">
        <f ca="true">+IF(AND(ISNUMBER(OFFSET('Water Data'!$E$7,0,10*ROW('Water Data'!E19))),'Data Summary'!BZ25="Yes"),OFFSET('Water Data'!$E$7,0,10*ROW('Water Data'!E19)),NA())</f>
        <v>#N/A</v>
      </c>
      <c r="L25" s="58" t="e">
        <f ca="true">+IF(AND(ISNUMBER(OFFSET('Water Data'!$E$10,0,10*ROW('Water Data'!E19))),'Data Summary'!CA25="Yes"),OFFSET('Water Data'!$E$10,0,10*ROW('Water Data'!E19)),NA())</f>
        <v>#N/A</v>
      </c>
      <c r="M25" s="58" t="e">
        <f ca="true">+IF(AND(ISNUMBER(OFFSET('Water Data'!$F$5,0,10*ROW('Water Data'!F19))),'Data Summary'!CB25="Yes"),100-OFFSET('Water Data'!$F$5,0,10*ROW('Water Data'!F19)),NA())</f>
        <v>#N/A</v>
      </c>
      <c r="N25" s="58" t="e">
        <f ca="true">+IF(AND(ISNUMBER(OFFSET('Water Data'!$F$7,0,10*ROW('Water Data'!F19))),'Data Summary'!CC25="Yes"),OFFSET('Water Data'!$F$7,0,10*ROW('Water Data'!F19)),NA())</f>
        <v>#N/A</v>
      </c>
      <c r="O25" s="58" t="e">
        <f ca="true">+IF(AND(ISNUMBER(OFFSET('Water Data'!$F$10,0,10*ROW('Water Data'!F19))),'Data Summary'!CD25="Yes"),OFFSET('Water Data'!$F$10,0,10*ROW('Water Data'!F19)),NA())</f>
        <v>#N/A</v>
      </c>
      <c r="P25" s="58" t="e">
        <f ca="true">+IF(AND(ISNUMBER(OFFSET('Water Data'!$G$5,0,10*ROW('Water Data'!G19))),'Data Summary'!CE25="Yes"),100-OFFSET('Water Data'!$G$5,0,10*ROW('Water Data'!G19)),NA())</f>
        <v>#N/A</v>
      </c>
      <c r="Q25" s="58" t="e">
        <f ca="true">+IF(AND(ISNUMBER(OFFSET('Water Data'!$G$7,0,10*ROW('Water Data'!G19))),'Data Summary'!CF25="Yes"),OFFSET('Water Data'!$G$7,0,10*ROW('Water Data'!G19)),NA())</f>
        <v>#N/A</v>
      </c>
      <c r="R25" s="58" t="e">
        <f ca="true">+IF(AND(ISNUMBER(OFFSET('Water Data'!$G$10,0,10*ROW('Water Data'!G19))),'Data Summary'!CG25="Yes"),OFFSET('Water Data'!$G$10,0,10*ROW('Water Data'!G19)),NA())</f>
        <v>#N/A</v>
      </c>
      <c r="S25" s="58" t="e">
        <f ca="true">+IF(AND(ISNUMBER(OFFSET('Water Data'!$H$5,0,10*ROW('Water Data'!H19))),'Data Summary'!CH25="Yes"),100-OFFSET('Water Data'!$H$5,0,10*ROW('Water Data'!H19)),NA())</f>
        <v>#N/A</v>
      </c>
      <c r="T25" s="58" t="e">
        <f ca="true">+IF(AND(ISNUMBER(OFFSET('Water Data'!$H$7,0,10*ROW('Water Data'!H19))),'Data Summary'!CI25="Yes"),OFFSET('Water Data'!$H$7,0,10*ROW('Water Data'!H19)),NA())</f>
        <v>#N/A</v>
      </c>
      <c r="U25" s="58" t="e">
        <f ca="true">+IF(AND(ISNUMBER(OFFSET('Water Data'!$H$10,0,10*ROW('Water Data'!H19))),'Data Summary'!CJ25="Yes"),OFFSET('Water Data'!$H$10,0,10*ROW('Water Data'!H19)),NA())</f>
        <v>#N/A</v>
      </c>
      <c r="V25" s="104" t="e">
        <f ca="true">+IF(AND(ISNUMBER(OFFSET('Sanitation Data'!$C$5,0,10*ROW('Sanitation Data'!C19))),'Data Summary'!CK25="Yes"),100-OFFSET('Sanitation Data'!$C$5,0,10*ROW('Sanitation Data'!C19)),NA())</f>
        <v>#N/A</v>
      </c>
      <c r="W25" s="104" t="e">
        <f ca="true">+IF(AND(ISNUMBER(OFFSET('Sanitation Data'!$C$7,0,10*ROW('Sanitation Data'!C19))),'Data Summary'!CL25="Yes"),OFFSET('Sanitation Data'!$C$7,0,10*ROW('Sanitation Data'!C19)),NA())</f>
        <v>#N/A</v>
      </c>
      <c r="X25" s="104" t="e">
        <f ca="true">+IF(AND(ISNUMBER(OFFSET('Sanitation Data'!$C$11,0,10*ROW('Sanitation Data'!C19))),'Data Summary'!CM25="Yes"),OFFSET('Sanitation Data'!$C$11,0,10*ROW('Sanitation Data'!C19)),NA())</f>
        <v>#N/A</v>
      </c>
      <c r="Y25" s="104" t="e">
        <f ca="true">+IF(AND(ISNUMBER(OFFSET('Sanitation Data'!$C$12,0,10*ROW('Sanitation Data'!C19))),'Data Summary'!CN25="Yes"),OFFSET('Sanitation Data'!$C$12,0,10*ROW('Sanitation Data'!C19)),NA())</f>
        <v>#N/A</v>
      </c>
      <c r="Z25" s="104" t="e">
        <f ca="true">+IF(AND(ISNUMBER(OFFSET('Sanitation Data'!$C$13,0,10*ROW('Sanitation Data'!C19))),'Data Summary'!CO25="Yes"),OFFSET('Sanitation Data'!$C$13,0,10*ROW('Sanitation Data'!C19)),NA())</f>
        <v>#N/A</v>
      </c>
      <c r="AA25" s="104" t="e">
        <f ca="true">+IF(AND(ISNUMBER(OFFSET('Sanitation Data'!$D$5,0,10*ROW('Sanitation Data'!D19))),'Data Summary'!CP25="Yes"),100-OFFSET('Sanitation Data'!$D$5,0,10*ROW('Sanitation Data'!D19)),NA())</f>
        <v>#N/A</v>
      </c>
      <c r="AB25" s="104" t="e">
        <f ca="true">+IF(AND(ISNUMBER(OFFSET('Sanitation Data'!$D$7,0,10*ROW('Sanitation Data'!D19))),'Data Summary'!CQ25="Yes"),OFFSET('Sanitation Data'!$D$7,0,10*ROW('Sanitation Data'!D19)),NA())</f>
        <v>#N/A</v>
      </c>
      <c r="AC25" s="104" t="e">
        <f ca="true">+IF(AND(ISNUMBER(OFFSET('Sanitation Data'!$D$11,0,10*ROW('Sanitation Data'!D19))),'Data Summary'!CR25="Yes"),OFFSET('Sanitation Data'!$D$11,0,10*ROW('Sanitation Data'!D19)),NA())</f>
        <v>#N/A</v>
      </c>
      <c r="AD25" s="104" t="e">
        <f ca="true">+IF(AND(ISNUMBER(OFFSET('Sanitation Data'!$D$12,0,10*ROW('Sanitation Data'!D19))),'Data Summary'!CS25="Yes"),OFFSET('Sanitation Data'!$D$12,0,10*ROW('Sanitation Data'!D19)),NA())</f>
        <v>#N/A</v>
      </c>
      <c r="AE25" s="104" t="e">
        <f ca="true">+IF(AND(ISNUMBER(OFFSET('Sanitation Data'!$D$13,0,10*ROW('Sanitation Data'!D19))),'Data Summary'!CT25="Yes"),OFFSET('Sanitation Data'!$D$13,0,10*ROW('Sanitation Data'!D19)),NA())</f>
        <v>#N/A</v>
      </c>
      <c r="AF25" s="104" t="e">
        <f ca="true">+IF(AND(ISNUMBER(OFFSET('Sanitation Data'!$E$5,0,10*ROW('Sanitation Data'!E19))),'Data Summary'!CU25="Yes"),100-OFFSET('Sanitation Data'!$E$5,0,10*ROW('Sanitation Data'!E19)),NA())</f>
        <v>#N/A</v>
      </c>
      <c r="AG25" s="104" t="e">
        <f ca="true">+IF(AND(ISNUMBER(OFFSET('Sanitation Data'!$E$7,0,10*ROW('Sanitation Data'!E19))),'Data Summary'!CV25="Yes"),OFFSET('Sanitation Data'!$E$7,0,10*ROW('Sanitation Data'!E19)),NA())</f>
        <v>#N/A</v>
      </c>
      <c r="AH25" s="104" t="e">
        <f ca="true">+IF(AND(ISNUMBER(OFFSET('Sanitation Data'!$E$11,0,10*ROW('Sanitation Data'!E19))),'Data Summary'!CW25="Yes"),OFFSET('Sanitation Data'!$E$11,0,10*ROW('Sanitation Data'!E19)),NA())</f>
        <v>#N/A</v>
      </c>
      <c r="AI25" s="104" t="e">
        <f ca="true">+IF(AND(ISNUMBER(OFFSET('Sanitation Data'!$E$12,0,10*ROW('Sanitation Data'!E19))),'Data Summary'!CX25="Yes"),OFFSET('Sanitation Data'!$E$12,0,10*ROW('Sanitation Data'!E19)),NA())</f>
        <v>#N/A</v>
      </c>
      <c r="AJ25" s="104" t="e">
        <f ca="true">+IF(AND(ISNUMBER(OFFSET('Sanitation Data'!$E$13,0,10*ROW('Sanitation Data'!E19))),'Data Summary'!CY25="Yes"),OFFSET('Sanitation Data'!$E$13,0,10*ROW('Sanitation Data'!E19)),NA())</f>
        <v>#N/A</v>
      </c>
      <c r="AK25" s="104" t="e">
        <f ca="true">+IF(AND(ISNUMBER(OFFSET('Sanitation Data'!$F$5,0,10*ROW('Sanitation Data'!F19))),'Data Summary'!CZ25="Yes"),100-OFFSET('Sanitation Data'!$F$5,0,10*ROW('Sanitation Data'!F19)),NA())</f>
        <v>#N/A</v>
      </c>
      <c r="AL25" s="104" t="e">
        <f ca="true">+IF(AND(ISNUMBER(OFFSET('Sanitation Data'!$F$7,0,10*ROW('Sanitation Data'!F19))),'Data Summary'!DA25="Yes"),OFFSET('Sanitation Data'!$F$7,0,10*ROW('Sanitation Data'!F19)),NA())</f>
        <v>#N/A</v>
      </c>
      <c r="AM25" s="104" t="e">
        <f ca="true">+IF(AND(ISNUMBER(OFFSET('Sanitation Data'!$F$11,0,10*ROW('Sanitation Data'!F19))),'Data Summary'!DB25="Yes"),OFFSET('Sanitation Data'!$F$11,0,10*ROW('Sanitation Data'!F19)),NA())</f>
        <v>#N/A</v>
      </c>
      <c r="AN25" s="104" t="e">
        <f ca="true">+IF(AND(ISNUMBER(OFFSET('Sanitation Data'!$F$12,0,10*ROW('Sanitation Data'!F19))),'Data Summary'!DC25="Yes"),OFFSET('Sanitation Data'!$F$12,0,10*ROW('Sanitation Data'!F19)),NA())</f>
        <v>#N/A</v>
      </c>
      <c r="AO25" s="104" t="e">
        <f ca="true">+IF(AND(ISNUMBER(OFFSET('Sanitation Data'!$F$13,0,10*ROW('Sanitation Data'!F19))),'Data Summary'!DD25="Yes"),OFFSET('Sanitation Data'!$F$13,0,10*ROW('Sanitation Data'!F19)),NA())</f>
        <v>#N/A</v>
      </c>
      <c r="AP25" s="104" t="e">
        <f ca="true">+IF(AND(ISNUMBER(OFFSET('Sanitation Data'!$G$5,0,10*ROW('Sanitation Data'!G19))),'Data Summary'!DE25="Yes"),100-OFFSET('Sanitation Data'!$G$5,0,10*ROW('Sanitation Data'!G19)),NA())</f>
        <v>#N/A</v>
      </c>
      <c r="AQ25" s="104" t="e">
        <f ca="true">+IF(AND(ISNUMBER(OFFSET('Sanitation Data'!$G$7,0,10*ROW('Sanitation Data'!G19))),'Data Summary'!DF25="Yes"),OFFSET('Sanitation Data'!$G$7,0,10*ROW('Sanitation Data'!G19)),NA())</f>
        <v>#N/A</v>
      </c>
      <c r="AR25" s="104" t="e">
        <f ca="true">+IF(AND(ISNUMBER(OFFSET('Sanitation Data'!$G$11,0,10*ROW('Sanitation Data'!G19))),'Data Summary'!DG25="Yes"),OFFSET('Sanitation Data'!$G$11,0,10*ROW('Sanitation Data'!G19)),NA())</f>
        <v>#N/A</v>
      </c>
      <c r="AS25" s="104" t="e">
        <f ca="true">+IF(AND(ISNUMBER(OFFSET('Sanitation Data'!$G$12,0,10*ROW('Sanitation Data'!G19))),'Data Summary'!DH25="Yes"),OFFSET('Sanitation Data'!$G$12,0,10*ROW('Sanitation Data'!G19)),NA())</f>
        <v>#N/A</v>
      </c>
      <c r="AT25" s="104" t="e">
        <f ca="true">+IF(AND(ISNUMBER(OFFSET('Sanitation Data'!$G$13,0,10*ROW('Sanitation Data'!G19))),'Data Summary'!DI25="Yes"),OFFSET('Sanitation Data'!$G$13,0,10*ROW('Sanitation Data'!G19)),NA())</f>
        <v>#N/A</v>
      </c>
      <c r="AU25" s="104" t="e">
        <f ca="true">+IF(AND(ISNUMBER(OFFSET('Sanitation Data'!$H$5,0,10*ROW('Sanitation Data'!H19))),'Data Summary'!DJ25="Yes"),100-OFFSET('Sanitation Data'!$H$5,0,10*ROW('Sanitation Data'!H19)),NA())</f>
        <v>#N/A</v>
      </c>
      <c r="AV25" s="104" t="e">
        <f ca="true">+IF(AND(ISNUMBER(OFFSET('Sanitation Data'!$H$7,0,10*ROW('Sanitation Data'!H19))),'Data Summary'!DK25="Yes"),OFFSET('Sanitation Data'!$H$7,0,10*ROW('Sanitation Data'!H19)),NA())</f>
        <v>#N/A</v>
      </c>
      <c r="AW25" s="104" t="e">
        <f ca="true">+IF(AND(ISNUMBER(OFFSET('Sanitation Data'!$H$11,0,10*ROW('Sanitation Data'!H19))),'Data Summary'!DL25="Yes"),OFFSET('Sanitation Data'!$H$11,0,10*ROW('Sanitation Data'!H19)),NA())</f>
        <v>#N/A</v>
      </c>
      <c r="AX25" s="104" t="e">
        <f ca="true">+IF(AND(ISNUMBER(OFFSET('Sanitation Data'!$H$12,0,10*ROW('Sanitation Data'!H19))),'Data Summary'!DM25="Yes"),OFFSET('Sanitation Data'!$H$12,0,10*ROW('Sanitation Data'!H19)),NA())</f>
        <v>#N/A</v>
      </c>
      <c r="AY25" s="104" t="e">
        <f ca="true">+IF(AND(ISNUMBER(OFFSET('Sanitation Data'!$H$13,0,10*ROW('Sanitation Data'!H19))),'Data Summary'!DN25="Yes"),OFFSET('Sanitation Data'!$H$13,0,10*ROW('Sanitation Data'!H19)),NA())</f>
        <v>#N/A</v>
      </c>
      <c r="AZ25" s="109" t="e">
        <f ca="true">+IF(AND(ISNUMBER(OFFSET('Hygiene Data'!$C$6,0,10*ROW('Hygiene Data'!C19))),'Data Summary'!DO25="Yes"),OFFSET('Hygiene Data'!$C$6,0,10*ROW('Hygiene Data'!C19)),NA())</f>
        <v>#N/A</v>
      </c>
      <c r="BA25" s="109" t="e">
        <f ca="true">+IF(AND(ISNUMBER(OFFSET('Hygiene Data'!$C$8,0,10*ROW('Hygiene Data'!C19))),'Data Summary'!DP25="Yes"),OFFSET('Hygiene Data'!$C$8,0,10*ROW('Hygiene Data'!C19)),NA())</f>
        <v>#N/A</v>
      </c>
      <c r="BB25" s="109" t="e">
        <f ca="true">+IF(AND(ISNUMBER(OFFSET('Hygiene Data'!$C$10,0,10*ROW('Hygiene Data'!C19))),'Data Summary'!DQ25="Yes"),OFFSET('Hygiene Data'!$C$10,0,10*ROW('Hygiene Data'!C19)),NA())</f>
        <v>#N/A</v>
      </c>
      <c r="BC25" s="109" t="e">
        <f ca="true">+IF(AND(ISNUMBER(OFFSET('Hygiene Data'!$D$6,0,10*ROW('Hygiene Data'!D19))),'Data Summary'!DR25="Yes"),OFFSET('Hygiene Data'!$D$6,0,10*ROW('Hygiene Data'!D19)),NA())</f>
        <v>#N/A</v>
      </c>
      <c r="BD25" s="109" t="e">
        <f ca="true">+IF(AND(ISNUMBER(OFFSET('Hygiene Data'!$D$8,0,10*ROW('Hygiene Data'!D19))),'Data Summary'!DS25="Yes"),OFFSET('Hygiene Data'!$D$8,0,10*ROW('Hygiene Data'!D19)),NA())</f>
        <v>#N/A</v>
      </c>
      <c r="BE25" s="109" t="e">
        <f ca="true">+IF(AND(ISNUMBER(OFFSET('Hygiene Data'!$D$10,0,10*ROW('Hygiene Data'!D19))),'Data Summary'!DT25="Yes"),OFFSET('Hygiene Data'!$D$10,0,10*ROW('Hygiene Data'!D19)),NA())</f>
        <v>#N/A</v>
      </c>
      <c r="BF25" s="109" t="e">
        <f ca="true">+IF(AND(ISNUMBER(OFFSET('Hygiene Data'!$E$6,0,10*ROW('Hygiene Data'!E19))),'Data Summary'!DU25="Yes"),OFFSET('Hygiene Data'!$E$6,0,10*ROW('Hygiene Data'!E19)),NA())</f>
        <v>#N/A</v>
      </c>
      <c r="BG25" s="109" t="e">
        <f ca="true">+IF(AND(ISNUMBER(OFFSET('Hygiene Data'!$E$8,0,10*ROW('Hygiene Data'!E19))),'Data Summary'!DV25="Yes"),OFFSET('Hygiene Data'!$E$8,0,10*ROW('Hygiene Data'!E19)),NA())</f>
        <v>#N/A</v>
      </c>
      <c r="BH25" s="109" t="e">
        <f ca="true">+IF(AND(ISNUMBER(OFFSET('Hygiene Data'!$E$10,0,10*ROW('Hygiene Data'!E19))),'Data Summary'!DW25="Yes"),OFFSET('Hygiene Data'!$E$10,0,10*ROW('Hygiene Data'!E19)),NA())</f>
        <v>#N/A</v>
      </c>
      <c r="BI25" s="109" t="e">
        <f ca="true">+IF(AND(ISNUMBER(OFFSET('Hygiene Data'!$F$6,0,10*ROW('Hygiene Data'!F19))),'Data Summary'!DX25="Yes"),OFFSET('Hygiene Data'!$F$6,0,10*ROW('Hygiene Data'!F19)),NA())</f>
        <v>#N/A</v>
      </c>
      <c r="BJ25" s="109" t="e">
        <f ca="true">+IF(AND(ISNUMBER(OFFSET('Hygiene Data'!$F$8,0,10*ROW('Hygiene Data'!F19))),'Data Summary'!DY25="Yes"),OFFSET('Hygiene Data'!$F$8,0,10*ROW('Hygiene Data'!F19)),NA())</f>
        <v>#N/A</v>
      </c>
      <c r="BK25" s="109" t="e">
        <f ca="true">+IF(AND(ISNUMBER(OFFSET('Hygiene Data'!$F$10,0,10*ROW('Hygiene Data'!F19))),'Data Summary'!DZ25="Yes"),OFFSET('Hygiene Data'!$F$10,0,10*ROW('Hygiene Data'!F19)),NA())</f>
        <v>#N/A</v>
      </c>
      <c r="BL25" s="109" t="e">
        <f ca="true">+IF(AND(ISNUMBER(OFFSET('Hygiene Data'!$G$6,0,10*ROW('Hygiene Data'!G19))),'Data Summary'!EA25="Yes"),OFFSET('Hygiene Data'!$G$6,0,10*ROW('Hygiene Data'!G19)),NA())</f>
        <v>#N/A</v>
      </c>
      <c r="BM25" s="109" t="e">
        <f ca="true">+IF(AND(ISNUMBER(OFFSET('Hygiene Data'!$G$8,0,10*ROW('Hygiene Data'!G19))),'Data Summary'!EB25="Yes"),OFFSET('Hygiene Data'!$G$8,0,10*ROW('Hygiene Data'!G19)),NA())</f>
        <v>#N/A</v>
      </c>
      <c r="BN25" s="109" t="e">
        <f ca="true">+IF(AND(ISNUMBER(OFFSET('Hygiene Data'!$G$10,0,10*ROW('Hygiene Data'!G19))),'Data Summary'!EC25="Yes"),OFFSET('Hygiene Data'!$G$10,0,10*ROW('Hygiene Data'!G19)),NA())</f>
        <v>#N/A</v>
      </c>
      <c r="BO25" s="109" t="e">
        <f ca="true">+IF(AND(ISNUMBER(OFFSET('Hygiene Data'!$H$6,0,10*ROW('Hygiene Data'!H19))),'Data Summary'!ED25="Yes"),OFFSET('Hygiene Data'!$H$6,0,10*ROW('Hygiene Data'!H19)),NA())</f>
        <v>#N/A</v>
      </c>
      <c r="BP25" s="109" t="e">
        <f ca="true">+IF(AND(ISNUMBER(OFFSET('Hygiene Data'!$H$8,0,10*ROW('Hygiene Data'!H19))),'Data Summary'!EE25="Yes"),OFFSET('Hygiene Data'!$H$8,0,10*ROW('Hygiene Data'!H19)),NA())</f>
        <v>#N/A</v>
      </c>
      <c r="BQ25" s="109" t="e">
        <f ca="true">+IF(AND(ISNUMBER(OFFSET('Hygiene Data'!$H$10,0,10*ROW('Hygiene Data'!H19))),'Data Summary'!EF25="Yes"),OFFSET('Hygiene Data'!$H$10,0,10*ROW('Hygiene Data'!H19)),NA())</f>
        <v>#N/A</v>
      </c>
    </row>
    <row r="26" x14ac:dyDescent="0.2">
      <c r="A26" s="57" t="e">
        <f ca="true">+IF(OFFSET('Water Data'!$B$1,0,10*ROW('Water Data'!B20))="",NA(),OFFSET('Water Data'!$B$1,0,10*ROW('Water Data'!B20)))</f>
        <v>#N/A</v>
      </c>
      <c r="B26" s="57" t="e">
        <f ca="true">+IF(OFFSET('Water Data'!$A$3,0,10*ROW('Water Data'!A20))="",NA(),OFFSET('Water Data'!$A$3,0,10*ROW('Water Data'!A20)))</f>
        <v>#N/A</v>
      </c>
      <c r="C26" s="57" t="e">
        <f ca="true">+IF(OFFSET('Water Data'!$C$3,0,10*ROW('Water Data'!C20))="",NA(),OFFSET('Water Data'!$C$3,0,10*ROW('Water Data'!C20)))</f>
        <v>#N/A</v>
      </c>
      <c r="D26" s="58" t="e">
        <f ca="true">+IF(AND(ISNUMBER(OFFSET('Water Data'!$C$5,0,10*ROW('Water Data'!C20))),'Data Summary'!BS26="Yes"),100-OFFSET('Water Data'!$C$5,0,10*ROW('Water Data'!C20)),NA())</f>
        <v>#N/A</v>
      </c>
      <c r="E26" s="58" t="e">
        <f ca="true">+IF(AND(ISNUMBER(OFFSET('Water Data'!$C$7,0,10*ROW('Water Data'!C20))),'Data Summary'!BT26="Yes"),OFFSET('Water Data'!$C$7,0,10*ROW('Water Data'!C20)),NA())</f>
        <v>#N/A</v>
      </c>
      <c r="F26" s="58" t="e">
        <f ca="true">+IF(AND(ISNUMBER(OFFSET('Water Data'!$C$10,0,10*ROW('Water Data'!C20))),'Data Summary'!BU26="Yes"),OFFSET('Water Data'!$C$10,0,10*ROW('Water Data'!C20)),NA())</f>
        <v>#N/A</v>
      </c>
      <c r="G26" s="58" t="e">
        <f ca="true">+IF(AND(ISNUMBER(OFFSET('Water Data'!$D$5,0,10*ROW('Water Data'!D20))),'Data Summary'!BV26="Yes"),100-OFFSET('Water Data'!$D$5,0,10*ROW('Water Data'!D20)),NA())</f>
        <v>#N/A</v>
      </c>
      <c r="H26" s="58" t="e">
        <f ca="true">+IF(AND(ISNUMBER(OFFSET('Water Data'!$D$7,0,10*ROW('Water Data'!D20))),'Data Summary'!BW26="Yes"),OFFSET('Water Data'!$D$7,0,10*ROW('Water Data'!D20)),NA())</f>
        <v>#N/A</v>
      </c>
      <c r="I26" s="58" t="e">
        <f ca="true">+IF(AND(ISNUMBER(OFFSET('Water Data'!$D$10,0,10*ROW('Water Data'!D20))),'Data Summary'!BX26="Yes"),OFFSET('Water Data'!$D$10,0,10*ROW('Water Data'!D20)),NA())</f>
        <v>#N/A</v>
      </c>
      <c r="J26" s="58" t="e">
        <f ca="true">+IF(AND(ISNUMBER(OFFSET('Water Data'!$E$5,0,10*ROW('Water Data'!E20))),'Data Summary'!BY26="Yes"),100-OFFSET('Water Data'!$E$5,0,10*ROW('Water Data'!E20)),NA())</f>
        <v>#N/A</v>
      </c>
      <c r="K26" s="58" t="e">
        <f ca="true">+IF(AND(ISNUMBER(OFFSET('Water Data'!$E$7,0,10*ROW('Water Data'!E20))),'Data Summary'!BZ26="Yes"),OFFSET('Water Data'!$E$7,0,10*ROW('Water Data'!E20)),NA())</f>
        <v>#N/A</v>
      </c>
      <c r="L26" s="58" t="e">
        <f ca="true">+IF(AND(ISNUMBER(OFFSET('Water Data'!$E$10,0,10*ROW('Water Data'!E20))),'Data Summary'!CA26="Yes"),OFFSET('Water Data'!$E$10,0,10*ROW('Water Data'!E20)),NA())</f>
        <v>#N/A</v>
      </c>
      <c r="M26" s="58" t="e">
        <f ca="true">+IF(AND(ISNUMBER(OFFSET('Water Data'!$F$5,0,10*ROW('Water Data'!F20))),'Data Summary'!CB26="Yes"),100-OFFSET('Water Data'!$F$5,0,10*ROW('Water Data'!F20)),NA())</f>
        <v>#N/A</v>
      </c>
      <c r="N26" s="58" t="e">
        <f ca="true">+IF(AND(ISNUMBER(OFFSET('Water Data'!$F$7,0,10*ROW('Water Data'!F20))),'Data Summary'!CC26="Yes"),OFFSET('Water Data'!$F$7,0,10*ROW('Water Data'!F20)),NA())</f>
        <v>#N/A</v>
      </c>
      <c r="O26" s="58" t="e">
        <f ca="true">+IF(AND(ISNUMBER(OFFSET('Water Data'!$F$10,0,10*ROW('Water Data'!F20))),'Data Summary'!CD26="Yes"),OFFSET('Water Data'!$F$10,0,10*ROW('Water Data'!F20)),NA())</f>
        <v>#N/A</v>
      </c>
      <c r="P26" s="58" t="e">
        <f ca="true">+IF(AND(ISNUMBER(OFFSET('Water Data'!$G$5,0,10*ROW('Water Data'!G20))),'Data Summary'!CE26="Yes"),100-OFFSET('Water Data'!$G$5,0,10*ROW('Water Data'!G20)),NA())</f>
        <v>#N/A</v>
      </c>
      <c r="Q26" s="58" t="e">
        <f ca="true">+IF(AND(ISNUMBER(OFFSET('Water Data'!$G$7,0,10*ROW('Water Data'!G20))),'Data Summary'!CF26="Yes"),OFFSET('Water Data'!$G$7,0,10*ROW('Water Data'!G20)),NA())</f>
        <v>#N/A</v>
      </c>
      <c r="R26" s="58" t="e">
        <f ca="true">+IF(AND(ISNUMBER(OFFSET('Water Data'!$G$10,0,10*ROW('Water Data'!G20))),'Data Summary'!CG26="Yes"),OFFSET('Water Data'!$G$10,0,10*ROW('Water Data'!G20)),NA())</f>
        <v>#N/A</v>
      </c>
      <c r="S26" s="58" t="e">
        <f ca="true">+IF(AND(ISNUMBER(OFFSET('Water Data'!$H$5,0,10*ROW('Water Data'!H20))),'Data Summary'!CH26="Yes"),100-OFFSET('Water Data'!$H$5,0,10*ROW('Water Data'!H20)),NA())</f>
        <v>#N/A</v>
      </c>
      <c r="T26" s="58" t="e">
        <f ca="true">+IF(AND(ISNUMBER(OFFSET('Water Data'!$H$7,0,10*ROW('Water Data'!H20))),'Data Summary'!CI26="Yes"),OFFSET('Water Data'!$H$7,0,10*ROW('Water Data'!H20)),NA())</f>
        <v>#N/A</v>
      </c>
      <c r="U26" s="58" t="e">
        <f ca="true">+IF(AND(ISNUMBER(OFFSET('Water Data'!$H$10,0,10*ROW('Water Data'!H20))),'Data Summary'!CJ26="Yes"),OFFSET('Water Data'!$H$10,0,10*ROW('Water Data'!H20)),NA())</f>
        <v>#N/A</v>
      </c>
      <c r="V26" s="104" t="e">
        <f ca="true">+IF(AND(ISNUMBER(OFFSET('Sanitation Data'!$C$5,0,10*ROW('Sanitation Data'!C20))),'Data Summary'!CK26="Yes"),100-OFFSET('Sanitation Data'!$C$5,0,10*ROW('Sanitation Data'!C20)),NA())</f>
        <v>#N/A</v>
      </c>
      <c r="W26" s="104" t="e">
        <f ca="true">+IF(AND(ISNUMBER(OFFSET('Sanitation Data'!$C$7,0,10*ROW('Sanitation Data'!C20))),'Data Summary'!CL26="Yes"),OFFSET('Sanitation Data'!$C$7,0,10*ROW('Sanitation Data'!C20)),NA())</f>
        <v>#N/A</v>
      </c>
      <c r="X26" s="104" t="e">
        <f ca="true">+IF(AND(ISNUMBER(OFFSET('Sanitation Data'!$C$11,0,10*ROW('Sanitation Data'!C20))),'Data Summary'!CM26="Yes"),OFFSET('Sanitation Data'!$C$11,0,10*ROW('Sanitation Data'!C20)),NA())</f>
        <v>#N/A</v>
      </c>
      <c r="Y26" s="104" t="e">
        <f ca="true">+IF(AND(ISNUMBER(OFFSET('Sanitation Data'!$C$12,0,10*ROW('Sanitation Data'!C20))),'Data Summary'!CN26="Yes"),OFFSET('Sanitation Data'!$C$12,0,10*ROW('Sanitation Data'!C20)),NA())</f>
        <v>#N/A</v>
      </c>
      <c r="Z26" s="104" t="e">
        <f ca="true">+IF(AND(ISNUMBER(OFFSET('Sanitation Data'!$C$13,0,10*ROW('Sanitation Data'!C20))),'Data Summary'!CO26="Yes"),OFFSET('Sanitation Data'!$C$13,0,10*ROW('Sanitation Data'!C20)),NA())</f>
        <v>#N/A</v>
      </c>
      <c r="AA26" s="104" t="e">
        <f ca="true">+IF(AND(ISNUMBER(OFFSET('Sanitation Data'!$D$5,0,10*ROW('Sanitation Data'!D20))),'Data Summary'!CP26="Yes"),100-OFFSET('Sanitation Data'!$D$5,0,10*ROW('Sanitation Data'!D20)),NA())</f>
        <v>#N/A</v>
      </c>
      <c r="AB26" s="104" t="e">
        <f ca="true">+IF(AND(ISNUMBER(OFFSET('Sanitation Data'!$D$7,0,10*ROW('Sanitation Data'!D20))),'Data Summary'!CQ26="Yes"),OFFSET('Sanitation Data'!$D$7,0,10*ROW('Sanitation Data'!D20)),NA())</f>
        <v>#N/A</v>
      </c>
      <c r="AC26" s="104" t="e">
        <f ca="true">+IF(AND(ISNUMBER(OFFSET('Sanitation Data'!$D$11,0,10*ROW('Sanitation Data'!D20))),'Data Summary'!CR26="Yes"),OFFSET('Sanitation Data'!$D$11,0,10*ROW('Sanitation Data'!D20)),NA())</f>
        <v>#N/A</v>
      </c>
      <c r="AD26" s="104" t="e">
        <f ca="true">+IF(AND(ISNUMBER(OFFSET('Sanitation Data'!$D$12,0,10*ROW('Sanitation Data'!D20))),'Data Summary'!CS26="Yes"),OFFSET('Sanitation Data'!$D$12,0,10*ROW('Sanitation Data'!D20)),NA())</f>
        <v>#N/A</v>
      </c>
      <c r="AE26" s="104" t="e">
        <f ca="true">+IF(AND(ISNUMBER(OFFSET('Sanitation Data'!$D$13,0,10*ROW('Sanitation Data'!D20))),'Data Summary'!CT26="Yes"),OFFSET('Sanitation Data'!$D$13,0,10*ROW('Sanitation Data'!D20)),NA())</f>
        <v>#N/A</v>
      </c>
      <c r="AF26" s="104" t="e">
        <f ca="true">+IF(AND(ISNUMBER(OFFSET('Sanitation Data'!$E$5,0,10*ROW('Sanitation Data'!E20))),'Data Summary'!CU26="Yes"),100-OFFSET('Sanitation Data'!$E$5,0,10*ROW('Sanitation Data'!E20)),NA())</f>
        <v>#N/A</v>
      </c>
      <c r="AG26" s="104" t="e">
        <f ca="true">+IF(AND(ISNUMBER(OFFSET('Sanitation Data'!$E$7,0,10*ROW('Sanitation Data'!E20))),'Data Summary'!CV26="Yes"),OFFSET('Sanitation Data'!$E$7,0,10*ROW('Sanitation Data'!E20)),NA())</f>
        <v>#N/A</v>
      </c>
      <c r="AH26" s="104" t="e">
        <f ca="true">+IF(AND(ISNUMBER(OFFSET('Sanitation Data'!$E$11,0,10*ROW('Sanitation Data'!E20))),'Data Summary'!CW26="Yes"),OFFSET('Sanitation Data'!$E$11,0,10*ROW('Sanitation Data'!E20)),NA())</f>
        <v>#N/A</v>
      </c>
      <c r="AI26" s="104" t="e">
        <f ca="true">+IF(AND(ISNUMBER(OFFSET('Sanitation Data'!$E$12,0,10*ROW('Sanitation Data'!E20))),'Data Summary'!CX26="Yes"),OFFSET('Sanitation Data'!$E$12,0,10*ROW('Sanitation Data'!E20)),NA())</f>
        <v>#N/A</v>
      </c>
      <c r="AJ26" s="104" t="e">
        <f ca="true">+IF(AND(ISNUMBER(OFFSET('Sanitation Data'!$E$13,0,10*ROW('Sanitation Data'!E20))),'Data Summary'!CY26="Yes"),OFFSET('Sanitation Data'!$E$13,0,10*ROW('Sanitation Data'!E20)),NA())</f>
        <v>#N/A</v>
      </c>
      <c r="AK26" s="104" t="e">
        <f ca="true">+IF(AND(ISNUMBER(OFFSET('Sanitation Data'!$F$5,0,10*ROW('Sanitation Data'!F20))),'Data Summary'!CZ26="Yes"),100-OFFSET('Sanitation Data'!$F$5,0,10*ROW('Sanitation Data'!F20)),NA())</f>
        <v>#N/A</v>
      </c>
      <c r="AL26" s="104" t="e">
        <f ca="true">+IF(AND(ISNUMBER(OFFSET('Sanitation Data'!$F$7,0,10*ROW('Sanitation Data'!F20))),'Data Summary'!DA26="Yes"),OFFSET('Sanitation Data'!$F$7,0,10*ROW('Sanitation Data'!F20)),NA())</f>
        <v>#N/A</v>
      </c>
      <c r="AM26" s="104" t="e">
        <f ca="true">+IF(AND(ISNUMBER(OFFSET('Sanitation Data'!$F$11,0,10*ROW('Sanitation Data'!F20))),'Data Summary'!DB26="Yes"),OFFSET('Sanitation Data'!$F$11,0,10*ROW('Sanitation Data'!F20)),NA())</f>
        <v>#N/A</v>
      </c>
      <c r="AN26" s="104" t="e">
        <f ca="true">+IF(AND(ISNUMBER(OFFSET('Sanitation Data'!$F$12,0,10*ROW('Sanitation Data'!F20))),'Data Summary'!DC26="Yes"),OFFSET('Sanitation Data'!$F$12,0,10*ROW('Sanitation Data'!F20)),NA())</f>
        <v>#N/A</v>
      </c>
      <c r="AO26" s="104" t="e">
        <f ca="true">+IF(AND(ISNUMBER(OFFSET('Sanitation Data'!$F$13,0,10*ROW('Sanitation Data'!F20))),'Data Summary'!DD26="Yes"),OFFSET('Sanitation Data'!$F$13,0,10*ROW('Sanitation Data'!F20)),NA())</f>
        <v>#N/A</v>
      </c>
      <c r="AP26" s="104" t="e">
        <f ca="true">+IF(AND(ISNUMBER(OFFSET('Sanitation Data'!$G$5,0,10*ROW('Sanitation Data'!G20))),'Data Summary'!DE26="Yes"),100-OFFSET('Sanitation Data'!$G$5,0,10*ROW('Sanitation Data'!G20)),NA())</f>
        <v>#N/A</v>
      </c>
      <c r="AQ26" s="104" t="e">
        <f ca="true">+IF(AND(ISNUMBER(OFFSET('Sanitation Data'!$G$7,0,10*ROW('Sanitation Data'!G20))),'Data Summary'!DF26="Yes"),OFFSET('Sanitation Data'!$G$7,0,10*ROW('Sanitation Data'!G20)),NA())</f>
        <v>#N/A</v>
      </c>
      <c r="AR26" s="104" t="e">
        <f ca="true">+IF(AND(ISNUMBER(OFFSET('Sanitation Data'!$G$11,0,10*ROW('Sanitation Data'!G20))),'Data Summary'!DG26="Yes"),OFFSET('Sanitation Data'!$G$11,0,10*ROW('Sanitation Data'!G20)),NA())</f>
        <v>#N/A</v>
      </c>
      <c r="AS26" s="104" t="e">
        <f ca="true">+IF(AND(ISNUMBER(OFFSET('Sanitation Data'!$G$12,0,10*ROW('Sanitation Data'!G20))),'Data Summary'!DH26="Yes"),OFFSET('Sanitation Data'!$G$12,0,10*ROW('Sanitation Data'!G20)),NA())</f>
        <v>#N/A</v>
      </c>
      <c r="AT26" s="104" t="e">
        <f ca="true">+IF(AND(ISNUMBER(OFFSET('Sanitation Data'!$G$13,0,10*ROW('Sanitation Data'!G20))),'Data Summary'!DI26="Yes"),OFFSET('Sanitation Data'!$G$13,0,10*ROW('Sanitation Data'!G20)),NA())</f>
        <v>#N/A</v>
      </c>
      <c r="AU26" s="104" t="e">
        <f ca="true">+IF(AND(ISNUMBER(OFFSET('Sanitation Data'!$H$5,0,10*ROW('Sanitation Data'!H20))),'Data Summary'!DJ26="Yes"),100-OFFSET('Sanitation Data'!$H$5,0,10*ROW('Sanitation Data'!H20)),NA())</f>
        <v>#N/A</v>
      </c>
      <c r="AV26" s="104" t="e">
        <f ca="true">+IF(AND(ISNUMBER(OFFSET('Sanitation Data'!$H$7,0,10*ROW('Sanitation Data'!H20))),'Data Summary'!DK26="Yes"),OFFSET('Sanitation Data'!$H$7,0,10*ROW('Sanitation Data'!H20)),NA())</f>
        <v>#N/A</v>
      </c>
      <c r="AW26" s="104" t="e">
        <f ca="true">+IF(AND(ISNUMBER(OFFSET('Sanitation Data'!$H$11,0,10*ROW('Sanitation Data'!H20))),'Data Summary'!DL26="Yes"),OFFSET('Sanitation Data'!$H$11,0,10*ROW('Sanitation Data'!H20)),NA())</f>
        <v>#N/A</v>
      </c>
      <c r="AX26" s="104" t="e">
        <f ca="true">+IF(AND(ISNUMBER(OFFSET('Sanitation Data'!$H$12,0,10*ROW('Sanitation Data'!H20))),'Data Summary'!DM26="Yes"),OFFSET('Sanitation Data'!$H$12,0,10*ROW('Sanitation Data'!H20)),NA())</f>
        <v>#N/A</v>
      </c>
      <c r="AY26" s="104" t="e">
        <f ca="true">+IF(AND(ISNUMBER(OFFSET('Sanitation Data'!$H$13,0,10*ROW('Sanitation Data'!H20))),'Data Summary'!DN26="Yes"),OFFSET('Sanitation Data'!$H$13,0,10*ROW('Sanitation Data'!H20)),NA())</f>
        <v>#N/A</v>
      </c>
      <c r="AZ26" s="109" t="e">
        <f ca="true">+IF(AND(ISNUMBER(OFFSET('Hygiene Data'!$C$6,0,10*ROW('Hygiene Data'!C20))),'Data Summary'!DO26="Yes"),OFFSET('Hygiene Data'!$C$6,0,10*ROW('Hygiene Data'!C20)),NA())</f>
        <v>#N/A</v>
      </c>
      <c r="BA26" s="109" t="e">
        <f ca="true">+IF(AND(ISNUMBER(OFFSET('Hygiene Data'!$C$8,0,10*ROW('Hygiene Data'!C20))),'Data Summary'!DP26="Yes"),OFFSET('Hygiene Data'!$C$8,0,10*ROW('Hygiene Data'!C20)),NA())</f>
        <v>#N/A</v>
      </c>
      <c r="BB26" s="109" t="e">
        <f ca="true">+IF(AND(ISNUMBER(OFFSET('Hygiene Data'!$C$10,0,10*ROW('Hygiene Data'!C20))),'Data Summary'!DQ26="Yes"),OFFSET('Hygiene Data'!$C$10,0,10*ROW('Hygiene Data'!C20)),NA())</f>
        <v>#N/A</v>
      </c>
      <c r="BC26" s="109" t="e">
        <f ca="true">+IF(AND(ISNUMBER(OFFSET('Hygiene Data'!$D$6,0,10*ROW('Hygiene Data'!D20))),'Data Summary'!DR26="Yes"),OFFSET('Hygiene Data'!$D$6,0,10*ROW('Hygiene Data'!D20)),NA())</f>
        <v>#N/A</v>
      </c>
      <c r="BD26" s="109" t="e">
        <f ca="true">+IF(AND(ISNUMBER(OFFSET('Hygiene Data'!$D$8,0,10*ROW('Hygiene Data'!D20))),'Data Summary'!DS26="Yes"),OFFSET('Hygiene Data'!$D$8,0,10*ROW('Hygiene Data'!D20)),NA())</f>
        <v>#N/A</v>
      </c>
      <c r="BE26" s="109" t="e">
        <f ca="true">+IF(AND(ISNUMBER(OFFSET('Hygiene Data'!$D$10,0,10*ROW('Hygiene Data'!D20))),'Data Summary'!DT26="Yes"),OFFSET('Hygiene Data'!$D$10,0,10*ROW('Hygiene Data'!D20)),NA())</f>
        <v>#N/A</v>
      </c>
      <c r="BF26" s="109" t="e">
        <f ca="true">+IF(AND(ISNUMBER(OFFSET('Hygiene Data'!$E$6,0,10*ROW('Hygiene Data'!E20))),'Data Summary'!DU26="Yes"),OFFSET('Hygiene Data'!$E$6,0,10*ROW('Hygiene Data'!E20)),NA())</f>
        <v>#N/A</v>
      </c>
      <c r="BG26" s="109" t="e">
        <f ca="true">+IF(AND(ISNUMBER(OFFSET('Hygiene Data'!$E$8,0,10*ROW('Hygiene Data'!E20))),'Data Summary'!DV26="Yes"),OFFSET('Hygiene Data'!$E$8,0,10*ROW('Hygiene Data'!E20)),NA())</f>
        <v>#N/A</v>
      </c>
      <c r="BH26" s="109" t="e">
        <f ca="true">+IF(AND(ISNUMBER(OFFSET('Hygiene Data'!$E$10,0,10*ROW('Hygiene Data'!E20))),'Data Summary'!DW26="Yes"),OFFSET('Hygiene Data'!$E$10,0,10*ROW('Hygiene Data'!E20)),NA())</f>
        <v>#N/A</v>
      </c>
      <c r="BI26" s="109" t="e">
        <f ca="true">+IF(AND(ISNUMBER(OFFSET('Hygiene Data'!$F$6,0,10*ROW('Hygiene Data'!F20))),'Data Summary'!DX26="Yes"),OFFSET('Hygiene Data'!$F$6,0,10*ROW('Hygiene Data'!F20)),NA())</f>
        <v>#N/A</v>
      </c>
      <c r="BJ26" s="109" t="e">
        <f ca="true">+IF(AND(ISNUMBER(OFFSET('Hygiene Data'!$F$8,0,10*ROW('Hygiene Data'!F20))),'Data Summary'!DY26="Yes"),OFFSET('Hygiene Data'!$F$8,0,10*ROW('Hygiene Data'!F20)),NA())</f>
        <v>#N/A</v>
      </c>
      <c r="BK26" s="109" t="e">
        <f ca="true">+IF(AND(ISNUMBER(OFFSET('Hygiene Data'!$F$10,0,10*ROW('Hygiene Data'!F20))),'Data Summary'!DZ26="Yes"),OFFSET('Hygiene Data'!$F$10,0,10*ROW('Hygiene Data'!F20)),NA())</f>
        <v>#N/A</v>
      </c>
      <c r="BL26" s="109" t="e">
        <f ca="true">+IF(AND(ISNUMBER(OFFSET('Hygiene Data'!$G$6,0,10*ROW('Hygiene Data'!G20))),'Data Summary'!EA26="Yes"),OFFSET('Hygiene Data'!$G$6,0,10*ROW('Hygiene Data'!G20)),NA())</f>
        <v>#N/A</v>
      </c>
      <c r="BM26" s="109" t="e">
        <f ca="true">+IF(AND(ISNUMBER(OFFSET('Hygiene Data'!$G$8,0,10*ROW('Hygiene Data'!G20))),'Data Summary'!EB26="Yes"),OFFSET('Hygiene Data'!$G$8,0,10*ROW('Hygiene Data'!G20)),NA())</f>
        <v>#N/A</v>
      </c>
      <c r="BN26" s="109" t="e">
        <f ca="true">+IF(AND(ISNUMBER(OFFSET('Hygiene Data'!$G$10,0,10*ROW('Hygiene Data'!G20))),'Data Summary'!EC26="Yes"),OFFSET('Hygiene Data'!$G$10,0,10*ROW('Hygiene Data'!G20)),NA())</f>
        <v>#N/A</v>
      </c>
      <c r="BO26" s="109" t="e">
        <f ca="true">+IF(AND(ISNUMBER(OFFSET('Hygiene Data'!$H$6,0,10*ROW('Hygiene Data'!H20))),'Data Summary'!ED26="Yes"),OFFSET('Hygiene Data'!$H$6,0,10*ROW('Hygiene Data'!H20)),NA())</f>
        <v>#N/A</v>
      </c>
      <c r="BP26" s="109" t="e">
        <f ca="true">+IF(AND(ISNUMBER(OFFSET('Hygiene Data'!$H$8,0,10*ROW('Hygiene Data'!H20))),'Data Summary'!EE26="Yes"),OFFSET('Hygiene Data'!$H$8,0,10*ROW('Hygiene Data'!H20)),NA())</f>
        <v>#N/A</v>
      </c>
      <c r="BQ26" s="109" t="e">
        <f ca="true">+IF(AND(ISNUMBER(OFFSET('Hygiene Data'!$H$10,0,10*ROW('Hygiene Data'!H20))),'Data Summary'!EF26="Yes"),OFFSET('Hygiene Data'!$H$10,0,10*ROW('Hygiene Data'!H20)),NA())</f>
        <v>#N/A</v>
      </c>
    </row>
    <row r="27" x14ac:dyDescent="0.2">
      <c r="A27" s="57" t="e">
        <f ca="true">+IF(OFFSET('Water Data'!$B$1,0,10*ROW('Water Data'!B21))="",NA(),OFFSET('Water Data'!$B$1,0,10*ROW('Water Data'!B21)))</f>
        <v>#N/A</v>
      </c>
      <c r="B27" s="57" t="e">
        <f ca="true">+IF(OFFSET('Water Data'!$A$3,0,10*ROW('Water Data'!A21))="",NA(),OFFSET('Water Data'!$A$3,0,10*ROW('Water Data'!A21)))</f>
        <v>#N/A</v>
      </c>
      <c r="C27" s="57" t="e">
        <f ca="true">+IF(OFFSET('Water Data'!$C$3,0,10*ROW('Water Data'!C21))="",NA(),OFFSET('Water Data'!$C$3,0,10*ROW('Water Data'!C21)))</f>
        <v>#N/A</v>
      </c>
      <c r="D27" s="58" t="e">
        <f ca="true">+IF(AND(ISNUMBER(OFFSET('Water Data'!$C$5,0,10*ROW('Water Data'!C21))),'Data Summary'!BS27="Yes"),100-OFFSET('Water Data'!$C$5,0,10*ROW('Water Data'!C21)),NA())</f>
        <v>#N/A</v>
      </c>
      <c r="E27" s="58" t="e">
        <f ca="true">+IF(AND(ISNUMBER(OFFSET('Water Data'!$C$7,0,10*ROW('Water Data'!C21))),'Data Summary'!BT27="Yes"),OFFSET('Water Data'!$C$7,0,10*ROW('Water Data'!C21)),NA())</f>
        <v>#N/A</v>
      </c>
      <c r="F27" s="58" t="e">
        <f ca="true">+IF(AND(ISNUMBER(OFFSET('Water Data'!$C$10,0,10*ROW('Water Data'!C21))),'Data Summary'!BU27="Yes"),OFFSET('Water Data'!$C$10,0,10*ROW('Water Data'!C21)),NA())</f>
        <v>#N/A</v>
      </c>
      <c r="G27" s="58" t="e">
        <f ca="true">+IF(AND(ISNUMBER(OFFSET('Water Data'!$D$5,0,10*ROW('Water Data'!D21))),'Data Summary'!BV27="Yes"),100-OFFSET('Water Data'!$D$5,0,10*ROW('Water Data'!D21)),NA())</f>
        <v>#N/A</v>
      </c>
      <c r="H27" s="58" t="e">
        <f ca="true">+IF(AND(ISNUMBER(OFFSET('Water Data'!$D$7,0,10*ROW('Water Data'!D21))),'Data Summary'!BW27="Yes"),OFFSET('Water Data'!$D$7,0,10*ROW('Water Data'!D21)),NA())</f>
        <v>#N/A</v>
      </c>
      <c r="I27" s="58" t="e">
        <f ca="true">+IF(AND(ISNUMBER(OFFSET('Water Data'!$D$10,0,10*ROW('Water Data'!D21))),'Data Summary'!BX27="Yes"),OFFSET('Water Data'!$D$10,0,10*ROW('Water Data'!D21)),NA())</f>
        <v>#N/A</v>
      </c>
      <c r="J27" s="58" t="e">
        <f ca="true">+IF(AND(ISNUMBER(OFFSET('Water Data'!$E$5,0,10*ROW('Water Data'!E21))),'Data Summary'!BY27="Yes"),100-OFFSET('Water Data'!$E$5,0,10*ROW('Water Data'!E21)),NA())</f>
        <v>#N/A</v>
      </c>
      <c r="K27" s="58" t="e">
        <f ca="true">+IF(AND(ISNUMBER(OFFSET('Water Data'!$E$7,0,10*ROW('Water Data'!E21))),'Data Summary'!BZ27="Yes"),OFFSET('Water Data'!$E$7,0,10*ROW('Water Data'!E21)),NA())</f>
        <v>#N/A</v>
      </c>
      <c r="L27" s="58" t="e">
        <f ca="true">+IF(AND(ISNUMBER(OFFSET('Water Data'!$E$10,0,10*ROW('Water Data'!E21))),'Data Summary'!CA27="Yes"),OFFSET('Water Data'!$E$10,0,10*ROW('Water Data'!E21)),NA())</f>
        <v>#N/A</v>
      </c>
      <c r="M27" s="58" t="e">
        <f ca="true">+IF(AND(ISNUMBER(OFFSET('Water Data'!$F$5,0,10*ROW('Water Data'!F21))),'Data Summary'!CB27="Yes"),100-OFFSET('Water Data'!$F$5,0,10*ROW('Water Data'!F21)),NA())</f>
        <v>#N/A</v>
      </c>
      <c r="N27" s="58" t="e">
        <f ca="true">+IF(AND(ISNUMBER(OFFSET('Water Data'!$F$7,0,10*ROW('Water Data'!F21))),'Data Summary'!CC27="Yes"),OFFSET('Water Data'!$F$7,0,10*ROW('Water Data'!F21)),NA())</f>
        <v>#N/A</v>
      </c>
      <c r="O27" s="58" t="e">
        <f ca="true">+IF(AND(ISNUMBER(OFFSET('Water Data'!$F$10,0,10*ROW('Water Data'!F21))),'Data Summary'!CD27="Yes"),OFFSET('Water Data'!$F$10,0,10*ROW('Water Data'!F21)),NA())</f>
        <v>#N/A</v>
      </c>
      <c r="P27" s="58" t="e">
        <f ca="true">+IF(AND(ISNUMBER(OFFSET('Water Data'!$G$5,0,10*ROW('Water Data'!G21))),'Data Summary'!CE27="Yes"),100-OFFSET('Water Data'!$G$5,0,10*ROW('Water Data'!G21)),NA())</f>
        <v>#N/A</v>
      </c>
      <c r="Q27" s="58" t="e">
        <f ca="true">+IF(AND(ISNUMBER(OFFSET('Water Data'!$G$7,0,10*ROW('Water Data'!G21))),'Data Summary'!CF27="Yes"),OFFSET('Water Data'!$G$7,0,10*ROW('Water Data'!G21)),NA())</f>
        <v>#N/A</v>
      </c>
      <c r="R27" s="58" t="e">
        <f ca="true">+IF(AND(ISNUMBER(OFFSET('Water Data'!$G$10,0,10*ROW('Water Data'!G21))),'Data Summary'!CG27="Yes"),OFFSET('Water Data'!$G$10,0,10*ROW('Water Data'!G21)),NA())</f>
        <v>#N/A</v>
      </c>
      <c r="S27" s="58" t="e">
        <f ca="true">+IF(AND(ISNUMBER(OFFSET('Water Data'!$H$5,0,10*ROW('Water Data'!H21))),'Data Summary'!CH27="Yes"),100-OFFSET('Water Data'!$H$5,0,10*ROW('Water Data'!H21)),NA())</f>
        <v>#N/A</v>
      </c>
      <c r="T27" s="58" t="e">
        <f ca="true">+IF(AND(ISNUMBER(OFFSET('Water Data'!$H$7,0,10*ROW('Water Data'!H21))),'Data Summary'!CI27="Yes"),OFFSET('Water Data'!$H$7,0,10*ROW('Water Data'!H21)),NA())</f>
        <v>#N/A</v>
      </c>
      <c r="U27" s="58" t="e">
        <f ca="true">+IF(AND(ISNUMBER(OFFSET('Water Data'!$H$10,0,10*ROW('Water Data'!H21))),'Data Summary'!CJ27="Yes"),OFFSET('Water Data'!$H$10,0,10*ROW('Water Data'!H21)),NA())</f>
        <v>#N/A</v>
      </c>
      <c r="V27" s="104" t="e">
        <f ca="true">+IF(AND(ISNUMBER(OFFSET('Sanitation Data'!$C$5,0,10*ROW('Sanitation Data'!C21))),'Data Summary'!CK27="Yes"),100-OFFSET('Sanitation Data'!$C$5,0,10*ROW('Sanitation Data'!C21)),NA())</f>
        <v>#N/A</v>
      </c>
      <c r="W27" s="104" t="e">
        <f ca="true">+IF(AND(ISNUMBER(OFFSET('Sanitation Data'!$C$7,0,10*ROW('Sanitation Data'!C21))),'Data Summary'!CL27="Yes"),OFFSET('Sanitation Data'!$C$7,0,10*ROW('Sanitation Data'!C21)),NA())</f>
        <v>#N/A</v>
      </c>
      <c r="X27" s="104" t="e">
        <f ca="true">+IF(AND(ISNUMBER(OFFSET('Sanitation Data'!$C$11,0,10*ROW('Sanitation Data'!C21))),'Data Summary'!CM27="Yes"),OFFSET('Sanitation Data'!$C$11,0,10*ROW('Sanitation Data'!C21)),NA())</f>
        <v>#N/A</v>
      </c>
      <c r="Y27" s="104" t="e">
        <f ca="true">+IF(AND(ISNUMBER(OFFSET('Sanitation Data'!$C$12,0,10*ROW('Sanitation Data'!C21))),'Data Summary'!CN27="Yes"),OFFSET('Sanitation Data'!$C$12,0,10*ROW('Sanitation Data'!C21)),NA())</f>
        <v>#N/A</v>
      </c>
      <c r="Z27" s="104" t="e">
        <f ca="true">+IF(AND(ISNUMBER(OFFSET('Sanitation Data'!$C$13,0,10*ROW('Sanitation Data'!C21))),'Data Summary'!CO27="Yes"),OFFSET('Sanitation Data'!$C$13,0,10*ROW('Sanitation Data'!C21)),NA())</f>
        <v>#N/A</v>
      </c>
      <c r="AA27" s="104" t="e">
        <f ca="true">+IF(AND(ISNUMBER(OFFSET('Sanitation Data'!$D$5,0,10*ROW('Sanitation Data'!D21))),'Data Summary'!CP27="Yes"),100-OFFSET('Sanitation Data'!$D$5,0,10*ROW('Sanitation Data'!D21)),NA())</f>
        <v>#N/A</v>
      </c>
      <c r="AB27" s="104" t="e">
        <f ca="true">+IF(AND(ISNUMBER(OFFSET('Sanitation Data'!$D$7,0,10*ROW('Sanitation Data'!D21))),'Data Summary'!CQ27="Yes"),OFFSET('Sanitation Data'!$D$7,0,10*ROW('Sanitation Data'!D21)),NA())</f>
        <v>#N/A</v>
      </c>
      <c r="AC27" s="104" t="e">
        <f ca="true">+IF(AND(ISNUMBER(OFFSET('Sanitation Data'!$D$11,0,10*ROW('Sanitation Data'!D21))),'Data Summary'!CR27="Yes"),OFFSET('Sanitation Data'!$D$11,0,10*ROW('Sanitation Data'!D21)),NA())</f>
        <v>#N/A</v>
      </c>
      <c r="AD27" s="104" t="e">
        <f ca="true">+IF(AND(ISNUMBER(OFFSET('Sanitation Data'!$D$12,0,10*ROW('Sanitation Data'!D21))),'Data Summary'!CS27="Yes"),OFFSET('Sanitation Data'!$D$12,0,10*ROW('Sanitation Data'!D21)),NA())</f>
        <v>#N/A</v>
      </c>
      <c r="AE27" s="104" t="e">
        <f ca="true">+IF(AND(ISNUMBER(OFFSET('Sanitation Data'!$D$13,0,10*ROW('Sanitation Data'!D21))),'Data Summary'!CT27="Yes"),OFFSET('Sanitation Data'!$D$13,0,10*ROW('Sanitation Data'!D21)),NA())</f>
        <v>#N/A</v>
      </c>
      <c r="AF27" s="104" t="e">
        <f ca="true">+IF(AND(ISNUMBER(OFFSET('Sanitation Data'!$E$5,0,10*ROW('Sanitation Data'!E21))),'Data Summary'!CU27="Yes"),100-OFFSET('Sanitation Data'!$E$5,0,10*ROW('Sanitation Data'!E21)),NA())</f>
        <v>#N/A</v>
      </c>
      <c r="AG27" s="104" t="e">
        <f ca="true">+IF(AND(ISNUMBER(OFFSET('Sanitation Data'!$E$7,0,10*ROW('Sanitation Data'!E21))),'Data Summary'!CV27="Yes"),OFFSET('Sanitation Data'!$E$7,0,10*ROW('Sanitation Data'!E21)),NA())</f>
        <v>#N/A</v>
      </c>
      <c r="AH27" s="104" t="e">
        <f ca="true">+IF(AND(ISNUMBER(OFFSET('Sanitation Data'!$E$11,0,10*ROW('Sanitation Data'!E21))),'Data Summary'!CW27="Yes"),OFFSET('Sanitation Data'!$E$11,0,10*ROW('Sanitation Data'!E21)),NA())</f>
        <v>#N/A</v>
      </c>
      <c r="AI27" s="104" t="e">
        <f ca="true">+IF(AND(ISNUMBER(OFFSET('Sanitation Data'!$E$12,0,10*ROW('Sanitation Data'!E21))),'Data Summary'!CX27="Yes"),OFFSET('Sanitation Data'!$E$12,0,10*ROW('Sanitation Data'!E21)),NA())</f>
        <v>#N/A</v>
      </c>
      <c r="AJ27" s="104" t="e">
        <f ca="true">+IF(AND(ISNUMBER(OFFSET('Sanitation Data'!$E$13,0,10*ROW('Sanitation Data'!E21))),'Data Summary'!CY27="Yes"),OFFSET('Sanitation Data'!$E$13,0,10*ROW('Sanitation Data'!E21)),NA())</f>
        <v>#N/A</v>
      </c>
      <c r="AK27" s="104" t="e">
        <f ca="true">+IF(AND(ISNUMBER(OFFSET('Sanitation Data'!$F$5,0,10*ROW('Sanitation Data'!F21))),'Data Summary'!CZ27="Yes"),100-OFFSET('Sanitation Data'!$F$5,0,10*ROW('Sanitation Data'!F21)),NA())</f>
        <v>#N/A</v>
      </c>
      <c r="AL27" s="104" t="e">
        <f ca="true">+IF(AND(ISNUMBER(OFFSET('Sanitation Data'!$F$7,0,10*ROW('Sanitation Data'!F21))),'Data Summary'!DA27="Yes"),OFFSET('Sanitation Data'!$F$7,0,10*ROW('Sanitation Data'!F21)),NA())</f>
        <v>#N/A</v>
      </c>
      <c r="AM27" s="104" t="e">
        <f ca="true">+IF(AND(ISNUMBER(OFFSET('Sanitation Data'!$F$11,0,10*ROW('Sanitation Data'!F21))),'Data Summary'!DB27="Yes"),OFFSET('Sanitation Data'!$F$11,0,10*ROW('Sanitation Data'!F21)),NA())</f>
        <v>#N/A</v>
      </c>
      <c r="AN27" s="104" t="e">
        <f ca="true">+IF(AND(ISNUMBER(OFFSET('Sanitation Data'!$F$12,0,10*ROW('Sanitation Data'!F21))),'Data Summary'!DC27="Yes"),OFFSET('Sanitation Data'!$F$12,0,10*ROW('Sanitation Data'!F21)),NA())</f>
        <v>#N/A</v>
      </c>
      <c r="AO27" s="104" t="e">
        <f ca="true">+IF(AND(ISNUMBER(OFFSET('Sanitation Data'!$F$13,0,10*ROW('Sanitation Data'!F21))),'Data Summary'!DD27="Yes"),OFFSET('Sanitation Data'!$F$13,0,10*ROW('Sanitation Data'!F21)),NA())</f>
        <v>#N/A</v>
      </c>
      <c r="AP27" s="104" t="e">
        <f ca="true">+IF(AND(ISNUMBER(OFFSET('Sanitation Data'!$G$5,0,10*ROW('Sanitation Data'!G21))),'Data Summary'!DE27="Yes"),100-OFFSET('Sanitation Data'!$G$5,0,10*ROW('Sanitation Data'!G21)),NA())</f>
        <v>#N/A</v>
      </c>
      <c r="AQ27" s="104" t="e">
        <f ca="true">+IF(AND(ISNUMBER(OFFSET('Sanitation Data'!$G$7,0,10*ROW('Sanitation Data'!G21))),'Data Summary'!DF27="Yes"),OFFSET('Sanitation Data'!$G$7,0,10*ROW('Sanitation Data'!G21)),NA())</f>
        <v>#N/A</v>
      </c>
      <c r="AR27" s="104" t="e">
        <f ca="true">+IF(AND(ISNUMBER(OFFSET('Sanitation Data'!$G$11,0,10*ROW('Sanitation Data'!G21))),'Data Summary'!DG27="Yes"),OFFSET('Sanitation Data'!$G$11,0,10*ROW('Sanitation Data'!G21)),NA())</f>
        <v>#N/A</v>
      </c>
      <c r="AS27" s="104" t="e">
        <f ca="true">+IF(AND(ISNUMBER(OFFSET('Sanitation Data'!$G$12,0,10*ROW('Sanitation Data'!G21))),'Data Summary'!DH27="Yes"),OFFSET('Sanitation Data'!$G$12,0,10*ROW('Sanitation Data'!G21)),NA())</f>
        <v>#N/A</v>
      </c>
      <c r="AT27" s="104" t="e">
        <f ca="true">+IF(AND(ISNUMBER(OFFSET('Sanitation Data'!$G$13,0,10*ROW('Sanitation Data'!G21))),'Data Summary'!DI27="Yes"),OFFSET('Sanitation Data'!$G$13,0,10*ROW('Sanitation Data'!G21)),NA())</f>
        <v>#N/A</v>
      </c>
      <c r="AU27" s="104" t="e">
        <f ca="true">+IF(AND(ISNUMBER(OFFSET('Sanitation Data'!$H$5,0,10*ROW('Sanitation Data'!H21))),'Data Summary'!DJ27="Yes"),100-OFFSET('Sanitation Data'!$H$5,0,10*ROW('Sanitation Data'!H21)),NA())</f>
        <v>#N/A</v>
      </c>
      <c r="AV27" s="104" t="e">
        <f ca="true">+IF(AND(ISNUMBER(OFFSET('Sanitation Data'!$H$7,0,10*ROW('Sanitation Data'!H21))),'Data Summary'!DK27="Yes"),OFFSET('Sanitation Data'!$H$7,0,10*ROW('Sanitation Data'!H21)),NA())</f>
        <v>#N/A</v>
      </c>
      <c r="AW27" s="104" t="e">
        <f ca="true">+IF(AND(ISNUMBER(OFFSET('Sanitation Data'!$H$11,0,10*ROW('Sanitation Data'!H21))),'Data Summary'!DL27="Yes"),OFFSET('Sanitation Data'!$H$11,0,10*ROW('Sanitation Data'!H21)),NA())</f>
        <v>#N/A</v>
      </c>
      <c r="AX27" s="104" t="e">
        <f ca="true">+IF(AND(ISNUMBER(OFFSET('Sanitation Data'!$H$12,0,10*ROW('Sanitation Data'!H21))),'Data Summary'!DM27="Yes"),OFFSET('Sanitation Data'!$H$12,0,10*ROW('Sanitation Data'!H21)),NA())</f>
        <v>#N/A</v>
      </c>
      <c r="AY27" s="104" t="e">
        <f ca="true">+IF(AND(ISNUMBER(OFFSET('Sanitation Data'!$H$13,0,10*ROW('Sanitation Data'!H21))),'Data Summary'!DN27="Yes"),OFFSET('Sanitation Data'!$H$13,0,10*ROW('Sanitation Data'!H21)),NA())</f>
        <v>#N/A</v>
      </c>
      <c r="AZ27" s="109" t="e">
        <f ca="true">+IF(AND(ISNUMBER(OFFSET('Hygiene Data'!$C$6,0,10*ROW('Hygiene Data'!C21))),'Data Summary'!DO27="Yes"),OFFSET('Hygiene Data'!$C$6,0,10*ROW('Hygiene Data'!C21)),NA())</f>
        <v>#N/A</v>
      </c>
      <c r="BA27" s="109" t="e">
        <f ca="true">+IF(AND(ISNUMBER(OFFSET('Hygiene Data'!$C$8,0,10*ROW('Hygiene Data'!C21))),'Data Summary'!DP27="Yes"),OFFSET('Hygiene Data'!$C$8,0,10*ROW('Hygiene Data'!C21)),NA())</f>
        <v>#N/A</v>
      </c>
      <c r="BB27" s="109" t="e">
        <f ca="true">+IF(AND(ISNUMBER(OFFSET('Hygiene Data'!$C$10,0,10*ROW('Hygiene Data'!C21))),'Data Summary'!DQ27="Yes"),OFFSET('Hygiene Data'!$C$10,0,10*ROW('Hygiene Data'!C21)),NA())</f>
        <v>#N/A</v>
      </c>
      <c r="BC27" s="109" t="e">
        <f ca="true">+IF(AND(ISNUMBER(OFFSET('Hygiene Data'!$D$6,0,10*ROW('Hygiene Data'!D21))),'Data Summary'!DR27="Yes"),OFFSET('Hygiene Data'!$D$6,0,10*ROW('Hygiene Data'!D21)),NA())</f>
        <v>#N/A</v>
      </c>
      <c r="BD27" s="109" t="e">
        <f ca="true">+IF(AND(ISNUMBER(OFFSET('Hygiene Data'!$D$8,0,10*ROW('Hygiene Data'!D21))),'Data Summary'!DS27="Yes"),OFFSET('Hygiene Data'!$D$8,0,10*ROW('Hygiene Data'!D21)),NA())</f>
        <v>#N/A</v>
      </c>
      <c r="BE27" s="109" t="e">
        <f ca="true">+IF(AND(ISNUMBER(OFFSET('Hygiene Data'!$D$10,0,10*ROW('Hygiene Data'!D21))),'Data Summary'!DT27="Yes"),OFFSET('Hygiene Data'!$D$10,0,10*ROW('Hygiene Data'!D21)),NA())</f>
        <v>#N/A</v>
      </c>
      <c r="BF27" s="109" t="e">
        <f ca="true">+IF(AND(ISNUMBER(OFFSET('Hygiene Data'!$E$6,0,10*ROW('Hygiene Data'!E21))),'Data Summary'!DU27="Yes"),OFFSET('Hygiene Data'!$E$6,0,10*ROW('Hygiene Data'!E21)),NA())</f>
        <v>#N/A</v>
      </c>
      <c r="BG27" s="109" t="e">
        <f ca="true">+IF(AND(ISNUMBER(OFFSET('Hygiene Data'!$E$8,0,10*ROW('Hygiene Data'!E21))),'Data Summary'!DV27="Yes"),OFFSET('Hygiene Data'!$E$8,0,10*ROW('Hygiene Data'!E21)),NA())</f>
        <v>#N/A</v>
      </c>
      <c r="BH27" s="109" t="e">
        <f ca="true">+IF(AND(ISNUMBER(OFFSET('Hygiene Data'!$E$10,0,10*ROW('Hygiene Data'!E21))),'Data Summary'!DW27="Yes"),OFFSET('Hygiene Data'!$E$10,0,10*ROW('Hygiene Data'!E21)),NA())</f>
        <v>#N/A</v>
      </c>
      <c r="BI27" s="109" t="e">
        <f ca="true">+IF(AND(ISNUMBER(OFFSET('Hygiene Data'!$F$6,0,10*ROW('Hygiene Data'!F21))),'Data Summary'!DX27="Yes"),OFFSET('Hygiene Data'!$F$6,0,10*ROW('Hygiene Data'!F21)),NA())</f>
        <v>#N/A</v>
      </c>
      <c r="BJ27" s="109" t="e">
        <f ca="true">+IF(AND(ISNUMBER(OFFSET('Hygiene Data'!$F$8,0,10*ROW('Hygiene Data'!F21))),'Data Summary'!DY27="Yes"),OFFSET('Hygiene Data'!$F$8,0,10*ROW('Hygiene Data'!F21)),NA())</f>
        <v>#N/A</v>
      </c>
      <c r="BK27" s="109" t="e">
        <f ca="true">+IF(AND(ISNUMBER(OFFSET('Hygiene Data'!$F$10,0,10*ROW('Hygiene Data'!F21))),'Data Summary'!DZ27="Yes"),OFFSET('Hygiene Data'!$F$10,0,10*ROW('Hygiene Data'!F21)),NA())</f>
        <v>#N/A</v>
      </c>
      <c r="BL27" s="109" t="e">
        <f ca="true">+IF(AND(ISNUMBER(OFFSET('Hygiene Data'!$G$6,0,10*ROW('Hygiene Data'!G21))),'Data Summary'!EA27="Yes"),OFFSET('Hygiene Data'!$G$6,0,10*ROW('Hygiene Data'!G21)),NA())</f>
        <v>#N/A</v>
      </c>
      <c r="BM27" s="109" t="e">
        <f ca="true">+IF(AND(ISNUMBER(OFFSET('Hygiene Data'!$G$8,0,10*ROW('Hygiene Data'!G21))),'Data Summary'!EB27="Yes"),OFFSET('Hygiene Data'!$G$8,0,10*ROW('Hygiene Data'!G21)),NA())</f>
        <v>#N/A</v>
      </c>
      <c r="BN27" s="109" t="e">
        <f ca="true">+IF(AND(ISNUMBER(OFFSET('Hygiene Data'!$G$10,0,10*ROW('Hygiene Data'!G21))),'Data Summary'!EC27="Yes"),OFFSET('Hygiene Data'!$G$10,0,10*ROW('Hygiene Data'!G21)),NA())</f>
        <v>#N/A</v>
      </c>
      <c r="BO27" s="109" t="e">
        <f ca="true">+IF(AND(ISNUMBER(OFFSET('Hygiene Data'!$H$6,0,10*ROW('Hygiene Data'!H21))),'Data Summary'!ED27="Yes"),OFFSET('Hygiene Data'!$H$6,0,10*ROW('Hygiene Data'!H21)),NA())</f>
        <v>#N/A</v>
      </c>
      <c r="BP27" s="109" t="e">
        <f ca="true">+IF(AND(ISNUMBER(OFFSET('Hygiene Data'!$H$8,0,10*ROW('Hygiene Data'!H21))),'Data Summary'!EE27="Yes"),OFFSET('Hygiene Data'!$H$8,0,10*ROW('Hygiene Data'!H21)),NA())</f>
        <v>#N/A</v>
      </c>
      <c r="BQ27" s="109" t="e">
        <f ca="true">+IF(AND(ISNUMBER(OFFSET('Hygiene Data'!$H$10,0,10*ROW('Hygiene Data'!H21))),'Data Summary'!EF27="Yes"),OFFSET('Hygiene Data'!$H$10,0,10*ROW('Hygiene Data'!H21)),NA())</f>
        <v>#N/A</v>
      </c>
    </row>
    <row r="28" x14ac:dyDescent="0.2">
      <c r="A28" s="57" t="e">
        <f ca="true">+IF(OFFSET('Water Data'!$B$1,0,10*ROW('Water Data'!B22))="",NA(),OFFSET('Water Data'!$B$1,0,10*ROW('Water Data'!B22)))</f>
        <v>#N/A</v>
      </c>
      <c r="B28" s="57" t="e">
        <f ca="true">+IF(OFFSET('Water Data'!$A$3,0,10*ROW('Water Data'!A22))="",NA(),OFFSET('Water Data'!$A$3,0,10*ROW('Water Data'!A22)))</f>
        <v>#N/A</v>
      </c>
      <c r="C28" s="57" t="e">
        <f ca="true">+IF(OFFSET('Water Data'!$C$3,0,10*ROW('Water Data'!C22))="",NA(),OFFSET('Water Data'!$C$3,0,10*ROW('Water Data'!C22)))</f>
        <v>#N/A</v>
      </c>
      <c r="D28" s="58" t="e">
        <f ca="true">+IF(AND(ISNUMBER(OFFSET('Water Data'!$C$5,0,10*ROW('Water Data'!C22))),'Data Summary'!BS28="Yes"),100-OFFSET('Water Data'!$C$5,0,10*ROW('Water Data'!C22)),NA())</f>
        <v>#N/A</v>
      </c>
      <c r="E28" s="58" t="e">
        <f ca="true">+IF(AND(ISNUMBER(OFFSET('Water Data'!$C$7,0,10*ROW('Water Data'!C22))),'Data Summary'!BT28="Yes"),OFFSET('Water Data'!$C$7,0,10*ROW('Water Data'!C22)),NA())</f>
        <v>#N/A</v>
      </c>
      <c r="F28" s="58" t="e">
        <f ca="true">+IF(AND(ISNUMBER(OFFSET('Water Data'!$C$10,0,10*ROW('Water Data'!C22))),'Data Summary'!BU28="Yes"),OFFSET('Water Data'!$C$10,0,10*ROW('Water Data'!C22)),NA())</f>
        <v>#N/A</v>
      </c>
      <c r="G28" s="58" t="e">
        <f ca="true">+IF(AND(ISNUMBER(OFFSET('Water Data'!$D$5,0,10*ROW('Water Data'!D22))),'Data Summary'!BV28="Yes"),100-OFFSET('Water Data'!$D$5,0,10*ROW('Water Data'!D22)),NA())</f>
        <v>#N/A</v>
      </c>
      <c r="H28" s="58" t="e">
        <f ca="true">+IF(AND(ISNUMBER(OFFSET('Water Data'!$D$7,0,10*ROW('Water Data'!D22))),'Data Summary'!BW28="Yes"),OFFSET('Water Data'!$D$7,0,10*ROW('Water Data'!D22)),NA())</f>
        <v>#N/A</v>
      </c>
      <c r="I28" s="58" t="e">
        <f ca="true">+IF(AND(ISNUMBER(OFFSET('Water Data'!$D$10,0,10*ROW('Water Data'!D22))),'Data Summary'!BX28="Yes"),OFFSET('Water Data'!$D$10,0,10*ROW('Water Data'!D22)),NA())</f>
        <v>#N/A</v>
      </c>
      <c r="J28" s="58" t="e">
        <f ca="true">+IF(AND(ISNUMBER(OFFSET('Water Data'!$E$5,0,10*ROW('Water Data'!E22))),'Data Summary'!BY28="Yes"),100-OFFSET('Water Data'!$E$5,0,10*ROW('Water Data'!E22)),NA())</f>
        <v>#N/A</v>
      </c>
      <c r="K28" s="58" t="e">
        <f ca="true">+IF(AND(ISNUMBER(OFFSET('Water Data'!$E$7,0,10*ROW('Water Data'!E22))),'Data Summary'!BZ28="Yes"),OFFSET('Water Data'!$E$7,0,10*ROW('Water Data'!E22)),NA())</f>
        <v>#N/A</v>
      </c>
      <c r="L28" s="58" t="e">
        <f ca="true">+IF(AND(ISNUMBER(OFFSET('Water Data'!$E$10,0,10*ROW('Water Data'!E22))),'Data Summary'!CA28="Yes"),OFFSET('Water Data'!$E$10,0,10*ROW('Water Data'!E22)),NA())</f>
        <v>#N/A</v>
      </c>
      <c r="M28" s="58" t="e">
        <f ca="true">+IF(AND(ISNUMBER(OFFSET('Water Data'!$F$5,0,10*ROW('Water Data'!F22))),'Data Summary'!CB28="Yes"),100-OFFSET('Water Data'!$F$5,0,10*ROW('Water Data'!F22)),NA())</f>
        <v>#N/A</v>
      </c>
      <c r="N28" s="58" t="e">
        <f ca="true">+IF(AND(ISNUMBER(OFFSET('Water Data'!$F$7,0,10*ROW('Water Data'!F22))),'Data Summary'!CC28="Yes"),OFFSET('Water Data'!$F$7,0,10*ROW('Water Data'!F22)),NA())</f>
        <v>#N/A</v>
      </c>
      <c r="O28" s="58" t="e">
        <f ca="true">+IF(AND(ISNUMBER(OFFSET('Water Data'!$F$10,0,10*ROW('Water Data'!F22))),'Data Summary'!CD28="Yes"),OFFSET('Water Data'!$F$10,0,10*ROW('Water Data'!F22)),NA())</f>
        <v>#N/A</v>
      </c>
      <c r="P28" s="58" t="e">
        <f ca="true">+IF(AND(ISNUMBER(OFFSET('Water Data'!$G$5,0,10*ROW('Water Data'!G22))),'Data Summary'!CE28="Yes"),100-OFFSET('Water Data'!$G$5,0,10*ROW('Water Data'!G22)),NA())</f>
        <v>#N/A</v>
      </c>
      <c r="Q28" s="58" t="e">
        <f ca="true">+IF(AND(ISNUMBER(OFFSET('Water Data'!$G$7,0,10*ROW('Water Data'!G22))),'Data Summary'!CF28="Yes"),OFFSET('Water Data'!$G$7,0,10*ROW('Water Data'!G22)),NA())</f>
        <v>#N/A</v>
      </c>
      <c r="R28" s="58" t="e">
        <f ca="true">+IF(AND(ISNUMBER(OFFSET('Water Data'!$G$10,0,10*ROW('Water Data'!G22))),'Data Summary'!CG28="Yes"),OFFSET('Water Data'!$G$10,0,10*ROW('Water Data'!G22)),NA())</f>
        <v>#N/A</v>
      </c>
      <c r="S28" s="58" t="e">
        <f ca="true">+IF(AND(ISNUMBER(OFFSET('Water Data'!$H$5,0,10*ROW('Water Data'!H22))),'Data Summary'!CH28="Yes"),100-OFFSET('Water Data'!$H$5,0,10*ROW('Water Data'!H22)),NA())</f>
        <v>#N/A</v>
      </c>
      <c r="T28" s="58" t="e">
        <f ca="true">+IF(AND(ISNUMBER(OFFSET('Water Data'!$H$7,0,10*ROW('Water Data'!H22))),'Data Summary'!CI28="Yes"),OFFSET('Water Data'!$H$7,0,10*ROW('Water Data'!H22)),NA())</f>
        <v>#N/A</v>
      </c>
      <c r="U28" s="58" t="e">
        <f ca="true">+IF(AND(ISNUMBER(OFFSET('Water Data'!$H$10,0,10*ROW('Water Data'!H22))),'Data Summary'!CJ28="Yes"),OFFSET('Water Data'!$H$10,0,10*ROW('Water Data'!H22)),NA())</f>
        <v>#N/A</v>
      </c>
      <c r="V28" s="104" t="e">
        <f ca="true">+IF(AND(ISNUMBER(OFFSET('Sanitation Data'!$C$5,0,10*ROW('Sanitation Data'!C22))),'Data Summary'!CK28="Yes"),100-OFFSET('Sanitation Data'!$C$5,0,10*ROW('Sanitation Data'!C22)),NA())</f>
        <v>#N/A</v>
      </c>
      <c r="W28" s="104" t="e">
        <f ca="true">+IF(AND(ISNUMBER(OFFSET('Sanitation Data'!$C$7,0,10*ROW('Sanitation Data'!C22))),'Data Summary'!CL28="Yes"),OFFSET('Sanitation Data'!$C$7,0,10*ROW('Sanitation Data'!C22)),NA())</f>
        <v>#N/A</v>
      </c>
      <c r="X28" s="104" t="e">
        <f ca="true">+IF(AND(ISNUMBER(OFFSET('Sanitation Data'!$C$11,0,10*ROW('Sanitation Data'!C22))),'Data Summary'!CM28="Yes"),OFFSET('Sanitation Data'!$C$11,0,10*ROW('Sanitation Data'!C22)),NA())</f>
        <v>#N/A</v>
      </c>
      <c r="Y28" s="104" t="e">
        <f ca="true">+IF(AND(ISNUMBER(OFFSET('Sanitation Data'!$C$12,0,10*ROW('Sanitation Data'!C22))),'Data Summary'!CN28="Yes"),OFFSET('Sanitation Data'!$C$12,0,10*ROW('Sanitation Data'!C22)),NA())</f>
        <v>#N/A</v>
      </c>
      <c r="Z28" s="104" t="e">
        <f ca="true">+IF(AND(ISNUMBER(OFFSET('Sanitation Data'!$C$13,0,10*ROW('Sanitation Data'!C22))),'Data Summary'!CO28="Yes"),OFFSET('Sanitation Data'!$C$13,0,10*ROW('Sanitation Data'!C22)),NA())</f>
        <v>#N/A</v>
      </c>
      <c r="AA28" s="104" t="e">
        <f ca="true">+IF(AND(ISNUMBER(OFFSET('Sanitation Data'!$D$5,0,10*ROW('Sanitation Data'!D22))),'Data Summary'!CP28="Yes"),100-OFFSET('Sanitation Data'!$D$5,0,10*ROW('Sanitation Data'!D22)),NA())</f>
        <v>#N/A</v>
      </c>
      <c r="AB28" s="104" t="e">
        <f ca="true">+IF(AND(ISNUMBER(OFFSET('Sanitation Data'!$D$7,0,10*ROW('Sanitation Data'!D22))),'Data Summary'!CQ28="Yes"),OFFSET('Sanitation Data'!$D$7,0,10*ROW('Sanitation Data'!D22)),NA())</f>
        <v>#N/A</v>
      </c>
      <c r="AC28" s="104" t="e">
        <f ca="true">+IF(AND(ISNUMBER(OFFSET('Sanitation Data'!$D$11,0,10*ROW('Sanitation Data'!D22))),'Data Summary'!CR28="Yes"),OFFSET('Sanitation Data'!$D$11,0,10*ROW('Sanitation Data'!D22)),NA())</f>
        <v>#N/A</v>
      </c>
      <c r="AD28" s="104" t="e">
        <f ca="true">+IF(AND(ISNUMBER(OFFSET('Sanitation Data'!$D$12,0,10*ROW('Sanitation Data'!D22))),'Data Summary'!CS28="Yes"),OFFSET('Sanitation Data'!$D$12,0,10*ROW('Sanitation Data'!D22)),NA())</f>
        <v>#N/A</v>
      </c>
      <c r="AE28" s="104" t="e">
        <f ca="true">+IF(AND(ISNUMBER(OFFSET('Sanitation Data'!$D$13,0,10*ROW('Sanitation Data'!D22))),'Data Summary'!CT28="Yes"),OFFSET('Sanitation Data'!$D$13,0,10*ROW('Sanitation Data'!D22)),NA())</f>
        <v>#N/A</v>
      </c>
      <c r="AF28" s="104" t="e">
        <f ca="true">+IF(AND(ISNUMBER(OFFSET('Sanitation Data'!$E$5,0,10*ROW('Sanitation Data'!E22))),'Data Summary'!CU28="Yes"),100-OFFSET('Sanitation Data'!$E$5,0,10*ROW('Sanitation Data'!E22)),NA())</f>
        <v>#N/A</v>
      </c>
      <c r="AG28" s="104" t="e">
        <f ca="true">+IF(AND(ISNUMBER(OFFSET('Sanitation Data'!$E$7,0,10*ROW('Sanitation Data'!E22))),'Data Summary'!CV28="Yes"),OFFSET('Sanitation Data'!$E$7,0,10*ROW('Sanitation Data'!E22)),NA())</f>
        <v>#N/A</v>
      </c>
      <c r="AH28" s="104" t="e">
        <f ca="true">+IF(AND(ISNUMBER(OFFSET('Sanitation Data'!$E$11,0,10*ROW('Sanitation Data'!E22))),'Data Summary'!CW28="Yes"),OFFSET('Sanitation Data'!$E$11,0,10*ROW('Sanitation Data'!E22)),NA())</f>
        <v>#N/A</v>
      </c>
      <c r="AI28" s="104" t="e">
        <f ca="true">+IF(AND(ISNUMBER(OFFSET('Sanitation Data'!$E$12,0,10*ROW('Sanitation Data'!E22))),'Data Summary'!CX28="Yes"),OFFSET('Sanitation Data'!$E$12,0,10*ROW('Sanitation Data'!E22)),NA())</f>
        <v>#N/A</v>
      </c>
      <c r="AJ28" s="104" t="e">
        <f ca="true">+IF(AND(ISNUMBER(OFFSET('Sanitation Data'!$E$13,0,10*ROW('Sanitation Data'!E22))),'Data Summary'!CY28="Yes"),OFFSET('Sanitation Data'!$E$13,0,10*ROW('Sanitation Data'!E22)),NA())</f>
        <v>#N/A</v>
      </c>
      <c r="AK28" s="104" t="e">
        <f ca="true">+IF(AND(ISNUMBER(OFFSET('Sanitation Data'!$F$5,0,10*ROW('Sanitation Data'!F22))),'Data Summary'!CZ28="Yes"),100-OFFSET('Sanitation Data'!$F$5,0,10*ROW('Sanitation Data'!F22)),NA())</f>
        <v>#N/A</v>
      </c>
      <c r="AL28" s="104" t="e">
        <f ca="true">+IF(AND(ISNUMBER(OFFSET('Sanitation Data'!$F$7,0,10*ROW('Sanitation Data'!F22))),'Data Summary'!DA28="Yes"),OFFSET('Sanitation Data'!$F$7,0,10*ROW('Sanitation Data'!F22)),NA())</f>
        <v>#N/A</v>
      </c>
      <c r="AM28" s="104" t="e">
        <f ca="true">+IF(AND(ISNUMBER(OFFSET('Sanitation Data'!$F$11,0,10*ROW('Sanitation Data'!F22))),'Data Summary'!DB28="Yes"),OFFSET('Sanitation Data'!$F$11,0,10*ROW('Sanitation Data'!F22)),NA())</f>
        <v>#N/A</v>
      </c>
      <c r="AN28" s="104" t="e">
        <f ca="true">+IF(AND(ISNUMBER(OFFSET('Sanitation Data'!$F$12,0,10*ROW('Sanitation Data'!F22))),'Data Summary'!DC28="Yes"),OFFSET('Sanitation Data'!$F$12,0,10*ROW('Sanitation Data'!F22)),NA())</f>
        <v>#N/A</v>
      </c>
      <c r="AO28" s="104" t="e">
        <f ca="true">+IF(AND(ISNUMBER(OFFSET('Sanitation Data'!$F$13,0,10*ROW('Sanitation Data'!F22))),'Data Summary'!DD28="Yes"),OFFSET('Sanitation Data'!$F$13,0,10*ROW('Sanitation Data'!F22)),NA())</f>
        <v>#N/A</v>
      </c>
      <c r="AP28" s="104" t="e">
        <f ca="true">+IF(AND(ISNUMBER(OFFSET('Sanitation Data'!$G$5,0,10*ROW('Sanitation Data'!G22))),'Data Summary'!DE28="Yes"),100-OFFSET('Sanitation Data'!$G$5,0,10*ROW('Sanitation Data'!G22)),NA())</f>
        <v>#N/A</v>
      </c>
      <c r="AQ28" s="104" t="e">
        <f ca="true">+IF(AND(ISNUMBER(OFFSET('Sanitation Data'!$G$7,0,10*ROW('Sanitation Data'!G22))),'Data Summary'!DF28="Yes"),OFFSET('Sanitation Data'!$G$7,0,10*ROW('Sanitation Data'!G22)),NA())</f>
        <v>#N/A</v>
      </c>
      <c r="AR28" s="104" t="e">
        <f ca="true">+IF(AND(ISNUMBER(OFFSET('Sanitation Data'!$G$11,0,10*ROW('Sanitation Data'!G22))),'Data Summary'!DG28="Yes"),OFFSET('Sanitation Data'!$G$11,0,10*ROW('Sanitation Data'!G22)),NA())</f>
        <v>#N/A</v>
      </c>
      <c r="AS28" s="104" t="e">
        <f ca="true">+IF(AND(ISNUMBER(OFFSET('Sanitation Data'!$G$12,0,10*ROW('Sanitation Data'!G22))),'Data Summary'!DH28="Yes"),OFFSET('Sanitation Data'!$G$12,0,10*ROW('Sanitation Data'!G22)),NA())</f>
        <v>#N/A</v>
      </c>
      <c r="AT28" s="104" t="e">
        <f ca="true">+IF(AND(ISNUMBER(OFFSET('Sanitation Data'!$G$13,0,10*ROW('Sanitation Data'!G22))),'Data Summary'!DI28="Yes"),OFFSET('Sanitation Data'!$G$13,0,10*ROW('Sanitation Data'!G22)),NA())</f>
        <v>#N/A</v>
      </c>
      <c r="AU28" s="104" t="e">
        <f ca="true">+IF(AND(ISNUMBER(OFFSET('Sanitation Data'!$H$5,0,10*ROW('Sanitation Data'!H22))),'Data Summary'!DJ28="Yes"),100-OFFSET('Sanitation Data'!$H$5,0,10*ROW('Sanitation Data'!H22)),NA())</f>
        <v>#N/A</v>
      </c>
      <c r="AV28" s="104" t="e">
        <f ca="true">+IF(AND(ISNUMBER(OFFSET('Sanitation Data'!$H$7,0,10*ROW('Sanitation Data'!H22))),'Data Summary'!DK28="Yes"),OFFSET('Sanitation Data'!$H$7,0,10*ROW('Sanitation Data'!H22)),NA())</f>
        <v>#N/A</v>
      </c>
      <c r="AW28" s="104" t="e">
        <f ca="true">+IF(AND(ISNUMBER(OFFSET('Sanitation Data'!$H$11,0,10*ROW('Sanitation Data'!H22))),'Data Summary'!DL28="Yes"),OFFSET('Sanitation Data'!$H$11,0,10*ROW('Sanitation Data'!H22)),NA())</f>
        <v>#N/A</v>
      </c>
      <c r="AX28" s="104" t="e">
        <f ca="true">+IF(AND(ISNUMBER(OFFSET('Sanitation Data'!$H$12,0,10*ROW('Sanitation Data'!H22))),'Data Summary'!DM28="Yes"),OFFSET('Sanitation Data'!$H$12,0,10*ROW('Sanitation Data'!H22)),NA())</f>
        <v>#N/A</v>
      </c>
      <c r="AY28" s="104" t="e">
        <f ca="true">+IF(AND(ISNUMBER(OFFSET('Sanitation Data'!$H$13,0,10*ROW('Sanitation Data'!H22))),'Data Summary'!DN28="Yes"),OFFSET('Sanitation Data'!$H$13,0,10*ROW('Sanitation Data'!H22)),NA())</f>
        <v>#N/A</v>
      </c>
      <c r="AZ28" s="109" t="e">
        <f ca="true">+IF(AND(ISNUMBER(OFFSET('Hygiene Data'!$C$6,0,10*ROW('Hygiene Data'!C22))),'Data Summary'!DO28="Yes"),OFFSET('Hygiene Data'!$C$6,0,10*ROW('Hygiene Data'!C22)),NA())</f>
        <v>#N/A</v>
      </c>
      <c r="BA28" s="109" t="e">
        <f ca="true">+IF(AND(ISNUMBER(OFFSET('Hygiene Data'!$C$8,0,10*ROW('Hygiene Data'!C22))),'Data Summary'!DP28="Yes"),OFFSET('Hygiene Data'!$C$8,0,10*ROW('Hygiene Data'!C22)),NA())</f>
        <v>#N/A</v>
      </c>
      <c r="BB28" s="109" t="e">
        <f ca="true">+IF(AND(ISNUMBER(OFFSET('Hygiene Data'!$C$10,0,10*ROW('Hygiene Data'!C22))),'Data Summary'!DQ28="Yes"),OFFSET('Hygiene Data'!$C$10,0,10*ROW('Hygiene Data'!C22)),NA())</f>
        <v>#N/A</v>
      </c>
      <c r="BC28" s="109" t="e">
        <f ca="true">+IF(AND(ISNUMBER(OFFSET('Hygiene Data'!$D$6,0,10*ROW('Hygiene Data'!D22))),'Data Summary'!DR28="Yes"),OFFSET('Hygiene Data'!$D$6,0,10*ROW('Hygiene Data'!D22)),NA())</f>
        <v>#N/A</v>
      </c>
      <c r="BD28" s="109" t="e">
        <f ca="true">+IF(AND(ISNUMBER(OFFSET('Hygiene Data'!$D$8,0,10*ROW('Hygiene Data'!D22))),'Data Summary'!DS28="Yes"),OFFSET('Hygiene Data'!$D$8,0,10*ROW('Hygiene Data'!D22)),NA())</f>
        <v>#N/A</v>
      </c>
      <c r="BE28" s="109" t="e">
        <f ca="true">+IF(AND(ISNUMBER(OFFSET('Hygiene Data'!$D$10,0,10*ROW('Hygiene Data'!D22))),'Data Summary'!DT28="Yes"),OFFSET('Hygiene Data'!$D$10,0,10*ROW('Hygiene Data'!D22)),NA())</f>
        <v>#N/A</v>
      </c>
      <c r="BF28" s="109" t="e">
        <f ca="true">+IF(AND(ISNUMBER(OFFSET('Hygiene Data'!$E$6,0,10*ROW('Hygiene Data'!E22))),'Data Summary'!DU28="Yes"),OFFSET('Hygiene Data'!$E$6,0,10*ROW('Hygiene Data'!E22)),NA())</f>
        <v>#N/A</v>
      </c>
      <c r="BG28" s="109" t="e">
        <f ca="true">+IF(AND(ISNUMBER(OFFSET('Hygiene Data'!$E$8,0,10*ROW('Hygiene Data'!E22))),'Data Summary'!DV28="Yes"),OFFSET('Hygiene Data'!$E$8,0,10*ROW('Hygiene Data'!E22)),NA())</f>
        <v>#N/A</v>
      </c>
      <c r="BH28" s="109" t="e">
        <f ca="true">+IF(AND(ISNUMBER(OFFSET('Hygiene Data'!$E$10,0,10*ROW('Hygiene Data'!E22))),'Data Summary'!DW28="Yes"),OFFSET('Hygiene Data'!$E$10,0,10*ROW('Hygiene Data'!E22)),NA())</f>
        <v>#N/A</v>
      </c>
      <c r="BI28" s="109" t="e">
        <f ca="true">+IF(AND(ISNUMBER(OFFSET('Hygiene Data'!$F$6,0,10*ROW('Hygiene Data'!F22))),'Data Summary'!DX28="Yes"),OFFSET('Hygiene Data'!$F$6,0,10*ROW('Hygiene Data'!F22)),NA())</f>
        <v>#N/A</v>
      </c>
      <c r="BJ28" s="109" t="e">
        <f ca="true">+IF(AND(ISNUMBER(OFFSET('Hygiene Data'!$F$8,0,10*ROW('Hygiene Data'!F22))),'Data Summary'!DY28="Yes"),OFFSET('Hygiene Data'!$F$8,0,10*ROW('Hygiene Data'!F22)),NA())</f>
        <v>#N/A</v>
      </c>
      <c r="BK28" s="109" t="e">
        <f ca="true">+IF(AND(ISNUMBER(OFFSET('Hygiene Data'!$F$10,0,10*ROW('Hygiene Data'!F22))),'Data Summary'!DZ28="Yes"),OFFSET('Hygiene Data'!$F$10,0,10*ROW('Hygiene Data'!F22)),NA())</f>
        <v>#N/A</v>
      </c>
      <c r="BL28" s="109" t="e">
        <f ca="true">+IF(AND(ISNUMBER(OFFSET('Hygiene Data'!$G$6,0,10*ROW('Hygiene Data'!G22))),'Data Summary'!EA28="Yes"),OFFSET('Hygiene Data'!$G$6,0,10*ROW('Hygiene Data'!G22)),NA())</f>
        <v>#N/A</v>
      </c>
      <c r="BM28" s="109" t="e">
        <f ca="true">+IF(AND(ISNUMBER(OFFSET('Hygiene Data'!$G$8,0,10*ROW('Hygiene Data'!G22))),'Data Summary'!EB28="Yes"),OFFSET('Hygiene Data'!$G$8,0,10*ROW('Hygiene Data'!G22)),NA())</f>
        <v>#N/A</v>
      </c>
      <c r="BN28" s="109" t="e">
        <f ca="true">+IF(AND(ISNUMBER(OFFSET('Hygiene Data'!$G$10,0,10*ROW('Hygiene Data'!G22))),'Data Summary'!EC28="Yes"),OFFSET('Hygiene Data'!$G$10,0,10*ROW('Hygiene Data'!G22)),NA())</f>
        <v>#N/A</v>
      </c>
      <c r="BO28" s="109" t="e">
        <f ca="true">+IF(AND(ISNUMBER(OFFSET('Hygiene Data'!$H$6,0,10*ROW('Hygiene Data'!H22))),'Data Summary'!ED28="Yes"),OFFSET('Hygiene Data'!$H$6,0,10*ROW('Hygiene Data'!H22)),NA())</f>
        <v>#N/A</v>
      </c>
      <c r="BP28" s="109" t="e">
        <f ca="true">+IF(AND(ISNUMBER(OFFSET('Hygiene Data'!$H$8,0,10*ROW('Hygiene Data'!H22))),'Data Summary'!EE28="Yes"),OFFSET('Hygiene Data'!$H$8,0,10*ROW('Hygiene Data'!H22)),NA())</f>
        <v>#N/A</v>
      </c>
      <c r="BQ28" s="109" t="e">
        <f ca="true">+IF(AND(ISNUMBER(OFFSET('Hygiene Data'!$H$10,0,10*ROW('Hygiene Data'!H22))),'Data Summary'!EF28="Yes"),OFFSET('Hygiene Data'!$H$10,0,10*ROW('Hygiene Data'!H22)),NA())</f>
        <v>#N/A</v>
      </c>
    </row>
    <row r="29" x14ac:dyDescent="0.2">
      <c r="A29" s="57" t="e">
        <f ca="true">+IF(OFFSET('Water Data'!$B$1,0,10*ROW('Water Data'!B23))="",NA(),OFFSET('Water Data'!$B$1,0,10*ROW('Water Data'!B23)))</f>
        <v>#N/A</v>
      </c>
      <c r="B29" s="57" t="e">
        <f ca="true">+IF(OFFSET('Water Data'!$A$3,0,10*ROW('Water Data'!A23))="",NA(),OFFSET('Water Data'!$A$3,0,10*ROW('Water Data'!A23)))</f>
        <v>#N/A</v>
      </c>
      <c r="C29" s="57" t="e">
        <f ca="true">+IF(OFFSET('Water Data'!$C$3,0,10*ROW('Water Data'!C23))="",NA(),OFFSET('Water Data'!$C$3,0,10*ROW('Water Data'!C23)))</f>
        <v>#N/A</v>
      </c>
      <c r="D29" s="58" t="e">
        <f ca="true">+IF(AND(ISNUMBER(OFFSET('Water Data'!$C$5,0,10*ROW('Water Data'!C23))),'Data Summary'!BS29="Yes"),100-OFFSET('Water Data'!$C$5,0,10*ROW('Water Data'!C23)),NA())</f>
        <v>#N/A</v>
      </c>
      <c r="E29" s="58" t="e">
        <f ca="true">+IF(AND(ISNUMBER(OFFSET('Water Data'!$C$7,0,10*ROW('Water Data'!C23))),'Data Summary'!BT29="Yes"),OFFSET('Water Data'!$C$7,0,10*ROW('Water Data'!C23)),NA())</f>
        <v>#N/A</v>
      </c>
      <c r="F29" s="58" t="e">
        <f ca="true">+IF(AND(ISNUMBER(OFFSET('Water Data'!$C$10,0,10*ROW('Water Data'!C23))),'Data Summary'!BU29="Yes"),OFFSET('Water Data'!$C$10,0,10*ROW('Water Data'!C23)),NA())</f>
        <v>#N/A</v>
      </c>
      <c r="G29" s="58" t="e">
        <f ca="true">+IF(AND(ISNUMBER(OFFSET('Water Data'!$D$5,0,10*ROW('Water Data'!D23))),'Data Summary'!BV29="Yes"),100-OFFSET('Water Data'!$D$5,0,10*ROW('Water Data'!D23)),NA())</f>
        <v>#N/A</v>
      </c>
      <c r="H29" s="58" t="e">
        <f ca="true">+IF(AND(ISNUMBER(OFFSET('Water Data'!$D$7,0,10*ROW('Water Data'!D23))),'Data Summary'!BW29="Yes"),OFFSET('Water Data'!$D$7,0,10*ROW('Water Data'!D23)),NA())</f>
        <v>#N/A</v>
      </c>
      <c r="I29" s="58" t="e">
        <f ca="true">+IF(AND(ISNUMBER(OFFSET('Water Data'!$D$10,0,10*ROW('Water Data'!D23))),'Data Summary'!BX29="Yes"),OFFSET('Water Data'!$D$10,0,10*ROW('Water Data'!D23)),NA())</f>
        <v>#N/A</v>
      </c>
      <c r="J29" s="58" t="e">
        <f ca="true">+IF(AND(ISNUMBER(OFFSET('Water Data'!$E$5,0,10*ROW('Water Data'!E23))),'Data Summary'!BY29="Yes"),100-OFFSET('Water Data'!$E$5,0,10*ROW('Water Data'!E23)),NA())</f>
        <v>#N/A</v>
      </c>
      <c r="K29" s="58" t="e">
        <f ca="true">+IF(AND(ISNUMBER(OFFSET('Water Data'!$E$7,0,10*ROW('Water Data'!E23))),'Data Summary'!BZ29="Yes"),OFFSET('Water Data'!$E$7,0,10*ROW('Water Data'!E23)),NA())</f>
        <v>#N/A</v>
      </c>
      <c r="L29" s="58" t="e">
        <f ca="true">+IF(AND(ISNUMBER(OFFSET('Water Data'!$E$10,0,10*ROW('Water Data'!E23))),'Data Summary'!CA29="Yes"),OFFSET('Water Data'!$E$10,0,10*ROW('Water Data'!E23)),NA())</f>
        <v>#N/A</v>
      </c>
      <c r="M29" s="58" t="e">
        <f ca="true">+IF(AND(ISNUMBER(OFFSET('Water Data'!$F$5,0,10*ROW('Water Data'!F23))),'Data Summary'!CB29="Yes"),100-OFFSET('Water Data'!$F$5,0,10*ROW('Water Data'!F23)),NA())</f>
        <v>#N/A</v>
      </c>
      <c r="N29" s="58" t="e">
        <f ca="true">+IF(AND(ISNUMBER(OFFSET('Water Data'!$F$7,0,10*ROW('Water Data'!F23))),'Data Summary'!CC29="Yes"),OFFSET('Water Data'!$F$7,0,10*ROW('Water Data'!F23)),NA())</f>
        <v>#N/A</v>
      </c>
      <c r="O29" s="58" t="e">
        <f ca="true">+IF(AND(ISNUMBER(OFFSET('Water Data'!$F$10,0,10*ROW('Water Data'!F23))),'Data Summary'!CD29="Yes"),OFFSET('Water Data'!$F$10,0,10*ROW('Water Data'!F23)),NA())</f>
        <v>#N/A</v>
      </c>
      <c r="P29" s="58" t="e">
        <f ca="true">+IF(AND(ISNUMBER(OFFSET('Water Data'!$G$5,0,10*ROW('Water Data'!G23))),'Data Summary'!CE29="Yes"),100-OFFSET('Water Data'!$G$5,0,10*ROW('Water Data'!G23)),NA())</f>
        <v>#N/A</v>
      </c>
      <c r="Q29" s="58" t="e">
        <f ca="true">+IF(AND(ISNUMBER(OFFSET('Water Data'!$G$7,0,10*ROW('Water Data'!G23))),'Data Summary'!CF29="Yes"),OFFSET('Water Data'!$G$7,0,10*ROW('Water Data'!G23)),NA())</f>
        <v>#N/A</v>
      </c>
      <c r="R29" s="58" t="e">
        <f ca="true">+IF(AND(ISNUMBER(OFFSET('Water Data'!$G$10,0,10*ROW('Water Data'!G23))),'Data Summary'!CG29="Yes"),OFFSET('Water Data'!$G$10,0,10*ROW('Water Data'!G23)),NA())</f>
        <v>#N/A</v>
      </c>
      <c r="S29" s="58" t="e">
        <f ca="true">+IF(AND(ISNUMBER(OFFSET('Water Data'!$H$5,0,10*ROW('Water Data'!H23))),'Data Summary'!CH29="Yes"),100-OFFSET('Water Data'!$H$5,0,10*ROW('Water Data'!H23)),NA())</f>
        <v>#N/A</v>
      </c>
      <c r="T29" s="58" t="e">
        <f ca="true">+IF(AND(ISNUMBER(OFFSET('Water Data'!$H$7,0,10*ROW('Water Data'!H23))),'Data Summary'!CI29="Yes"),OFFSET('Water Data'!$H$7,0,10*ROW('Water Data'!H23)),NA())</f>
        <v>#N/A</v>
      </c>
      <c r="U29" s="58" t="e">
        <f ca="true">+IF(AND(ISNUMBER(OFFSET('Water Data'!$H$10,0,10*ROW('Water Data'!H23))),'Data Summary'!CJ29="Yes"),OFFSET('Water Data'!$H$10,0,10*ROW('Water Data'!H23)),NA())</f>
        <v>#N/A</v>
      </c>
      <c r="V29" s="104" t="e">
        <f ca="true">+IF(AND(ISNUMBER(OFFSET('Sanitation Data'!$C$5,0,10*ROW('Sanitation Data'!C23))),'Data Summary'!CK29="Yes"),100-OFFSET('Sanitation Data'!$C$5,0,10*ROW('Sanitation Data'!C23)),NA())</f>
        <v>#N/A</v>
      </c>
      <c r="W29" s="104" t="e">
        <f ca="true">+IF(AND(ISNUMBER(OFFSET('Sanitation Data'!$C$7,0,10*ROW('Sanitation Data'!C23))),'Data Summary'!CL29="Yes"),OFFSET('Sanitation Data'!$C$7,0,10*ROW('Sanitation Data'!C23)),NA())</f>
        <v>#N/A</v>
      </c>
      <c r="X29" s="104" t="e">
        <f ca="true">+IF(AND(ISNUMBER(OFFSET('Sanitation Data'!$C$11,0,10*ROW('Sanitation Data'!C23))),'Data Summary'!CM29="Yes"),OFFSET('Sanitation Data'!$C$11,0,10*ROW('Sanitation Data'!C23)),NA())</f>
        <v>#N/A</v>
      </c>
      <c r="Y29" s="104" t="e">
        <f ca="true">+IF(AND(ISNUMBER(OFFSET('Sanitation Data'!$C$12,0,10*ROW('Sanitation Data'!C23))),'Data Summary'!CN29="Yes"),OFFSET('Sanitation Data'!$C$12,0,10*ROW('Sanitation Data'!C23)),NA())</f>
        <v>#N/A</v>
      </c>
      <c r="Z29" s="104" t="e">
        <f ca="true">+IF(AND(ISNUMBER(OFFSET('Sanitation Data'!$C$13,0,10*ROW('Sanitation Data'!C23))),'Data Summary'!CO29="Yes"),OFFSET('Sanitation Data'!$C$13,0,10*ROW('Sanitation Data'!C23)),NA())</f>
        <v>#N/A</v>
      </c>
      <c r="AA29" s="104" t="e">
        <f ca="true">+IF(AND(ISNUMBER(OFFSET('Sanitation Data'!$D$5,0,10*ROW('Sanitation Data'!D23))),'Data Summary'!CP29="Yes"),100-OFFSET('Sanitation Data'!$D$5,0,10*ROW('Sanitation Data'!D23)),NA())</f>
        <v>#N/A</v>
      </c>
      <c r="AB29" s="104" t="e">
        <f ca="true">+IF(AND(ISNUMBER(OFFSET('Sanitation Data'!$D$7,0,10*ROW('Sanitation Data'!D23))),'Data Summary'!CQ29="Yes"),OFFSET('Sanitation Data'!$D$7,0,10*ROW('Sanitation Data'!D23)),NA())</f>
        <v>#N/A</v>
      </c>
      <c r="AC29" s="104" t="e">
        <f ca="true">+IF(AND(ISNUMBER(OFFSET('Sanitation Data'!$D$11,0,10*ROW('Sanitation Data'!D23))),'Data Summary'!CR29="Yes"),OFFSET('Sanitation Data'!$D$11,0,10*ROW('Sanitation Data'!D23)),NA())</f>
        <v>#N/A</v>
      </c>
      <c r="AD29" s="104" t="e">
        <f ca="true">+IF(AND(ISNUMBER(OFFSET('Sanitation Data'!$D$12,0,10*ROW('Sanitation Data'!D23))),'Data Summary'!CS29="Yes"),OFFSET('Sanitation Data'!$D$12,0,10*ROW('Sanitation Data'!D23)),NA())</f>
        <v>#N/A</v>
      </c>
      <c r="AE29" s="104" t="e">
        <f ca="true">+IF(AND(ISNUMBER(OFFSET('Sanitation Data'!$D$13,0,10*ROW('Sanitation Data'!D23))),'Data Summary'!CT29="Yes"),OFFSET('Sanitation Data'!$D$13,0,10*ROW('Sanitation Data'!D23)),NA())</f>
        <v>#N/A</v>
      </c>
      <c r="AF29" s="104" t="e">
        <f ca="true">+IF(AND(ISNUMBER(OFFSET('Sanitation Data'!$E$5,0,10*ROW('Sanitation Data'!E23))),'Data Summary'!CU29="Yes"),100-OFFSET('Sanitation Data'!$E$5,0,10*ROW('Sanitation Data'!E23)),NA())</f>
        <v>#N/A</v>
      </c>
      <c r="AG29" s="104" t="e">
        <f ca="true">+IF(AND(ISNUMBER(OFFSET('Sanitation Data'!$E$7,0,10*ROW('Sanitation Data'!E23))),'Data Summary'!CV29="Yes"),OFFSET('Sanitation Data'!$E$7,0,10*ROW('Sanitation Data'!E23)),NA())</f>
        <v>#N/A</v>
      </c>
      <c r="AH29" s="104" t="e">
        <f ca="true">+IF(AND(ISNUMBER(OFFSET('Sanitation Data'!$E$11,0,10*ROW('Sanitation Data'!E23))),'Data Summary'!CW29="Yes"),OFFSET('Sanitation Data'!$E$11,0,10*ROW('Sanitation Data'!E23)),NA())</f>
        <v>#N/A</v>
      </c>
      <c r="AI29" s="104" t="e">
        <f ca="true">+IF(AND(ISNUMBER(OFFSET('Sanitation Data'!$E$12,0,10*ROW('Sanitation Data'!E23))),'Data Summary'!CX29="Yes"),OFFSET('Sanitation Data'!$E$12,0,10*ROW('Sanitation Data'!E23)),NA())</f>
        <v>#N/A</v>
      </c>
      <c r="AJ29" s="104" t="e">
        <f ca="true">+IF(AND(ISNUMBER(OFFSET('Sanitation Data'!$E$13,0,10*ROW('Sanitation Data'!E23))),'Data Summary'!CY29="Yes"),OFFSET('Sanitation Data'!$E$13,0,10*ROW('Sanitation Data'!E23)),NA())</f>
        <v>#N/A</v>
      </c>
      <c r="AK29" s="104" t="e">
        <f ca="true">+IF(AND(ISNUMBER(OFFSET('Sanitation Data'!$F$5,0,10*ROW('Sanitation Data'!F23))),'Data Summary'!CZ29="Yes"),100-OFFSET('Sanitation Data'!$F$5,0,10*ROW('Sanitation Data'!F23)),NA())</f>
        <v>#N/A</v>
      </c>
      <c r="AL29" s="104" t="e">
        <f ca="true">+IF(AND(ISNUMBER(OFFSET('Sanitation Data'!$F$7,0,10*ROW('Sanitation Data'!F23))),'Data Summary'!DA29="Yes"),OFFSET('Sanitation Data'!$F$7,0,10*ROW('Sanitation Data'!F23)),NA())</f>
        <v>#N/A</v>
      </c>
      <c r="AM29" s="104" t="e">
        <f ca="true">+IF(AND(ISNUMBER(OFFSET('Sanitation Data'!$F$11,0,10*ROW('Sanitation Data'!F23))),'Data Summary'!DB29="Yes"),OFFSET('Sanitation Data'!$F$11,0,10*ROW('Sanitation Data'!F23)),NA())</f>
        <v>#N/A</v>
      </c>
      <c r="AN29" s="104" t="e">
        <f ca="true">+IF(AND(ISNUMBER(OFFSET('Sanitation Data'!$F$12,0,10*ROW('Sanitation Data'!F23))),'Data Summary'!DC29="Yes"),OFFSET('Sanitation Data'!$F$12,0,10*ROW('Sanitation Data'!F23)),NA())</f>
        <v>#N/A</v>
      </c>
      <c r="AO29" s="104" t="e">
        <f ca="true">+IF(AND(ISNUMBER(OFFSET('Sanitation Data'!$F$13,0,10*ROW('Sanitation Data'!F23))),'Data Summary'!DD29="Yes"),OFFSET('Sanitation Data'!$F$13,0,10*ROW('Sanitation Data'!F23)),NA())</f>
        <v>#N/A</v>
      </c>
      <c r="AP29" s="104" t="e">
        <f ca="true">+IF(AND(ISNUMBER(OFFSET('Sanitation Data'!$G$5,0,10*ROW('Sanitation Data'!G23))),'Data Summary'!DE29="Yes"),100-OFFSET('Sanitation Data'!$G$5,0,10*ROW('Sanitation Data'!G23)),NA())</f>
        <v>#N/A</v>
      </c>
      <c r="AQ29" s="104" t="e">
        <f ca="true">+IF(AND(ISNUMBER(OFFSET('Sanitation Data'!$G$7,0,10*ROW('Sanitation Data'!G23))),'Data Summary'!DF29="Yes"),OFFSET('Sanitation Data'!$G$7,0,10*ROW('Sanitation Data'!G23)),NA())</f>
        <v>#N/A</v>
      </c>
      <c r="AR29" s="104" t="e">
        <f ca="true">+IF(AND(ISNUMBER(OFFSET('Sanitation Data'!$G$11,0,10*ROW('Sanitation Data'!G23))),'Data Summary'!DG29="Yes"),OFFSET('Sanitation Data'!$G$11,0,10*ROW('Sanitation Data'!G23)),NA())</f>
        <v>#N/A</v>
      </c>
      <c r="AS29" s="104" t="e">
        <f ca="true">+IF(AND(ISNUMBER(OFFSET('Sanitation Data'!$G$12,0,10*ROW('Sanitation Data'!G23))),'Data Summary'!DH29="Yes"),OFFSET('Sanitation Data'!$G$12,0,10*ROW('Sanitation Data'!G23)),NA())</f>
        <v>#N/A</v>
      </c>
      <c r="AT29" s="104" t="e">
        <f ca="true">+IF(AND(ISNUMBER(OFFSET('Sanitation Data'!$G$13,0,10*ROW('Sanitation Data'!G23))),'Data Summary'!DI29="Yes"),OFFSET('Sanitation Data'!$G$13,0,10*ROW('Sanitation Data'!G23)),NA())</f>
        <v>#N/A</v>
      </c>
      <c r="AU29" s="104" t="e">
        <f ca="true">+IF(AND(ISNUMBER(OFFSET('Sanitation Data'!$H$5,0,10*ROW('Sanitation Data'!H23))),'Data Summary'!DJ29="Yes"),100-OFFSET('Sanitation Data'!$H$5,0,10*ROW('Sanitation Data'!H23)),NA())</f>
        <v>#N/A</v>
      </c>
      <c r="AV29" s="104" t="e">
        <f ca="true">+IF(AND(ISNUMBER(OFFSET('Sanitation Data'!$H$7,0,10*ROW('Sanitation Data'!H23))),'Data Summary'!DK29="Yes"),OFFSET('Sanitation Data'!$H$7,0,10*ROW('Sanitation Data'!H23)),NA())</f>
        <v>#N/A</v>
      </c>
      <c r="AW29" s="104" t="e">
        <f ca="true">+IF(AND(ISNUMBER(OFFSET('Sanitation Data'!$H$11,0,10*ROW('Sanitation Data'!H23))),'Data Summary'!DL29="Yes"),OFFSET('Sanitation Data'!$H$11,0,10*ROW('Sanitation Data'!H23)),NA())</f>
        <v>#N/A</v>
      </c>
      <c r="AX29" s="104" t="e">
        <f ca="true">+IF(AND(ISNUMBER(OFFSET('Sanitation Data'!$H$12,0,10*ROW('Sanitation Data'!H23))),'Data Summary'!DM29="Yes"),OFFSET('Sanitation Data'!$H$12,0,10*ROW('Sanitation Data'!H23)),NA())</f>
        <v>#N/A</v>
      </c>
      <c r="AY29" s="104" t="e">
        <f ca="true">+IF(AND(ISNUMBER(OFFSET('Sanitation Data'!$H$13,0,10*ROW('Sanitation Data'!H23))),'Data Summary'!DN29="Yes"),OFFSET('Sanitation Data'!$H$13,0,10*ROW('Sanitation Data'!H23)),NA())</f>
        <v>#N/A</v>
      </c>
      <c r="AZ29" s="109" t="e">
        <f ca="true">+IF(AND(ISNUMBER(OFFSET('Hygiene Data'!$C$6,0,10*ROW('Hygiene Data'!C23))),'Data Summary'!DO29="Yes"),OFFSET('Hygiene Data'!$C$6,0,10*ROW('Hygiene Data'!C23)),NA())</f>
        <v>#N/A</v>
      </c>
      <c r="BA29" s="109" t="e">
        <f ca="true">+IF(AND(ISNUMBER(OFFSET('Hygiene Data'!$C$8,0,10*ROW('Hygiene Data'!C23))),'Data Summary'!DP29="Yes"),OFFSET('Hygiene Data'!$C$8,0,10*ROW('Hygiene Data'!C23)),NA())</f>
        <v>#N/A</v>
      </c>
      <c r="BB29" s="109" t="e">
        <f ca="true">+IF(AND(ISNUMBER(OFFSET('Hygiene Data'!$C$10,0,10*ROW('Hygiene Data'!C23))),'Data Summary'!DQ29="Yes"),OFFSET('Hygiene Data'!$C$10,0,10*ROW('Hygiene Data'!C23)),NA())</f>
        <v>#N/A</v>
      </c>
      <c r="BC29" s="109" t="e">
        <f ca="true">+IF(AND(ISNUMBER(OFFSET('Hygiene Data'!$D$6,0,10*ROW('Hygiene Data'!D23))),'Data Summary'!DR29="Yes"),OFFSET('Hygiene Data'!$D$6,0,10*ROW('Hygiene Data'!D23)),NA())</f>
        <v>#N/A</v>
      </c>
      <c r="BD29" s="109" t="e">
        <f ca="true">+IF(AND(ISNUMBER(OFFSET('Hygiene Data'!$D$8,0,10*ROW('Hygiene Data'!D23))),'Data Summary'!DS29="Yes"),OFFSET('Hygiene Data'!$D$8,0,10*ROW('Hygiene Data'!D23)),NA())</f>
        <v>#N/A</v>
      </c>
      <c r="BE29" s="109" t="e">
        <f ca="true">+IF(AND(ISNUMBER(OFFSET('Hygiene Data'!$D$10,0,10*ROW('Hygiene Data'!D23))),'Data Summary'!DT29="Yes"),OFFSET('Hygiene Data'!$D$10,0,10*ROW('Hygiene Data'!D23)),NA())</f>
        <v>#N/A</v>
      </c>
      <c r="BF29" s="109" t="e">
        <f ca="true">+IF(AND(ISNUMBER(OFFSET('Hygiene Data'!$E$6,0,10*ROW('Hygiene Data'!E23))),'Data Summary'!DU29="Yes"),OFFSET('Hygiene Data'!$E$6,0,10*ROW('Hygiene Data'!E23)),NA())</f>
        <v>#N/A</v>
      </c>
      <c r="BG29" s="109" t="e">
        <f ca="true">+IF(AND(ISNUMBER(OFFSET('Hygiene Data'!$E$8,0,10*ROW('Hygiene Data'!E23))),'Data Summary'!DV29="Yes"),OFFSET('Hygiene Data'!$E$8,0,10*ROW('Hygiene Data'!E23)),NA())</f>
        <v>#N/A</v>
      </c>
      <c r="BH29" s="109" t="e">
        <f ca="true">+IF(AND(ISNUMBER(OFFSET('Hygiene Data'!$E$10,0,10*ROW('Hygiene Data'!E23))),'Data Summary'!DW29="Yes"),OFFSET('Hygiene Data'!$E$10,0,10*ROW('Hygiene Data'!E23)),NA())</f>
        <v>#N/A</v>
      </c>
      <c r="BI29" s="109" t="e">
        <f ca="true">+IF(AND(ISNUMBER(OFFSET('Hygiene Data'!$F$6,0,10*ROW('Hygiene Data'!F23))),'Data Summary'!DX29="Yes"),OFFSET('Hygiene Data'!$F$6,0,10*ROW('Hygiene Data'!F23)),NA())</f>
        <v>#N/A</v>
      </c>
      <c r="BJ29" s="109" t="e">
        <f ca="true">+IF(AND(ISNUMBER(OFFSET('Hygiene Data'!$F$8,0,10*ROW('Hygiene Data'!F23))),'Data Summary'!DY29="Yes"),OFFSET('Hygiene Data'!$F$8,0,10*ROW('Hygiene Data'!F23)),NA())</f>
        <v>#N/A</v>
      </c>
      <c r="BK29" s="109" t="e">
        <f ca="true">+IF(AND(ISNUMBER(OFFSET('Hygiene Data'!$F$10,0,10*ROW('Hygiene Data'!F23))),'Data Summary'!DZ29="Yes"),OFFSET('Hygiene Data'!$F$10,0,10*ROW('Hygiene Data'!F23)),NA())</f>
        <v>#N/A</v>
      </c>
      <c r="BL29" s="109" t="e">
        <f ca="true">+IF(AND(ISNUMBER(OFFSET('Hygiene Data'!$G$6,0,10*ROW('Hygiene Data'!G23))),'Data Summary'!EA29="Yes"),OFFSET('Hygiene Data'!$G$6,0,10*ROW('Hygiene Data'!G23)),NA())</f>
        <v>#N/A</v>
      </c>
      <c r="BM29" s="109" t="e">
        <f ca="true">+IF(AND(ISNUMBER(OFFSET('Hygiene Data'!$G$8,0,10*ROW('Hygiene Data'!G23))),'Data Summary'!EB29="Yes"),OFFSET('Hygiene Data'!$G$8,0,10*ROW('Hygiene Data'!G23)),NA())</f>
        <v>#N/A</v>
      </c>
      <c r="BN29" s="109" t="e">
        <f ca="true">+IF(AND(ISNUMBER(OFFSET('Hygiene Data'!$G$10,0,10*ROW('Hygiene Data'!G23))),'Data Summary'!EC29="Yes"),OFFSET('Hygiene Data'!$G$10,0,10*ROW('Hygiene Data'!G23)),NA())</f>
        <v>#N/A</v>
      </c>
      <c r="BO29" s="109" t="e">
        <f ca="true">+IF(AND(ISNUMBER(OFFSET('Hygiene Data'!$H$6,0,10*ROW('Hygiene Data'!H23))),'Data Summary'!ED29="Yes"),OFFSET('Hygiene Data'!$H$6,0,10*ROW('Hygiene Data'!H23)),NA())</f>
        <v>#N/A</v>
      </c>
      <c r="BP29" s="109" t="e">
        <f ca="true">+IF(AND(ISNUMBER(OFFSET('Hygiene Data'!$H$8,0,10*ROW('Hygiene Data'!H23))),'Data Summary'!EE29="Yes"),OFFSET('Hygiene Data'!$H$8,0,10*ROW('Hygiene Data'!H23)),NA())</f>
        <v>#N/A</v>
      </c>
      <c r="BQ29" s="109" t="e">
        <f ca="true">+IF(AND(ISNUMBER(OFFSET('Hygiene Data'!$H$10,0,10*ROW('Hygiene Data'!H23))),'Data Summary'!EF29="Yes"),OFFSET('Hygiene Data'!$H$10,0,10*ROW('Hygiene Data'!H23)),NA())</f>
        <v>#N/A</v>
      </c>
    </row>
    <row r="30" x14ac:dyDescent="0.2">
      <c r="A30" s="57" t="e">
        <f ca="true">+IF(OFFSET('Water Data'!$B$1,0,10*ROW('Water Data'!B24))="",NA(),OFFSET('Water Data'!$B$1,0,10*ROW('Water Data'!B24)))</f>
        <v>#N/A</v>
      </c>
      <c r="B30" s="57" t="e">
        <f ca="true">+IF(OFFSET('Water Data'!$A$3,0,10*ROW('Water Data'!A24))="",NA(),OFFSET('Water Data'!$A$3,0,10*ROW('Water Data'!A24)))</f>
        <v>#N/A</v>
      </c>
      <c r="C30" s="57" t="e">
        <f ca="true">+IF(OFFSET('Water Data'!$C$3,0,10*ROW('Water Data'!C24))="",NA(),OFFSET('Water Data'!$C$3,0,10*ROW('Water Data'!C24)))</f>
        <v>#N/A</v>
      </c>
      <c r="D30" s="58" t="e">
        <f ca="true">+IF(AND(ISNUMBER(OFFSET('Water Data'!$C$5,0,10*ROW('Water Data'!C24))),'Data Summary'!BS30="Yes"),100-OFFSET('Water Data'!$C$5,0,10*ROW('Water Data'!C24)),NA())</f>
        <v>#N/A</v>
      </c>
      <c r="E30" s="58" t="e">
        <f ca="true">+IF(AND(ISNUMBER(OFFSET('Water Data'!$C$7,0,10*ROW('Water Data'!C24))),'Data Summary'!BT30="Yes"),OFFSET('Water Data'!$C$7,0,10*ROW('Water Data'!C24)),NA())</f>
        <v>#N/A</v>
      </c>
      <c r="F30" s="58" t="e">
        <f ca="true">+IF(AND(ISNUMBER(OFFSET('Water Data'!$C$10,0,10*ROW('Water Data'!C24))),'Data Summary'!BU30="Yes"),OFFSET('Water Data'!$C$10,0,10*ROW('Water Data'!C24)),NA())</f>
        <v>#N/A</v>
      </c>
      <c r="G30" s="58" t="e">
        <f ca="true">+IF(AND(ISNUMBER(OFFSET('Water Data'!$D$5,0,10*ROW('Water Data'!D24))),'Data Summary'!BV30="Yes"),100-OFFSET('Water Data'!$D$5,0,10*ROW('Water Data'!D24)),NA())</f>
        <v>#N/A</v>
      </c>
      <c r="H30" s="58" t="e">
        <f ca="true">+IF(AND(ISNUMBER(OFFSET('Water Data'!$D$7,0,10*ROW('Water Data'!D24))),'Data Summary'!BW30="Yes"),OFFSET('Water Data'!$D$7,0,10*ROW('Water Data'!D24)),NA())</f>
        <v>#N/A</v>
      </c>
      <c r="I30" s="58" t="e">
        <f ca="true">+IF(AND(ISNUMBER(OFFSET('Water Data'!$D$10,0,10*ROW('Water Data'!D24))),'Data Summary'!BX30="Yes"),OFFSET('Water Data'!$D$10,0,10*ROW('Water Data'!D24)),NA())</f>
        <v>#N/A</v>
      </c>
      <c r="J30" s="58" t="e">
        <f ca="true">+IF(AND(ISNUMBER(OFFSET('Water Data'!$E$5,0,10*ROW('Water Data'!E24))),'Data Summary'!BY30="Yes"),100-OFFSET('Water Data'!$E$5,0,10*ROW('Water Data'!E24)),NA())</f>
        <v>#N/A</v>
      </c>
      <c r="K30" s="58" t="e">
        <f ca="true">+IF(AND(ISNUMBER(OFFSET('Water Data'!$E$7,0,10*ROW('Water Data'!E24))),'Data Summary'!BZ30="Yes"),OFFSET('Water Data'!$E$7,0,10*ROW('Water Data'!E24)),NA())</f>
        <v>#N/A</v>
      </c>
      <c r="L30" s="58" t="e">
        <f ca="true">+IF(AND(ISNUMBER(OFFSET('Water Data'!$E$10,0,10*ROW('Water Data'!E24))),'Data Summary'!CA30="Yes"),OFFSET('Water Data'!$E$10,0,10*ROW('Water Data'!E24)),NA())</f>
        <v>#N/A</v>
      </c>
      <c r="M30" s="58" t="e">
        <f ca="true">+IF(AND(ISNUMBER(OFFSET('Water Data'!$F$5,0,10*ROW('Water Data'!F24))),'Data Summary'!CB30="Yes"),100-OFFSET('Water Data'!$F$5,0,10*ROW('Water Data'!F24)),NA())</f>
        <v>#N/A</v>
      </c>
      <c r="N30" s="58" t="e">
        <f ca="true">+IF(AND(ISNUMBER(OFFSET('Water Data'!$F$7,0,10*ROW('Water Data'!F24))),'Data Summary'!CC30="Yes"),OFFSET('Water Data'!$F$7,0,10*ROW('Water Data'!F24)),NA())</f>
        <v>#N/A</v>
      </c>
      <c r="O30" s="58" t="e">
        <f ca="true">+IF(AND(ISNUMBER(OFFSET('Water Data'!$F$10,0,10*ROW('Water Data'!F24))),'Data Summary'!CD30="Yes"),OFFSET('Water Data'!$F$10,0,10*ROW('Water Data'!F24)),NA())</f>
        <v>#N/A</v>
      </c>
      <c r="P30" s="58" t="e">
        <f ca="true">+IF(AND(ISNUMBER(OFFSET('Water Data'!$G$5,0,10*ROW('Water Data'!G24))),'Data Summary'!CE30="Yes"),100-OFFSET('Water Data'!$G$5,0,10*ROW('Water Data'!G24)),NA())</f>
        <v>#N/A</v>
      </c>
      <c r="Q30" s="58" t="e">
        <f ca="true">+IF(AND(ISNUMBER(OFFSET('Water Data'!$G$7,0,10*ROW('Water Data'!G24))),'Data Summary'!CF30="Yes"),OFFSET('Water Data'!$G$7,0,10*ROW('Water Data'!G24)),NA())</f>
        <v>#N/A</v>
      </c>
      <c r="R30" s="58" t="e">
        <f ca="true">+IF(AND(ISNUMBER(OFFSET('Water Data'!$G$10,0,10*ROW('Water Data'!G24))),'Data Summary'!CG30="Yes"),OFFSET('Water Data'!$G$10,0,10*ROW('Water Data'!G24)),NA())</f>
        <v>#N/A</v>
      </c>
      <c r="S30" s="58" t="e">
        <f ca="true">+IF(AND(ISNUMBER(OFFSET('Water Data'!$H$5,0,10*ROW('Water Data'!H24))),'Data Summary'!CH30="Yes"),100-OFFSET('Water Data'!$H$5,0,10*ROW('Water Data'!H24)),NA())</f>
        <v>#N/A</v>
      </c>
      <c r="T30" s="58" t="e">
        <f ca="true">+IF(AND(ISNUMBER(OFFSET('Water Data'!$H$7,0,10*ROW('Water Data'!H24))),'Data Summary'!CI30="Yes"),OFFSET('Water Data'!$H$7,0,10*ROW('Water Data'!H24)),NA())</f>
        <v>#N/A</v>
      </c>
      <c r="U30" s="58" t="e">
        <f ca="true">+IF(AND(ISNUMBER(OFFSET('Water Data'!$H$10,0,10*ROW('Water Data'!H24))),'Data Summary'!CJ30="Yes"),OFFSET('Water Data'!$H$10,0,10*ROW('Water Data'!H24)),NA())</f>
        <v>#N/A</v>
      </c>
      <c r="V30" s="104" t="e">
        <f ca="true">+IF(AND(ISNUMBER(OFFSET('Sanitation Data'!$C$5,0,10*ROW('Sanitation Data'!C24))),'Data Summary'!CK30="Yes"),100-OFFSET('Sanitation Data'!$C$5,0,10*ROW('Sanitation Data'!C24)),NA())</f>
        <v>#N/A</v>
      </c>
      <c r="W30" s="104" t="e">
        <f ca="true">+IF(AND(ISNUMBER(OFFSET('Sanitation Data'!$C$7,0,10*ROW('Sanitation Data'!C24))),'Data Summary'!CL30="Yes"),OFFSET('Sanitation Data'!$C$7,0,10*ROW('Sanitation Data'!C24)),NA())</f>
        <v>#N/A</v>
      </c>
      <c r="X30" s="104" t="e">
        <f ca="true">+IF(AND(ISNUMBER(OFFSET('Sanitation Data'!$C$11,0,10*ROW('Sanitation Data'!C24))),'Data Summary'!CM30="Yes"),OFFSET('Sanitation Data'!$C$11,0,10*ROW('Sanitation Data'!C24)),NA())</f>
        <v>#N/A</v>
      </c>
      <c r="Y30" s="104" t="e">
        <f ca="true">+IF(AND(ISNUMBER(OFFSET('Sanitation Data'!$C$12,0,10*ROW('Sanitation Data'!C24))),'Data Summary'!CN30="Yes"),OFFSET('Sanitation Data'!$C$12,0,10*ROW('Sanitation Data'!C24)),NA())</f>
        <v>#N/A</v>
      </c>
      <c r="Z30" s="104" t="e">
        <f ca="true">+IF(AND(ISNUMBER(OFFSET('Sanitation Data'!$C$13,0,10*ROW('Sanitation Data'!C24))),'Data Summary'!CO30="Yes"),OFFSET('Sanitation Data'!$C$13,0,10*ROW('Sanitation Data'!C24)),NA())</f>
        <v>#N/A</v>
      </c>
      <c r="AA30" s="104" t="e">
        <f ca="true">+IF(AND(ISNUMBER(OFFSET('Sanitation Data'!$D$5,0,10*ROW('Sanitation Data'!D24))),'Data Summary'!CP30="Yes"),100-OFFSET('Sanitation Data'!$D$5,0,10*ROW('Sanitation Data'!D24)),NA())</f>
        <v>#N/A</v>
      </c>
      <c r="AB30" s="104" t="e">
        <f ca="true">+IF(AND(ISNUMBER(OFFSET('Sanitation Data'!$D$7,0,10*ROW('Sanitation Data'!D24))),'Data Summary'!CQ30="Yes"),OFFSET('Sanitation Data'!$D$7,0,10*ROW('Sanitation Data'!D24)),NA())</f>
        <v>#N/A</v>
      </c>
      <c r="AC30" s="104" t="e">
        <f ca="true">+IF(AND(ISNUMBER(OFFSET('Sanitation Data'!$D$11,0,10*ROW('Sanitation Data'!D24))),'Data Summary'!CR30="Yes"),OFFSET('Sanitation Data'!$D$11,0,10*ROW('Sanitation Data'!D24)),NA())</f>
        <v>#N/A</v>
      </c>
      <c r="AD30" s="104" t="e">
        <f ca="true">+IF(AND(ISNUMBER(OFFSET('Sanitation Data'!$D$12,0,10*ROW('Sanitation Data'!D24))),'Data Summary'!CS30="Yes"),OFFSET('Sanitation Data'!$D$12,0,10*ROW('Sanitation Data'!D24)),NA())</f>
        <v>#N/A</v>
      </c>
      <c r="AE30" s="104" t="e">
        <f ca="true">+IF(AND(ISNUMBER(OFFSET('Sanitation Data'!$D$13,0,10*ROW('Sanitation Data'!D24))),'Data Summary'!CT30="Yes"),OFFSET('Sanitation Data'!$D$13,0,10*ROW('Sanitation Data'!D24)),NA())</f>
        <v>#N/A</v>
      </c>
      <c r="AF30" s="104" t="e">
        <f ca="true">+IF(AND(ISNUMBER(OFFSET('Sanitation Data'!$E$5,0,10*ROW('Sanitation Data'!E24))),'Data Summary'!CU30="Yes"),100-OFFSET('Sanitation Data'!$E$5,0,10*ROW('Sanitation Data'!E24)),NA())</f>
        <v>#N/A</v>
      </c>
      <c r="AG30" s="104" t="e">
        <f ca="true">+IF(AND(ISNUMBER(OFFSET('Sanitation Data'!$E$7,0,10*ROW('Sanitation Data'!E24))),'Data Summary'!CV30="Yes"),OFFSET('Sanitation Data'!$E$7,0,10*ROW('Sanitation Data'!E24)),NA())</f>
        <v>#N/A</v>
      </c>
      <c r="AH30" s="104" t="e">
        <f ca="true">+IF(AND(ISNUMBER(OFFSET('Sanitation Data'!$E$11,0,10*ROW('Sanitation Data'!E24))),'Data Summary'!CW30="Yes"),OFFSET('Sanitation Data'!$E$11,0,10*ROW('Sanitation Data'!E24)),NA())</f>
        <v>#N/A</v>
      </c>
      <c r="AI30" s="104" t="e">
        <f ca="true">+IF(AND(ISNUMBER(OFFSET('Sanitation Data'!$E$12,0,10*ROW('Sanitation Data'!E24))),'Data Summary'!CX30="Yes"),OFFSET('Sanitation Data'!$E$12,0,10*ROW('Sanitation Data'!E24)),NA())</f>
        <v>#N/A</v>
      </c>
      <c r="AJ30" s="104" t="e">
        <f ca="true">+IF(AND(ISNUMBER(OFFSET('Sanitation Data'!$E$13,0,10*ROW('Sanitation Data'!E24))),'Data Summary'!CY30="Yes"),OFFSET('Sanitation Data'!$E$13,0,10*ROW('Sanitation Data'!E24)),NA())</f>
        <v>#N/A</v>
      </c>
      <c r="AK30" s="104" t="e">
        <f ca="true">+IF(AND(ISNUMBER(OFFSET('Sanitation Data'!$F$5,0,10*ROW('Sanitation Data'!F24))),'Data Summary'!CZ30="Yes"),100-OFFSET('Sanitation Data'!$F$5,0,10*ROW('Sanitation Data'!F24)),NA())</f>
        <v>#N/A</v>
      </c>
      <c r="AL30" s="104" t="e">
        <f ca="true">+IF(AND(ISNUMBER(OFFSET('Sanitation Data'!$F$7,0,10*ROW('Sanitation Data'!F24))),'Data Summary'!DA30="Yes"),OFFSET('Sanitation Data'!$F$7,0,10*ROW('Sanitation Data'!F24)),NA())</f>
        <v>#N/A</v>
      </c>
      <c r="AM30" s="104" t="e">
        <f ca="true">+IF(AND(ISNUMBER(OFFSET('Sanitation Data'!$F$11,0,10*ROW('Sanitation Data'!F24))),'Data Summary'!DB30="Yes"),OFFSET('Sanitation Data'!$F$11,0,10*ROW('Sanitation Data'!F24)),NA())</f>
        <v>#N/A</v>
      </c>
      <c r="AN30" s="104" t="e">
        <f ca="true">+IF(AND(ISNUMBER(OFFSET('Sanitation Data'!$F$12,0,10*ROW('Sanitation Data'!F24))),'Data Summary'!DC30="Yes"),OFFSET('Sanitation Data'!$F$12,0,10*ROW('Sanitation Data'!F24)),NA())</f>
        <v>#N/A</v>
      </c>
      <c r="AO30" s="104" t="e">
        <f ca="true">+IF(AND(ISNUMBER(OFFSET('Sanitation Data'!$F$13,0,10*ROW('Sanitation Data'!F24))),'Data Summary'!DD30="Yes"),OFFSET('Sanitation Data'!$F$13,0,10*ROW('Sanitation Data'!F24)),NA())</f>
        <v>#N/A</v>
      </c>
      <c r="AP30" s="104" t="e">
        <f ca="true">+IF(AND(ISNUMBER(OFFSET('Sanitation Data'!$G$5,0,10*ROW('Sanitation Data'!G24))),'Data Summary'!DE30="Yes"),100-OFFSET('Sanitation Data'!$G$5,0,10*ROW('Sanitation Data'!G24)),NA())</f>
        <v>#N/A</v>
      </c>
      <c r="AQ30" s="104" t="e">
        <f ca="true">+IF(AND(ISNUMBER(OFFSET('Sanitation Data'!$G$7,0,10*ROW('Sanitation Data'!G24))),'Data Summary'!DF30="Yes"),OFFSET('Sanitation Data'!$G$7,0,10*ROW('Sanitation Data'!G24)),NA())</f>
        <v>#N/A</v>
      </c>
      <c r="AR30" s="104" t="e">
        <f ca="true">+IF(AND(ISNUMBER(OFFSET('Sanitation Data'!$G$11,0,10*ROW('Sanitation Data'!G24))),'Data Summary'!DG30="Yes"),OFFSET('Sanitation Data'!$G$11,0,10*ROW('Sanitation Data'!G24)),NA())</f>
        <v>#N/A</v>
      </c>
      <c r="AS30" s="104" t="e">
        <f ca="true">+IF(AND(ISNUMBER(OFFSET('Sanitation Data'!$G$12,0,10*ROW('Sanitation Data'!G24))),'Data Summary'!DH30="Yes"),OFFSET('Sanitation Data'!$G$12,0,10*ROW('Sanitation Data'!G24)),NA())</f>
        <v>#N/A</v>
      </c>
      <c r="AT30" s="104" t="e">
        <f ca="true">+IF(AND(ISNUMBER(OFFSET('Sanitation Data'!$G$13,0,10*ROW('Sanitation Data'!G24))),'Data Summary'!DI30="Yes"),OFFSET('Sanitation Data'!$G$13,0,10*ROW('Sanitation Data'!G24)),NA())</f>
        <v>#N/A</v>
      </c>
      <c r="AU30" s="104" t="e">
        <f ca="true">+IF(AND(ISNUMBER(OFFSET('Sanitation Data'!$H$5,0,10*ROW('Sanitation Data'!H24))),'Data Summary'!DJ30="Yes"),100-OFFSET('Sanitation Data'!$H$5,0,10*ROW('Sanitation Data'!H24)),NA())</f>
        <v>#N/A</v>
      </c>
      <c r="AV30" s="104" t="e">
        <f ca="true">+IF(AND(ISNUMBER(OFFSET('Sanitation Data'!$H$7,0,10*ROW('Sanitation Data'!H24))),'Data Summary'!DK30="Yes"),OFFSET('Sanitation Data'!$H$7,0,10*ROW('Sanitation Data'!H24)),NA())</f>
        <v>#N/A</v>
      </c>
      <c r="AW30" s="104" t="e">
        <f ca="true">+IF(AND(ISNUMBER(OFFSET('Sanitation Data'!$H$11,0,10*ROW('Sanitation Data'!H24))),'Data Summary'!DL30="Yes"),OFFSET('Sanitation Data'!$H$11,0,10*ROW('Sanitation Data'!H24)),NA())</f>
        <v>#N/A</v>
      </c>
      <c r="AX30" s="104" t="e">
        <f ca="true">+IF(AND(ISNUMBER(OFFSET('Sanitation Data'!$H$12,0,10*ROW('Sanitation Data'!H24))),'Data Summary'!DM30="Yes"),OFFSET('Sanitation Data'!$H$12,0,10*ROW('Sanitation Data'!H24)),NA())</f>
        <v>#N/A</v>
      </c>
      <c r="AY30" s="104" t="e">
        <f ca="true">+IF(AND(ISNUMBER(OFFSET('Sanitation Data'!$H$13,0,10*ROW('Sanitation Data'!H24))),'Data Summary'!DN30="Yes"),OFFSET('Sanitation Data'!$H$13,0,10*ROW('Sanitation Data'!H24)),NA())</f>
        <v>#N/A</v>
      </c>
      <c r="AZ30" s="109" t="e">
        <f ca="true">+IF(AND(ISNUMBER(OFFSET('Hygiene Data'!$C$6,0,10*ROW('Hygiene Data'!C24))),'Data Summary'!DO30="Yes"),OFFSET('Hygiene Data'!$C$6,0,10*ROW('Hygiene Data'!C24)),NA())</f>
        <v>#N/A</v>
      </c>
      <c r="BA30" s="109" t="e">
        <f ca="true">+IF(AND(ISNUMBER(OFFSET('Hygiene Data'!$C$8,0,10*ROW('Hygiene Data'!C24))),'Data Summary'!DP30="Yes"),OFFSET('Hygiene Data'!$C$8,0,10*ROW('Hygiene Data'!C24)),NA())</f>
        <v>#N/A</v>
      </c>
      <c r="BB30" s="109" t="e">
        <f ca="true">+IF(AND(ISNUMBER(OFFSET('Hygiene Data'!$C$10,0,10*ROW('Hygiene Data'!C24))),'Data Summary'!DQ30="Yes"),OFFSET('Hygiene Data'!$C$10,0,10*ROW('Hygiene Data'!C24)),NA())</f>
        <v>#N/A</v>
      </c>
      <c r="BC30" s="109" t="e">
        <f ca="true">+IF(AND(ISNUMBER(OFFSET('Hygiene Data'!$D$6,0,10*ROW('Hygiene Data'!D24))),'Data Summary'!DR30="Yes"),OFFSET('Hygiene Data'!$D$6,0,10*ROW('Hygiene Data'!D24)),NA())</f>
        <v>#N/A</v>
      </c>
      <c r="BD30" s="109" t="e">
        <f ca="true">+IF(AND(ISNUMBER(OFFSET('Hygiene Data'!$D$8,0,10*ROW('Hygiene Data'!D24))),'Data Summary'!DS30="Yes"),OFFSET('Hygiene Data'!$D$8,0,10*ROW('Hygiene Data'!D24)),NA())</f>
        <v>#N/A</v>
      </c>
      <c r="BE30" s="109" t="e">
        <f ca="true">+IF(AND(ISNUMBER(OFFSET('Hygiene Data'!$D$10,0,10*ROW('Hygiene Data'!D24))),'Data Summary'!DT30="Yes"),OFFSET('Hygiene Data'!$D$10,0,10*ROW('Hygiene Data'!D24)),NA())</f>
        <v>#N/A</v>
      </c>
      <c r="BF30" s="109" t="e">
        <f ca="true">+IF(AND(ISNUMBER(OFFSET('Hygiene Data'!$E$6,0,10*ROW('Hygiene Data'!E24))),'Data Summary'!DU30="Yes"),OFFSET('Hygiene Data'!$E$6,0,10*ROW('Hygiene Data'!E24)),NA())</f>
        <v>#N/A</v>
      </c>
      <c r="BG30" s="109" t="e">
        <f ca="true">+IF(AND(ISNUMBER(OFFSET('Hygiene Data'!$E$8,0,10*ROW('Hygiene Data'!E24))),'Data Summary'!DV30="Yes"),OFFSET('Hygiene Data'!$E$8,0,10*ROW('Hygiene Data'!E24)),NA())</f>
        <v>#N/A</v>
      </c>
      <c r="BH30" s="109" t="e">
        <f ca="true">+IF(AND(ISNUMBER(OFFSET('Hygiene Data'!$E$10,0,10*ROW('Hygiene Data'!E24))),'Data Summary'!DW30="Yes"),OFFSET('Hygiene Data'!$E$10,0,10*ROW('Hygiene Data'!E24)),NA())</f>
        <v>#N/A</v>
      </c>
      <c r="BI30" s="109" t="e">
        <f ca="true">+IF(AND(ISNUMBER(OFFSET('Hygiene Data'!$F$6,0,10*ROW('Hygiene Data'!F24))),'Data Summary'!DX30="Yes"),OFFSET('Hygiene Data'!$F$6,0,10*ROW('Hygiene Data'!F24)),NA())</f>
        <v>#N/A</v>
      </c>
      <c r="BJ30" s="109" t="e">
        <f ca="true">+IF(AND(ISNUMBER(OFFSET('Hygiene Data'!$F$8,0,10*ROW('Hygiene Data'!F24))),'Data Summary'!DY30="Yes"),OFFSET('Hygiene Data'!$F$8,0,10*ROW('Hygiene Data'!F24)),NA())</f>
        <v>#N/A</v>
      </c>
      <c r="BK30" s="109" t="e">
        <f ca="true">+IF(AND(ISNUMBER(OFFSET('Hygiene Data'!$F$10,0,10*ROW('Hygiene Data'!F24))),'Data Summary'!DZ30="Yes"),OFFSET('Hygiene Data'!$F$10,0,10*ROW('Hygiene Data'!F24)),NA())</f>
        <v>#N/A</v>
      </c>
      <c r="BL30" s="109" t="e">
        <f ca="true">+IF(AND(ISNUMBER(OFFSET('Hygiene Data'!$G$6,0,10*ROW('Hygiene Data'!G24))),'Data Summary'!EA30="Yes"),OFFSET('Hygiene Data'!$G$6,0,10*ROW('Hygiene Data'!G24)),NA())</f>
        <v>#N/A</v>
      </c>
      <c r="BM30" s="109" t="e">
        <f ca="true">+IF(AND(ISNUMBER(OFFSET('Hygiene Data'!$G$8,0,10*ROW('Hygiene Data'!G24))),'Data Summary'!EB30="Yes"),OFFSET('Hygiene Data'!$G$8,0,10*ROW('Hygiene Data'!G24)),NA())</f>
        <v>#N/A</v>
      </c>
      <c r="BN30" s="109" t="e">
        <f ca="true">+IF(AND(ISNUMBER(OFFSET('Hygiene Data'!$G$10,0,10*ROW('Hygiene Data'!G24))),'Data Summary'!EC30="Yes"),OFFSET('Hygiene Data'!$G$10,0,10*ROW('Hygiene Data'!G24)),NA())</f>
        <v>#N/A</v>
      </c>
      <c r="BO30" s="109" t="e">
        <f ca="true">+IF(AND(ISNUMBER(OFFSET('Hygiene Data'!$H$6,0,10*ROW('Hygiene Data'!H24))),'Data Summary'!ED30="Yes"),OFFSET('Hygiene Data'!$H$6,0,10*ROW('Hygiene Data'!H24)),NA())</f>
        <v>#N/A</v>
      </c>
      <c r="BP30" s="109" t="e">
        <f ca="true">+IF(AND(ISNUMBER(OFFSET('Hygiene Data'!$H$8,0,10*ROW('Hygiene Data'!H24))),'Data Summary'!EE30="Yes"),OFFSET('Hygiene Data'!$H$8,0,10*ROW('Hygiene Data'!H24)),NA())</f>
        <v>#N/A</v>
      </c>
      <c r="BQ30" s="109" t="e">
        <f ca="true">+IF(AND(ISNUMBER(OFFSET('Hygiene Data'!$H$10,0,10*ROW('Hygiene Data'!H24))),'Data Summary'!EF30="Yes"),OFFSET('Hygiene Data'!$H$10,0,10*ROW('Hygiene Data'!H24)),NA())</f>
        <v>#N/A</v>
      </c>
    </row>
    <row r="31" x14ac:dyDescent="0.2">
      <c r="A31" s="57" t="e">
        <f ca="true">+IF(OFFSET('Water Data'!$B$1,0,10*ROW('Water Data'!B25))="",NA(),OFFSET('Water Data'!$B$1,0,10*ROW('Water Data'!B25)))</f>
        <v>#N/A</v>
      </c>
      <c r="B31" s="57" t="e">
        <f ca="true">+IF(OFFSET('Water Data'!$A$3,0,10*ROW('Water Data'!A27))="",NA(),OFFSET('Water Data'!$A$3,0,10*ROW('Water Data'!A27)))</f>
        <v>#N/A</v>
      </c>
      <c r="C31" s="57" t="e">
        <f ca="true">+IF(OFFSET('Water Data'!$C$3,0,10*ROW('Water Data'!C27))="",NA(),OFFSET('Water Data'!$C$3,0,10*ROW('Water Data'!C27)))</f>
        <v>#N/A</v>
      </c>
      <c r="D31" s="58" t="e">
        <f ca="true">+IF(AND(ISNUMBER(OFFSET('Water Data'!$C$5,0,10*ROW('Water Data'!C25))),'Data Summary'!BS31="Yes"),100-OFFSET('Water Data'!$C$5,0,10*ROW('Water Data'!C25)),NA())</f>
        <v>#N/A</v>
      </c>
      <c r="E31" s="58" t="e">
        <f ca="true">+IF(AND(ISNUMBER(OFFSET('Water Data'!$C$7,0,10*ROW('Water Data'!C25))),'Data Summary'!BT31="Yes"),OFFSET('Water Data'!$C$7,0,10*ROW('Water Data'!C25)),NA())</f>
        <v>#N/A</v>
      </c>
      <c r="F31" s="58" t="e">
        <f ca="true">+IF(AND(ISNUMBER(OFFSET('Water Data'!$C$10,0,10*ROW('Water Data'!C25))),'Data Summary'!BU31="Yes"),OFFSET('Water Data'!$C$10,0,10*ROW('Water Data'!C25)),NA())</f>
        <v>#N/A</v>
      </c>
      <c r="G31" s="58" t="e">
        <f ca="true">+IF(AND(ISNUMBER(OFFSET('Water Data'!$D$5,0,10*ROW('Water Data'!D25))),'Data Summary'!BV31="Yes"),100-OFFSET('Water Data'!$D$5,0,10*ROW('Water Data'!D25)),NA())</f>
        <v>#N/A</v>
      </c>
      <c r="H31" s="58" t="e">
        <f ca="true">+IF(AND(ISNUMBER(OFFSET('Water Data'!$D$7,0,10*ROW('Water Data'!D25))),'Data Summary'!BW31="Yes"),OFFSET('Water Data'!$D$7,0,10*ROW('Water Data'!D25)),NA())</f>
        <v>#N/A</v>
      </c>
      <c r="I31" s="58" t="e">
        <f ca="true">+IF(AND(ISNUMBER(OFFSET('Water Data'!$D$10,0,10*ROW('Water Data'!D25))),'Data Summary'!BX31="Yes"),OFFSET('Water Data'!$D$10,0,10*ROW('Water Data'!D25)),NA())</f>
        <v>#N/A</v>
      </c>
      <c r="J31" s="58" t="e">
        <f ca="true">+IF(AND(ISNUMBER(OFFSET('Water Data'!$E$5,0,10*ROW('Water Data'!E25))),'Data Summary'!BY31="Yes"),100-OFFSET('Water Data'!$E$5,0,10*ROW('Water Data'!E25)),NA())</f>
        <v>#N/A</v>
      </c>
      <c r="K31" s="58" t="e">
        <f ca="true">+IF(AND(ISNUMBER(OFFSET('Water Data'!$E$7,0,10*ROW('Water Data'!E25))),'Data Summary'!BZ31="Yes"),OFFSET('Water Data'!$E$7,0,10*ROW('Water Data'!E25)),NA())</f>
        <v>#N/A</v>
      </c>
      <c r="L31" s="58" t="e">
        <f ca="true">+IF(AND(ISNUMBER(OFFSET('Water Data'!$E$10,0,10*ROW('Water Data'!E25))),'Data Summary'!CA31="Yes"),OFFSET('Water Data'!$E$10,0,10*ROW('Water Data'!E25)),NA())</f>
        <v>#N/A</v>
      </c>
      <c r="M31" s="58" t="e">
        <f ca="true">+IF(AND(ISNUMBER(OFFSET('Water Data'!$F$5,0,10*ROW('Water Data'!F25))),'Data Summary'!CB31="Yes"),100-OFFSET('Water Data'!$F$5,0,10*ROW('Water Data'!F25)),NA())</f>
        <v>#N/A</v>
      </c>
      <c r="N31" s="58" t="e">
        <f ca="true">+IF(AND(ISNUMBER(OFFSET('Water Data'!$F$7,0,10*ROW('Water Data'!F25))),'Data Summary'!CC31="Yes"),OFFSET('Water Data'!$F$7,0,10*ROW('Water Data'!F25)),NA())</f>
        <v>#N/A</v>
      </c>
      <c r="O31" s="58" t="e">
        <f ca="true">+IF(AND(ISNUMBER(OFFSET('Water Data'!$F$10,0,10*ROW('Water Data'!F25))),'Data Summary'!CD31="Yes"),OFFSET('Water Data'!$F$10,0,10*ROW('Water Data'!F25)),NA())</f>
        <v>#N/A</v>
      </c>
      <c r="P31" s="58" t="e">
        <f ca="true">+IF(AND(ISNUMBER(OFFSET('Water Data'!$G$5,0,10*ROW('Water Data'!G25))),'Data Summary'!CE31="Yes"),100-OFFSET('Water Data'!$G$5,0,10*ROW('Water Data'!G25)),NA())</f>
        <v>#N/A</v>
      </c>
      <c r="Q31" s="58" t="e">
        <f ca="true">+IF(AND(ISNUMBER(OFFSET('Water Data'!$G$7,0,10*ROW('Water Data'!G25))),'Data Summary'!CF31="Yes"),OFFSET('Water Data'!$G$7,0,10*ROW('Water Data'!G25)),NA())</f>
        <v>#N/A</v>
      </c>
      <c r="R31" s="58" t="e">
        <f ca="true">+IF(AND(ISNUMBER(OFFSET('Water Data'!$G$10,0,10*ROW('Water Data'!G25))),'Data Summary'!CG31="Yes"),OFFSET('Water Data'!$G$10,0,10*ROW('Water Data'!G25)),NA())</f>
        <v>#N/A</v>
      </c>
      <c r="S31" s="58" t="e">
        <f ca="true">+IF(AND(ISNUMBER(OFFSET('Water Data'!$H$5,0,10*ROW('Water Data'!H25))),'Data Summary'!CH31="Yes"),100-OFFSET('Water Data'!$H$5,0,10*ROW('Water Data'!H25)),NA())</f>
        <v>#N/A</v>
      </c>
      <c r="T31" s="58" t="e">
        <f ca="true">+IF(AND(ISNUMBER(OFFSET('Water Data'!$H$7,0,10*ROW('Water Data'!H25))),'Data Summary'!CI31="Yes"),OFFSET('Water Data'!$H$7,0,10*ROW('Water Data'!H25)),NA())</f>
        <v>#N/A</v>
      </c>
      <c r="U31" s="58" t="e">
        <f ca="true">+IF(AND(ISNUMBER(OFFSET('Water Data'!$H$10,0,10*ROW('Water Data'!H25))),'Data Summary'!CJ31="Yes"),OFFSET('Water Data'!$H$10,0,10*ROW('Water Data'!H25)),NA())</f>
        <v>#N/A</v>
      </c>
      <c r="V31" s="104" t="e">
        <f ca="true">+IF(AND(ISNUMBER(OFFSET('Sanitation Data'!$C$5,0,10*ROW('Sanitation Data'!C25))),'Data Summary'!CK31="Yes"),100-OFFSET('Sanitation Data'!$C$5,0,10*ROW('Sanitation Data'!C25)),NA())</f>
        <v>#N/A</v>
      </c>
      <c r="W31" s="104" t="e">
        <f ca="true">+IF(AND(ISNUMBER(OFFSET('Sanitation Data'!$C$7,0,10*ROW('Sanitation Data'!C25))),'Data Summary'!CL31="Yes"),OFFSET('Sanitation Data'!$C$7,0,10*ROW('Sanitation Data'!C25)),NA())</f>
        <v>#N/A</v>
      </c>
      <c r="X31" s="104" t="e">
        <f ca="true">+IF(AND(ISNUMBER(OFFSET('Sanitation Data'!$C$11,0,10*ROW('Sanitation Data'!C25))),'Data Summary'!CM31="Yes"),OFFSET('Sanitation Data'!$C$11,0,10*ROW('Sanitation Data'!C25)),NA())</f>
        <v>#N/A</v>
      </c>
      <c r="Y31" s="104" t="e">
        <f ca="true">+IF(AND(ISNUMBER(OFFSET('Sanitation Data'!$C$12,0,10*ROW('Sanitation Data'!C25))),'Data Summary'!CN31="Yes"),OFFSET('Sanitation Data'!$C$12,0,10*ROW('Sanitation Data'!C25)),NA())</f>
        <v>#N/A</v>
      </c>
      <c r="Z31" s="104" t="e">
        <f ca="true">+IF(AND(ISNUMBER(OFFSET('Sanitation Data'!$C$13,0,10*ROW('Sanitation Data'!C25))),'Data Summary'!CO31="Yes"),OFFSET('Sanitation Data'!$C$13,0,10*ROW('Sanitation Data'!C25)),NA())</f>
        <v>#N/A</v>
      </c>
      <c r="AA31" s="104" t="e">
        <f ca="true">+IF(AND(ISNUMBER(OFFSET('Sanitation Data'!$D$5,0,10*ROW('Sanitation Data'!D25))),'Data Summary'!CP31="Yes"),100-OFFSET('Sanitation Data'!$D$5,0,10*ROW('Sanitation Data'!D25)),NA())</f>
        <v>#N/A</v>
      </c>
      <c r="AB31" s="104" t="e">
        <f ca="true">+IF(AND(ISNUMBER(OFFSET('Sanitation Data'!$D$7,0,10*ROW('Sanitation Data'!D25))),'Data Summary'!CQ31="Yes"),OFFSET('Sanitation Data'!$D$7,0,10*ROW('Sanitation Data'!D25)),NA())</f>
        <v>#N/A</v>
      </c>
      <c r="AC31" s="104" t="e">
        <f ca="true">+IF(AND(ISNUMBER(OFFSET('Sanitation Data'!$D$11,0,10*ROW('Sanitation Data'!D25))),'Data Summary'!CR31="Yes"),OFFSET('Sanitation Data'!$D$11,0,10*ROW('Sanitation Data'!D25)),NA())</f>
        <v>#N/A</v>
      </c>
      <c r="AD31" s="104" t="e">
        <f ca="true">+IF(AND(ISNUMBER(OFFSET('Sanitation Data'!$D$12,0,10*ROW('Sanitation Data'!D25))),'Data Summary'!CS31="Yes"),OFFSET('Sanitation Data'!$D$12,0,10*ROW('Sanitation Data'!D25)),NA())</f>
        <v>#N/A</v>
      </c>
      <c r="AE31" s="104" t="e">
        <f ca="true">+IF(AND(ISNUMBER(OFFSET('Sanitation Data'!$D$13,0,10*ROW('Sanitation Data'!D25))),'Data Summary'!CT31="Yes"),OFFSET('Sanitation Data'!$D$13,0,10*ROW('Sanitation Data'!D25)),NA())</f>
        <v>#N/A</v>
      </c>
      <c r="AF31" s="104" t="e">
        <f ca="true">+IF(AND(ISNUMBER(OFFSET('Sanitation Data'!$E$5,0,10*ROW('Sanitation Data'!E25))),'Data Summary'!CU31="Yes"),100-OFFSET('Sanitation Data'!$E$5,0,10*ROW('Sanitation Data'!E25)),NA())</f>
        <v>#N/A</v>
      </c>
      <c r="AG31" s="104" t="e">
        <f ca="true">+IF(AND(ISNUMBER(OFFSET('Sanitation Data'!$E$7,0,10*ROW('Sanitation Data'!E25))),'Data Summary'!CV31="Yes"),OFFSET('Sanitation Data'!$E$7,0,10*ROW('Sanitation Data'!E25)),NA())</f>
        <v>#N/A</v>
      </c>
      <c r="AH31" s="104" t="e">
        <f ca="true">+IF(AND(ISNUMBER(OFFSET('Sanitation Data'!$E$11,0,10*ROW('Sanitation Data'!E25))),'Data Summary'!CW31="Yes"),OFFSET('Sanitation Data'!$E$11,0,10*ROW('Sanitation Data'!E25)),NA())</f>
        <v>#N/A</v>
      </c>
      <c r="AI31" s="104" t="e">
        <f ca="true">+IF(AND(ISNUMBER(OFFSET('Sanitation Data'!$E$12,0,10*ROW('Sanitation Data'!E25))),'Data Summary'!CX31="Yes"),OFFSET('Sanitation Data'!$E$12,0,10*ROW('Sanitation Data'!E25)),NA())</f>
        <v>#N/A</v>
      </c>
      <c r="AJ31" s="104" t="e">
        <f ca="true">+IF(AND(ISNUMBER(OFFSET('Sanitation Data'!$E$13,0,10*ROW('Sanitation Data'!E25))),'Data Summary'!CY31="Yes"),OFFSET('Sanitation Data'!$E$13,0,10*ROW('Sanitation Data'!E25)),NA())</f>
        <v>#N/A</v>
      </c>
      <c r="AK31" s="104" t="e">
        <f ca="true">+IF(AND(ISNUMBER(OFFSET('Sanitation Data'!$F$5,0,10*ROW('Sanitation Data'!F25))),'Data Summary'!CZ31="Yes"),100-OFFSET('Sanitation Data'!$F$5,0,10*ROW('Sanitation Data'!F25)),NA())</f>
        <v>#N/A</v>
      </c>
      <c r="AL31" s="104" t="e">
        <f ca="true">+IF(AND(ISNUMBER(OFFSET('Sanitation Data'!$F$7,0,10*ROW('Sanitation Data'!F25))),'Data Summary'!DA31="Yes"),OFFSET('Sanitation Data'!$F$7,0,10*ROW('Sanitation Data'!F25)),NA())</f>
        <v>#N/A</v>
      </c>
      <c r="AM31" s="104" t="e">
        <f ca="true">+IF(AND(ISNUMBER(OFFSET('Sanitation Data'!$F$11,0,10*ROW('Sanitation Data'!F25))),'Data Summary'!DB31="Yes"),OFFSET('Sanitation Data'!$F$11,0,10*ROW('Sanitation Data'!F25)),NA())</f>
        <v>#N/A</v>
      </c>
      <c r="AN31" s="104" t="e">
        <f ca="true">+IF(AND(ISNUMBER(OFFSET('Sanitation Data'!$F$12,0,10*ROW('Sanitation Data'!F25))),'Data Summary'!DC31="Yes"),OFFSET('Sanitation Data'!$F$12,0,10*ROW('Sanitation Data'!F25)),NA())</f>
        <v>#N/A</v>
      </c>
      <c r="AO31" s="104" t="e">
        <f ca="true">+IF(AND(ISNUMBER(OFFSET('Sanitation Data'!$F$13,0,10*ROW('Sanitation Data'!F25))),'Data Summary'!DD31="Yes"),OFFSET('Sanitation Data'!$F$13,0,10*ROW('Sanitation Data'!F25)),NA())</f>
        <v>#N/A</v>
      </c>
      <c r="AP31" s="104" t="e">
        <f ca="true">+IF(AND(ISNUMBER(OFFSET('Sanitation Data'!$G$5,0,10*ROW('Sanitation Data'!G25))),'Data Summary'!DE31="Yes"),100-OFFSET('Sanitation Data'!$G$5,0,10*ROW('Sanitation Data'!G25)),NA())</f>
        <v>#N/A</v>
      </c>
      <c r="AQ31" s="104" t="e">
        <f ca="true">+IF(AND(ISNUMBER(OFFSET('Sanitation Data'!$G$7,0,10*ROW('Sanitation Data'!G25))),'Data Summary'!DF31="Yes"),OFFSET('Sanitation Data'!$G$7,0,10*ROW('Sanitation Data'!G25)),NA())</f>
        <v>#N/A</v>
      </c>
      <c r="AR31" s="104" t="e">
        <f ca="true">+IF(AND(ISNUMBER(OFFSET('Sanitation Data'!$G$11,0,10*ROW('Sanitation Data'!G25))),'Data Summary'!DG31="Yes"),OFFSET('Sanitation Data'!$G$11,0,10*ROW('Sanitation Data'!G25)),NA())</f>
        <v>#N/A</v>
      </c>
      <c r="AS31" s="104" t="e">
        <f ca="true">+IF(AND(ISNUMBER(OFFSET('Sanitation Data'!$G$12,0,10*ROW('Sanitation Data'!G25))),'Data Summary'!DH31="Yes"),OFFSET('Sanitation Data'!$G$12,0,10*ROW('Sanitation Data'!G25)),NA())</f>
        <v>#N/A</v>
      </c>
      <c r="AT31" s="104" t="e">
        <f ca="true">+IF(AND(ISNUMBER(OFFSET('Sanitation Data'!$G$13,0,10*ROW('Sanitation Data'!G25))),'Data Summary'!DI31="Yes"),OFFSET('Sanitation Data'!$G$13,0,10*ROW('Sanitation Data'!G25)),NA())</f>
        <v>#N/A</v>
      </c>
      <c r="AU31" s="104" t="e">
        <f ca="true">+IF(AND(ISNUMBER(OFFSET('Sanitation Data'!$H$5,0,10*ROW('Sanitation Data'!H25))),'Data Summary'!DJ31="Yes"),100-OFFSET('Sanitation Data'!$H$5,0,10*ROW('Sanitation Data'!H25)),NA())</f>
        <v>#N/A</v>
      </c>
      <c r="AV31" s="104" t="e">
        <f ca="true">+IF(AND(ISNUMBER(OFFSET('Sanitation Data'!$H$7,0,10*ROW('Sanitation Data'!H25))),'Data Summary'!DK31="Yes"),OFFSET('Sanitation Data'!$H$7,0,10*ROW('Sanitation Data'!H25)),NA())</f>
        <v>#N/A</v>
      </c>
      <c r="AW31" s="104" t="e">
        <f ca="true">+IF(AND(ISNUMBER(OFFSET('Sanitation Data'!$H$11,0,10*ROW('Sanitation Data'!H25))),'Data Summary'!DL31="Yes"),OFFSET('Sanitation Data'!$H$11,0,10*ROW('Sanitation Data'!H25)),NA())</f>
        <v>#N/A</v>
      </c>
      <c r="AX31" s="104" t="e">
        <f ca="true">+IF(AND(ISNUMBER(OFFSET('Sanitation Data'!$H$12,0,10*ROW('Sanitation Data'!H25))),'Data Summary'!DM31="Yes"),OFFSET('Sanitation Data'!$H$12,0,10*ROW('Sanitation Data'!H25)),NA())</f>
        <v>#N/A</v>
      </c>
      <c r="AY31" s="104" t="e">
        <f ca="true">+IF(AND(ISNUMBER(OFFSET('Sanitation Data'!$H$13,0,10*ROW('Sanitation Data'!H25))),'Data Summary'!DN31="Yes"),OFFSET('Sanitation Data'!$H$13,0,10*ROW('Sanitation Data'!H25)),NA())</f>
        <v>#N/A</v>
      </c>
      <c r="AZ31" s="109" t="e">
        <f ca="true">+IF(AND(ISNUMBER(OFFSET('Hygiene Data'!$C$6,0,10*ROW('Hygiene Data'!C25))),'Data Summary'!DO31="Yes"),OFFSET('Hygiene Data'!$C$6,0,10*ROW('Hygiene Data'!C25)),NA())</f>
        <v>#N/A</v>
      </c>
      <c r="BA31" s="109" t="e">
        <f ca="true">+IF(AND(ISNUMBER(OFFSET('Hygiene Data'!$C$8,0,10*ROW('Hygiene Data'!C25))),'Data Summary'!DP31="Yes"),OFFSET('Hygiene Data'!$C$8,0,10*ROW('Hygiene Data'!C25)),NA())</f>
        <v>#N/A</v>
      </c>
      <c r="BB31" s="109" t="e">
        <f ca="true">+IF(AND(ISNUMBER(OFFSET('Hygiene Data'!$C$10,0,10*ROW('Hygiene Data'!C25))),'Data Summary'!DQ31="Yes"),OFFSET('Hygiene Data'!$C$10,0,10*ROW('Hygiene Data'!C25)),NA())</f>
        <v>#N/A</v>
      </c>
      <c r="BC31" s="109" t="e">
        <f ca="true">+IF(AND(ISNUMBER(OFFSET('Hygiene Data'!$D$6,0,10*ROW('Hygiene Data'!D25))),'Data Summary'!DR31="Yes"),OFFSET('Hygiene Data'!$D$6,0,10*ROW('Hygiene Data'!D25)),NA())</f>
        <v>#N/A</v>
      </c>
      <c r="BD31" s="109" t="e">
        <f ca="true">+IF(AND(ISNUMBER(OFFSET('Hygiene Data'!$D$8,0,10*ROW('Hygiene Data'!D25))),'Data Summary'!DS31="Yes"),OFFSET('Hygiene Data'!$D$8,0,10*ROW('Hygiene Data'!D25)),NA())</f>
        <v>#N/A</v>
      </c>
      <c r="BE31" s="109" t="e">
        <f ca="true">+IF(AND(ISNUMBER(OFFSET('Hygiene Data'!$D$10,0,10*ROW('Hygiene Data'!D25))),'Data Summary'!DT31="Yes"),OFFSET('Hygiene Data'!$D$10,0,10*ROW('Hygiene Data'!D25)),NA())</f>
        <v>#N/A</v>
      </c>
      <c r="BF31" s="109" t="e">
        <f ca="true">+IF(AND(ISNUMBER(OFFSET('Hygiene Data'!$E$6,0,10*ROW('Hygiene Data'!E25))),'Data Summary'!DU31="Yes"),OFFSET('Hygiene Data'!$E$6,0,10*ROW('Hygiene Data'!E25)),NA())</f>
        <v>#N/A</v>
      </c>
      <c r="BG31" s="109" t="e">
        <f ca="true">+IF(AND(ISNUMBER(OFFSET('Hygiene Data'!$E$8,0,10*ROW('Hygiene Data'!E25))),'Data Summary'!DV31="Yes"),OFFSET('Hygiene Data'!$E$8,0,10*ROW('Hygiene Data'!E25)),NA())</f>
        <v>#N/A</v>
      </c>
      <c r="BH31" s="109" t="e">
        <f ca="true">+IF(AND(ISNUMBER(OFFSET('Hygiene Data'!$E$10,0,10*ROW('Hygiene Data'!E25))),'Data Summary'!DW31="Yes"),OFFSET('Hygiene Data'!$E$10,0,10*ROW('Hygiene Data'!E25)),NA())</f>
        <v>#N/A</v>
      </c>
      <c r="BI31" s="109" t="e">
        <f ca="true">+IF(AND(ISNUMBER(OFFSET('Hygiene Data'!$F$6,0,10*ROW('Hygiene Data'!F25))),'Data Summary'!DX31="Yes"),OFFSET('Hygiene Data'!$F$6,0,10*ROW('Hygiene Data'!F25)),NA())</f>
        <v>#N/A</v>
      </c>
      <c r="BJ31" s="109" t="e">
        <f ca="true">+IF(AND(ISNUMBER(OFFSET('Hygiene Data'!$F$8,0,10*ROW('Hygiene Data'!F25))),'Data Summary'!DY31="Yes"),OFFSET('Hygiene Data'!$F$8,0,10*ROW('Hygiene Data'!F25)),NA())</f>
        <v>#N/A</v>
      </c>
      <c r="BK31" s="109" t="e">
        <f ca="true">+IF(AND(ISNUMBER(OFFSET('Hygiene Data'!$F$10,0,10*ROW('Hygiene Data'!F25))),'Data Summary'!DZ31="Yes"),OFFSET('Hygiene Data'!$F$10,0,10*ROW('Hygiene Data'!F25)),NA())</f>
        <v>#N/A</v>
      </c>
      <c r="BL31" s="109" t="e">
        <f ca="true">+IF(AND(ISNUMBER(OFFSET('Hygiene Data'!$G$6,0,10*ROW('Hygiene Data'!G25))),'Data Summary'!EA31="Yes"),OFFSET('Hygiene Data'!$G$6,0,10*ROW('Hygiene Data'!G25)),NA())</f>
        <v>#N/A</v>
      </c>
      <c r="BM31" s="109" t="e">
        <f ca="true">+IF(AND(ISNUMBER(OFFSET('Hygiene Data'!$G$8,0,10*ROW('Hygiene Data'!G25))),'Data Summary'!EB31="Yes"),OFFSET('Hygiene Data'!$G$8,0,10*ROW('Hygiene Data'!G25)),NA())</f>
        <v>#N/A</v>
      </c>
      <c r="BN31" s="109" t="e">
        <f ca="true">+IF(AND(ISNUMBER(OFFSET('Hygiene Data'!$G$10,0,10*ROW('Hygiene Data'!G25))),'Data Summary'!EC31="Yes"),OFFSET('Hygiene Data'!$G$10,0,10*ROW('Hygiene Data'!G25)),NA())</f>
        <v>#N/A</v>
      </c>
      <c r="BO31" s="109" t="e">
        <f ca="true">+IF(AND(ISNUMBER(OFFSET('Hygiene Data'!$H$6,0,10*ROW('Hygiene Data'!H25))),'Data Summary'!ED31="Yes"),OFFSET('Hygiene Data'!$H$6,0,10*ROW('Hygiene Data'!H25)),NA())</f>
        <v>#N/A</v>
      </c>
      <c r="BP31" s="109" t="e">
        <f ca="true">+IF(AND(ISNUMBER(OFFSET('Hygiene Data'!$H$8,0,10*ROW('Hygiene Data'!H25))),'Data Summary'!EE31="Yes"),OFFSET('Hygiene Data'!$H$8,0,10*ROW('Hygiene Data'!H25)),NA())</f>
        <v>#N/A</v>
      </c>
      <c r="BQ31" s="109" t="e">
        <f ca="true">+IF(AND(ISNUMBER(OFFSET('Hygiene Data'!$H$10,0,10*ROW('Hygiene Data'!H25))),'Data Summary'!EF31="Yes"),OFFSET('Hygiene Data'!$H$10,0,10*ROW('Hygiene Data'!H25)),NA())</f>
        <v>#N/A</v>
      </c>
    </row>
    <row r="32" x14ac:dyDescent="0.2">
      <c r="A32" s="57" t="e">
        <f ca="true">+IF(OFFSET('Water Data'!$B$1,0,10*ROW('Water Data'!B26))="",NA(),OFFSET('Water Data'!$B$1,0,10*ROW('Water Data'!B26)))</f>
        <v>#N/A</v>
      </c>
      <c r="B32" s="57" t="e">
        <f ca="true">+IF(OFFSET('Water Data'!$A$3,0,10*ROW('Water Data'!A29))="",NA(),OFFSET('Water Data'!$A$3,0,10*ROW('Water Data'!A29)))</f>
        <v>#N/A</v>
      </c>
      <c r="C32" s="57" t="e">
        <f ca="true">+IF(OFFSET('Water Data'!$C$3,0,10*ROW('Water Data'!C29))="",NA(),OFFSET('Water Data'!$C$3,0,10*ROW('Water Data'!C29)))</f>
        <v>#N/A</v>
      </c>
      <c r="D32" s="58" t="e">
        <f ca="true">+IF(AND(ISNUMBER(OFFSET('Water Data'!$C$5,0,10*ROW('Water Data'!C26))),'Data Summary'!BS32="Yes"),100-OFFSET('Water Data'!$C$5,0,10*ROW('Water Data'!C26)),NA())</f>
        <v>#N/A</v>
      </c>
      <c r="E32" s="58" t="e">
        <f ca="true">+IF(AND(ISNUMBER(OFFSET('Water Data'!$C$7,0,10*ROW('Water Data'!C26))),'Data Summary'!BT32="Yes"),OFFSET('Water Data'!$C$7,0,10*ROW('Water Data'!C26)),NA())</f>
        <v>#N/A</v>
      </c>
      <c r="F32" s="58" t="e">
        <f ca="true">+IF(AND(ISNUMBER(OFFSET('Water Data'!$C$10,0,10*ROW('Water Data'!C26))),'Data Summary'!BU32="Yes"),OFFSET('Water Data'!$C$10,0,10*ROW('Water Data'!C26)),NA())</f>
        <v>#N/A</v>
      </c>
      <c r="G32" s="58" t="e">
        <f ca="true">+IF(AND(ISNUMBER(OFFSET('Water Data'!$D$5,0,10*ROW('Water Data'!D26))),'Data Summary'!BV32="Yes"),100-OFFSET('Water Data'!$D$5,0,10*ROW('Water Data'!D26)),NA())</f>
        <v>#N/A</v>
      </c>
      <c r="H32" s="58" t="e">
        <f ca="true">+IF(AND(ISNUMBER(OFFSET('Water Data'!$D$7,0,10*ROW('Water Data'!D26))),'Data Summary'!BW32="Yes"),OFFSET('Water Data'!$D$7,0,10*ROW('Water Data'!D26)),NA())</f>
        <v>#N/A</v>
      </c>
      <c r="I32" s="58" t="e">
        <f ca="true">+IF(AND(ISNUMBER(OFFSET('Water Data'!$D$10,0,10*ROW('Water Data'!D26))),'Data Summary'!BX32="Yes"),OFFSET('Water Data'!$D$10,0,10*ROW('Water Data'!D26)),NA())</f>
        <v>#N/A</v>
      </c>
      <c r="J32" s="58" t="e">
        <f ca="true">+IF(AND(ISNUMBER(OFFSET('Water Data'!$E$5,0,10*ROW('Water Data'!E26))),'Data Summary'!BY32="Yes"),100-OFFSET('Water Data'!$E$5,0,10*ROW('Water Data'!E26)),NA())</f>
        <v>#N/A</v>
      </c>
      <c r="K32" s="58" t="e">
        <f ca="true">+IF(AND(ISNUMBER(OFFSET('Water Data'!$E$7,0,10*ROW('Water Data'!E26))),'Data Summary'!BZ32="Yes"),OFFSET('Water Data'!$E$7,0,10*ROW('Water Data'!E26)),NA())</f>
        <v>#N/A</v>
      </c>
      <c r="L32" s="58" t="e">
        <f ca="true">+IF(AND(ISNUMBER(OFFSET('Water Data'!$E$10,0,10*ROW('Water Data'!E26))),'Data Summary'!CA32="Yes"),OFFSET('Water Data'!$E$10,0,10*ROW('Water Data'!E26)),NA())</f>
        <v>#N/A</v>
      </c>
      <c r="M32" s="58" t="e">
        <f ca="true">+IF(AND(ISNUMBER(OFFSET('Water Data'!$F$5,0,10*ROW('Water Data'!F26))),'Data Summary'!CB32="Yes"),100-OFFSET('Water Data'!$F$5,0,10*ROW('Water Data'!F26)),NA())</f>
        <v>#N/A</v>
      </c>
      <c r="N32" s="58" t="e">
        <f ca="true">+IF(AND(ISNUMBER(OFFSET('Water Data'!$F$7,0,10*ROW('Water Data'!F26))),'Data Summary'!CC32="Yes"),OFFSET('Water Data'!$F$7,0,10*ROW('Water Data'!F26)),NA())</f>
        <v>#N/A</v>
      </c>
      <c r="O32" s="58" t="e">
        <f ca="true">+IF(AND(ISNUMBER(OFFSET('Water Data'!$F$10,0,10*ROW('Water Data'!F26))),'Data Summary'!CD32="Yes"),OFFSET('Water Data'!$F$10,0,10*ROW('Water Data'!F26)),NA())</f>
        <v>#N/A</v>
      </c>
      <c r="P32" s="58" t="e">
        <f ca="true">+IF(AND(ISNUMBER(OFFSET('Water Data'!$G$5,0,10*ROW('Water Data'!G26))),'Data Summary'!CE32="Yes"),100-OFFSET('Water Data'!$G$5,0,10*ROW('Water Data'!G26)),NA())</f>
        <v>#N/A</v>
      </c>
      <c r="Q32" s="58" t="e">
        <f ca="true">+IF(AND(ISNUMBER(OFFSET('Water Data'!$G$7,0,10*ROW('Water Data'!G26))),'Data Summary'!CF32="Yes"),OFFSET('Water Data'!$G$7,0,10*ROW('Water Data'!G26)),NA())</f>
        <v>#N/A</v>
      </c>
      <c r="R32" s="58" t="e">
        <f ca="true">+IF(AND(ISNUMBER(OFFSET('Water Data'!$G$10,0,10*ROW('Water Data'!G26))),'Data Summary'!CG32="Yes"),OFFSET('Water Data'!$G$10,0,10*ROW('Water Data'!G26)),NA())</f>
        <v>#N/A</v>
      </c>
      <c r="S32" s="58" t="e">
        <f ca="true">+IF(AND(ISNUMBER(OFFSET('Water Data'!$H$5,0,10*ROW('Water Data'!H26))),'Data Summary'!CH32="Yes"),100-OFFSET('Water Data'!$H$5,0,10*ROW('Water Data'!H26)),NA())</f>
        <v>#N/A</v>
      </c>
      <c r="T32" s="58" t="e">
        <f ca="true">+IF(AND(ISNUMBER(OFFSET('Water Data'!$H$7,0,10*ROW('Water Data'!H26))),'Data Summary'!CI32="Yes"),OFFSET('Water Data'!$H$7,0,10*ROW('Water Data'!H26)),NA())</f>
        <v>#N/A</v>
      </c>
      <c r="U32" s="58" t="e">
        <f ca="true">+IF(AND(ISNUMBER(OFFSET('Water Data'!$H$10,0,10*ROW('Water Data'!H26))),'Data Summary'!CJ32="Yes"),OFFSET('Water Data'!$H$10,0,10*ROW('Water Data'!H26)),NA())</f>
        <v>#N/A</v>
      </c>
      <c r="V32" s="104" t="e">
        <f ca="true">+IF(AND(ISNUMBER(OFFSET('Sanitation Data'!$C$5,0,10*ROW('Sanitation Data'!C26))),'Data Summary'!CK32="Yes"),100-OFFSET('Sanitation Data'!$C$5,0,10*ROW('Sanitation Data'!C26)),NA())</f>
        <v>#N/A</v>
      </c>
      <c r="W32" s="104" t="e">
        <f ca="true">+IF(AND(ISNUMBER(OFFSET('Sanitation Data'!$C$7,0,10*ROW('Sanitation Data'!C26))),'Data Summary'!CL32="Yes"),OFFSET('Sanitation Data'!$C$7,0,10*ROW('Sanitation Data'!C26)),NA())</f>
        <v>#N/A</v>
      </c>
      <c r="X32" s="104" t="e">
        <f ca="true">+IF(AND(ISNUMBER(OFFSET('Sanitation Data'!$C$11,0,10*ROW('Sanitation Data'!C26))),'Data Summary'!CM32="Yes"),OFFSET('Sanitation Data'!$C$11,0,10*ROW('Sanitation Data'!C26)),NA())</f>
        <v>#N/A</v>
      </c>
      <c r="Y32" s="104" t="e">
        <f ca="true">+IF(AND(ISNUMBER(OFFSET('Sanitation Data'!$C$12,0,10*ROW('Sanitation Data'!C26))),'Data Summary'!CN32="Yes"),OFFSET('Sanitation Data'!$C$12,0,10*ROW('Sanitation Data'!C26)),NA())</f>
        <v>#N/A</v>
      </c>
      <c r="Z32" s="104" t="e">
        <f ca="true">+IF(AND(ISNUMBER(OFFSET('Sanitation Data'!$C$13,0,10*ROW('Sanitation Data'!C26))),'Data Summary'!CO32="Yes"),OFFSET('Sanitation Data'!$C$13,0,10*ROW('Sanitation Data'!C26)),NA())</f>
        <v>#N/A</v>
      </c>
      <c r="AA32" s="104" t="e">
        <f ca="true">+IF(AND(ISNUMBER(OFFSET('Sanitation Data'!$D$5,0,10*ROW('Sanitation Data'!D26))),'Data Summary'!CP32="Yes"),100-OFFSET('Sanitation Data'!$D$5,0,10*ROW('Sanitation Data'!D26)),NA())</f>
        <v>#N/A</v>
      </c>
      <c r="AB32" s="104" t="e">
        <f ca="true">+IF(AND(ISNUMBER(OFFSET('Sanitation Data'!$D$7,0,10*ROW('Sanitation Data'!D26))),'Data Summary'!CQ32="Yes"),OFFSET('Sanitation Data'!$D$7,0,10*ROW('Sanitation Data'!D26)),NA())</f>
        <v>#N/A</v>
      </c>
      <c r="AC32" s="104" t="e">
        <f ca="true">+IF(AND(ISNUMBER(OFFSET('Sanitation Data'!$D$11,0,10*ROW('Sanitation Data'!D26))),'Data Summary'!CR32="Yes"),OFFSET('Sanitation Data'!$D$11,0,10*ROW('Sanitation Data'!D26)),NA())</f>
        <v>#N/A</v>
      </c>
      <c r="AD32" s="104" t="e">
        <f ca="true">+IF(AND(ISNUMBER(OFFSET('Sanitation Data'!$D$12,0,10*ROW('Sanitation Data'!D26))),'Data Summary'!CS32="Yes"),OFFSET('Sanitation Data'!$D$12,0,10*ROW('Sanitation Data'!D26)),NA())</f>
        <v>#N/A</v>
      </c>
      <c r="AE32" s="104" t="e">
        <f ca="true">+IF(AND(ISNUMBER(OFFSET('Sanitation Data'!$D$13,0,10*ROW('Sanitation Data'!D26))),'Data Summary'!CT32="Yes"),OFFSET('Sanitation Data'!$D$13,0,10*ROW('Sanitation Data'!D26)),NA())</f>
        <v>#N/A</v>
      </c>
      <c r="AF32" s="104" t="e">
        <f ca="true">+IF(AND(ISNUMBER(OFFSET('Sanitation Data'!$E$5,0,10*ROW('Sanitation Data'!E26))),'Data Summary'!CU32="Yes"),100-OFFSET('Sanitation Data'!$E$5,0,10*ROW('Sanitation Data'!E26)),NA())</f>
        <v>#N/A</v>
      </c>
      <c r="AG32" s="104" t="e">
        <f ca="true">+IF(AND(ISNUMBER(OFFSET('Sanitation Data'!$E$7,0,10*ROW('Sanitation Data'!E26))),'Data Summary'!CV32="Yes"),OFFSET('Sanitation Data'!$E$7,0,10*ROW('Sanitation Data'!E26)),NA())</f>
        <v>#N/A</v>
      </c>
      <c r="AH32" s="104" t="e">
        <f ca="true">+IF(AND(ISNUMBER(OFFSET('Sanitation Data'!$E$11,0,10*ROW('Sanitation Data'!E26))),'Data Summary'!CW32="Yes"),OFFSET('Sanitation Data'!$E$11,0,10*ROW('Sanitation Data'!E26)),NA())</f>
        <v>#N/A</v>
      </c>
      <c r="AI32" s="104" t="e">
        <f ca="true">+IF(AND(ISNUMBER(OFFSET('Sanitation Data'!$E$12,0,10*ROW('Sanitation Data'!E26))),'Data Summary'!CX32="Yes"),OFFSET('Sanitation Data'!$E$12,0,10*ROW('Sanitation Data'!E26)),NA())</f>
        <v>#N/A</v>
      </c>
      <c r="AJ32" s="104" t="e">
        <f ca="true">+IF(AND(ISNUMBER(OFFSET('Sanitation Data'!$E$13,0,10*ROW('Sanitation Data'!E26))),'Data Summary'!CY32="Yes"),OFFSET('Sanitation Data'!$E$13,0,10*ROW('Sanitation Data'!E26)),NA())</f>
        <v>#N/A</v>
      </c>
      <c r="AK32" s="104" t="e">
        <f ca="true">+IF(AND(ISNUMBER(OFFSET('Sanitation Data'!$F$5,0,10*ROW('Sanitation Data'!F26))),'Data Summary'!CZ32="Yes"),100-OFFSET('Sanitation Data'!$F$5,0,10*ROW('Sanitation Data'!F26)),NA())</f>
        <v>#N/A</v>
      </c>
      <c r="AL32" s="104" t="e">
        <f ca="true">+IF(AND(ISNUMBER(OFFSET('Sanitation Data'!$F$7,0,10*ROW('Sanitation Data'!F26))),'Data Summary'!DA32="Yes"),OFFSET('Sanitation Data'!$F$7,0,10*ROW('Sanitation Data'!F26)),NA())</f>
        <v>#N/A</v>
      </c>
      <c r="AM32" s="104" t="e">
        <f ca="true">+IF(AND(ISNUMBER(OFFSET('Sanitation Data'!$F$11,0,10*ROW('Sanitation Data'!F26))),'Data Summary'!DB32="Yes"),OFFSET('Sanitation Data'!$F$11,0,10*ROW('Sanitation Data'!F26)),NA())</f>
        <v>#N/A</v>
      </c>
      <c r="AN32" s="104" t="e">
        <f ca="true">+IF(AND(ISNUMBER(OFFSET('Sanitation Data'!$F$12,0,10*ROW('Sanitation Data'!F26))),'Data Summary'!DC32="Yes"),OFFSET('Sanitation Data'!$F$12,0,10*ROW('Sanitation Data'!F26)),NA())</f>
        <v>#N/A</v>
      </c>
      <c r="AO32" s="104" t="e">
        <f ca="true">+IF(AND(ISNUMBER(OFFSET('Sanitation Data'!$F$13,0,10*ROW('Sanitation Data'!F26))),'Data Summary'!DD32="Yes"),OFFSET('Sanitation Data'!$F$13,0,10*ROW('Sanitation Data'!F26)),NA())</f>
        <v>#N/A</v>
      </c>
      <c r="AP32" s="104" t="e">
        <f ca="true">+IF(AND(ISNUMBER(OFFSET('Sanitation Data'!$G$5,0,10*ROW('Sanitation Data'!G26))),'Data Summary'!DE32="Yes"),100-OFFSET('Sanitation Data'!$G$5,0,10*ROW('Sanitation Data'!G26)),NA())</f>
        <v>#N/A</v>
      </c>
      <c r="AQ32" s="104" t="e">
        <f ca="true">+IF(AND(ISNUMBER(OFFSET('Sanitation Data'!$G$7,0,10*ROW('Sanitation Data'!G26))),'Data Summary'!DF32="Yes"),OFFSET('Sanitation Data'!$G$7,0,10*ROW('Sanitation Data'!G26)),NA())</f>
        <v>#N/A</v>
      </c>
      <c r="AR32" s="104" t="e">
        <f ca="true">+IF(AND(ISNUMBER(OFFSET('Sanitation Data'!$G$11,0,10*ROW('Sanitation Data'!G26))),'Data Summary'!DG32="Yes"),OFFSET('Sanitation Data'!$G$11,0,10*ROW('Sanitation Data'!G26)),NA())</f>
        <v>#N/A</v>
      </c>
      <c r="AS32" s="104" t="e">
        <f ca="true">+IF(AND(ISNUMBER(OFFSET('Sanitation Data'!$G$12,0,10*ROW('Sanitation Data'!G26))),'Data Summary'!DH32="Yes"),OFFSET('Sanitation Data'!$G$12,0,10*ROW('Sanitation Data'!G26)),NA())</f>
        <v>#N/A</v>
      </c>
      <c r="AT32" s="104" t="e">
        <f ca="true">+IF(AND(ISNUMBER(OFFSET('Sanitation Data'!$G$13,0,10*ROW('Sanitation Data'!G26))),'Data Summary'!DI32="Yes"),OFFSET('Sanitation Data'!$G$13,0,10*ROW('Sanitation Data'!G26)),NA())</f>
        <v>#N/A</v>
      </c>
      <c r="AU32" s="104" t="e">
        <f ca="true">+IF(AND(ISNUMBER(OFFSET('Sanitation Data'!$H$5,0,10*ROW('Sanitation Data'!H26))),'Data Summary'!DJ32="Yes"),100-OFFSET('Sanitation Data'!$H$5,0,10*ROW('Sanitation Data'!H26)),NA())</f>
        <v>#N/A</v>
      </c>
      <c r="AV32" s="104" t="e">
        <f ca="true">+IF(AND(ISNUMBER(OFFSET('Sanitation Data'!$H$7,0,10*ROW('Sanitation Data'!H26))),'Data Summary'!DK32="Yes"),OFFSET('Sanitation Data'!$H$7,0,10*ROW('Sanitation Data'!H26)),NA())</f>
        <v>#N/A</v>
      </c>
      <c r="AW32" s="104" t="e">
        <f ca="true">+IF(AND(ISNUMBER(OFFSET('Sanitation Data'!$H$11,0,10*ROW('Sanitation Data'!H26))),'Data Summary'!DL32="Yes"),OFFSET('Sanitation Data'!$H$11,0,10*ROW('Sanitation Data'!H26)),NA())</f>
        <v>#N/A</v>
      </c>
      <c r="AX32" s="104" t="e">
        <f ca="true">+IF(AND(ISNUMBER(OFFSET('Sanitation Data'!$H$12,0,10*ROW('Sanitation Data'!H26))),'Data Summary'!DM32="Yes"),OFFSET('Sanitation Data'!$H$12,0,10*ROW('Sanitation Data'!H26)),NA())</f>
        <v>#N/A</v>
      </c>
      <c r="AY32" s="104" t="e">
        <f ca="true">+IF(AND(ISNUMBER(OFFSET('Sanitation Data'!$H$13,0,10*ROW('Sanitation Data'!H26))),'Data Summary'!DN32="Yes"),OFFSET('Sanitation Data'!$H$13,0,10*ROW('Sanitation Data'!H26)),NA())</f>
        <v>#N/A</v>
      </c>
      <c r="AZ32" s="109" t="e">
        <f ca="true">+IF(AND(ISNUMBER(OFFSET('Hygiene Data'!$C$6,0,10*ROW('Hygiene Data'!C26))),'Data Summary'!DO32="Yes"),OFFSET('Hygiene Data'!$C$6,0,10*ROW('Hygiene Data'!C26)),NA())</f>
        <v>#N/A</v>
      </c>
      <c r="BA32" s="109" t="e">
        <f ca="true">+IF(AND(ISNUMBER(OFFSET('Hygiene Data'!$C$8,0,10*ROW('Hygiene Data'!C26))),'Data Summary'!DP32="Yes"),OFFSET('Hygiene Data'!$C$8,0,10*ROW('Hygiene Data'!C26)),NA())</f>
        <v>#N/A</v>
      </c>
      <c r="BB32" s="109" t="e">
        <f ca="true">+IF(AND(ISNUMBER(OFFSET('Hygiene Data'!$C$10,0,10*ROW('Hygiene Data'!C26))),'Data Summary'!DQ32="Yes"),OFFSET('Hygiene Data'!$C$10,0,10*ROW('Hygiene Data'!C26)),NA())</f>
        <v>#N/A</v>
      </c>
      <c r="BC32" s="109" t="e">
        <f ca="true">+IF(AND(ISNUMBER(OFFSET('Hygiene Data'!$D$6,0,10*ROW('Hygiene Data'!D26))),'Data Summary'!DR32="Yes"),OFFSET('Hygiene Data'!$D$6,0,10*ROW('Hygiene Data'!D26)),NA())</f>
        <v>#N/A</v>
      </c>
      <c r="BD32" s="109" t="e">
        <f ca="true">+IF(AND(ISNUMBER(OFFSET('Hygiene Data'!$D$8,0,10*ROW('Hygiene Data'!D26))),'Data Summary'!DS32="Yes"),OFFSET('Hygiene Data'!$D$8,0,10*ROW('Hygiene Data'!D26)),NA())</f>
        <v>#N/A</v>
      </c>
      <c r="BE32" s="109" t="e">
        <f ca="true">+IF(AND(ISNUMBER(OFFSET('Hygiene Data'!$D$10,0,10*ROW('Hygiene Data'!D26))),'Data Summary'!DT32="Yes"),OFFSET('Hygiene Data'!$D$10,0,10*ROW('Hygiene Data'!D26)),NA())</f>
        <v>#N/A</v>
      </c>
      <c r="BF32" s="109" t="e">
        <f ca="true">+IF(AND(ISNUMBER(OFFSET('Hygiene Data'!$E$6,0,10*ROW('Hygiene Data'!E26))),'Data Summary'!DU32="Yes"),OFFSET('Hygiene Data'!$E$6,0,10*ROW('Hygiene Data'!E26)),NA())</f>
        <v>#N/A</v>
      </c>
      <c r="BG32" s="109" t="e">
        <f ca="true">+IF(AND(ISNUMBER(OFFSET('Hygiene Data'!$E$8,0,10*ROW('Hygiene Data'!E26))),'Data Summary'!DV32="Yes"),OFFSET('Hygiene Data'!$E$8,0,10*ROW('Hygiene Data'!E26)),NA())</f>
        <v>#N/A</v>
      </c>
      <c r="BH32" s="109" t="e">
        <f ca="true">+IF(AND(ISNUMBER(OFFSET('Hygiene Data'!$E$10,0,10*ROW('Hygiene Data'!E26))),'Data Summary'!DW32="Yes"),OFFSET('Hygiene Data'!$E$10,0,10*ROW('Hygiene Data'!E26)),NA())</f>
        <v>#N/A</v>
      </c>
      <c r="BI32" s="109" t="e">
        <f ca="true">+IF(AND(ISNUMBER(OFFSET('Hygiene Data'!$F$6,0,10*ROW('Hygiene Data'!F26))),'Data Summary'!DX32="Yes"),OFFSET('Hygiene Data'!$F$6,0,10*ROW('Hygiene Data'!F26)),NA())</f>
        <v>#N/A</v>
      </c>
      <c r="BJ32" s="109" t="e">
        <f ca="true">+IF(AND(ISNUMBER(OFFSET('Hygiene Data'!$F$8,0,10*ROW('Hygiene Data'!F26))),'Data Summary'!DY32="Yes"),OFFSET('Hygiene Data'!$F$8,0,10*ROW('Hygiene Data'!F26)),NA())</f>
        <v>#N/A</v>
      </c>
      <c r="BK32" s="109" t="e">
        <f ca="true">+IF(AND(ISNUMBER(OFFSET('Hygiene Data'!$F$10,0,10*ROW('Hygiene Data'!F26))),'Data Summary'!DZ32="Yes"),OFFSET('Hygiene Data'!$F$10,0,10*ROW('Hygiene Data'!F26)),NA())</f>
        <v>#N/A</v>
      </c>
      <c r="BL32" s="109" t="e">
        <f ca="true">+IF(AND(ISNUMBER(OFFSET('Hygiene Data'!$G$6,0,10*ROW('Hygiene Data'!G26))),'Data Summary'!EA32="Yes"),OFFSET('Hygiene Data'!$G$6,0,10*ROW('Hygiene Data'!G26)),NA())</f>
        <v>#N/A</v>
      </c>
      <c r="BM32" s="109" t="e">
        <f ca="true">+IF(AND(ISNUMBER(OFFSET('Hygiene Data'!$G$8,0,10*ROW('Hygiene Data'!G26))),'Data Summary'!EB32="Yes"),OFFSET('Hygiene Data'!$G$8,0,10*ROW('Hygiene Data'!G26)),NA())</f>
        <v>#N/A</v>
      </c>
      <c r="BN32" s="109" t="e">
        <f ca="true">+IF(AND(ISNUMBER(OFFSET('Hygiene Data'!$G$10,0,10*ROW('Hygiene Data'!G26))),'Data Summary'!EC32="Yes"),OFFSET('Hygiene Data'!$G$10,0,10*ROW('Hygiene Data'!G26)),NA())</f>
        <v>#N/A</v>
      </c>
      <c r="BO32" s="109" t="e">
        <f ca="true">+IF(AND(ISNUMBER(OFFSET('Hygiene Data'!$H$6,0,10*ROW('Hygiene Data'!H26))),'Data Summary'!ED32="Yes"),OFFSET('Hygiene Data'!$H$6,0,10*ROW('Hygiene Data'!H26)),NA())</f>
        <v>#N/A</v>
      </c>
      <c r="BP32" s="109" t="e">
        <f ca="true">+IF(AND(ISNUMBER(OFFSET('Hygiene Data'!$H$8,0,10*ROW('Hygiene Data'!H26))),'Data Summary'!EE32="Yes"),OFFSET('Hygiene Data'!$H$8,0,10*ROW('Hygiene Data'!H26)),NA())</f>
        <v>#N/A</v>
      </c>
      <c r="BQ32" s="109" t="e">
        <f ca="true">+IF(AND(ISNUMBER(OFFSET('Hygiene Data'!$H$10,0,10*ROW('Hygiene Data'!H26))),'Data Summary'!EF32="Yes"),OFFSET('Hygiene Data'!$H$10,0,10*ROW('Hygiene Data'!H26)),NA())</f>
        <v>#N/A</v>
      </c>
    </row>
    <row r="33" x14ac:dyDescent="0.2">
      <c r="A33" s="57" t="e">
        <f ca="true">+IF(OFFSET('Water Data'!$B$1,0,10*ROW('Water Data'!B27))="",NA(),OFFSET('Water Data'!$B$1,0,10*ROW('Water Data'!B27)))</f>
        <v>#N/A</v>
      </c>
      <c r="B33" s="57" t="e">
        <f ca="true">+IF(OFFSET('Water Data'!$A$3,0,10*ROW('Water Data'!A30))="",NA(),OFFSET('Water Data'!$A$3,0,10*ROW('Water Data'!A30)))</f>
        <v>#N/A</v>
      </c>
      <c r="C33" s="57" t="e">
        <f ca="true">+IF(OFFSET('Water Data'!$C$3,0,10*ROW('Water Data'!C30))="",NA(),OFFSET('Water Data'!$C$3,0,10*ROW('Water Data'!C30)))</f>
        <v>#N/A</v>
      </c>
      <c r="D33" s="58" t="e">
        <f ca="true">+IF(AND(ISNUMBER(OFFSET('Water Data'!$C$5,0,10*ROW('Water Data'!C27))),'Data Summary'!BS33="Yes"),100-OFFSET('Water Data'!$C$5,0,10*ROW('Water Data'!C27)),NA())</f>
        <v>#N/A</v>
      </c>
      <c r="E33" s="58" t="e">
        <f ca="true">+IF(AND(ISNUMBER(OFFSET('Water Data'!$C$7,0,10*ROW('Water Data'!C27))),'Data Summary'!BT33="Yes"),OFFSET('Water Data'!$C$7,0,10*ROW('Water Data'!C27)),NA())</f>
        <v>#N/A</v>
      </c>
      <c r="F33" s="58" t="e">
        <f ca="true">+IF(AND(ISNUMBER(OFFSET('Water Data'!$C$10,0,10*ROW('Water Data'!C27))),'Data Summary'!BU33="Yes"),OFFSET('Water Data'!$C$10,0,10*ROW('Water Data'!C27)),NA())</f>
        <v>#N/A</v>
      </c>
      <c r="G33" s="58" t="e">
        <f ca="true">+IF(AND(ISNUMBER(OFFSET('Water Data'!$D$5,0,10*ROW('Water Data'!D27))),'Data Summary'!BV33="Yes"),100-OFFSET('Water Data'!$D$5,0,10*ROW('Water Data'!D27)),NA())</f>
        <v>#N/A</v>
      </c>
      <c r="H33" s="58" t="e">
        <f ca="true">+IF(AND(ISNUMBER(OFFSET('Water Data'!$D$7,0,10*ROW('Water Data'!D27))),'Data Summary'!BW33="Yes"),OFFSET('Water Data'!$D$7,0,10*ROW('Water Data'!D27)),NA())</f>
        <v>#N/A</v>
      </c>
      <c r="I33" s="58" t="e">
        <f ca="true">+IF(AND(ISNUMBER(OFFSET('Water Data'!$D$10,0,10*ROW('Water Data'!D27))),'Data Summary'!BX33="Yes"),OFFSET('Water Data'!$D$10,0,10*ROW('Water Data'!D27)),NA())</f>
        <v>#N/A</v>
      </c>
      <c r="J33" s="58" t="e">
        <f ca="true">+IF(AND(ISNUMBER(OFFSET('Water Data'!$E$5,0,10*ROW('Water Data'!E27))),'Data Summary'!BY33="Yes"),100-OFFSET('Water Data'!$E$5,0,10*ROW('Water Data'!E27)),NA())</f>
        <v>#N/A</v>
      </c>
      <c r="K33" s="58" t="e">
        <f ca="true">+IF(AND(ISNUMBER(OFFSET('Water Data'!$E$7,0,10*ROW('Water Data'!E27))),'Data Summary'!BZ33="Yes"),OFFSET('Water Data'!$E$7,0,10*ROW('Water Data'!E27)),NA())</f>
        <v>#N/A</v>
      </c>
      <c r="L33" s="58" t="e">
        <f ca="true">+IF(AND(ISNUMBER(OFFSET('Water Data'!$E$10,0,10*ROW('Water Data'!E27))),'Data Summary'!CA33="Yes"),OFFSET('Water Data'!$E$10,0,10*ROW('Water Data'!E27)),NA())</f>
        <v>#N/A</v>
      </c>
      <c r="M33" s="58" t="e">
        <f ca="true">+IF(AND(ISNUMBER(OFFSET('Water Data'!$F$5,0,10*ROW('Water Data'!F27))),'Data Summary'!CB33="Yes"),100-OFFSET('Water Data'!$F$5,0,10*ROW('Water Data'!F27)),NA())</f>
        <v>#N/A</v>
      </c>
      <c r="N33" s="58" t="e">
        <f ca="true">+IF(AND(ISNUMBER(OFFSET('Water Data'!$F$7,0,10*ROW('Water Data'!F27))),'Data Summary'!CC33="Yes"),OFFSET('Water Data'!$F$7,0,10*ROW('Water Data'!F27)),NA())</f>
        <v>#N/A</v>
      </c>
      <c r="O33" s="58" t="e">
        <f ca="true">+IF(AND(ISNUMBER(OFFSET('Water Data'!$F$10,0,10*ROW('Water Data'!F27))),'Data Summary'!CD33="Yes"),OFFSET('Water Data'!$F$10,0,10*ROW('Water Data'!F27)),NA())</f>
        <v>#N/A</v>
      </c>
      <c r="P33" s="58" t="e">
        <f ca="true">+IF(AND(ISNUMBER(OFFSET('Water Data'!$G$5,0,10*ROW('Water Data'!G27))),'Data Summary'!CE33="Yes"),100-OFFSET('Water Data'!$G$5,0,10*ROW('Water Data'!G27)),NA())</f>
        <v>#N/A</v>
      </c>
      <c r="Q33" s="58" t="e">
        <f ca="true">+IF(AND(ISNUMBER(OFFSET('Water Data'!$G$7,0,10*ROW('Water Data'!G27))),'Data Summary'!CF33="Yes"),OFFSET('Water Data'!$G$7,0,10*ROW('Water Data'!G27)),NA())</f>
        <v>#N/A</v>
      </c>
      <c r="R33" s="58" t="e">
        <f ca="true">+IF(AND(ISNUMBER(OFFSET('Water Data'!$G$10,0,10*ROW('Water Data'!G27))),'Data Summary'!CG33="Yes"),OFFSET('Water Data'!$G$10,0,10*ROW('Water Data'!G27)),NA())</f>
        <v>#N/A</v>
      </c>
      <c r="S33" s="58" t="e">
        <f ca="true">+IF(AND(ISNUMBER(OFFSET('Water Data'!$H$5,0,10*ROW('Water Data'!H27))),'Data Summary'!CH33="Yes"),100-OFFSET('Water Data'!$H$5,0,10*ROW('Water Data'!H27)),NA())</f>
        <v>#N/A</v>
      </c>
      <c r="T33" s="58" t="e">
        <f ca="true">+IF(AND(ISNUMBER(OFFSET('Water Data'!$H$7,0,10*ROW('Water Data'!H27))),'Data Summary'!CI33="Yes"),OFFSET('Water Data'!$H$7,0,10*ROW('Water Data'!H27)),NA())</f>
        <v>#N/A</v>
      </c>
      <c r="U33" s="58" t="e">
        <f ca="true">+IF(AND(ISNUMBER(OFFSET('Water Data'!$H$10,0,10*ROW('Water Data'!H27))),'Data Summary'!CJ33="Yes"),OFFSET('Water Data'!$H$10,0,10*ROW('Water Data'!H27)),NA())</f>
        <v>#N/A</v>
      </c>
      <c r="V33" s="104" t="e">
        <f ca="true">+IF(AND(ISNUMBER(OFFSET('Sanitation Data'!$C$5,0,10*ROW('Sanitation Data'!C27))),'Data Summary'!CK33="Yes"),100-OFFSET('Sanitation Data'!$C$5,0,10*ROW('Sanitation Data'!C27)),NA())</f>
        <v>#N/A</v>
      </c>
      <c r="W33" s="104" t="e">
        <f ca="true">+IF(AND(ISNUMBER(OFFSET('Sanitation Data'!$C$7,0,10*ROW('Sanitation Data'!C27))),'Data Summary'!CL33="Yes"),OFFSET('Sanitation Data'!$C$7,0,10*ROW('Sanitation Data'!C27)),NA())</f>
        <v>#N/A</v>
      </c>
      <c r="X33" s="104" t="e">
        <f ca="true">+IF(AND(ISNUMBER(OFFSET('Sanitation Data'!$C$11,0,10*ROW('Sanitation Data'!C27))),'Data Summary'!CM33="Yes"),OFFSET('Sanitation Data'!$C$11,0,10*ROW('Sanitation Data'!C27)),NA())</f>
        <v>#N/A</v>
      </c>
      <c r="Y33" s="104" t="e">
        <f ca="true">+IF(AND(ISNUMBER(OFFSET('Sanitation Data'!$C$12,0,10*ROW('Sanitation Data'!C27))),'Data Summary'!CN33="Yes"),OFFSET('Sanitation Data'!$C$12,0,10*ROW('Sanitation Data'!C27)),NA())</f>
        <v>#N/A</v>
      </c>
      <c r="Z33" s="104" t="e">
        <f ca="true">+IF(AND(ISNUMBER(OFFSET('Sanitation Data'!$C$13,0,10*ROW('Sanitation Data'!C27))),'Data Summary'!CO33="Yes"),OFFSET('Sanitation Data'!$C$13,0,10*ROW('Sanitation Data'!C27)),NA())</f>
        <v>#N/A</v>
      </c>
      <c r="AA33" s="104" t="e">
        <f ca="true">+IF(AND(ISNUMBER(OFFSET('Sanitation Data'!$D$5,0,10*ROW('Sanitation Data'!D27))),'Data Summary'!CP33="Yes"),100-OFFSET('Sanitation Data'!$D$5,0,10*ROW('Sanitation Data'!D27)),NA())</f>
        <v>#N/A</v>
      </c>
      <c r="AB33" s="104" t="e">
        <f ca="true">+IF(AND(ISNUMBER(OFFSET('Sanitation Data'!$D$7,0,10*ROW('Sanitation Data'!D27))),'Data Summary'!CQ33="Yes"),OFFSET('Sanitation Data'!$D$7,0,10*ROW('Sanitation Data'!D27)),NA())</f>
        <v>#N/A</v>
      </c>
      <c r="AC33" s="104" t="e">
        <f ca="true">+IF(AND(ISNUMBER(OFFSET('Sanitation Data'!$D$11,0,10*ROW('Sanitation Data'!D27))),'Data Summary'!CR33="Yes"),OFFSET('Sanitation Data'!$D$11,0,10*ROW('Sanitation Data'!D27)),NA())</f>
        <v>#N/A</v>
      </c>
      <c r="AD33" s="104" t="e">
        <f ca="true">+IF(AND(ISNUMBER(OFFSET('Sanitation Data'!$D$12,0,10*ROW('Sanitation Data'!D27))),'Data Summary'!CS33="Yes"),OFFSET('Sanitation Data'!$D$12,0,10*ROW('Sanitation Data'!D27)),NA())</f>
        <v>#N/A</v>
      </c>
      <c r="AE33" s="104" t="e">
        <f ca="true">+IF(AND(ISNUMBER(OFFSET('Sanitation Data'!$D$13,0,10*ROW('Sanitation Data'!D27))),'Data Summary'!CT33="Yes"),OFFSET('Sanitation Data'!$D$13,0,10*ROW('Sanitation Data'!D27)),NA())</f>
        <v>#N/A</v>
      </c>
      <c r="AF33" s="104" t="e">
        <f ca="true">+IF(AND(ISNUMBER(OFFSET('Sanitation Data'!$E$5,0,10*ROW('Sanitation Data'!E27))),'Data Summary'!CU33="Yes"),100-OFFSET('Sanitation Data'!$E$5,0,10*ROW('Sanitation Data'!E27)),NA())</f>
        <v>#N/A</v>
      </c>
      <c r="AG33" s="104" t="e">
        <f ca="true">+IF(AND(ISNUMBER(OFFSET('Sanitation Data'!$E$7,0,10*ROW('Sanitation Data'!E27))),'Data Summary'!CV33="Yes"),OFFSET('Sanitation Data'!$E$7,0,10*ROW('Sanitation Data'!E27)),NA())</f>
        <v>#N/A</v>
      </c>
      <c r="AH33" s="104" t="e">
        <f ca="true">+IF(AND(ISNUMBER(OFFSET('Sanitation Data'!$E$11,0,10*ROW('Sanitation Data'!E27))),'Data Summary'!CW33="Yes"),OFFSET('Sanitation Data'!$E$11,0,10*ROW('Sanitation Data'!E27)),NA())</f>
        <v>#N/A</v>
      </c>
      <c r="AI33" s="104" t="e">
        <f ca="true">+IF(AND(ISNUMBER(OFFSET('Sanitation Data'!$E$12,0,10*ROW('Sanitation Data'!E27))),'Data Summary'!CX33="Yes"),OFFSET('Sanitation Data'!$E$12,0,10*ROW('Sanitation Data'!E27)),NA())</f>
        <v>#N/A</v>
      </c>
      <c r="AJ33" s="104" t="e">
        <f ca="true">+IF(AND(ISNUMBER(OFFSET('Sanitation Data'!$E$13,0,10*ROW('Sanitation Data'!E27))),'Data Summary'!CY33="Yes"),OFFSET('Sanitation Data'!$E$13,0,10*ROW('Sanitation Data'!E27)),NA())</f>
        <v>#N/A</v>
      </c>
      <c r="AK33" s="104" t="e">
        <f ca="true">+IF(AND(ISNUMBER(OFFSET('Sanitation Data'!$F$5,0,10*ROW('Sanitation Data'!F27))),'Data Summary'!CZ33="Yes"),100-OFFSET('Sanitation Data'!$F$5,0,10*ROW('Sanitation Data'!F27)),NA())</f>
        <v>#N/A</v>
      </c>
      <c r="AL33" s="104" t="e">
        <f ca="true">+IF(AND(ISNUMBER(OFFSET('Sanitation Data'!$F$7,0,10*ROW('Sanitation Data'!F27))),'Data Summary'!DA33="Yes"),OFFSET('Sanitation Data'!$F$7,0,10*ROW('Sanitation Data'!F27)),NA())</f>
        <v>#N/A</v>
      </c>
      <c r="AM33" s="104" t="e">
        <f ca="true">+IF(AND(ISNUMBER(OFFSET('Sanitation Data'!$F$11,0,10*ROW('Sanitation Data'!F27))),'Data Summary'!DB33="Yes"),OFFSET('Sanitation Data'!$F$11,0,10*ROW('Sanitation Data'!F27)),NA())</f>
        <v>#N/A</v>
      </c>
      <c r="AN33" s="104" t="e">
        <f ca="true">+IF(AND(ISNUMBER(OFFSET('Sanitation Data'!$F$12,0,10*ROW('Sanitation Data'!F27))),'Data Summary'!DC33="Yes"),OFFSET('Sanitation Data'!$F$12,0,10*ROW('Sanitation Data'!F27)),NA())</f>
        <v>#N/A</v>
      </c>
      <c r="AO33" s="104" t="e">
        <f ca="true">+IF(AND(ISNUMBER(OFFSET('Sanitation Data'!$F$13,0,10*ROW('Sanitation Data'!F27))),'Data Summary'!DD33="Yes"),OFFSET('Sanitation Data'!$F$13,0,10*ROW('Sanitation Data'!F27)),NA())</f>
        <v>#N/A</v>
      </c>
      <c r="AP33" s="104" t="e">
        <f ca="true">+IF(AND(ISNUMBER(OFFSET('Sanitation Data'!$G$5,0,10*ROW('Sanitation Data'!G27))),'Data Summary'!DE33="Yes"),100-OFFSET('Sanitation Data'!$G$5,0,10*ROW('Sanitation Data'!G27)),NA())</f>
        <v>#N/A</v>
      </c>
      <c r="AQ33" s="104" t="e">
        <f ca="true">+IF(AND(ISNUMBER(OFFSET('Sanitation Data'!$G$7,0,10*ROW('Sanitation Data'!G27))),'Data Summary'!DF33="Yes"),OFFSET('Sanitation Data'!$G$7,0,10*ROW('Sanitation Data'!G27)),NA())</f>
        <v>#N/A</v>
      </c>
      <c r="AR33" s="104" t="e">
        <f ca="true">+IF(AND(ISNUMBER(OFFSET('Sanitation Data'!$G$11,0,10*ROW('Sanitation Data'!G27))),'Data Summary'!DG33="Yes"),OFFSET('Sanitation Data'!$G$11,0,10*ROW('Sanitation Data'!G27)),NA())</f>
        <v>#N/A</v>
      </c>
      <c r="AS33" s="104" t="e">
        <f ca="true">+IF(AND(ISNUMBER(OFFSET('Sanitation Data'!$G$12,0,10*ROW('Sanitation Data'!G27))),'Data Summary'!DH33="Yes"),OFFSET('Sanitation Data'!$G$12,0,10*ROW('Sanitation Data'!G27)),NA())</f>
        <v>#N/A</v>
      </c>
      <c r="AT33" s="104" t="e">
        <f ca="true">+IF(AND(ISNUMBER(OFFSET('Sanitation Data'!$G$13,0,10*ROW('Sanitation Data'!G27))),'Data Summary'!DI33="Yes"),OFFSET('Sanitation Data'!$G$13,0,10*ROW('Sanitation Data'!G27)),NA())</f>
        <v>#N/A</v>
      </c>
      <c r="AU33" s="104" t="e">
        <f ca="true">+IF(AND(ISNUMBER(OFFSET('Sanitation Data'!$H$5,0,10*ROW('Sanitation Data'!H27))),'Data Summary'!DJ33="Yes"),100-OFFSET('Sanitation Data'!$H$5,0,10*ROW('Sanitation Data'!H27)),NA())</f>
        <v>#N/A</v>
      </c>
      <c r="AV33" s="104" t="e">
        <f ca="true">+IF(AND(ISNUMBER(OFFSET('Sanitation Data'!$H$7,0,10*ROW('Sanitation Data'!H27))),'Data Summary'!DK33="Yes"),OFFSET('Sanitation Data'!$H$7,0,10*ROW('Sanitation Data'!H27)),NA())</f>
        <v>#N/A</v>
      </c>
      <c r="AW33" s="104" t="e">
        <f ca="true">+IF(AND(ISNUMBER(OFFSET('Sanitation Data'!$H$11,0,10*ROW('Sanitation Data'!H27))),'Data Summary'!DL33="Yes"),OFFSET('Sanitation Data'!$H$11,0,10*ROW('Sanitation Data'!H27)),NA())</f>
        <v>#N/A</v>
      </c>
      <c r="AX33" s="104" t="e">
        <f ca="true">+IF(AND(ISNUMBER(OFFSET('Sanitation Data'!$H$12,0,10*ROW('Sanitation Data'!H27))),'Data Summary'!DM33="Yes"),OFFSET('Sanitation Data'!$H$12,0,10*ROW('Sanitation Data'!H27)),NA())</f>
        <v>#N/A</v>
      </c>
      <c r="AY33" s="104" t="e">
        <f ca="true">+IF(AND(ISNUMBER(OFFSET('Sanitation Data'!$H$13,0,10*ROW('Sanitation Data'!H27))),'Data Summary'!DN33="Yes"),OFFSET('Sanitation Data'!$H$13,0,10*ROW('Sanitation Data'!H27)),NA())</f>
        <v>#N/A</v>
      </c>
      <c r="AZ33" s="109" t="e">
        <f ca="true">+IF(AND(ISNUMBER(OFFSET('Hygiene Data'!$C$6,0,10*ROW('Hygiene Data'!C27))),'Data Summary'!DO33="Yes"),OFFSET('Hygiene Data'!$C$6,0,10*ROW('Hygiene Data'!C27)),NA())</f>
        <v>#N/A</v>
      </c>
      <c r="BA33" s="109" t="e">
        <f ca="true">+IF(AND(ISNUMBER(OFFSET('Hygiene Data'!$C$8,0,10*ROW('Hygiene Data'!C27))),'Data Summary'!DP33="Yes"),OFFSET('Hygiene Data'!$C$8,0,10*ROW('Hygiene Data'!C27)),NA())</f>
        <v>#N/A</v>
      </c>
      <c r="BB33" s="109" t="e">
        <f ca="true">+IF(AND(ISNUMBER(OFFSET('Hygiene Data'!$C$10,0,10*ROW('Hygiene Data'!C27))),'Data Summary'!DQ33="Yes"),OFFSET('Hygiene Data'!$C$10,0,10*ROW('Hygiene Data'!C27)),NA())</f>
        <v>#N/A</v>
      </c>
      <c r="BC33" s="109" t="e">
        <f ca="true">+IF(AND(ISNUMBER(OFFSET('Hygiene Data'!$D$6,0,10*ROW('Hygiene Data'!D27))),'Data Summary'!DR33="Yes"),OFFSET('Hygiene Data'!$D$6,0,10*ROW('Hygiene Data'!D27)),NA())</f>
        <v>#N/A</v>
      </c>
      <c r="BD33" s="109" t="e">
        <f ca="true">+IF(AND(ISNUMBER(OFFSET('Hygiene Data'!$D$8,0,10*ROW('Hygiene Data'!D27))),'Data Summary'!DS33="Yes"),OFFSET('Hygiene Data'!$D$8,0,10*ROW('Hygiene Data'!D27)),NA())</f>
        <v>#N/A</v>
      </c>
      <c r="BE33" s="109" t="e">
        <f ca="true">+IF(AND(ISNUMBER(OFFSET('Hygiene Data'!$D$10,0,10*ROW('Hygiene Data'!D27))),'Data Summary'!DT33="Yes"),OFFSET('Hygiene Data'!$D$10,0,10*ROW('Hygiene Data'!D27)),NA())</f>
        <v>#N/A</v>
      </c>
      <c r="BF33" s="109" t="e">
        <f ca="true">+IF(AND(ISNUMBER(OFFSET('Hygiene Data'!$E$6,0,10*ROW('Hygiene Data'!E27))),'Data Summary'!DU33="Yes"),OFFSET('Hygiene Data'!$E$6,0,10*ROW('Hygiene Data'!E27)),NA())</f>
        <v>#N/A</v>
      </c>
      <c r="BG33" s="109" t="e">
        <f ca="true">+IF(AND(ISNUMBER(OFFSET('Hygiene Data'!$E$8,0,10*ROW('Hygiene Data'!E27))),'Data Summary'!DV33="Yes"),OFFSET('Hygiene Data'!$E$8,0,10*ROW('Hygiene Data'!E27)),NA())</f>
        <v>#N/A</v>
      </c>
      <c r="BH33" s="109" t="e">
        <f ca="true">+IF(AND(ISNUMBER(OFFSET('Hygiene Data'!$E$10,0,10*ROW('Hygiene Data'!E27))),'Data Summary'!DW33="Yes"),OFFSET('Hygiene Data'!$E$10,0,10*ROW('Hygiene Data'!E27)),NA())</f>
        <v>#N/A</v>
      </c>
      <c r="BI33" s="109" t="e">
        <f ca="true">+IF(AND(ISNUMBER(OFFSET('Hygiene Data'!$F$6,0,10*ROW('Hygiene Data'!F27))),'Data Summary'!DX33="Yes"),OFFSET('Hygiene Data'!$F$6,0,10*ROW('Hygiene Data'!F27)),NA())</f>
        <v>#N/A</v>
      </c>
      <c r="BJ33" s="109" t="e">
        <f ca="true">+IF(AND(ISNUMBER(OFFSET('Hygiene Data'!$F$8,0,10*ROW('Hygiene Data'!F27))),'Data Summary'!DY33="Yes"),OFFSET('Hygiene Data'!$F$8,0,10*ROW('Hygiene Data'!F27)),NA())</f>
        <v>#N/A</v>
      </c>
      <c r="BK33" s="109" t="e">
        <f ca="true">+IF(AND(ISNUMBER(OFFSET('Hygiene Data'!$F$10,0,10*ROW('Hygiene Data'!F27))),'Data Summary'!DZ33="Yes"),OFFSET('Hygiene Data'!$F$10,0,10*ROW('Hygiene Data'!F27)),NA())</f>
        <v>#N/A</v>
      </c>
      <c r="BL33" s="109" t="e">
        <f ca="true">+IF(AND(ISNUMBER(OFFSET('Hygiene Data'!$G$6,0,10*ROW('Hygiene Data'!G27))),'Data Summary'!EA33="Yes"),OFFSET('Hygiene Data'!$G$6,0,10*ROW('Hygiene Data'!G27)),NA())</f>
        <v>#N/A</v>
      </c>
      <c r="BM33" s="109" t="e">
        <f ca="true">+IF(AND(ISNUMBER(OFFSET('Hygiene Data'!$G$8,0,10*ROW('Hygiene Data'!G27))),'Data Summary'!EB33="Yes"),OFFSET('Hygiene Data'!$G$8,0,10*ROW('Hygiene Data'!G27)),NA())</f>
        <v>#N/A</v>
      </c>
      <c r="BN33" s="109" t="e">
        <f ca="true">+IF(AND(ISNUMBER(OFFSET('Hygiene Data'!$G$10,0,10*ROW('Hygiene Data'!G27))),'Data Summary'!EC33="Yes"),OFFSET('Hygiene Data'!$G$10,0,10*ROW('Hygiene Data'!G27)),NA())</f>
        <v>#N/A</v>
      </c>
      <c r="BO33" s="109" t="e">
        <f ca="true">+IF(AND(ISNUMBER(OFFSET('Hygiene Data'!$H$6,0,10*ROW('Hygiene Data'!H27))),'Data Summary'!ED33="Yes"),OFFSET('Hygiene Data'!$H$6,0,10*ROW('Hygiene Data'!H27)),NA())</f>
        <v>#N/A</v>
      </c>
      <c r="BP33" s="109" t="e">
        <f ca="true">+IF(AND(ISNUMBER(OFFSET('Hygiene Data'!$H$8,0,10*ROW('Hygiene Data'!H27))),'Data Summary'!EE33="Yes"),OFFSET('Hygiene Data'!$H$8,0,10*ROW('Hygiene Data'!H27)),NA())</f>
        <v>#N/A</v>
      </c>
      <c r="BQ33" s="109" t="e">
        <f ca="true">+IF(AND(ISNUMBER(OFFSET('Hygiene Data'!$H$10,0,10*ROW('Hygiene Data'!H27))),'Data Summary'!EF33="Yes"),OFFSET('Hygiene Data'!$H$10,0,10*ROW('Hygiene Data'!H27)),NA())</f>
        <v>#N/A</v>
      </c>
    </row>
    <row r="34" x14ac:dyDescent="0.2">
      <c r="A34" s="57" t="e">
        <f ca="true">+IF(OFFSET('Water Data'!$B$1,0,10*ROW('Water Data'!B28))="",NA(),OFFSET('Water Data'!$B$1,0,10*ROW('Water Data'!B28)))</f>
        <v>#N/A</v>
      </c>
      <c r="B34" s="57" t="e">
        <f ca="true">+IF(OFFSET('Water Data'!$A$3,0,10*ROW('Water Data'!A31))="",NA(),OFFSET('Water Data'!$A$3,0,10*ROW('Water Data'!A31)))</f>
        <v>#N/A</v>
      </c>
      <c r="C34" s="57" t="e">
        <f ca="true">+IF(OFFSET('Water Data'!$C$3,0,10*ROW('Water Data'!C31))="",NA(),OFFSET('Water Data'!$C$3,0,10*ROW('Water Data'!C31)))</f>
        <v>#N/A</v>
      </c>
      <c r="D34" s="58" t="e">
        <f ca="true">+IF(AND(ISNUMBER(OFFSET('Water Data'!$C$5,0,10*ROW('Water Data'!C28))),'Data Summary'!BS34="Yes"),100-OFFSET('Water Data'!$C$5,0,10*ROW('Water Data'!C28)),NA())</f>
        <v>#N/A</v>
      </c>
      <c r="E34" s="58" t="e">
        <f ca="true">+IF(AND(ISNUMBER(OFFSET('Water Data'!$C$7,0,10*ROW('Water Data'!C28))),'Data Summary'!BT34="Yes"),OFFSET('Water Data'!$C$7,0,10*ROW('Water Data'!C28)),NA())</f>
        <v>#N/A</v>
      </c>
      <c r="F34" s="58" t="e">
        <f ca="true">+IF(AND(ISNUMBER(OFFSET('Water Data'!$C$10,0,10*ROW('Water Data'!C28))),'Data Summary'!BU34="Yes"),OFFSET('Water Data'!$C$10,0,10*ROW('Water Data'!C28)),NA())</f>
        <v>#N/A</v>
      </c>
      <c r="G34" s="58" t="e">
        <f ca="true">+IF(AND(ISNUMBER(OFFSET('Water Data'!$D$5,0,10*ROW('Water Data'!D28))),'Data Summary'!BV34="Yes"),100-OFFSET('Water Data'!$D$5,0,10*ROW('Water Data'!D28)),NA())</f>
        <v>#N/A</v>
      </c>
      <c r="H34" s="58" t="e">
        <f ca="true">+IF(AND(ISNUMBER(OFFSET('Water Data'!$D$7,0,10*ROW('Water Data'!D28))),'Data Summary'!BW34="Yes"),OFFSET('Water Data'!$D$7,0,10*ROW('Water Data'!D28)),NA())</f>
        <v>#N/A</v>
      </c>
      <c r="I34" s="58" t="e">
        <f ca="true">+IF(AND(ISNUMBER(OFFSET('Water Data'!$D$10,0,10*ROW('Water Data'!D28))),'Data Summary'!BX34="Yes"),OFFSET('Water Data'!$D$10,0,10*ROW('Water Data'!D28)),NA())</f>
        <v>#N/A</v>
      </c>
      <c r="J34" s="58" t="e">
        <f ca="true">+IF(AND(ISNUMBER(OFFSET('Water Data'!$E$5,0,10*ROW('Water Data'!E28))),'Data Summary'!BY34="Yes"),100-OFFSET('Water Data'!$E$5,0,10*ROW('Water Data'!E28)),NA())</f>
        <v>#N/A</v>
      </c>
      <c r="K34" s="58" t="e">
        <f ca="true">+IF(AND(ISNUMBER(OFFSET('Water Data'!$E$7,0,10*ROW('Water Data'!E28))),'Data Summary'!BZ34="Yes"),OFFSET('Water Data'!$E$7,0,10*ROW('Water Data'!E28)),NA())</f>
        <v>#N/A</v>
      </c>
      <c r="L34" s="58" t="e">
        <f ca="true">+IF(AND(ISNUMBER(OFFSET('Water Data'!$E$10,0,10*ROW('Water Data'!E28))),'Data Summary'!CA34="Yes"),OFFSET('Water Data'!$E$10,0,10*ROW('Water Data'!E28)),NA())</f>
        <v>#N/A</v>
      </c>
      <c r="M34" s="58" t="e">
        <f ca="true">+IF(AND(ISNUMBER(OFFSET('Water Data'!$F$5,0,10*ROW('Water Data'!F28))),'Data Summary'!CB34="Yes"),100-OFFSET('Water Data'!$F$5,0,10*ROW('Water Data'!F28)),NA())</f>
        <v>#N/A</v>
      </c>
      <c r="N34" s="58" t="e">
        <f ca="true">+IF(AND(ISNUMBER(OFFSET('Water Data'!$F$7,0,10*ROW('Water Data'!F28))),'Data Summary'!CC34="Yes"),OFFSET('Water Data'!$F$7,0,10*ROW('Water Data'!F28)),NA())</f>
        <v>#N/A</v>
      </c>
      <c r="O34" s="58" t="e">
        <f ca="true">+IF(AND(ISNUMBER(OFFSET('Water Data'!$F$10,0,10*ROW('Water Data'!F28))),'Data Summary'!CD34="Yes"),OFFSET('Water Data'!$F$10,0,10*ROW('Water Data'!F28)),NA())</f>
        <v>#N/A</v>
      </c>
      <c r="P34" s="58" t="e">
        <f ca="true">+IF(AND(ISNUMBER(OFFSET('Water Data'!$G$5,0,10*ROW('Water Data'!G28))),'Data Summary'!CE34="Yes"),100-OFFSET('Water Data'!$G$5,0,10*ROW('Water Data'!G28)),NA())</f>
        <v>#N/A</v>
      </c>
      <c r="Q34" s="58" t="e">
        <f ca="true">+IF(AND(ISNUMBER(OFFSET('Water Data'!$G$7,0,10*ROW('Water Data'!G28))),'Data Summary'!CF34="Yes"),OFFSET('Water Data'!$G$7,0,10*ROW('Water Data'!G28)),NA())</f>
        <v>#N/A</v>
      </c>
      <c r="R34" s="58" t="e">
        <f ca="true">+IF(AND(ISNUMBER(OFFSET('Water Data'!$G$10,0,10*ROW('Water Data'!G28))),'Data Summary'!CG34="Yes"),OFFSET('Water Data'!$G$10,0,10*ROW('Water Data'!G28)),NA())</f>
        <v>#N/A</v>
      </c>
      <c r="S34" s="58" t="e">
        <f ca="true">+IF(AND(ISNUMBER(OFFSET('Water Data'!$H$5,0,10*ROW('Water Data'!H28))),'Data Summary'!CH34="Yes"),100-OFFSET('Water Data'!$H$5,0,10*ROW('Water Data'!H28)),NA())</f>
        <v>#N/A</v>
      </c>
      <c r="T34" s="58" t="e">
        <f ca="true">+IF(AND(ISNUMBER(OFFSET('Water Data'!$H$7,0,10*ROW('Water Data'!H28))),'Data Summary'!CI34="Yes"),OFFSET('Water Data'!$H$7,0,10*ROW('Water Data'!H28)),NA())</f>
        <v>#N/A</v>
      </c>
      <c r="U34" s="58" t="e">
        <f ca="true">+IF(AND(ISNUMBER(OFFSET('Water Data'!$H$10,0,10*ROW('Water Data'!H28))),'Data Summary'!CJ34="Yes"),OFFSET('Water Data'!$H$10,0,10*ROW('Water Data'!H28)),NA())</f>
        <v>#N/A</v>
      </c>
      <c r="V34" s="104" t="e">
        <f ca="true">+IF(AND(ISNUMBER(OFFSET('Sanitation Data'!$C$5,0,10*ROW('Sanitation Data'!C28))),'Data Summary'!CK34="Yes"),100-OFFSET('Sanitation Data'!$C$5,0,10*ROW('Sanitation Data'!C28)),NA())</f>
        <v>#N/A</v>
      </c>
      <c r="W34" s="104" t="e">
        <f ca="true">+IF(AND(ISNUMBER(OFFSET('Sanitation Data'!$C$7,0,10*ROW('Sanitation Data'!C28))),'Data Summary'!CL34="Yes"),OFFSET('Sanitation Data'!$C$7,0,10*ROW('Sanitation Data'!C28)),NA())</f>
        <v>#N/A</v>
      </c>
      <c r="X34" s="104" t="e">
        <f ca="true">+IF(AND(ISNUMBER(OFFSET('Sanitation Data'!$C$11,0,10*ROW('Sanitation Data'!C28))),'Data Summary'!CM34="Yes"),OFFSET('Sanitation Data'!$C$11,0,10*ROW('Sanitation Data'!C28)),NA())</f>
        <v>#N/A</v>
      </c>
      <c r="Y34" s="104" t="e">
        <f ca="true">+IF(AND(ISNUMBER(OFFSET('Sanitation Data'!$C$12,0,10*ROW('Sanitation Data'!C28))),'Data Summary'!CN34="Yes"),OFFSET('Sanitation Data'!$C$12,0,10*ROW('Sanitation Data'!C28)),NA())</f>
        <v>#N/A</v>
      </c>
      <c r="Z34" s="104" t="e">
        <f ca="true">+IF(AND(ISNUMBER(OFFSET('Sanitation Data'!$C$13,0,10*ROW('Sanitation Data'!C28))),'Data Summary'!CO34="Yes"),OFFSET('Sanitation Data'!$C$13,0,10*ROW('Sanitation Data'!C28)),NA())</f>
        <v>#N/A</v>
      </c>
      <c r="AA34" s="104" t="e">
        <f ca="true">+IF(AND(ISNUMBER(OFFSET('Sanitation Data'!$D$5,0,10*ROW('Sanitation Data'!D28))),'Data Summary'!CP34="Yes"),100-OFFSET('Sanitation Data'!$D$5,0,10*ROW('Sanitation Data'!D28)),NA())</f>
        <v>#N/A</v>
      </c>
      <c r="AB34" s="104" t="e">
        <f ca="true">+IF(AND(ISNUMBER(OFFSET('Sanitation Data'!$D$7,0,10*ROW('Sanitation Data'!D28))),'Data Summary'!CQ34="Yes"),OFFSET('Sanitation Data'!$D$7,0,10*ROW('Sanitation Data'!D28)),NA())</f>
        <v>#N/A</v>
      </c>
      <c r="AC34" s="104" t="e">
        <f ca="true">+IF(AND(ISNUMBER(OFFSET('Sanitation Data'!$D$11,0,10*ROW('Sanitation Data'!D28))),'Data Summary'!CR34="Yes"),OFFSET('Sanitation Data'!$D$11,0,10*ROW('Sanitation Data'!D28)),NA())</f>
        <v>#N/A</v>
      </c>
      <c r="AD34" s="104" t="e">
        <f ca="true">+IF(AND(ISNUMBER(OFFSET('Sanitation Data'!$D$12,0,10*ROW('Sanitation Data'!D28))),'Data Summary'!CS34="Yes"),OFFSET('Sanitation Data'!$D$12,0,10*ROW('Sanitation Data'!D28)),NA())</f>
        <v>#N/A</v>
      </c>
      <c r="AE34" s="104" t="e">
        <f ca="true">+IF(AND(ISNUMBER(OFFSET('Sanitation Data'!$D$13,0,10*ROW('Sanitation Data'!D28))),'Data Summary'!CT34="Yes"),OFFSET('Sanitation Data'!$D$13,0,10*ROW('Sanitation Data'!D28)),NA())</f>
        <v>#N/A</v>
      </c>
      <c r="AF34" s="104" t="e">
        <f ca="true">+IF(AND(ISNUMBER(OFFSET('Sanitation Data'!$E$5,0,10*ROW('Sanitation Data'!E28))),'Data Summary'!CU34="Yes"),100-OFFSET('Sanitation Data'!$E$5,0,10*ROW('Sanitation Data'!E28)),NA())</f>
        <v>#N/A</v>
      </c>
      <c r="AG34" s="104" t="e">
        <f ca="true">+IF(AND(ISNUMBER(OFFSET('Sanitation Data'!$E$7,0,10*ROW('Sanitation Data'!E28))),'Data Summary'!CV34="Yes"),OFFSET('Sanitation Data'!$E$7,0,10*ROW('Sanitation Data'!E28)),NA())</f>
        <v>#N/A</v>
      </c>
      <c r="AH34" s="104" t="e">
        <f ca="true">+IF(AND(ISNUMBER(OFFSET('Sanitation Data'!$E$11,0,10*ROW('Sanitation Data'!E28))),'Data Summary'!CW34="Yes"),OFFSET('Sanitation Data'!$E$11,0,10*ROW('Sanitation Data'!E28)),NA())</f>
        <v>#N/A</v>
      </c>
      <c r="AI34" s="104" t="e">
        <f ca="true">+IF(AND(ISNUMBER(OFFSET('Sanitation Data'!$E$12,0,10*ROW('Sanitation Data'!E28))),'Data Summary'!CX34="Yes"),OFFSET('Sanitation Data'!$E$12,0,10*ROW('Sanitation Data'!E28)),NA())</f>
        <v>#N/A</v>
      </c>
      <c r="AJ34" s="104" t="e">
        <f ca="true">+IF(AND(ISNUMBER(OFFSET('Sanitation Data'!$E$13,0,10*ROW('Sanitation Data'!E28))),'Data Summary'!CY34="Yes"),OFFSET('Sanitation Data'!$E$13,0,10*ROW('Sanitation Data'!E28)),NA())</f>
        <v>#N/A</v>
      </c>
      <c r="AK34" s="104" t="e">
        <f ca="true">+IF(AND(ISNUMBER(OFFSET('Sanitation Data'!$F$5,0,10*ROW('Sanitation Data'!F28))),'Data Summary'!CZ34="Yes"),100-OFFSET('Sanitation Data'!$F$5,0,10*ROW('Sanitation Data'!F28)),NA())</f>
        <v>#N/A</v>
      </c>
      <c r="AL34" s="104" t="e">
        <f ca="true">+IF(AND(ISNUMBER(OFFSET('Sanitation Data'!$F$7,0,10*ROW('Sanitation Data'!F28))),'Data Summary'!DA34="Yes"),OFFSET('Sanitation Data'!$F$7,0,10*ROW('Sanitation Data'!F28)),NA())</f>
        <v>#N/A</v>
      </c>
      <c r="AM34" s="104" t="e">
        <f ca="true">+IF(AND(ISNUMBER(OFFSET('Sanitation Data'!$F$11,0,10*ROW('Sanitation Data'!F28))),'Data Summary'!DB34="Yes"),OFFSET('Sanitation Data'!$F$11,0,10*ROW('Sanitation Data'!F28)),NA())</f>
        <v>#N/A</v>
      </c>
      <c r="AN34" s="104" t="e">
        <f ca="true">+IF(AND(ISNUMBER(OFFSET('Sanitation Data'!$F$12,0,10*ROW('Sanitation Data'!F28))),'Data Summary'!DC34="Yes"),OFFSET('Sanitation Data'!$F$12,0,10*ROW('Sanitation Data'!F28)),NA())</f>
        <v>#N/A</v>
      </c>
      <c r="AO34" s="104" t="e">
        <f ca="true">+IF(AND(ISNUMBER(OFFSET('Sanitation Data'!$F$13,0,10*ROW('Sanitation Data'!F28))),'Data Summary'!DD34="Yes"),OFFSET('Sanitation Data'!$F$13,0,10*ROW('Sanitation Data'!F28)),NA())</f>
        <v>#N/A</v>
      </c>
      <c r="AP34" s="104" t="e">
        <f ca="true">+IF(AND(ISNUMBER(OFFSET('Sanitation Data'!$G$5,0,10*ROW('Sanitation Data'!G28))),'Data Summary'!DE34="Yes"),100-OFFSET('Sanitation Data'!$G$5,0,10*ROW('Sanitation Data'!G28)),NA())</f>
        <v>#N/A</v>
      </c>
      <c r="AQ34" s="104" t="e">
        <f ca="true">+IF(AND(ISNUMBER(OFFSET('Sanitation Data'!$G$7,0,10*ROW('Sanitation Data'!G28))),'Data Summary'!DF34="Yes"),OFFSET('Sanitation Data'!$G$7,0,10*ROW('Sanitation Data'!G28)),NA())</f>
        <v>#N/A</v>
      </c>
      <c r="AR34" s="104" t="e">
        <f ca="true">+IF(AND(ISNUMBER(OFFSET('Sanitation Data'!$G$11,0,10*ROW('Sanitation Data'!G28))),'Data Summary'!DG34="Yes"),OFFSET('Sanitation Data'!$G$11,0,10*ROW('Sanitation Data'!G28)),NA())</f>
        <v>#N/A</v>
      </c>
      <c r="AS34" s="104" t="e">
        <f ca="true">+IF(AND(ISNUMBER(OFFSET('Sanitation Data'!$G$12,0,10*ROW('Sanitation Data'!G28))),'Data Summary'!DH34="Yes"),OFFSET('Sanitation Data'!$G$12,0,10*ROW('Sanitation Data'!G28)),NA())</f>
        <v>#N/A</v>
      </c>
      <c r="AT34" s="104" t="e">
        <f ca="true">+IF(AND(ISNUMBER(OFFSET('Sanitation Data'!$G$13,0,10*ROW('Sanitation Data'!G28))),'Data Summary'!DI34="Yes"),OFFSET('Sanitation Data'!$G$13,0,10*ROW('Sanitation Data'!G28)),NA())</f>
        <v>#N/A</v>
      </c>
      <c r="AU34" s="104" t="e">
        <f ca="true">+IF(AND(ISNUMBER(OFFSET('Sanitation Data'!$H$5,0,10*ROW('Sanitation Data'!H28))),'Data Summary'!DJ34="Yes"),100-OFFSET('Sanitation Data'!$H$5,0,10*ROW('Sanitation Data'!H28)),NA())</f>
        <v>#N/A</v>
      </c>
      <c r="AV34" s="104" t="e">
        <f ca="true">+IF(AND(ISNUMBER(OFFSET('Sanitation Data'!$H$7,0,10*ROW('Sanitation Data'!H28))),'Data Summary'!DK34="Yes"),OFFSET('Sanitation Data'!$H$7,0,10*ROW('Sanitation Data'!H28)),NA())</f>
        <v>#N/A</v>
      </c>
      <c r="AW34" s="104" t="e">
        <f ca="true">+IF(AND(ISNUMBER(OFFSET('Sanitation Data'!$H$11,0,10*ROW('Sanitation Data'!H28))),'Data Summary'!DL34="Yes"),OFFSET('Sanitation Data'!$H$11,0,10*ROW('Sanitation Data'!H28)),NA())</f>
        <v>#N/A</v>
      </c>
      <c r="AX34" s="104" t="e">
        <f ca="true">+IF(AND(ISNUMBER(OFFSET('Sanitation Data'!$H$12,0,10*ROW('Sanitation Data'!H28))),'Data Summary'!DM34="Yes"),OFFSET('Sanitation Data'!$H$12,0,10*ROW('Sanitation Data'!H28)),NA())</f>
        <v>#N/A</v>
      </c>
      <c r="AY34" s="104" t="e">
        <f ca="true">+IF(AND(ISNUMBER(OFFSET('Sanitation Data'!$H$13,0,10*ROW('Sanitation Data'!H28))),'Data Summary'!DN34="Yes"),OFFSET('Sanitation Data'!$H$13,0,10*ROW('Sanitation Data'!H28)),NA())</f>
        <v>#N/A</v>
      </c>
      <c r="AZ34" s="109" t="e">
        <f ca="true">+IF(AND(ISNUMBER(OFFSET('Hygiene Data'!$C$6,0,10*ROW('Hygiene Data'!C28))),'Data Summary'!DO34="Yes"),OFFSET('Hygiene Data'!$C$6,0,10*ROW('Hygiene Data'!C28)),NA())</f>
        <v>#N/A</v>
      </c>
      <c r="BA34" s="109" t="e">
        <f ca="true">+IF(AND(ISNUMBER(OFFSET('Hygiene Data'!$C$8,0,10*ROW('Hygiene Data'!C28))),'Data Summary'!DP34="Yes"),OFFSET('Hygiene Data'!$C$8,0,10*ROW('Hygiene Data'!C28)),NA())</f>
        <v>#N/A</v>
      </c>
      <c r="BB34" s="109" t="e">
        <f ca="true">+IF(AND(ISNUMBER(OFFSET('Hygiene Data'!$C$10,0,10*ROW('Hygiene Data'!C28))),'Data Summary'!DQ34="Yes"),OFFSET('Hygiene Data'!$C$10,0,10*ROW('Hygiene Data'!C28)),NA())</f>
        <v>#N/A</v>
      </c>
      <c r="BC34" s="109" t="e">
        <f ca="true">+IF(AND(ISNUMBER(OFFSET('Hygiene Data'!$D$6,0,10*ROW('Hygiene Data'!D28))),'Data Summary'!DR34="Yes"),OFFSET('Hygiene Data'!$D$6,0,10*ROW('Hygiene Data'!D28)),NA())</f>
        <v>#N/A</v>
      </c>
      <c r="BD34" s="109" t="e">
        <f ca="true">+IF(AND(ISNUMBER(OFFSET('Hygiene Data'!$D$8,0,10*ROW('Hygiene Data'!D28))),'Data Summary'!DS34="Yes"),OFFSET('Hygiene Data'!$D$8,0,10*ROW('Hygiene Data'!D28)),NA())</f>
        <v>#N/A</v>
      </c>
      <c r="BE34" s="109" t="e">
        <f ca="true">+IF(AND(ISNUMBER(OFFSET('Hygiene Data'!$D$10,0,10*ROW('Hygiene Data'!D28))),'Data Summary'!DT34="Yes"),OFFSET('Hygiene Data'!$D$10,0,10*ROW('Hygiene Data'!D28)),NA())</f>
        <v>#N/A</v>
      </c>
      <c r="BF34" s="109" t="e">
        <f ca="true">+IF(AND(ISNUMBER(OFFSET('Hygiene Data'!$E$6,0,10*ROW('Hygiene Data'!E28))),'Data Summary'!DU34="Yes"),OFFSET('Hygiene Data'!$E$6,0,10*ROW('Hygiene Data'!E28)),NA())</f>
        <v>#N/A</v>
      </c>
      <c r="BG34" s="109" t="e">
        <f ca="true">+IF(AND(ISNUMBER(OFFSET('Hygiene Data'!$E$8,0,10*ROW('Hygiene Data'!E28))),'Data Summary'!DV34="Yes"),OFFSET('Hygiene Data'!$E$8,0,10*ROW('Hygiene Data'!E28)),NA())</f>
        <v>#N/A</v>
      </c>
      <c r="BH34" s="109" t="e">
        <f ca="true">+IF(AND(ISNUMBER(OFFSET('Hygiene Data'!$E$10,0,10*ROW('Hygiene Data'!E28))),'Data Summary'!DW34="Yes"),OFFSET('Hygiene Data'!$E$10,0,10*ROW('Hygiene Data'!E28)),NA())</f>
        <v>#N/A</v>
      </c>
      <c r="BI34" s="109" t="e">
        <f ca="true">+IF(AND(ISNUMBER(OFFSET('Hygiene Data'!$F$6,0,10*ROW('Hygiene Data'!F28))),'Data Summary'!DX34="Yes"),OFFSET('Hygiene Data'!$F$6,0,10*ROW('Hygiene Data'!F28)),NA())</f>
        <v>#N/A</v>
      </c>
      <c r="BJ34" s="109" t="e">
        <f ca="true">+IF(AND(ISNUMBER(OFFSET('Hygiene Data'!$F$8,0,10*ROW('Hygiene Data'!F28))),'Data Summary'!DY34="Yes"),OFFSET('Hygiene Data'!$F$8,0,10*ROW('Hygiene Data'!F28)),NA())</f>
        <v>#N/A</v>
      </c>
      <c r="BK34" s="109" t="e">
        <f ca="true">+IF(AND(ISNUMBER(OFFSET('Hygiene Data'!$F$10,0,10*ROW('Hygiene Data'!F28))),'Data Summary'!DZ34="Yes"),OFFSET('Hygiene Data'!$F$10,0,10*ROW('Hygiene Data'!F28)),NA())</f>
        <v>#N/A</v>
      </c>
      <c r="BL34" s="109" t="e">
        <f ca="true">+IF(AND(ISNUMBER(OFFSET('Hygiene Data'!$G$6,0,10*ROW('Hygiene Data'!G28))),'Data Summary'!EA34="Yes"),OFFSET('Hygiene Data'!$G$6,0,10*ROW('Hygiene Data'!G28)),NA())</f>
        <v>#N/A</v>
      </c>
      <c r="BM34" s="109" t="e">
        <f ca="true">+IF(AND(ISNUMBER(OFFSET('Hygiene Data'!$G$8,0,10*ROW('Hygiene Data'!G28))),'Data Summary'!EB34="Yes"),OFFSET('Hygiene Data'!$G$8,0,10*ROW('Hygiene Data'!G28)),NA())</f>
        <v>#N/A</v>
      </c>
      <c r="BN34" s="109" t="e">
        <f ca="true">+IF(AND(ISNUMBER(OFFSET('Hygiene Data'!$G$10,0,10*ROW('Hygiene Data'!G28))),'Data Summary'!EC34="Yes"),OFFSET('Hygiene Data'!$G$10,0,10*ROW('Hygiene Data'!G28)),NA())</f>
        <v>#N/A</v>
      </c>
      <c r="BO34" s="109" t="e">
        <f ca="true">+IF(AND(ISNUMBER(OFFSET('Hygiene Data'!$H$6,0,10*ROW('Hygiene Data'!H28))),'Data Summary'!ED34="Yes"),OFFSET('Hygiene Data'!$H$6,0,10*ROW('Hygiene Data'!H28)),NA())</f>
        <v>#N/A</v>
      </c>
      <c r="BP34" s="109" t="e">
        <f ca="true">+IF(AND(ISNUMBER(OFFSET('Hygiene Data'!$H$8,0,10*ROW('Hygiene Data'!H28))),'Data Summary'!EE34="Yes"),OFFSET('Hygiene Data'!$H$8,0,10*ROW('Hygiene Data'!H28)),NA())</f>
        <v>#N/A</v>
      </c>
      <c r="BQ34" s="109" t="e">
        <f ca="true">+IF(AND(ISNUMBER(OFFSET('Hygiene Data'!$H$10,0,10*ROW('Hygiene Data'!H28))),'Data Summary'!EF34="Yes"),OFFSET('Hygiene Data'!$H$10,0,10*ROW('Hygiene Data'!H28)),NA())</f>
        <v>#N/A</v>
      </c>
    </row>
    <row r="35" x14ac:dyDescent="0.2">
      <c r="A35" s="57" t="e">
        <f ca="true">+IF(OFFSET('Water Data'!$B$1,0,10*ROW('Water Data'!B29))="",NA(),OFFSET('Water Data'!$B$1,0,10*ROW('Water Data'!B29)))</f>
        <v>#N/A</v>
      </c>
      <c r="B35" s="57" t="e">
        <f ca="true">+IF(OFFSET('Water Data'!$A$3,0,10*ROW('Water Data'!A32))="",NA(),OFFSET('Water Data'!$A$3,0,10*ROW('Water Data'!A32)))</f>
        <v>#N/A</v>
      </c>
      <c r="C35" s="57" t="e">
        <f ca="true">+IF(OFFSET('Water Data'!$C$3,0,10*ROW('Water Data'!C32))="",NA(),OFFSET('Water Data'!$C$3,0,10*ROW('Water Data'!C32)))</f>
        <v>#N/A</v>
      </c>
      <c r="D35" s="58" t="e">
        <f ca="true">+IF(AND(ISNUMBER(OFFSET('Water Data'!$C$5,0,10*ROW('Water Data'!C29))),'Data Summary'!BS35="Yes"),100-OFFSET('Water Data'!$C$5,0,10*ROW('Water Data'!C29)),NA())</f>
        <v>#N/A</v>
      </c>
      <c r="E35" s="58" t="e">
        <f ca="true">+IF(AND(ISNUMBER(OFFSET('Water Data'!$C$7,0,10*ROW('Water Data'!C29))),'Data Summary'!BT35="Yes"),OFFSET('Water Data'!$C$7,0,10*ROW('Water Data'!C29)),NA())</f>
        <v>#N/A</v>
      </c>
      <c r="F35" s="58" t="e">
        <f ca="true">+IF(AND(ISNUMBER(OFFSET('Water Data'!$C$10,0,10*ROW('Water Data'!C29))),'Data Summary'!BU35="Yes"),OFFSET('Water Data'!$C$10,0,10*ROW('Water Data'!C29)),NA())</f>
        <v>#N/A</v>
      </c>
      <c r="G35" s="58" t="e">
        <f ca="true">+IF(AND(ISNUMBER(OFFSET('Water Data'!$D$5,0,10*ROW('Water Data'!D29))),'Data Summary'!BV35="Yes"),100-OFFSET('Water Data'!$D$5,0,10*ROW('Water Data'!D29)),NA())</f>
        <v>#N/A</v>
      </c>
      <c r="H35" s="58" t="e">
        <f ca="true">+IF(AND(ISNUMBER(OFFSET('Water Data'!$D$7,0,10*ROW('Water Data'!D29))),'Data Summary'!BW35="Yes"),OFFSET('Water Data'!$D$7,0,10*ROW('Water Data'!D29)),NA())</f>
        <v>#N/A</v>
      </c>
      <c r="I35" s="58" t="e">
        <f ca="true">+IF(AND(ISNUMBER(OFFSET('Water Data'!$D$10,0,10*ROW('Water Data'!D29))),'Data Summary'!BX35="Yes"),OFFSET('Water Data'!$D$10,0,10*ROW('Water Data'!D29)),NA())</f>
        <v>#N/A</v>
      </c>
      <c r="J35" s="58" t="e">
        <f ca="true">+IF(AND(ISNUMBER(OFFSET('Water Data'!$E$5,0,10*ROW('Water Data'!E29))),'Data Summary'!BY35="Yes"),100-OFFSET('Water Data'!$E$5,0,10*ROW('Water Data'!E29)),NA())</f>
        <v>#N/A</v>
      </c>
      <c r="K35" s="58" t="e">
        <f ca="true">+IF(AND(ISNUMBER(OFFSET('Water Data'!$E$7,0,10*ROW('Water Data'!E29))),'Data Summary'!BZ35="Yes"),OFFSET('Water Data'!$E$7,0,10*ROW('Water Data'!E29)),NA())</f>
        <v>#N/A</v>
      </c>
      <c r="L35" s="58" t="e">
        <f ca="true">+IF(AND(ISNUMBER(OFFSET('Water Data'!$E$10,0,10*ROW('Water Data'!E29))),'Data Summary'!CA35="Yes"),OFFSET('Water Data'!$E$10,0,10*ROW('Water Data'!E29)),NA())</f>
        <v>#N/A</v>
      </c>
      <c r="M35" s="58" t="e">
        <f ca="true">+IF(AND(ISNUMBER(OFFSET('Water Data'!$F$5,0,10*ROW('Water Data'!F29))),'Data Summary'!CB35="Yes"),100-OFFSET('Water Data'!$F$5,0,10*ROW('Water Data'!F29)),NA())</f>
        <v>#N/A</v>
      </c>
      <c r="N35" s="58" t="e">
        <f ca="true">+IF(AND(ISNUMBER(OFFSET('Water Data'!$F$7,0,10*ROW('Water Data'!F29))),'Data Summary'!CC35="Yes"),OFFSET('Water Data'!$F$7,0,10*ROW('Water Data'!F29)),NA())</f>
        <v>#N/A</v>
      </c>
      <c r="O35" s="58" t="e">
        <f ca="true">+IF(AND(ISNUMBER(OFFSET('Water Data'!$F$10,0,10*ROW('Water Data'!F29))),'Data Summary'!CD35="Yes"),OFFSET('Water Data'!$F$10,0,10*ROW('Water Data'!F29)),NA())</f>
        <v>#N/A</v>
      </c>
      <c r="P35" s="58" t="e">
        <f ca="true">+IF(AND(ISNUMBER(OFFSET('Water Data'!$G$5,0,10*ROW('Water Data'!G29))),'Data Summary'!CE35="Yes"),100-OFFSET('Water Data'!$G$5,0,10*ROW('Water Data'!G29)),NA())</f>
        <v>#N/A</v>
      </c>
      <c r="Q35" s="58" t="e">
        <f ca="true">+IF(AND(ISNUMBER(OFFSET('Water Data'!$G$7,0,10*ROW('Water Data'!G29))),'Data Summary'!CF35="Yes"),OFFSET('Water Data'!$G$7,0,10*ROW('Water Data'!G29)),NA())</f>
        <v>#N/A</v>
      </c>
      <c r="R35" s="58" t="e">
        <f ca="true">+IF(AND(ISNUMBER(OFFSET('Water Data'!$G$10,0,10*ROW('Water Data'!G29))),'Data Summary'!CG35="Yes"),OFFSET('Water Data'!$G$10,0,10*ROW('Water Data'!G29)),NA())</f>
        <v>#N/A</v>
      </c>
      <c r="S35" s="58" t="e">
        <f ca="true">+IF(AND(ISNUMBER(OFFSET('Water Data'!$H$5,0,10*ROW('Water Data'!H29))),'Data Summary'!CH35="Yes"),100-OFFSET('Water Data'!$H$5,0,10*ROW('Water Data'!H29)),NA())</f>
        <v>#N/A</v>
      </c>
      <c r="T35" s="58" t="e">
        <f ca="true">+IF(AND(ISNUMBER(OFFSET('Water Data'!$H$7,0,10*ROW('Water Data'!H29))),'Data Summary'!CI35="Yes"),OFFSET('Water Data'!$H$7,0,10*ROW('Water Data'!H29)),NA())</f>
        <v>#N/A</v>
      </c>
      <c r="U35" s="58" t="e">
        <f ca="true">+IF(AND(ISNUMBER(OFFSET('Water Data'!$H$10,0,10*ROW('Water Data'!H29))),'Data Summary'!CJ35="Yes"),OFFSET('Water Data'!$H$10,0,10*ROW('Water Data'!H29)),NA())</f>
        <v>#N/A</v>
      </c>
      <c r="V35" s="104" t="e">
        <f ca="true">+IF(AND(ISNUMBER(OFFSET('Sanitation Data'!$C$5,0,10*ROW('Sanitation Data'!C29))),'Data Summary'!CK35="Yes"),100-OFFSET('Sanitation Data'!$C$5,0,10*ROW('Sanitation Data'!C29)),NA())</f>
        <v>#N/A</v>
      </c>
      <c r="W35" s="104" t="e">
        <f ca="true">+IF(AND(ISNUMBER(OFFSET('Sanitation Data'!$C$7,0,10*ROW('Sanitation Data'!C29))),'Data Summary'!CL35="Yes"),OFFSET('Sanitation Data'!$C$7,0,10*ROW('Sanitation Data'!C29)),NA())</f>
        <v>#N/A</v>
      </c>
      <c r="X35" s="104" t="e">
        <f ca="true">+IF(AND(ISNUMBER(OFFSET('Sanitation Data'!$C$11,0,10*ROW('Sanitation Data'!C29))),'Data Summary'!CM35="Yes"),OFFSET('Sanitation Data'!$C$11,0,10*ROW('Sanitation Data'!C29)),NA())</f>
        <v>#N/A</v>
      </c>
      <c r="Y35" s="104" t="e">
        <f ca="true">+IF(AND(ISNUMBER(OFFSET('Sanitation Data'!$C$12,0,10*ROW('Sanitation Data'!C29))),'Data Summary'!CN35="Yes"),OFFSET('Sanitation Data'!$C$12,0,10*ROW('Sanitation Data'!C29)),NA())</f>
        <v>#N/A</v>
      </c>
      <c r="Z35" s="104" t="e">
        <f ca="true">+IF(AND(ISNUMBER(OFFSET('Sanitation Data'!$C$13,0,10*ROW('Sanitation Data'!C29))),'Data Summary'!CO35="Yes"),OFFSET('Sanitation Data'!$C$13,0,10*ROW('Sanitation Data'!C29)),NA())</f>
        <v>#N/A</v>
      </c>
      <c r="AA35" s="104" t="e">
        <f ca="true">+IF(AND(ISNUMBER(OFFSET('Sanitation Data'!$D$5,0,10*ROW('Sanitation Data'!D29))),'Data Summary'!CP35="Yes"),100-OFFSET('Sanitation Data'!$D$5,0,10*ROW('Sanitation Data'!D29)),NA())</f>
        <v>#N/A</v>
      </c>
      <c r="AB35" s="104" t="e">
        <f ca="true">+IF(AND(ISNUMBER(OFFSET('Sanitation Data'!$D$7,0,10*ROW('Sanitation Data'!D29))),'Data Summary'!CQ35="Yes"),OFFSET('Sanitation Data'!$D$7,0,10*ROW('Sanitation Data'!D29)),NA())</f>
        <v>#N/A</v>
      </c>
      <c r="AC35" s="104" t="e">
        <f ca="true">+IF(AND(ISNUMBER(OFFSET('Sanitation Data'!$D$11,0,10*ROW('Sanitation Data'!D29))),'Data Summary'!CR35="Yes"),OFFSET('Sanitation Data'!$D$11,0,10*ROW('Sanitation Data'!D29)),NA())</f>
        <v>#N/A</v>
      </c>
      <c r="AD35" s="104" t="e">
        <f ca="true">+IF(AND(ISNUMBER(OFFSET('Sanitation Data'!$D$12,0,10*ROW('Sanitation Data'!D29))),'Data Summary'!CS35="Yes"),OFFSET('Sanitation Data'!$D$12,0,10*ROW('Sanitation Data'!D29)),NA())</f>
        <v>#N/A</v>
      </c>
      <c r="AE35" s="104" t="e">
        <f ca="true">+IF(AND(ISNUMBER(OFFSET('Sanitation Data'!$D$13,0,10*ROW('Sanitation Data'!D29))),'Data Summary'!CT35="Yes"),OFFSET('Sanitation Data'!$D$13,0,10*ROW('Sanitation Data'!D29)),NA())</f>
        <v>#N/A</v>
      </c>
      <c r="AF35" s="104" t="e">
        <f ca="true">+IF(AND(ISNUMBER(OFFSET('Sanitation Data'!$E$5,0,10*ROW('Sanitation Data'!E29))),'Data Summary'!CU35="Yes"),100-OFFSET('Sanitation Data'!$E$5,0,10*ROW('Sanitation Data'!E29)),NA())</f>
        <v>#N/A</v>
      </c>
      <c r="AG35" s="104" t="e">
        <f ca="true">+IF(AND(ISNUMBER(OFFSET('Sanitation Data'!$E$7,0,10*ROW('Sanitation Data'!E29))),'Data Summary'!CV35="Yes"),OFFSET('Sanitation Data'!$E$7,0,10*ROW('Sanitation Data'!E29)),NA())</f>
        <v>#N/A</v>
      </c>
      <c r="AH35" s="104" t="e">
        <f ca="true">+IF(AND(ISNUMBER(OFFSET('Sanitation Data'!$E$11,0,10*ROW('Sanitation Data'!E29))),'Data Summary'!CW35="Yes"),OFFSET('Sanitation Data'!$E$11,0,10*ROW('Sanitation Data'!E29)),NA())</f>
        <v>#N/A</v>
      </c>
      <c r="AI35" s="104" t="e">
        <f ca="true">+IF(AND(ISNUMBER(OFFSET('Sanitation Data'!$E$12,0,10*ROW('Sanitation Data'!E29))),'Data Summary'!CX35="Yes"),OFFSET('Sanitation Data'!$E$12,0,10*ROW('Sanitation Data'!E29)),NA())</f>
        <v>#N/A</v>
      </c>
      <c r="AJ35" s="104" t="e">
        <f ca="true">+IF(AND(ISNUMBER(OFFSET('Sanitation Data'!$E$13,0,10*ROW('Sanitation Data'!E29))),'Data Summary'!CY35="Yes"),OFFSET('Sanitation Data'!$E$13,0,10*ROW('Sanitation Data'!E29)),NA())</f>
        <v>#N/A</v>
      </c>
      <c r="AK35" s="104" t="e">
        <f ca="true">+IF(AND(ISNUMBER(OFFSET('Sanitation Data'!$F$5,0,10*ROW('Sanitation Data'!F29))),'Data Summary'!CZ35="Yes"),100-OFFSET('Sanitation Data'!$F$5,0,10*ROW('Sanitation Data'!F29)),NA())</f>
        <v>#N/A</v>
      </c>
      <c r="AL35" s="104" t="e">
        <f ca="true">+IF(AND(ISNUMBER(OFFSET('Sanitation Data'!$F$7,0,10*ROW('Sanitation Data'!F29))),'Data Summary'!DA35="Yes"),OFFSET('Sanitation Data'!$F$7,0,10*ROW('Sanitation Data'!F29)),NA())</f>
        <v>#N/A</v>
      </c>
      <c r="AM35" s="104" t="e">
        <f ca="true">+IF(AND(ISNUMBER(OFFSET('Sanitation Data'!$F$11,0,10*ROW('Sanitation Data'!F29))),'Data Summary'!DB35="Yes"),OFFSET('Sanitation Data'!$F$11,0,10*ROW('Sanitation Data'!F29)),NA())</f>
        <v>#N/A</v>
      </c>
      <c r="AN35" s="104" t="e">
        <f ca="true">+IF(AND(ISNUMBER(OFFSET('Sanitation Data'!$F$12,0,10*ROW('Sanitation Data'!F29))),'Data Summary'!DC35="Yes"),OFFSET('Sanitation Data'!$F$12,0,10*ROW('Sanitation Data'!F29)),NA())</f>
        <v>#N/A</v>
      </c>
      <c r="AO35" s="104" t="e">
        <f ca="true">+IF(AND(ISNUMBER(OFFSET('Sanitation Data'!$F$13,0,10*ROW('Sanitation Data'!F29))),'Data Summary'!DD35="Yes"),OFFSET('Sanitation Data'!$F$13,0,10*ROW('Sanitation Data'!F29)),NA())</f>
        <v>#N/A</v>
      </c>
      <c r="AP35" s="104" t="e">
        <f ca="true">+IF(AND(ISNUMBER(OFFSET('Sanitation Data'!$G$5,0,10*ROW('Sanitation Data'!G29))),'Data Summary'!DE35="Yes"),100-OFFSET('Sanitation Data'!$G$5,0,10*ROW('Sanitation Data'!G29)),NA())</f>
        <v>#N/A</v>
      </c>
      <c r="AQ35" s="104" t="e">
        <f ca="true">+IF(AND(ISNUMBER(OFFSET('Sanitation Data'!$G$7,0,10*ROW('Sanitation Data'!G29))),'Data Summary'!DF35="Yes"),OFFSET('Sanitation Data'!$G$7,0,10*ROW('Sanitation Data'!G29)),NA())</f>
        <v>#N/A</v>
      </c>
      <c r="AR35" s="104" t="e">
        <f ca="true">+IF(AND(ISNUMBER(OFFSET('Sanitation Data'!$G$11,0,10*ROW('Sanitation Data'!G29))),'Data Summary'!DG35="Yes"),OFFSET('Sanitation Data'!$G$11,0,10*ROW('Sanitation Data'!G29)),NA())</f>
        <v>#N/A</v>
      </c>
      <c r="AS35" s="104" t="e">
        <f ca="true">+IF(AND(ISNUMBER(OFFSET('Sanitation Data'!$G$12,0,10*ROW('Sanitation Data'!G29))),'Data Summary'!DH35="Yes"),OFFSET('Sanitation Data'!$G$12,0,10*ROW('Sanitation Data'!G29)),NA())</f>
        <v>#N/A</v>
      </c>
      <c r="AT35" s="104" t="e">
        <f ca="true">+IF(AND(ISNUMBER(OFFSET('Sanitation Data'!$G$13,0,10*ROW('Sanitation Data'!G29))),'Data Summary'!DI35="Yes"),OFFSET('Sanitation Data'!$G$13,0,10*ROW('Sanitation Data'!G29)),NA())</f>
        <v>#N/A</v>
      </c>
      <c r="AU35" s="104" t="e">
        <f ca="true">+IF(AND(ISNUMBER(OFFSET('Sanitation Data'!$H$5,0,10*ROW('Sanitation Data'!H29))),'Data Summary'!DJ35="Yes"),100-OFFSET('Sanitation Data'!$H$5,0,10*ROW('Sanitation Data'!H29)),NA())</f>
        <v>#N/A</v>
      </c>
      <c r="AV35" s="104" t="e">
        <f ca="true">+IF(AND(ISNUMBER(OFFSET('Sanitation Data'!$H$7,0,10*ROW('Sanitation Data'!H29))),'Data Summary'!DK35="Yes"),OFFSET('Sanitation Data'!$H$7,0,10*ROW('Sanitation Data'!H29)),NA())</f>
        <v>#N/A</v>
      </c>
      <c r="AW35" s="104" t="e">
        <f ca="true">+IF(AND(ISNUMBER(OFFSET('Sanitation Data'!$H$11,0,10*ROW('Sanitation Data'!H29))),'Data Summary'!DL35="Yes"),OFFSET('Sanitation Data'!$H$11,0,10*ROW('Sanitation Data'!H29)),NA())</f>
        <v>#N/A</v>
      </c>
      <c r="AX35" s="104" t="e">
        <f ca="true">+IF(AND(ISNUMBER(OFFSET('Sanitation Data'!$H$12,0,10*ROW('Sanitation Data'!H29))),'Data Summary'!DM35="Yes"),OFFSET('Sanitation Data'!$H$12,0,10*ROW('Sanitation Data'!H29)),NA())</f>
        <v>#N/A</v>
      </c>
      <c r="AY35" s="104" t="e">
        <f ca="true">+IF(AND(ISNUMBER(OFFSET('Sanitation Data'!$H$13,0,10*ROW('Sanitation Data'!H29))),'Data Summary'!DN35="Yes"),OFFSET('Sanitation Data'!$H$13,0,10*ROW('Sanitation Data'!H29)),NA())</f>
        <v>#N/A</v>
      </c>
      <c r="AZ35" s="109" t="e">
        <f ca="true">+IF(AND(ISNUMBER(OFFSET('Hygiene Data'!$C$6,0,10*ROW('Hygiene Data'!C29))),'Data Summary'!DO35="Yes"),OFFSET('Hygiene Data'!$C$6,0,10*ROW('Hygiene Data'!C29)),NA())</f>
        <v>#N/A</v>
      </c>
      <c r="BA35" s="109" t="e">
        <f ca="true">+IF(AND(ISNUMBER(OFFSET('Hygiene Data'!$C$8,0,10*ROW('Hygiene Data'!C29))),'Data Summary'!DP35="Yes"),OFFSET('Hygiene Data'!$C$8,0,10*ROW('Hygiene Data'!C29)),NA())</f>
        <v>#N/A</v>
      </c>
      <c r="BB35" s="109" t="e">
        <f ca="true">+IF(AND(ISNUMBER(OFFSET('Hygiene Data'!$C$10,0,10*ROW('Hygiene Data'!C29))),'Data Summary'!DQ35="Yes"),OFFSET('Hygiene Data'!$C$10,0,10*ROW('Hygiene Data'!C29)),NA())</f>
        <v>#N/A</v>
      </c>
      <c r="BC35" s="109" t="e">
        <f ca="true">+IF(AND(ISNUMBER(OFFSET('Hygiene Data'!$D$6,0,10*ROW('Hygiene Data'!D29))),'Data Summary'!DR35="Yes"),OFFSET('Hygiene Data'!$D$6,0,10*ROW('Hygiene Data'!D29)),NA())</f>
        <v>#N/A</v>
      </c>
      <c r="BD35" s="109" t="e">
        <f ca="true">+IF(AND(ISNUMBER(OFFSET('Hygiene Data'!$D$8,0,10*ROW('Hygiene Data'!D29))),'Data Summary'!DS35="Yes"),OFFSET('Hygiene Data'!$D$8,0,10*ROW('Hygiene Data'!D29)),NA())</f>
        <v>#N/A</v>
      </c>
      <c r="BE35" s="109" t="e">
        <f ca="true">+IF(AND(ISNUMBER(OFFSET('Hygiene Data'!$D$10,0,10*ROW('Hygiene Data'!D29))),'Data Summary'!DT35="Yes"),OFFSET('Hygiene Data'!$D$10,0,10*ROW('Hygiene Data'!D29)),NA())</f>
        <v>#N/A</v>
      </c>
      <c r="BF35" s="109" t="e">
        <f ca="true">+IF(AND(ISNUMBER(OFFSET('Hygiene Data'!$E$6,0,10*ROW('Hygiene Data'!E29))),'Data Summary'!DU35="Yes"),OFFSET('Hygiene Data'!$E$6,0,10*ROW('Hygiene Data'!E29)),NA())</f>
        <v>#N/A</v>
      </c>
      <c r="BG35" s="109" t="e">
        <f ca="true">+IF(AND(ISNUMBER(OFFSET('Hygiene Data'!$E$8,0,10*ROW('Hygiene Data'!E29))),'Data Summary'!DV35="Yes"),OFFSET('Hygiene Data'!$E$8,0,10*ROW('Hygiene Data'!E29)),NA())</f>
        <v>#N/A</v>
      </c>
      <c r="BH35" s="109" t="e">
        <f ca="true">+IF(AND(ISNUMBER(OFFSET('Hygiene Data'!$E$10,0,10*ROW('Hygiene Data'!E29))),'Data Summary'!DW35="Yes"),OFFSET('Hygiene Data'!$E$10,0,10*ROW('Hygiene Data'!E29)),NA())</f>
        <v>#N/A</v>
      </c>
      <c r="BI35" s="109" t="e">
        <f ca="true">+IF(AND(ISNUMBER(OFFSET('Hygiene Data'!$F$6,0,10*ROW('Hygiene Data'!F29))),'Data Summary'!DX35="Yes"),OFFSET('Hygiene Data'!$F$6,0,10*ROW('Hygiene Data'!F29)),NA())</f>
        <v>#N/A</v>
      </c>
      <c r="BJ35" s="109" t="e">
        <f ca="true">+IF(AND(ISNUMBER(OFFSET('Hygiene Data'!$F$8,0,10*ROW('Hygiene Data'!F29))),'Data Summary'!DY35="Yes"),OFFSET('Hygiene Data'!$F$8,0,10*ROW('Hygiene Data'!F29)),NA())</f>
        <v>#N/A</v>
      </c>
      <c r="BK35" s="109" t="e">
        <f ca="true">+IF(AND(ISNUMBER(OFFSET('Hygiene Data'!$F$10,0,10*ROW('Hygiene Data'!F29))),'Data Summary'!DZ35="Yes"),OFFSET('Hygiene Data'!$F$10,0,10*ROW('Hygiene Data'!F29)),NA())</f>
        <v>#N/A</v>
      </c>
      <c r="BL35" s="109" t="e">
        <f ca="true">+IF(AND(ISNUMBER(OFFSET('Hygiene Data'!$G$6,0,10*ROW('Hygiene Data'!G29))),'Data Summary'!EA35="Yes"),OFFSET('Hygiene Data'!$G$6,0,10*ROW('Hygiene Data'!G29)),NA())</f>
        <v>#N/A</v>
      </c>
      <c r="BM35" s="109" t="e">
        <f ca="true">+IF(AND(ISNUMBER(OFFSET('Hygiene Data'!$G$8,0,10*ROW('Hygiene Data'!G29))),'Data Summary'!EB35="Yes"),OFFSET('Hygiene Data'!$G$8,0,10*ROW('Hygiene Data'!G29)),NA())</f>
        <v>#N/A</v>
      </c>
      <c r="BN35" s="109" t="e">
        <f ca="true">+IF(AND(ISNUMBER(OFFSET('Hygiene Data'!$G$10,0,10*ROW('Hygiene Data'!G29))),'Data Summary'!EC35="Yes"),OFFSET('Hygiene Data'!$G$10,0,10*ROW('Hygiene Data'!G29)),NA())</f>
        <v>#N/A</v>
      </c>
      <c r="BO35" s="109" t="e">
        <f ca="true">+IF(AND(ISNUMBER(OFFSET('Hygiene Data'!$H$6,0,10*ROW('Hygiene Data'!H29))),'Data Summary'!ED35="Yes"),OFFSET('Hygiene Data'!$H$6,0,10*ROW('Hygiene Data'!H29)),NA())</f>
        <v>#N/A</v>
      </c>
      <c r="BP35" s="109" t="e">
        <f ca="true">+IF(AND(ISNUMBER(OFFSET('Hygiene Data'!$H$8,0,10*ROW('Hygiene Data'!H29))),'Data Summary'!EE35="Yes"),OFFSET('Hygiene Data'!$H$8,0,10*ROW('Hygiene Data'!H29)),NA())</f>
        <v>#N/A</v>
      </c>
      <c r="BQ35" s="109" t="e">
        <f ca="true">+IF(AND(ISNUMBER(OFFSET('Hygiene Data'!$H$10,0,10*ROW('Hygiene Data'!H29))),'Data Summary'!EF35="Yes"),OFFSET('Hygiene Data'!$H$10,0,10*ROW('Hygiene Data'!H29)),NA())</f>
        <v>#N/A</v>
      </c>
    </row>
    <row r="36" x14ac:dyDescent="0.2">
      <c r="A36" s="57" t="e">
        <f ca="true">+IF(OFFSET('Water Data'!$B$1,0,10*ROW('Water Data'!B30))="",NA(),OFFSET('Water Data'!$B$1,0,10*ROW('Water Data'!B30)))</f>
        <v>#N/A</v>
      </c>
      <c r="B36" s="57" t="e">
        <f ca="true">+IF(OFFSET('Water Data'!$A$3,0,10*ROW('Water Data'!A33))="",NA(),OFFSET('Water Data'!$A$3,0,10*ROW('Water Data'!A33)))</f>
        <v>#N/A</v>
      </c>
      <c r="C36" s="57" t="e">
        <f ca="true">+IF(OFFSET('Water Data'!$C$3,0,10*ROW('Water Data'!C33))="",NA(),OFFSET('Water Data'!$C$3,0,10*ROW('Water Data'!C33)))</f>
        <v>#N/A</v>
      </c>
      <c r="D36" s="58" t="e">
        <f ca="true">+IF(AND(ISNUMBER(OFFSET('Water Data'!$C$5,0,10*ROW('Water Data'!C30))),'Data Summary'!BS36="Yes"),100-OFFSET('Water Data'!$C$5,0,10*ROW('Water Data'!C30)),NA())</f>
        <v>#N/A</v>
      </c>
      <c r="E36" s="58" t="e">
        <f ca="true">+IF(AND(ISNUMBER(OFFSET('Water Data'!$C$7,0,10*ROW('Water Data'!C30))),'Data Summary'!BT36="Yes"),OFFSET('Water Data'!$C$7,0,10*ROW('Water Data'!C30)),NA())</f>
        <v>#N/A</v>
      </c>
      <c r="F36" s="58" t="e">
        <f ca="true">+IF(AND(ISNUMBER(OFFSET('Water Data'!$C$10,0,10*ROW('Water Data'!C30))),'Data Summary'!BU36="Yes"),OFFSET('Water Data'!$C$10,0,10*ROW('Water Data'!C30)),NA())</f>
        <v>#N/A</v>
      </c>
      <c r="G36" s="58" t="e">
        <f ca="true">+IF(AND(ISNUMBER(OFFSET('Water Data'!$D$5,0,10*ROW('Water Data'!D30))),'Data Summary'!BV36="Yes"),100-OFFSET('Water Data'!$D$5,0,10*ROW('Water Data'!D30)),NA())</f>
        <v>#N/A</v>
      </c>
      <c r="H36" s="58" t="e">
        <f ca="true">+IF(AND(ISNUMBER(OFFSET('Water Data'!$D$7,0,10*ROW('Water Data'!D30))),'Data Summary'!BW36="Yes"),OFFSET('Water Data'!$D$7,0,10*ROW('Water Data'!D30)),NA())</f>
        <v>#N/A</v>
      </c>
      <c r="I36" s="58" t="e">
        <f ca="true">+IF(AND(ISNUMBER(OFFSET('Water Data'!$D$10,0,10*ROW('Water Data'!D30))),'Data Summary'!BX36="Yes"),OFFSET('Water Data'!$D$10,0,10*ROW('Water Data'!D30)),NA())</f>
        <v>#N/A</v>
      </c>
      <c r="J36" s="58" t="e">
        <f ca="true">+IF(AND(ISNUMBER(OFFSET('Water Data'!$E$5,0,10*ROW('Water Data'!E30))),'Data Summary'!BY36="Yes"),100-OFFSET('Water Data'!$E$5,0,10*ROW('Water Data'!E30)),NA())</f>
        <v>#N/A</v>
      </c>
      <c r="K36" s="58" t="e">
        <f ca="true">+IF(AND(ISNUMBER(OFFSET('Water Data'!$E$7,0,10*ROW('Water Data'!E30))),'Data Summary'!BZ36="Yes"),OFFSET('Water Data'!$E$7,0,10*ROW('Water Data'!E30)),NA())</f>
        <v>#N/A</v>
      </c>
      <c r="L36" s="58" t="e">
        <f ca="true">+IF(AND(ISNUMBER(OFFSET('Water Data'!$E$10,0,10*ROW('Water Data'!E30))),'Data Summary'!CA36="Yes"),OFFSET('Water Data'!$E$10,0,10*ROW('Water Data'!E30)),NA())</f>
        <v>#N/A</v>
      </c>
      <c r="M36" s="58" t="e">
        <f ca="true">+IF(AND(ISNUMBER(OFFSET('Water Data'!$F$5,0,10*ROW('Water Data'!F30))),'Data Summary'!CB36="Yes"),100-OFFSET('Water Data'!$F$5,0,10*ROW('Water Data'!F30)),NA())</f>
        <v>#N/A</v>
      </c>
      <c r="N36" s="58" t="e">
        <f ca="true">+IF(AND(ISNUMBER(OFFSET('Water Data'!$F$7,0,10*ROW('Water Data'!F30))),'Data Summary'!CC36="Yes"),OFFSET('Water Data'!$F$7,0,10*ROW('Water Data'!F30)),NA())</f>
        <v>#N/A</v>
      </c>
      <c r="O36" s="58" t="e">
        <f ca="true">+IF(AND(ISNUMBER(OFFSET('Water Data'!$F$10,0,10*ROW('Water Data'!F30))),'Data Summary'!CD36="Yes"),OFFSET('Water Data'!$F$10,0,10*ROW('Water Data'!F30)),NA())</f>
        <v>#N/A</v>
      </c>
      <c r="P36" s="58" t="e">
        <f ca="true">+IF(AND(ISNUMBER(OFFSET('Water Data'!$G$5,0,10*ROW('Water Data'!G30))),'Data Summary'!CE36="Yes"),100-OFFSET('Water Data'!$G$5,0,10*ROW('Water Data'!G30)),NA())</f>
        <v>#N/A</v>
      </c>
      <c r="Q36" s="58" t="e">
        <f ca="true">+IF(AND(ISNUMBER(OFFSET('Water Data'!$G$7,0,10*ROW('Water Data'!G30))),'Data Summary'!CF36="Yes"),OFFSET('Water Data'!$G$7,0,10*ROW('Water Data'!G30)),NA())</f>
        <v>#N/A</v>
      </c>
      <c r="R36" s="58" t="e">
        <f ca="true">+IF(AND(ISNUMBER(OFFSET('Water Data'!$G$10,0,10*ROW('Water Data'!G30))),'Data Summary'!CG36="Yes"),OFFSET('Water Data'!$G$10,0,10*ROW('Water Data'!G30)),NA())</f>
        <v>#N/A</v>
      </c>
      <c r="S36" s="58" t="e">
        <f ca="true">+IF(AND(ISNUMBER(OFFSET('Water Data'!$H$5,0,10*ROW('Water Data'!H30))),'Data Summary'!CH36="Yes"),100-OFFSET('Water Data'!$H$5,0,10*ROW('Water Data'!H30)),NA())</f>
        <v>#N/A</v>
      </c>
      <c r="T36" s="58" t="e">
        <f ca="true">+IF(AND(ISNUMBER(OFFSET('Water Data'!$H$7,0,10*ROW('Water Data'!H30))),'Data Summary'!CI36="Yes"),OFFSET('Water Data'!$H$7,0,10*ROW('Water Data'!H30)),NA())</f>
        <v>#N/A</v>
      </c>
      <c r="U36" s="58" t="e">
        <f ca="true">+IF(AND(ISNUMBER(OFFSET('Water Data'!$H$10,0,10*ROW('Water Data'!H30))),'Data Summary'!CJ36="Yes"),OFFSET('Water Data'!$H$10,0,10*ROW('Water Data'!H30)),NA())</f>
        <v>#N/A</v>
      </c>
      <c r="V36" s="104" t="e">
        <f ca="true">+IF(AND(ISNUMBER(OFFSET('Sanitation Data'!$C$5,0,10*ROW('Sanitation Data'!C30))),'Data Summary'!CK36="Yes"),100-OFFSET('Sanitation Data'!$C$5,0,10*ROW('Sanitation Data'!C30)),NA())</f>
        <v>#N/A</v>
      </c>
      <c r="W36" s="104" t="e">
        <f ca="true">+IF(AND(ISNUMBER(OFFSET('Sanitation Data'!$C$7,0,10*ROW('Sanitation Data'!C30))),'Data Summary'!CL36="Yes"),OFFSET('Sanitation Data'!$C$7,0,10*ROW('Sanitation Data'!C30)),NA())</f>
        <v>#N/A</v>
      </c>
      <c r="X36" s="104" t="e">
        <f ca="true">+IF(AND(ISNUMBER(OFFSET('Sanitation Data'!$C$11,0,10*ROW('Sanitation Data'!C30))),'Data Summary'!CM36="Yes"),OFFSET('Sanitation Data'!$C$11,0,10*ROW('Sanitation Data'!C30)),NA())</f>
        <v>#N/A</v>
      </c>
      <c r="Y36" s="104" t="e">
        <f ca="true">+IF(AND(ISNUMBER(OFFSET('Sanitation Data'!$C$12,0,10*ROW('Sanitation Data'!C30))),'Data Summary'!CN36="Yes"),OFFSET('Sanitation Data'!$C$12,0,10*ROW('Sanitation Data'!C30)),NA())</f>
        <v>#N/A</v>
      </c>
      <c r="Z36" s="104" t="e">
        <f ca="true">+IF(AND(ISNUMBER(OFFSET('Sanitation Data'!$C$13,0,10*ROW('Sanitation Data'!C30))),'Data Summary'!CO36="Yes"),OFFSET('Sanitation Data'!$C$13,0,10*ROW('Sanitation Data'!C30)),NA())</f>
        <v>#N/A</v>
      </c>
      <c r="AA36" s="104" t="e">
        <f ca="true">+IF(AND(ISNUMBER(OFFSET('Sanitation Data'!$D$5,0,10*ROW('Sanitation Data'!D30))),'Data Summary'!CP36="Yes"),100-OFFSET('Sanitation Data'!$D$5,0,10*ROW('Sanitation Data'!D30)),NA())</f>
        <v>#N/A</v>
      </c>
      <c r="AB36" s="104" t="e">
        <f ca="true">+IF(AND(ISNUMBER(OFFSET('Sanitation Data'!$D$7,0,10*ROW('Sanitation Data'!D30))),'Data Summary'!CQ36="Yes"),OFFSET('Sanitation Data'!$D$7,0,10*ROW('Sanitation Data'!D30)),NA())</f>
        <v>#N/A</v>
      </c>
      <c r="AC36" s="104" t="e">
        <f ca="true">+IF(AND(ISNUMBER(OFFSET('Sanitation Data'!$D$11,0,10*ROW('Sanitation Data'!D30))),'Data Summary'!CR36="Yes"),OFFSET('Sanitation Data'!$D$11,0,10*ROW('Sanitation Data'!D30)),NA())</f>
        <v>#N/A</v>
      </c>
      <c r="AD36" s="104" t="e">
        <f ca="true">+IF(AND(ISNUMBER(OFFSET('Sanitation Data'!$D$12,0,10*ROW('Sanitation Data'!D30))),'Data Summary'!CS36="Yes"),OFFSET('Sanitation Data'!$D$12,0,10*ROW('Sanitation Data'!D30)),NA())</f>
        <v>#N/A</v>
      </c>
      <c r="AE36" s="104" t="e">
        <f ca="true">+IF(AND(ISNUMBER(OFFSET('Sanitation Data'!$D$13,0,10*ROW('Sanitation Data'!D30))),'Data Summary'!CT36="Yes"),OFFSET('Sanitation Data'!$D$13,0,10*ROW('Sanitation Data'!D30)),NA())</f>
        <v>#N/A</v>
      </c>
      <c r="AF36" s="104" t="e">
        <f ca="true">+IF(AND(ISNUMBER(OFFSET('Sanitation Data'!$E$5,0,10*ROW('Sanitation Data'!E30))),'Data Summary'!CU36="Yes"),100-OFFSET('Sanitation Data'!$E$5,0,10*ROW('Sanitation Data'!E30)),NA())</f>
        <v>#N/A</v>
      </c>
      <c r="AG36" s="104" t="e">
        <f ca="true">+IF(AND(ISNUMBER(OFFSET('Sanitation Data'!$E$7,0,10*ROW('Sanitation Data'!E30))),'Data Summary'!CV36="Yes"),OFFSET('Sanitation Data'!$E$7,0,10*ROW('Sanitation Data'!E30)),NA())</f>
        <v>#N/A</v>
      </c>
      <c r="AH36" s="104" t="e">
        <f ca="true">+IF(AND(ISNUMBER(OFFSET('Sanitation Data'!$E$11,0,10*ROW('Sanitation Data'!E30))),'Data Summary'!CW36="Yes"),OFFSET('Sanitation Data'!$E$11,0,10*ROW('Sanitation Data'!E30)),NA())</f>
        <v>#N/A</v>
      </c>
      <c r="AI36" s="104" t="e">
        <f ca="true">+IF(AND(ISNUMBER(OFFSET('Sanitation Data'!$E$12,0,10*ROW('Sanitation Data'!E30))),'Data Summary'!CX36="Yes"),OFFSET('Sanitation Data'!$E$12,0,10*ROW('Sanitation Data'!E30)),NA())</f>
        <v>#N/A</v>
      </c>
      <c r="AJ36" s="104" t="e">
        <f ca="true">+IF(AND(ISNUMBER(OFFSET('Sanitation Data'!$E$13,0,10*ROW('Sanitation Data'!E30))),'Data Summary'!CY36="Yes"),OFFSET('Sanitation Data'!$E$13,0,10*ROW('Sanitation Data'!E30)),NA())</f>
        <v>#N/A</v>
      </c>
      <c r="AK36" s="104" t="e">
        <f ca="true">+IF(AND(ISNUMBER(OFFSET('Sanitation Data'!$F$5,0,10*ROW('Sanitation Data'!F30))),'Data Summary'!CZ36="Yes"),100-OFFSET('Sanitation Data'!$F$5,0,10*ROW('Sanitation Data'!F30)),NA())</f>
        <v>#N/A</v>
      </c>
      <c r="AL36" s="104" t="e">
        <f ca="true">+IF(AND(ISNUMBER(OFFSET('Sanitation Data'!$F$7,0,10*ROW('Sanitation Data'!F30))),'Data Summary'!DA36="Yes"),OFFSET('Sanitation Data'!$F$7,0,10*ROW('Sanitation Data'!F30)),NA())</f>
        <v>#N/A</v>
      </c>
      <c r="AM36" s="104" t="e">
        <f ca="true">+IF(AND(ISNUMBER(OFFSET('Sanitation Data'!$F$11,0,10*ROW('Sanitation Data'!F30))),'Data Summary'!DB36="Yes"),OFFSET('Sanitation Data'!$F$11,0,10*ROW('Sanitation Data'!F30)),NA())</f>
        <v>#N/A</v>
      </c>
      <c r="AN36" s="104" t="e">
        <f ca="true">+IF(AND(ISNUMBER(OFFSET('Sanitation Data'!$F$12,0,10*ROW('Sanitation Data'!F30))),'Data Summary'!DC36="Yes"),OFFSET('Sanitation Data'!$F$12,0,10*ROW('Sanitation Data'!F30)),NA())</f>
        <v>#N/A</v>
      </c>
      <c r="AO36" s="104" t="e">
        <f ca="true">+IF(AND(ISNUMBER(OFFSET('Sanitation Data'!$F$13,0,10*ROW('Sanitation Data'!F30))),'Data Summary'!DD36="Yes"),OFFSET('Sanitation Data'!$F$13,0,10*ROW('Sanitation Data'!F30)),NA())</f>
        <v>#N/A</v>
      </c>
      <c r="AP36" s="104" t="e">
        <f ca="true">+IF(AND(ISNUMBER(OFFSET('Sanitation Data'!$G$5,0,10*ROW('Sanitation Data'!G30))),'Data Summary'!DE36="Yes"),100-OFFSET('Sanitation Data'!$G$5,0,10*ROW('Sanitation Data'!G30)),NA())</f>
        <v>#N/A</v>
      </c>
      <c r="AQ36" s="104" t="e">
        <f ca="true">+IF(AND(ISNUMBER(OFFSET('Sanitation Data'!$G$7,0,10*ROW('Sanitation Data'!G30))),'Data Summary'!DF36="Yes"),OFFSET('Sanitation Data'!$G$7,0,10*ROW('Sanitation Data'!G30)),NA())</f>
        <v>#N/A</v>
      </c>
      <c r="AR36" s="104" t="e">
        <f ca="true">+IF(AND(ISNUMBER(OFFSET('Sanitation Data'!$G$11,0,10*ROW('Sanitation Data'!G30))),'Data Summary'!DG36="Yes"),OFFSET('Sanitation Data'!$G$11,0,10*ROW('Sanitation Data'!G30)),NA())</f>
        <v>#N/A</v>
      </c>
      <c r="AS36" s="104" t="e">
        <f ca="true">+IF(AND(ISNUMBER(OFFSET('Sanitation Data'!$G$12,0,10*ROW('Sanitation Data'!G30))),'Data Summary'!DH36="Yes"),OFFSET('Sanitation Data'!$G$12,0,10*ROW('Sanitation Data'!G30)),NA())</f>
        <v>#N/A</v>
      </c>
      <c r="AT36" s="104" t="e">
        <f ca="true">+IF(AND(ISNUMBER(OFFSET('Sanitation Data'!$G$13,0,10*ROW('Sanitation Data'!G30))),'Data Summary'!DI36="Yes"),OFFSET('Sanitation Data'!$G$13,0,10*ROW('Sanitation Data'!G30)),NA())</f>
        <v>#N/A</v>
      </c>
      <c r="AU36" s="104" t="e">
        <f ca="true">+IF(AND(ISNUMBER(OFFSET('Sanitation Data'!$H$5,0,10*ROW('Sanitation Data'!H30))),'Data Summary'!DJ36="Yes"),100-OFFSET('Sanitation Data'!$H$5,0,10*ROW('Sanitation Data'!H30)),NA())</f>
        <v>#N/A</v>
      </c>
      <c r="AV36" s="104" t="e">
        <f ca="true">+IF(AND(ISNUMBER(OFFSET('Sanitation Data'!$H$7,0,10*ROW('Sanitation Data'!H30))),'Data Summary'!DK36="Yes"),OFFSET('Sanitation Data'!$H$7,0,10*ROW('Sanitation Data'!H30)),NA())</f>
        <v>#N/A</v>
      </c>
      <c r="AW36" s="104" t="e">
        <f ca="true">+IF(AND(ISNUMBER(OFFSET('Sanitation Data'!$H$11,0,10*ROW('Sanitation Data'!H30))),'Data Summary'!DL36="Yes"),OFFSET('Sanitation Data'!$H$11,0,10*ROW('Sanitation Data'!H30)),NA())</f>
        <v>#N/A</v>
      </c>
      <c r="AX36" s="104" t="e">
        <f ca="true">+IF(AND(ISNUMBER(OFFSET('Sanitation Data'!$H$12,0,10*ROW('Sanitation Data'!H30))),'Data Summary'!DM36="Yes"),OFFSET('Sanitation Data'!$H$12,0,10*ROW('Sanitation Data'!H30)),NA())</f>
        <v>#N/A</v>
      </c>
      <c r="AY36" s="104" t="e">
        <f ca="true">+IF(AND(ISNUMBER(OFFSET('Sanitation Data'!$H$13,0,10*ROW('Sanitation Data'!H30))),'Data Summary'!DN36="Yes"),OFFSET('Sanitation Data'!$H$13,0,10*ROW('Sanitation Data'!H30)),NA())</f>
        <v>#N/A</v>
      </c>
      <c r="AZ36" s="109" t="e">
        <f ca="true">+IF(AND(ISNUMBER(OFFSET('Hygiene Data'!$C$6,0,10*ROW('Hygiene Data'!C30))),'Data Summary'!DO36="Yes"),OFFSET('Hygiene Data'!$C$6,0,10*ROW('Hygiene Data'!C30)),NA())</f>
        <v>#N/A</v>
      </c>
      <c r="BA36" s="109" t="e">
        <f ca="true">+IF(AND(ISNUMBER(OFFSET('Hygiene Data'!$C$8,0,10*ROW('Hygiene Data'!C30))),'Data Summary'!DP36="Yes"),OFFSET('Hygiene Data'!$C$8,0,10*ROW('Hygiene Data'!C30)),NA())</f>
        <v>#N/A</v>
      </c>
      <c r="BB36" s="109" t="e">
        <f ca="true">+IF(AND(ISNUMBER(OFFSET('Hygiene Data'!$C$10,0,10*ROW('Hygiene Data'!C30))),'Data Summary'!DQ36="Yes"),OFFSET('Hygiene Data'!$C$10,0,10*ROW('Hygiene Data'!C30)),NA())</f>
        <v>#N/A</v>
      </c>
      <c r="BC36" s="109" t="e">
        <f ca="true">+IF(AND(ISNUMBER(OFFSET('Hygiene Data'!$D$6,0,10*ROW('Hygiene Data'!D30))),'Data Summary'!DR36="Yes"),OFFSET('Hygiene Data'!$D$6,0,10*ROW('Hygiene Data'!D30)),NA())</f>
        <v>#N/A</v>
      </c>
      <c r="BD36" s="109" t="e">
        <f ca="true">+IF(AND(ISNUMBER(OFFSET('Hygiene Data'!$D$8,0,10*ROW('Hygiene Data'!D30))),'Data Summary'!DS36="Yes"),OFFSET('Hygiene Data'!$D$8,0,10*ROW('Hygiene Data'!D30)),NA())</f>
        <v>#N/A</v>
      </c>
      <c r="BE36" s="109" t="e">
        <f ca="true">+IF(AND(ISNUMBER(OFFSET('Hygiene Data'!$D$10,0,10*ROW('Hygiene Data'!D30))),'Data Summary'!DT36="Yes"),OFFSET('Hygiene Data'!$D$10,0,10*ROW('Hygiene Data'!D30)),NA())</f>
        <v>#N/A</v>
      </c>
      <c r="BF36" s="109" t="e">
        <f ca="true">+IF(AND(ISNUMBER(OFFSET('Hygiene Data'!$E$6,0,10*ROW('Hygiene Data'!E30))),'Data Summary'!DU36="Yes"),OFFSET('Hygiene Data'!$E$6,0,10*ROW('Hygiene Data'!E30)),NA())</f>
        <v>#N/A</v>
      </c>
      <c r="BG36" s="109" t="e">
        <f ca="true">+IF(AND(ISNUMBER(OFFSET('Hygiene Data'!$E$8,0,10*ROW('Hygiene Data'!E30))),'Data Summary'!DV36="Yes"),OFFSET('Hygiene Data'!$E$8,0,10*ROW('Hygiene Data'!E30)),NA())</f>
        <v>#N/A</v>
      </c>
      <c r="BH36" s="109" t="e">
        <f ca="true">+IF(AND(ISNUMBER(OFFSET('Hygiene Data'!$E$10,0,10*ROW('Hygiene Data'!E30))),'Data Summary'!DW36="Yes"),OFFSET('Hygiene Data'!$E$10,0,10*ROW('Hygiene Data'!E30)),NA())</f>
        <v>#N/A</v>
      </c>
      <c r="BI36" s="109" t="e">
        <f ca="true">+IF(AND(ISNUMBER(OFFSET('Hygiene Data'!$F$6,0,10*ROW('Hygiene Data'!F30))),'Data Summary'!DX36="Yes"),OFFSET('Hygiene Data'!$F$6,0,10*ROW('Hygiene Data'!F30)),NA())</f>
        <v>#N/A</v>
      </c>
      <c r="BJ36" s="109" t="e">
        <f ca="true">+IF(AND(ISNUMBER(OFFSET('Hygiene Data'!$F$8,0,10*ROW('Hygiene Data'!F30))),'Data Summary'!DY36="Yes"),OFFSET('Hygiene Data'!$F$8,0,10*ROW('Hygiene Data'!F30)),NA())</f>
        <v>#N/A</v>
      </c>
      <c r="BK36" s="109" t="e">
        <f ca="true">+IF(AND(ISNUMBER(OFFSET('Hygiene Data'!$F$10,0,10*ROW('Hygiene Data'!F30))),'Data Summary'!DZ36="Yes"),OFFSET('Hygiene Data'!$F$10,0,10*ROW('Hygiene Data'!F30)),NA())</f>
        <v>#N/A</v>
      </c>
      <c r="BL36" s="109" t="e">
        <f ca="true">+IF(AND(ISNUMBER(OFFSET('Hygiene Data'!$G$6,0,10*ROW('Hygiene Data'!G30))),'Data Summary'!EA36="Yes"),OFFSET('Hygiene Data'!$G$6,0,10*ROW('Hygiene Data'!G30)),NA())</f>
        <v>#N/A</v>
      </c>
      <c r="BM36" s="109" t="e">
        <f ca="true">+IF(AND(ISNUMBER(OFFSET('Hygiene Data'!$G$8,0,10*ROW('Hygiene Data'!G30))),'Data Summary'!EB36="Yes"),OFFSET('Hygiene Data'!$G$8,0,10*ROW('Hygiene Data'!G30)),NA())</f>
        <v>#N/A</v>
      </c>
      <c r="BN36" s="109" t="e">
        <f ca="true">+IF(AND(ISNUMBER(OFFSET('Hygiene Data'!$G$10,0,10*ROW('Hygiene Data'!G30))),'Data Summary'!EC36="Yes"),OFFSET('Hygiene Data'!$G$10,0,10*ROW('Hygiene Data'!G30)),NA())</f>
        <v>#N/A</v>
      </c>
      <c r="BO36" s="109" t="e">
        <f ca="true">+IF(AND(ISNUMBER(OFFSET('Hygiene Data'!$H$6,0,10*ROW('Hygiene Data'!H30))),'Data Summary'!ED36="Yes"),OFFSET('Hygiene Data'!$H$6,0,10*ROW('Hygiene Data'!H30)),NA())</f>
        <v>#N/A</v>
      </c>
      <c r="BP36" s="109" t="e">
        <f ca="true">+IF(AND(ISNUMBER(OFFSET('Hygiene Data'!$H$8,0,10*ROW('Hygiene Data'!H30))),'Data Summary'!EE36="Yes"),OFFSET('Hygiene Data'!$H$8,0,10*ROW('Hygiene Data'!H30)),NA())</f>
        <v>#N/A</v>
      </c>
      <c r="BQ36" s="109" t="e">
        <f ca="true">+IF(AND(ISNUMBER(OFFSET('Hygiene Data'!$H$10,0,10*ROW('Hygiene Data'!H30))),'Data Summary'!EF36="Yes"),OFFSET('Hygiene Data'!$H$10,0,10*ROW('Hygiene Data'!H30)),NA())</f>
        <v>#N/A</v>
      </c>
    </row>
    <row r="37" x14ac:dyDescent="0.2">
      <c r="A37" s="57" t="e">
        <f ca="true">+IF(OFFSET('Water Data'!$B$1,0,10*ROW('Water Data'!B31))="",NA(),OFFSET('Water Data'!$B$1,0,10*ROW('Water Data'!B31)))</f>
        <v>#N/A</v>
      </c>
      <c r="B37" s="57" t="e">
        <f ca="true">+IF(OFFSET('Water Data'!$A$3,0,10*ROW('Water Data'!A34))="",NA(),OFFSET('Water Data'!$A$3,0,10*ROW('Water Data'!A34)))</f>
        <v>#N/A</v>
      </c>
      <c r="C37" s="57" t="e">
        <f ca="true">+IF(OFFSET('Water Data'!$C$3,0,10*ROW('Water Data'!C34))="",NA(),OFFSET('Water Data'!$C$3,0,10*ROW('Water Data'!C34)))</f>
        <v>#N/A</v>
      </c>
      <c r="D37" s="58" t="e">
        <f ca="true">+IF(AND(ISNUMBER(OFFSET('Water Data'!$C$5,0,10*ROW('Water Data'!C31))),'Data Summary'!BS37="Yes"),100-OFFSET('Water Data'!$C$5,0,10*ROW('Water Data'!C31)),NA())</f>
        <v>#N/A</v>
      </c>
      <c r="E37" s="58" t="e">
        <f ca="true">+IF(AND(ISNUMBER(OFFSET('Water Data'!$C$7,0,10*ROW('Water Data'!C31))),'Data Summary'!BT37="Yes"),OFFSET('Water Data'!$C$7,0,10*ROW('Water Data'!C31)),NA())</f>
        <v>#N/A</v>
      </c>
      <c r="F37" s="58" t="e">
        <f ca="true">+IF(AND(ISNUMBER(OFFSET('Water Data'!$C$10,0,10*ROW('Water Data'!C31))),'Data Summary'!BU37="Yes"),OFFSET('Water Data'!$C$10,0,10*ROW('Water Data'!C31)),NA())</f>
        <v>#N/A</v>
      </c>
      <c r="G37" s="58" t="e">
        <f ca="true">+IF(AND(ISNUMBER(OFFSET('Water Data'!$D$5,0,10*ROW('Water Data'!D31))),'Data Summary'!BV37="Yes"),100-OFFSET('Water Data'!$D$5,0,10*ROW('Water Data'!D31)),NA())</f>
        <v>#N/A</v>
      </c>
      <c r="H37" s="58" t="e">
        <f ca="true">+IF(AND(ISNUMBER(OFFSET('Water Data'!$D$7,0,10*ROW('Water Data'!D31))),'Data Summary'!BW37="Yes"),OFFSET('Water Data'!$D$7,0,10*ROW('Water Data'!D31)),NA())</f>
        <v>#N/A</v>
      </c>
      <c r="I37" s="58" t="e">
        <f ca="true">+IF(AND(ISNUMBER(OFFSET('Water Data'!$D$10,0,10*ROW('Water Data'!D31))),'Data Summary'!BX37="Yes"),OFFSET('Water Data'!$D$10,0,10*ROW('Water Data'!D31)),NA())</f>
        <v>#N/A</v>
      </c>
      <c r="J37" s="58" t="e">
        <f ca="true">+IF(AND(ISNUMBER(OFFSET('Water Data'!$E$5,0,10*ROW('Water Data'!E31))),'Data Summary'!BY37="Yes"),100-OFFSET('Water Data'!$E$5,0,10*ROW('Water Data'!E31)),NA())</f>
        <v>#N/A</v>
      </c>
      <c r="K37" s="58" t="e">
        <f ca="true">+IF(AND(ISNUMBER(OFFSET('Water Data'!$E$7,0,10*ROW('Water Data'!E31))),'Data Summary'!BZ37="Yes"),OFFSET('Water Data'!$E$7,0,10*ROW('Water Data'!E31)),NA())</f>
        <v>#N/A</v>
      </c>
      <c r="L37" s="58" t="e">
        <f ca="true">+IF(AND(ISNUMBER(OFFSET('Water Data'!$E$10,0,10*ROW('Water Data'!E31))),'Data Summary'!CA37="Yes"),OFFSET('Water Data'!$E$10,0,10*ROW('Water Data'!E31)),NA())</f>
        <v>#N/A</v>
      </c>
      <c r="M37" s="58" t="e">
        <f ca="true">+IF(AND(ISNUMBER(OFFSET('Water Data'!$F$5,0,10*ROW('Water Data'!F31))),'Data Summary'!CB37="Yes"),100-OFFSET('Water Data'!$F$5,0,10*ROW('Water Data'!F31)),NA())</f>
        <v>#N/A</v>
      </c>
      <c r="N37" s="58" t="e">
        <f ca="true">+IF(AND(ISNUMBER(OFFSET('Water Data'!$F$7,0,10*ROW('Water Data'!F31))),'Data Summary'!CC37="Yes"),OFFSET('Water Data'!$F$7,0,10*ROW('Water Data'!F31)),NA())</f>
        <v>#N/A</v>
      </c>
      <c r="O37" s="58" t="e">
        <f ca="true">+IF(AND(ISNUMBER(OFFSET('Water Data'!$F$10,0,10*ROW('Water Data'!F31))),'Data Summary'!CD37="Yes"),OFFSET('Water Data'!$F$10,0,10*ROW('Water Data'!F31)),NA())</f>
        <v>#N/A</v>
      </c>
      <c r="P37" s="58" t="e">
        <f ca="true">+IF(AND(ISNUMBER(OFFSET('Water Data'!$G$5,0,10*ROW('Water Data'!G31))),'Data Summary'!CE37="Yes"),100-OFFSET('Water Data'!$G$5,0,10*ROW('Water Data'!G31)),NA())</f>
        <v>#N/A</v>
      </c>
      <c r="Q37" s="58" t="e">
        <f ca="true">+IF(AND(ISNUMBER(OFFSET('Water Data'!$G$7,0,10*ROW('Water Data'!G31))),'Data Summary'!CF37="Yes"),OFFSET('Water Data'!$G$7,0,10*ROW('Water Data'!G31)),NA())</f>
        <v>#N/A</v>
      </c>
      <c r="R37" s="58" t="e">
        <f ca="true">+IF(AND(ISNUMBER(OFFSET('Water Data'!$G$10,0,10*ROW('Water Data'!G31))),'Data Summary'!CG37="Yes"),OFFSET('Water Data'!$G$10,0,10*ROW('Water Data'!G31)),NA())</f>
        <v>#N/A</v>
      </c>
      <c r="S37" s="58" t="e">
        <f ca="true">+IF(AND(ISNUMBER(OFFSET('Water Data'!$H$5,0,10*ROW('Water Data'!H31))),'Data Summary'!CH37="Yes"),100-OFFSET('Water Data'!$H$5,0,10*ROW('Water Data'!H31)),NA())</f>
        <v>#N/A</v>
      </c>
      <c r="T37" s="58" t="e">
        <f ca="true">+IF(AND(ISNUMBER(OFFSET('Water Data'!$H$7,0,10*ROW('Water Data'!H31))),'Data Summary'!CI37="Yes"),OFFSET('Water Data'!$H$7,0,10*ROW('Water Data'!H31)),NA())</f>
        <v>#N/A</v>
      </c>
      <c r="U37" s="58" t="e">
        <f ca="true">+IF(AND(ISNUMBER(OFFSET('Water Data'!$H$10,0,10*ROW('Water Data'!H31))),'Data Summary'!CJ37="Yes"),OFFSET('Water Data'!$H$10,0,10*ROW('Water Data'!H31)),NA())</f>
        <v>#N/A</v>
      </c>
      <c r="V37" s="104" t="e">
        <f ca="true">+IF(AND(ISNUMBER(OFFSET('Sanitation Data'!$C$5,0,10*ROW('Sanitation Data'!C31))),'Data Summary'!CK37="Yes"),100-OFFSET('Sanitation Data'!$C$5,0,10*ROW('Sanitation Data'!C31)),NA())</f>
        <v>#N/A</v>
      </c>
      <c r="W37" s="104" t="e">
        <f ca="true">+IF(AND(ISNUMBER(OFFSET('Sanitation Data'!$C$7,0,10*ROW('Sanitation Data'!C31))),'Data Summary'!CL37="Yes"),OFFSET('Sanitation Data'!$C$7,0,10*ROW('Sanitation Data'!C31)),NA())</f>
        <v>#N/A</v>
      </c>
      <c r="X37" s="104" t="e">
        <f ca="true">+IF(AND(ISNUMBER(OFFSET('Sanitation Data'!$C$11,0,10*ROW('Sanitation Data'!C31))),'Data Summary'!CM37="Yes"),OFFSET('Sanitation Data'!$C$11,0,10*ROW('Sanitation Data'!C31)),NA())</f>
        <v>#N/A</v>
      </c>
      <c r="Y37" s="104" t="e">
        <f ca="true">+IF(AND(ISNUMBER(OFFSET('Sanitation Data'!$C$12,0,10*ROW('Sanitation Data'!C31))),'Data Summary'!CN37="Yes"),OFFSET('Sanitation Data'!$C$12,0,10*ROW('Sanitation Data'!C31)),NA())</f>
        <v>#N/A</v>
      </c>
      <c r="Z37" s="104" t="e">
        <f ca="true">+IF(AND(ISNUMBER(OFFSET('Sanitation Data'!$C$13,0,10*ROW('Sanitation Data'!C31))),'Data Summary'!CO37="Yes"),OFFSET('Sanitation Data'!$C$13,0,10*ROW('Sanitation Data'!C31)),NA())</f>
        <v>#N/A</v>
      </c>
      <c r="AA37" s="104" t="e">
        <f ca="true">+IF(AND(ISNUMBER(OFFSET('Sanitation Data'!$D$5,0,10*ROW('Sanitation Data'!D31))),'Data Summary'!CP37="Yes"),100-OFFSET('Sanitation Data'!$D$5,0,10*ROW('Sanitation Data'!D31)),NA())</f>
        <v>#N/A</v>
      </c>
      <c r="AB37" s="104" t="e">
        <f ca="true">+IF(AND(ISNUMBER(OFFSET('Sanitation Data'!$D$7,0,10*ROW('Sanitation Data'!D31))),'Data Summary'!CQ37="Yes"),OFFSET('Sanitation Data'!$D$7,0,10*ROW('Sanitation Data'!D31)),NA())</f>
        <v>#N/A</v>
      </c>
      <c r="AC37" s="104" t="e">
        <f ca="true">+IF(AND(ISNUMBER(OFFSET('Sanitation Data'!$D$11,0,10*ROW('Sanitation Data'!D31))),'Data Summary'!CR37="Yes"),OFFSET('Sanitation Data'!$D$11,0,10*ROW('Sanitation Data'!D31)),NA())</f>
        <v>#N/A</v>
      </c>
      <c r="AD37" s="104" t="e">
        <f ca="true">+IF(AND(ISNUMBER(OFFSET('Sanitation Data'!$D$12,0,10*ROW('Sanitation Data'!D31))),'Data Summary'!CS37="Yes"),OFFSET('Sanitation Data'!$D$12,0,10*ROW('Sanitation Data'!D31)),NA())</f>
        <v>#N/A</v>
      </c>
      <c r="AE37" s="104" t="e">
        <f ca="true">+IF(AND(ISNUMBER(OFFSET('Sanitation Data'!$D$13,0,10*ROW('Sanitation Data'!D31))),'Data Summary'!CT37="Yes"),OFFSET('Sanitation Data'!$D$13,0,10*ROW('Sanitation Data'!D31)),NA())</f>
        <v>#N/A</v>
      </c>
      <c r="AF37" s="104" t="e">
        <f ca="true">+IF(AND(ISNUMBER(OFFSET('Sanitation Data'!$E$5,0,10*ROW('Sanitation Data'!E31))),'Data Summary'!CU37="Yes"),100-OFFSET('Sanitation Data'!$E$5,0,10*ROW('Sanitation Data'!E31)),NA())</f>
        <v>#N/A</v>
      </c>
      <c r="AG37" s="104" t="e">
        <f ca="true">+IF(AND(ISNUMBER(OFFSET('Sanitation Data'!$E$7,0,10*ROW('Sanitation Data'!E31))),'Data Summary'!CV37="Yes"),OFFSET('Sanitation Data'!$E$7,0,10*ROW('Sanitation Data'!E31)),NA())</f>
        <v>#N/A</v>
      </c>
      <c r="AH37" s="104" t="e">
        <f ca="true">+IF(AND(ISNUMBER(OFFSET('Sanitation Data'!$E$11,0,10*ROW('Sanitation Data'!E31))),'Data Summary'!CW37="Yes"),OFFSET('Sanitation Data'!$E$11,0,10*ROW('Sanitation Data'!E31)),NA())</f>
        <v>#N/A</v>
      </c>
      <c r="AI37" s="104" t="e">
        <f ca="true">+IF(AND(ISNUMBER(OFFSET('Sanitation Data'!$E$12,0,10*ROW('Sanitation Data'!E31))),'Data Summary'!CX37="Yes"),OFFSET('Sanitation Data'!$E$12,0,10*ROW('Sanitation Data'!E31)),NA())</f>
        <v>#N/A</v>
      </c>
      <c r="AJ37" s="104" t="e">
        <f ca="true">+IF(AND(ISNUMBER(OFFSET('Sanitation Data'!$E$13,0,10*ROW('Sanitation Data'!E31))),'Data Summary'!CY37="Yes"),OFFSET('Sanitation Data'!$E$13,0,10*ROW('Sanitation Data'!E31)),NA())</f>
        <v>#N/A</v>
      </c>
      <c r="AK37" s="104" t="e">
        <f ca="true">+IF(AND(ISNUMBER(OFFSET('Sanitation Data'!$F$5,0,10*ROW('Sanitation Data'!F31))),'Data Summary'!CZ37="Yes"),100-OFFSET('Sanitation Data'!$F$5,0,10*ROW('Sanitation Data'!F31)),NA())</f>
        <v>#N/A</v>
      </c>
      <c r="AL37" s="104" t="e">
        <f ca="true">+IF(AND(ISNUMBER(OFFSET('Sanitation Data'!$F$7,0,10*ROW('Sanitation Data'!F31))),'Data Summary'!DA37="Yes"),OFFSET('Sanitation Data'!$F$7,0,10*ROW('Sanitation Data'!F31)),NA())</f>
        <v>#N/A</v>
      </c>
      <c r="AM37" s="104" t="e">
        <f ca="true">+IF(AND(ISNUMBER(OFFSET('Sanitation Data'!$F$11,0,10*ROW('Sanitation Data'!F31))),'Data Summary'!DB37="Yes"),OFFSET('Sanitation Data'!$F$11,0,10*ROW('Sanitation Data'!F31)),NA())</f>
        <v>#N/A</v>
      </c>
      <c r="AN37" s="104" t="e">
        <f ca="true">+IF(AND(ISNUMBER(OFFSET('Sanitation Data'!$F$12,0,10*ROW('Sanitation Data'!F31))),'Data Summary'!DC37="Yes"),OFFSET('Sanitation Data'!$F$12,0,10*ROW('Sanitation Data'!F31)),NA())</f>
        <v>#N/A</v>
      </c>
      <c r="AO37" s="104" t="e">
        <f ca="true">+IF(AND(ISNUMBER(OFFSET('Sanitation Data'!$F$13,0,10*ROW('Sanitation Data'!F31))),'Data Summary'!DD37="Yes"),OFFSET('Sanitation Data'!$F$13,0,10*ROW('Sanitation Data'!F31)),NA())</f>
        <v>#N/A</v>
      </c>
      <c r="AP37" s="104" t="e">
        <f ca="true">+IF(AND(ISNUMBER(OFFSET('Sanitation Data'!$G$5,0,10*ROW('Sanitation Data'!G31))),'Data Summary'!DE37="Yes"),100-OFFSET('Sanitation Data'!$G$5,0,10*ROW('Sanitation Data'!G31)),NA())</f>
        <v>#N/A</v>
      </c>
      <c r="AQ37" s="104" t="e">
        <f ca="true">+IF(AND(ISNUMBER(OFFSET('Sanitation Data'!$G$7,0,10*ROW('Sanitation Data'!G31))),'Data Summary'!DF37="Yes"),OFFSET('Sanitation Data'!$G$7,0,10*ROW('Sanitation Data'!G31)),NA())</f>
        <v>#N/A</v>
      </c>
      <c r="AR37" s="104" t="e">
        <f ca="true">+IF(AND(ISNUMBER(OFFSET('Sanitation Data'!$G$11,0,10*ROW('Sanitation Data'!G31))),'Data Summary'!DG37="Yes"),OFFSET('Sanitation Data'!$G$11,0,10*ROW('Sanitation Data'!G31)),NA())</f>
        <v>#N/A</v>
      </c>
      <c r="AS37" s="104" t="e">
        <f ca="true">+IF(AND(ISNUMBER(OFFSET('Sanitation Data'!$G$12,0,10*ROW('Sanitation Data'!G31))),'Data Summary'!DH37="Yes"),OFFSET('Sanitation Data'!$G$12,0,10*ROW('Sanitation Data'!G31)),NA())</f>
        <v>#N/A</v>
      </c>
      <c r="AT37" s="104" t="e">
        <f ca="true">+IF(AND(ISNUMBER(OFFSET('Sanitation Data'!$G$13,0,10*ROW('Sanitation Data'!G31))),'Data Summary'!DI37="Yes"),OFFSET('Sanitation Data'!$G$13,0,10*ROW('Sanitation Data'!G31)),NA())</f>
        <v>#N/A</v>
      </c>
      <c r="AU37" s="104" t="e">
        <f ca="true">+IF(AND(ISNUMBER(OFFSET('Sanitation Data'!$H$5,0,10*ROW('Sanitation Data'!H31))),'Data Summary'!DJ37="Yes"),100-OFFSET('Sanitation Data'!$H$5,0,10*ROW('Sanitation Data'!H31)),NA())</f>
        <v>#N/A</v>
      </c>
      <c r="AV37" s="104" t="e">
        <f ca="true">+IF(AND(ISNUMBER(OFFSET('Sanitation Data'!$H$7,0,10*ROW('Sanitation Data'!H31))),'Data Summary'!DK37="Yes"),OFFSET('Sanitation Data'!$H$7,0,10*ROW('Sanitation Data'!H31)),NA())</f>
        <v>#N/A</v>
      </c>
      <c r="AW37" s="104" t="e">
        <f ca="true">+IF(AND(ISNUMBER(OFFSET('Sanitation Data'!$H$11,0,10*ROW('Sanitation Data'!H31))),'Data Summary'!DL37="Yes"),OFFSET('Sanitation Data'!$H$11,0,10*ROW('Sanitation Data'!H31)),NA())</f>
        <v>#N/A</v>
      </c>
      <c r="AX37" s="104" t="e">
        <f ca="true">+IF(AND(ISNUMBER(OFFSET('Sanitation Data'!$H$12,0,10*ROW('Sanitation Data'!H31))),'Data Summary'!DM37="Yes"),OFFSET('Sanitation Data'!$H$12,0,10*ROW('Sanitation Data'!H31)),NA())</f>
        <v>#N/A</v>
      </c>
      <c r="AY37" s="104" t="e">
        <f ca="true">+IF(AND(ISNUMBER(OFFSET('Sanitation Data'!$H$13,0,10*ROW('Sanitation Data'!H31))),'Data Summary'!DN37="Yes"),OFFSET('Sanitation Data'!$H$13,0,10*ROW('Sanitation Data'!H31)),NA())</f>
        <v>#N/A</v>
      </c>
      <c r="AZ37" s="109" t="e">
        <f ca="true">+IF(AND(ISNUMBER(OFFSET('Hygiene Data'!$C$6,0,10*ROW('Hygiene Data'!C31))),'Data Summary'!DO37="Yes"),OFFSET('Hygiene Data'!$C$6,0,10*ROW('Hygiene Data'!C31)),NA())</f>
        <v>#N/A</v>
      </c>
      <c r="BA37" s="109" t="e">
        <f ca="true">+IF(AND(ISNUMBER(OFFSET('Hygiene Data'!$C$8,0,10*ROW('Hygiene Data'!C31))),'Data Summary'!DP37="Yes"),OFFSET('Hygiene Data'!$C$8,0,10*ROW('Hygiene Data'!C31)),NA())</f>
        <v>#N/A</v>
      </c>
      <c r="BB37" s="109" t="e">
        <f ca="true">+IF(AND(ISNUMBER(OFFSET('Hygiene Data'!$C$10,0,10*ROW('Hygiene Data'!C31))),'Data Summary'!DQ37="Yes"),OFFSET('Hygiene Data'!$C$10,0,10*ROW('Hygiene Data'!C31)),NA())</f>
        <v>#N/A</v>
      </c>
      <c r="BC37" s="109" t="e">
        <f ca="true">+IF(AND(ISNUMBER(OFFSET('Hygiene Data'!$D$6,0,10*ROW('Hygiene Data'!D31))),'Data Summary'!DR37="Yes"),OFFSET('Hygiene Data'!$D$6,0,10*ROW('Hygiene Data'!D31)),NA())</f>
        <v>#N/A</v>
      </c>
      <c r="BD37" s="109" t="e">
        <f ca="true">+IF(AND(ISNUMBER(OFFSET('Hygiene Data'!$D$8,0,10*ROW('Hygiene Data'!D31))),'Data Summary'!DS37="Yes"),OFFSET('Hygiene Data'!$D$8,0,10*ROW('Hygiene Data'!D31)),NA())</f>
        <v>#N/A</v>
      </c>
      <c r="BE37" s="109" t="e">
        <f ca="true">+IF(AND(ISNUMBER(OFFSET('Hygiene Data'!$D$10,0,10*ROW('Hygiene Data'!D31))),'Data Summary'!DT37="Yes"),OFFSET('Hygiene Data'!$D$10,0,10*ROW('Hygiene Data'!D31)),NA())</f>
        <v>#N/A</v>
      </c>
      <c r="BF37" s="109" t="e">
        <f ca="true">+IF(AND(ISNUMBER(OFFSET('Hygiene Data'!$E$6,0,10*ROW('Hygiene Data'!E31))),'Data Summary'!DU37="Yes"),OFFSET('Hygiene Data'!$E$6,0,10*ROW('Hygiene Data'!E31)),NA())</f>
        <v>#N/A</v>
      </c>
      <c r="BG37" s="109" t="e">
        <f ca="true">+IF(AND(ISNUMBER(OFFSET('Hygiene Data'!$E$8,0,10*ROW('Hygiene Data'!E31))),'Data Summary'!DV37="Yes"),OFFSET('Hygiene Data'!$E$8,0,10*ROW('Hygiene Data'!E31)),NA())</f>
        <v>#N/A</v>
      </c>
      <c r="BH37" s="109" t="e">
        <f ca="true">+IF(AND(ISNUMBER(OFFSET('Hygiene Data'!$E$10,0,10*ROW('Hygiene Data'!E31))),'Data Summary'!DW37="Yes"),OFFSET('Hygiene Data'!$E$10,0,10*ROW('Hygiene Data'!E31)),NA())</f>
        <v>#N/A</v>
      </c>
      <c r="BI37" s="109" t="e">
        <f ca="true">+IF(AND(ISNUMBER(OFFSET('Hygiene Data'!$F$6,0,10*ROW('Hygiene Data'!F31))),'Data Summary'!DX37="Yes"),OFFSET('Hygiene Data'!$F$6,0,10*ROW('Hygiene Data'!F31)),NA())</f>
        <v>#N/A</v>
      </c>
      <c r="BJ37" s="109" t="e">
        <f ca="true">+IF(AND(ISNUMBER(OFFSET('Hygiene Data'!$F$8,0,10*ROW('Hygiene Data'!F31))),'Data Summary'!DY37="Yes"),OFFSET('Hygiene Data'!$F$8,0,10*ROW('Hygiene Data'!F31)),NA())</f>
        <v>#N/A</v>
      </c>
      <c r="BK37" s="109" t="e">
        <f ca="true">+IF(AND(ISNUMBER(OFFSET('Hygiene Data'!$F$10,0,10*ROW('Hygiene Data'!F31))),'Data Summary'!DZ37="Yes"),OFFSET('Hygiene Data'!$F$10,0,10*ROW('Hygiene Data'!F31)),NA())</f>
        <v>#N/A</v>
      </c>
      <c r="BL37" s="109" t="e">
        <f ca="true">+IF(AND(ISNUMBER(OFFSET('Hygiene Data'!$G$6,0,10*ROW('Hygiene Data'!G31))),'Data Summary'!EA37="Yes"),OFFSET('Hygiene Data'!$G$6,0,10*ROW('Hygiene Data'!G31)),NA())</f>
        <v>#N/A</v>
      </c>
      <c r="BM37" s="109" t="e">
        <f ca="true">+IF(AND(ISNUMBER(OFFSET('Hygiene Data'!$G$8,0,10*ROW('Hygiene Data'!G31))),'Data Summary'!EB37="Yes"),OFFSET('Hygiene Data'!$G$8,0,10*ROW('Hygiene Data'!G31)),NA())</f>
        <v>#N/A</v>
      </c>
      <c r="BN37" s="109" t="e">
        <f ca="true">+IF(AND(ISNUMBER(OFFSET('Hygiene Data'!$G$10,0,10*ROW('Hygiene Data'!G31))),'Data Summary'!EC37="Yes"),OFFSET('Hygiene Data'!$G$10,0,10*ROW('Hygiene Data'!G31)),NA())</f>
        <v>#N/A</v>
      </c>
      <c r="BO37" s="109" t="e">
        <f ca="true">+IF(AND(ISNUMBER(OFFSET('Hygiene Data'!$H$6,0,10*ROW('Hygiene Data'!H31))),'Data Summary'!ED37="Yes"),OFFSET('Hygiene Data'!$H$6,0,10*ROW('Hygiene Data'!H31)),NA())</f>
        <v>#N/A</v>
      </c>
      <c r="BP37" s="109" t="e">
        <f ca="true">+IF(AND(ISNUMBER(OFFSET('Hygiene Data'!$H$8,0,10*ROW('Hygiene Data'!H31))),'Data Summary'!EE37="Yes"),OFFSET('Hygiene Data'!$H$8,0,10*ROW('Hygiene Data'!H31)),NA())</f>
        <v>#N/A</v>
      </c>
      <c r="BQ37" s="109" t="e">
        <f ca="true">+IF(AND(ISNUMBER(OFFSET('Hygiene Data'!$H$10,0,10*ROW('Hygiene Data'!H31))),'Data Summary'!EF37="Yes"),OFFSET('Hygiene Data'!$H$10,0,10*ROW('Hygiene Data'!H31)),NA())</f>
        <v>#N/A</v>
      </c>
    </row>
    <row r="38" x14ac:dyDescent="0.2">
      <c r="A38" s="57" t="e">
        <f ca="true">+IF(OFFSET('Water Data'!$B$1,0,10*ROW('Water Data'!B32))="",NA(),OFFSET('Water Data'!$B$1,0,10*ROW('Water Data'!B32)))</f>
        <v>#N/A</v>
      </c>
      <c r="B38" s="57" t="e">
        <f ca="true">+IF(OFFSET('Water Data'!$A$3,0,10*ROW('Water Data'!A35))="",NA(),OFFSET('Water Data'!$A$3,0,10*ROW('Water Data'!A35)))</f>
        <v>#N/A</v>
      </c>
      <c r="C38" s="57" t="e">
        <f ca="true">+IF(OFFSET('Water Data'!$C$3,0,10*ROW('Water Data'!C35))="",NA(),OFFSET('Water Data'!$C$3,0,10*ROW('Water Data'!C35)))</f>
        <v>#N/A</v>
      </c>
      <c r="D38" s="58" t="e">
        <f ca="true">+IF(AND(ISNUMBER(OFFSET('Water Data'!$C$5,0,10*ROW('Water Data'!C32))),'Data Summary'!BS38="Yes"),100-OFFSET('Water Data'!$C$5,0,10*ROW('Water Data'!C32)),NA())</f>
        <v>#N/A</v>
      </c>
      <c r="E38" s="58" t="e">
        <f ca="true">+IF(AND(ISNUMBER(OFFSET('Water Data'!$C$7,0,10*ROW('Water Data'!C32))),'Data Summary'!BT38="Yes"),OFFSET('Water Data'!$C$7,0,10*ROW('Water Data'!C32)),NA())</f>
        <v>#N/A</v>
      </c>
      <c r="F38" s="58" t="e">
        <f ca="true">+IF(AND(ISNUMBER(OFFSET('Water Data'!$C$10,0,10*ROW('Water Data'!C32))),'Data Summary'!BU38="Yes"),OFFSET('Water Data'!$C$10,0,10*ROW('Water Data'!C32)),NA())</f>
        <v>#N/A</v>
      </c>
      <c r="G38" s="58" t="e">
        <f ca="true">+IF(AND(ISNUMBER(OFFSET('Water Data'!$D$5,0,10*ROW('Water Data'!D32))),'Data Summary'!BV38="Yes"),100-OFFSET('Water Data'!$D$5,0,10*ROW('Water Data'!D32)),NA())</f>
        <v>#N/A</v>
      </c>
      <c r="H38" s="58" t="e">
        <f ca="true">+IF(AND(ISNUMBER(OFFSET('Water Data'!$D$7,0,10*ROW('Water Data'!D32))),'Data Summary'!BW38="Yes"),OFFSET('Water Data'!$D$7,0,10*ROW('Water Data'!D32)),NA())</f>
        <v>#N/A</v>
      </c>
      <c r="I38" s="58" t="e">
        <f ca="true">+IF(AND(ISNUMBER(OFFSET('Water Data'!$D$10,0,10*ROW('Water Data'!D32))),'Data Summary'!BX38="Yes"),OFFSET('Water Data'!$D$10,0,10*ROW('Water Data'!D32)),NA())</f>
        <v>#N/A</v>
      </c>
      <c r="J38" s="58" t="e">
        <f ca="true">+IF(AND(ISNUMBER(OFFSET('Water Data'!$E$5,0,10*ROW('Water Data'!E32))),'Data Summary'!BY38="Yes"),100-OFFSET('Water Data'!$E$5,0,10*ROW('Water Data'!E32)),NA())</f>
        <v>#N/A</v>
      </c>
      <c r="K38" s="58" t="e">
        <f ca="true">+IF(AND(ISNUMBER(OFFSET('Water Data'!$E$7,0,10*ROW('Water Data'!E32))),'Data Summary'!BZ38="Yes"),OFFSET('Water Data'!$E$7,0,10*ROW('Water Data'!E32)),NA())</f>
        <v>#N/A</v>
      </c>
      <c r="L38" s="58" t="e">
        <f ca="true">+IF(AND(ISNUMBER(OFFSET('Water Data'!$E$10,0,10*ROW('Water Data'!E32))),'Data Summary'!CA38="Yes"),OFFSET('Water Data'!$E$10,0,10*ROW('Water Data'!E32)),NA())</f>
        <v>#N/A</v>
      </c>
      <c r="M38" s="58" t="e">
        <f ca="true">+IF(AND(ISNUMBER(OFFSET('Water Data'!$F$5,0,10*ROW('Water Data'!F32))),'Data Summary'!CB38="Yes"),100-OFFSET('Water Data'!$F$5,0,10*ROW('Water Data'!F32)),NA())</f>
        <v>#N/A</v>
      </c>
      <c r="N38" s="58" t="e">
        <f ca="true">+IF(AND(ISNUMBER(OFFSET('Water Data'!$F$7,0,10*ROW('Water Data'!F32))),'Data Summary'!CC38="Yes"),OFFSET('Water Data'!$F$7,0,10*ROW('Water Data'!F32)),NA())</f>
        <v>#N/A</v>
      </c>
      <c r="O38" s="58" t="e">
        <f ca="true">+IF(AND(ISNUMBER(OFFSET('Water Data'!$F$10,0,10*ROW('Water Data'!F32))),'Data Summary'!CD38="Yes"),OFFSET('Water Data'!$F$10,0,10*ROW('Water Data'!F32)),NA())</f>
        <v>#N/A</v>
      </c>
      <c r="P38" s="58" t="e">
        <f ca="true">+IF(AND(ISNUMBER(OFFSET('Water Data'!$G$5,0,10*ROW('Water Data'!G32))),'Data Summary'!CE38="Yes"),100-OFFSET('Water Data'!$G$5,0,10*ROW('Water Data'!G32)),NA())</f>
        <v>#N/A</v>
      </c>
      <c r="Q38" s="58" t="e">
        <f ca="true">+IF(AND(ISNUMBER(OFFSET('Water Data'!$G$7,0,10*ROW('Water Data'!G32))),'Data Summary'!CF38="Yes"),OFFSET('Water Data'!$G$7,0,10*ROW('Water Data'!G32)),NA())</f>
        <v>#N/A</v>
      </c>
      <c r="R38" s="58" t="e">
        <f ca="true">+IF(AND(ISNUMBER(OFFSET('Water Data'!$G$10,0,10*ROW('Water Data'!G32))),'Data Summary'!CG38="Yes"),OFFSET('Water Data'!$G$10,0,10*ROW('Water Data'!G32)),NA())</f>
        <v>#N/A</v>
      </c>
      <c r="S38" s="58" t="e">
        <f ca="true">+IF(AND(ISNUMBER(OFFSET('Water Data'!$H$5,0,10*ROW('Water Data'!H32))),'Data Summary'!CH38="Yes"),100-OFFSET('Water Data'!$H$5,0,10*ROW('Water Data'!H32)),NA())</f>
        <v>#N/A</v>
      </c>
      <c r="T38" s="58" t="e">
        <f ca="true">+IF(AND(ISNUMBER(OFFSET('Water Data'!$H$7,0,10*ROW('Water Data'!H32))),'Data Summary'!CI38="Yes"),OFFSET('Water Data'!$H$7,0,10*ROW('Water Data'!H32)),NA())</f>
        <v>#N/A</v>
      </c>
      <c r="U38" s="58" t="e">
        <f ca="true">+IF(AND(ISNUMBER(OFFSET('Water Data'!$H$10,0,10*ROW('Water Data'!H32))),'Data Summary'!CJ38="Yes"),OFFSET('Water Data'!$H$10,0,10*ROW('Water Data'!H32)),NA())</f>
        <v>#N/A</v>
      </c>
      <c r="V38" s="104" t="e">
        <f ca="true">+IF(AND(ISNUMBER(OFFSET('Sanitation Data'!$C$5,0,10*ROW('Sanitation Data'!C32))),'Data Summary'!CK38="Yes"),100-OFFSET('Sanitation Data'!$C$5,0,10*ROW('Sanitation Data'!C32)),NA())</f>
        <v>#N/A</v>
      </c>
      <c r="W38" s="104" t="e">
        <f ca="true">+IF(AND(ISNUMBER(OFFSET('Sanitation Data'!$C$7,0,10*ROW('Sanitation Data'!C32))),'Data Summary'!CL38="Yes"),OFFSET('Sanitation Data'!$C$7,0,10*ROW('Sanitation Data'!C32)),NA())</f>
        <v>#N/A</v>
      </c>
      <c r="X38" s="104" t="e">
        <f ca="true">+IF(AND(ISNUMBER(OFFSET('Sanitation Data'!$C$11,0,10*ROW('Sanitation Data'!C32))),'Data Summary'!CM38="Yes"),OFFSET('Sanitation Data'!$C$11,0,10*ROW('Sanitation Data'!C32)),NA())</f>
        <v>#N/A</v>
      </c>
      <c r="Y38" s="104" t="e">
        <f ca="true">+IF(AND(ISNUMBER(OFFSET('Sanitation Data'!$C$12,0,10*ROW('Sanitation Data'!C32))),'Data Summary'!CN38="Yes"),OFFSET('Sanitation Data'!$C$12,0,10*ROW('Sanitation Data'!C32)),NA())</f>
        <v>#N/A</v>
      </c>
      <c r="Z38" s="104" t="e">
        <f ca="true">+IF(AND(ISNUMBER(OFFSET('Sanitation Data'!$C$13,0,10*ROW('Sanitation Data'!C32))),'Data Summary'!CO38="Yes"),OFFSET('Sanitation Data'!$C$13,0,10*ROW('Sanitation Data'!C32)),NA())</f>
        <v>#N/A</v>
      </c>
      <c r="AA38" s="104" t="e">
        <f ca="true">+IF(AND(ISNUMBER(OFFSET('Sanitation Data'!$D$5,0,10*ROW('Sanitation Data'!D32))),'Data Summary'!CP38="Yes"),100-OFFSET('Sanitation Data'!$D$5,0,10*ROW('Sanitation Data'!D32)),NA())</f>
        <v>#N/A</v>
      </c>
      <c r="AB38" s="104" t="e">
        <f ca="true">+IF(AND(ISNUMBER(OFFSET('Sanitation Data'!$D$7,0,10*ROW('Sanitation Data'!D32))),'Data Summary'!CQ38="Yes"),OFFSET('Sanitation Data'!$D$7,0,10*ROW('Sanitation Data'!D32)),NA())</f>
        <v>#N/A</v>
      </c>
      <c r="AC38" s="104" t="e">
        <f ca="true">+IF(AND(ISNUMBER(OFFSET('Sanitation Data'!$D$11,0,10*ROW('Sanitation Data'!D32))),'Data Summary'!CR38="Yes"),OFFSET('Sanitation Data'!$D$11,0,10*ROW('Sanitation Data'!D32)),NA())</f>
        <v>#N/A</v>
      </c>
      <c r="AD38" s="104" t="e">
        <f ca="true">+IF(AND(ISNUMBER(OFFSET('Sanitation Data'!$D$12,0,10*ROW('Sanitation Data'!D32))),'Data Summary'!CS38="Yes"),OFFSET('Sanitation Data'!$D$12,0,10*ROW('Sanitation Data'!D32)),NA())</f>
        <v>#N/A</v>
      </c>
      <c r="AE38" s="104" t="e">
        <f ca="true">+IF(AND(ISNUMBER(OFFSET('Sanitation Data'!$D$13,0,10*ROW('Sanitation Data'!D32))),'Data Summary'!CT38="Yes"),OFFSET('Sanitation Data'!$D$13,0,10*ROW('Sanitation Data'!D32)),NA())</f>
        <v>#N/A</v>
      </c>
      <c r="AF38" s="104" t="e">
        <f ca="true">+IF(AND(ISNUMBER(OFFSET('Sanitation Data'!$E$5,0,10*ROW('Sanitation Data'!E32))),'Data Summary'!CU38="Yes"),100-OFFSET('Sanitation Data'!$E$5,0,10*ROW('Sanitation Data'!E32)),NA())</f>
        <v>#N/A</v>
      </c>
      <c r="AG38" s="104" t="e">
        <f ca="true">+IF(AND(ISNUMBER(OFFSET('Sanitation Data'!$E$7,0,10*ROW('Sanitation Data'!E32))),'Data Summary'!CV38="Yes"),OFFSET('Sanitation Data'!$E$7,0,10*ROW('Sanitation Data'!E32)),NA())</f>
        <v>#N/A</v>
      </c>
      <c r="AH38" s="104" t="e">
        <f ca="true">+IF(AND(ISNUMBER(OFFSET('Sanitation Data'!$E$11,0,10*ROW('Sanitation Data'!E32))),'Data Summary'!CW38="Yes"),OFFSET('Sanitation Data'!$E$11,0,10*ROW('Sanitation Data'!E32)),NA())</f>
        <v>#N/A</v>
      </c>
      <c r="AI38" s="104" t="e">
        <f ca="true">+IF(AND(ISNUMBER(OFFSET('Sanitation Data'!$E$12,0,10*ROW('Sanitation Data'!E32))),'Data Summary'!CX38="Yes"),OFFSET('Sanitation Data'!$E$12,0,10*ROW('Sanitation Data'!E32)),NA())</f>
        <v>#N/A</v>
      </c>
      <c r="AJ38" s="104" t="e">
        <f ca="true">+IF(AND(ISNUMBER(OFFSET('Sanitation Data'!$E$13,0,10*ROW('Sanitation Data'!E32))),'Data Summary'!CY38="Yes"),OFFSET('Sanitation Data'!$E$13,0,10*ROW('Sanitation Data'!E32)),NA())</f>
        <v>#N/A</v>
      </c>
      <c r="AK38" s="104" t="e">
        <f ca="true">+IF(AND(ISNUMBER(OFFSET('Sanitation Data'!$F$5,0,10*ROW('Sanitation Data'!F32))),'Data Summary'!CZ38="Yes"),100-OFFSET('Sanitation Data'!$F$5,0,10*ROW('Sanitation Data'!F32)),NA())</f>
        <v>#N/A</v>
      </c>
      <c r="AL38" s="104" t="e">
        <f ca="true">+IF(AND(ISNUMBER(OFFSET('Sanitation Data'!$F$7,0,10*ROW('Sanitation Data'!F32))),'Data Summary'!DA38="Yes"),OFFSET('Sanitation Data'!$F$7,0,10*ROW('Sanitation Data'!F32)),NA())</f>
        <v>#N/A</v>
      </c>
      <c r="AM38" s="104" t="e">
        <f ca="true">+IF(AND(ISNUMBER(OFFSET('Sanitation Data'!$F$11,0,10*ROW('Sanitation Data'!F32))),'Data Summary'!DB38="Yes"),OFFSET('Sanitation Data'!$F$11,0,10*ROW('Sanitation Data'!F32)),NA())</f>
        <v>#N/A</v>
      </c>
      <c r="AN38" s="104" t="e">
        <f ca="true">+IF(AND(ISNUMBER(OFFSET('Sanitation Data'!$F$12,0,10*ROW('Sanitation Data'!F32))),'Data Summary'!DC38="Yes"),OFFSET('Sanitation Data'!$F$12,0,10*ROW('Sanitation Data'!F32)),NA())</f>
        <v>#N/A</v>
      </c>
      <c r="AO38" s="104" t="e">
        <f ca="true">+IF(AND(ISNUMBER(OFFSET('Sanitation Data'!$F$13,0,10*ROW('Sanitation Data'!F32))),'Data Summary'!DD38="Yes"),OFFSET('Sanitation Data'!$F$13,0,10*ROW('Sanitation Data'!F32)),NA())</f>
        <v>#N/A</v>
      </c>
      <c r="AP38" s="104" t="e">
        <f ca="true">+IF(AND(ISNUMBER(OFFSET('Sanitation Data'!$G$5,0,10*ROW('Sanitation Data'!G32))),'Data Summary'!DE38="Yes"),100-OFFSET('Sanitation Data'!$G$5,0,10*ROW('Sanitation Data'!G32)),NA())</f>
        <v>#N/A</v>
      </c>
      <c r="AQ38" s="104" t="e">
        <f ca="true">+IF(AND(ISNUMBER(OFFSET('Sanitation Data'!$G$7,0,10*ROW('Sanitation Data'!G32))),'Data Summary'!DF38="Yes"),OFFSET('Sanitation Data'!$G$7,0,10*ROW('Sanitation Data'!G32)),NA())</f>
        <v>#N/A</v>
      </c>
      <c r="AR38" s="104" t="e">
        <f ca="true">+IF(AND(ISNUMBER(OFFSET('Sanitation Data'!$G$11,0,10*ROW('Sanitation Data'!G32))),'Data Summary'!DG38="Yes"),OFFSET('Sanitation Data'!$G$11,0,10*ROW('Sanitation Data'!G32)),NA())</f>
        <v>#N/A</v>
      </c>
      <c r="AS38" s="104" t="e">
        <f ca="true">+IF(AND(ISNUMBER(OFFSET('Sanitation Data'!$G$12,0,10*ROW('Sanitation Data'!G32))),'Data Summary'!DH38="Yes"),OFFSET('Sanitation Data'!$G$12,0,10*ROW('Sanitation Data'!G32)),NA())</f>
        <v>#N/A</v>
      </c>
      <c r="AT38" s="104" t="e">
        <f ca="true">+IF(AND(ISNUMBER(OFFSET('Sanitation Data'!$G$13,0,10*ROW('Sanitation Data'!G32))),'Data Summary'!DI38="Yes"),OFFSET('Sanitation Data'!$G$13,0,10*ROW('Sanitation Data'!G32)),NA())</f>
        <v>#N/A</v>
      </c>
      <c r="AU38" s="104" t="e">
        <f ca="true">+IF(AND(ISNUMBER(OFFSET('Sanitation Data'!$H$5,0,10*ROW('Sanitation Data'!H32))),'Data Summary'!DJ38="Yes"),100-OFFSET('Sanitation Data'!$H$5,0,10*ROW('Sanitation Data'!H32)),NA())</f>
        <v>#N/A</v>
      </c>
      <c r="AV38" s="104" t="e">
        <f ca="true">+IF(AND(ISNUMBER(OFFSET('Sanitation Data'!$H$7,0,10*ROW('Sanitation Data'!H32))),'Data Summary'!DK38="Yes"),OFFSET('Sanitation Data'!$H$7,0,10*ROW('Sanitation Data'!H32)),NA())</f>
        <v>#N/A</v>
      </c>
      <c r="AW38" s="104" t="e">
        <f ca="true">+IF(AND(ISNUMBER(OFFSET('Sanitation Data'!$H$11,0,10*ROW('Sanitation Data'!H32))),'Data Summary'!DL38="Yes"),OFFSET('Sanitation Data'!$H$11,0,10*ROW('Sanitation Data'!H32)),NA())</f>
        <v>#N/A</v>
      </c>
      <c r="AX38" s="104" t="e">
        <f ca="true">+IF(AND(ISNUMBER(OFFSET('Sanitation Data'!$H$12,0,10*ROW('Sanitation Data'!H32))),'Data Summary'!DM38="Yes"),OFFSET('Sanitation Data'!$H$12,0,10*ROW('Sanitation Data'!H32)),NA())</f>
        <v>#N/A</v>
      </c>
      <c r="AY38" s="104" t="e">
        <f ca="true">+IF(AND(ISNUMBER(OFFSET('Sanitation Data'!$H$13,0,10*ROW('Sanitation Data'!H32))),'Data Summary'!DN38="Yes"),OFFSET('Sanitation Data'!$H$13,0,10*ROW('Sanitation Data'!H32)),NA())</f>
        <v>#N/A</v>
      </c>
      <c r="AZ38" s="109" t="e">
        <f ca="true">+IF(AND(ISNUMBER(OFFSET('Hygiene Data'!$C$6,0,10*ROW('Hygiene Data'!C32))),'Data Summary'!DO38="Yes"),OFFSET('Hygiene Data'!$C$6,0,10*ROW('Hygiene Data'!C32)),NA())</f>
        <v>#N/A</v>
      </c>
      <c r="BA38" s="109" t="e">
        <f ca="true">+IF(AND(ISNUMBER(OFFSET('Hygiene Data'!$C$8,0,10*ROW('Hygiene Data'!C32))),'Data Summary'!DP38="Yes"),OFFSET('Hygiene Data'!$C$8,0,10*ROW('Hygiene Data'!C32)),NA())</f>
        <v>#N/A</v>
      </c>
      <c r="BB38" s="109" t="e">
        <f ca="true">+IF(AND(ISNUMBER(OFFSET('Hygiene Data'!$C$10,0,10*ROW('Hygiene Data'!C32))),'Data Summary'!DQ38="Yes"),OFFSET('Hygiene Data'!$C$10,0,10*ROW('Hygiene Data'!C32)),NA())</f>
        <v>#N/A</v>
      </c>
      <c r="BC38" s="109" t="e">
        <f ca="true">+IF(AND(ISNUMBER(OFFSET('Hygiene Data'!$D$6,0,10*ROW('Hygiene Data'!D32))),'Data Summary'!DR38="Yes"),OFFSET('Hygiene Data'!$D$6,0,10*ROW('Hygiene Data'!D32)),NA())</f>
        <v>#N/A</v>
      </c>
      <c r="BD38" s="109" t="e">
        <f ca="true">+IF(AND(ISNUMBER(OFFSET('Hygiene Data'!$D$8,0,10*ROW('Hygiene Data'!D32))),'Data Summary'!DS38="Yes"),OFFSET('Hygiene Data'!$D$8,0,10*ROW('Hygiene Data'!D32)),NA())</f>
        <v>#N/A</v>
      </c>
      <c r="BE38" s="109" t="e">
        <f ca="true">+IF(AND(ISNUMBER(OFFSET('Hygiene Data'!$D$10,0,10*ROW('Hygiene Data'!D32))),'Data Summary'!DT38="Yes"),OFFSET('Hygiene Data'!$D$10,0,10*ROW('Hygiene Data'!D32)),NA())</f>
        <v>#N/A</v>
      </c>
      <c r="BF38" s="109" t="e">
        <f ca="true">+IF(AND(ISNUMBER(OFFSET('Hygiene Data'!$E$6,0,10*ROW('Hygiene Data'!E32))),'Data Summary'!DU38="Yes"),OFFSET('Hygiene Data'!$E$6,0,10*ROW('Hygiene Data'!E32)),NA())</f>
        <v>#N/A</v>
      </c>
      <c r="BG38" s="109" t="e">
        <f ca="true">+IF(AND(ISNUMBER(OFFSET('Hygiene Data'!$E$8,0,10*ROW('Hygiene Data'!E32))),'Data Summary'!DV38="Yes"),OFFSET('Hygiene Data'!$E$8,0,10*ROW('Hygiene Data'!E32)),NA())</f>
        <v>#N/A</v>
      </c>
      <c r="BH38" s="109" t="e">
        <f ca="true">+IF(AND(ISNUMBER(OFFSET('Hygiene Data'!$E$10,0,10*ROW('Hygiene Data'!E32))),'Data Summary'!DW38="Yes"),OFFSET('Hygiene Data'!$E$10,0,10*ROW('Hygiene Data'!E32)),NA())</f>
        <v>#N/A</v>
      </c>
      <c r="BI38" s="109" t="e">
        <f ca="true">+IF(AND(ISNUMBER(OFFSET('Hygiene Data'!$F$6,0,10*ROW('Hygiene Data'!F32))),'Data Summary'!DX38="Yes"),OFFSET('Hygiene Data'!$F$6,0,10*ROW('Hygiene Data'!F32)),NA())</f>
        <v>#N/A</v>
      </c>
      <c r="BJ38" s="109" t="e">
        <f ca="true">+IF(AND(ISNUMBER(OFFSET('Hygiene Data'!$F$8,0,10*ROW('Hygiene Data'!F32))),'Data Summary'!DY38="Yes"),OFFSET('Hygiene Data'!$F$8,0,10*ROW('Hygiene Data'!F32)),NA())</f>
        <v>#N/A</v>
      </c>
      <c r="BK38" s="109" t="e">
        <f ca="true">+IF(AND(ISNUMBER(OFFSET('Hygiene Data'!$F$10,0,10*ROW('Hygiene Data'!F32))),'Data Summary'!DZ38="Yes"),OFFSET('Hygiene Data'!$F$10,0,10*ROW('Hygiene Data'!F32)),NA())</f>
        <v>#N/A</v>
      </c>
      <c r="BL38" s="109" t="e">
        <f ca="true">+IF(AND(ISNUMBER(OFFSET('Hygiene Data'!$G$6,0,10*ROW('Hygiene Data'!G32))),'Data Summary'!EA38="Yes"),OFFSET('Hygiene Data'!$G$6,0,10*ROW('Hygiene Data'!G32)),NA())</f>
        <v>#N/A</v>
      </c>
      <c r="BM38" s="109" t="e">
        <f ca="true">+IF(AND(ISNUMBER(OFFSET('Hygiene Data'!$G$8,0,10*ROW('Hygiene Data'!G32))),'Data Summary'!EB38="Yes"),OFFSET('Hygiene Data'!$G$8,0,10*ROW('Hygiene Data'!G32)),NA())</f>
        <v>#N/A</v>
      </c>
      <c r="BN38" s="109" t="e">
        <f ca="true">+IF(AND(ISNUMBER(OFFSET('Hygiene Data'!$G$10,0,10*ROW('Hygiene Data'!G32))),'Data Summary'!EC38="Yes"),OFFSET('Hygiene Data'!$G$10,0,10*ROW('Hygiene Data'!G32)),NA())</f>
        <v>#N/A</v>
      </c>
      <c r="BO38" s="109" t="e">
        <f ca="true">+IF(AND(ISNUMBER(OFFSET('Hygiene Data'!$H$6,0,10*ROW('Hygiene Data'!H32))),'Data Summary'!ED38="Yes"),OFFSET('Hygiene Data'!$H$6,0,10*ROW('Hygiene Data'!H32)),NA())</f>
        <v>#N/A</v>
      </c>
      <c r="BP38" s="109" t="e">
        <f ca="true">+IF(AND(ISNUMBER(OFFSET('Hygiene Data'!$H$8,0,10*ROW('Hygiene Data'!H32))),'Data Summary'!EE38="Yes"),OFFSET('Hygiene Data'!$H$8,0,10*ROW('Hygiene Data'!H32)),NA())</f>
        <v>#N/A</v>
      </c>
      <c r="BQ38" s="109" t="e">
        <f ca="true">+IF(AND(ISNUMBER(OFFSET('Hygiene Data'!$H$10,0,10*ROW('Hygiene Data'!H32))),'Data Summary'!EF38="Yes"),OFFSET('Hygiene Data'!$H$10,0,10*ROW('Hygiene Data'!H32)),NA())</f>
        <v>#N/A</v>
      </c>
    </row>
    <row r="39" x14ac:dyDescent="0.2">
      <c r="A39" s="57" t="e">
        <f ca="true">+IF(OFFSET('Water Data'!$B$1,0,10*ROW('Water Data'!B33))="",NA(),OFFSET('Water Data'!$B$1,0,10*ROW('Water Data'!B33)))</f>
        <v>#N/A</v>
      </c>
      <c r="B39" s="57" t="e">
        <f ca="true">+IF(OFFSET('Water Data'!$A$3,0,10*ROW('Water Data'!A36))="",NA(),OFFSET('Water Data'!$A$3,0,10*ROW('Water Data'!A36)))</f>
        <v>#N/A</v>
      </c>
      <c r="C39" s="57" t="e">
        <f ca="true">+IF(OFFSET('Water Data'!$C$3,0,10*ROW('Water Data'!C36))="",NA(),OFFSET('Water Data'!$C$3,0,10*ROW('Water Data'!C36)))</f>
        <v>#N/A</v>
      </c>
      <c r="D39" s="58" t="e">
        <f ca="true">+IF(AND(ISNUMBER(OFFSET('Water Data'!$C$5,0,10*ROW('Water Data'!C33))),'Data Summary'!BS39="Yes"),100-OFFSET('Water Data'!$C$5,0,10*ROW('Water Data'!C33)),NA())</f>
        <v>#N/A</v>
      </c>
      <c r="E39" s="58" t="e">
        <f ca="true">+IF(AND(ISNUMBER(OFFSET('Water Data'!$C$7,0,10*ROW('Water Data'!C33))),'Data Summary'!BT39="Yes"),OFFSET('Water Data'!$C$7,0,10*ROW('Water Data'!C33)),NA())</f>
        <v>#N/A</v>
      </c>
      <c r="F39" s="58" t="e">
        <f ca="true">+IF(AND(ISNUMBER(OFFSET('Water Data'!$C$10,0,10*ROW('Water Data'!C33))),'Data Summary'!BU39="Yes"),OFFSET('Water Data'!$C$10,0,10*ROW('Water Data'!C33)),NA())</f>
        <v>#N/A</v>
      </c>
      <c r="G39" s="58" t="e">
        <f ca="true">+IF(AND(ISNUMBER(OFFSET('Water Data'!$D$5,0,10*ROW('Water Data'!D33))),'Data Summary'!BV39="Yes"),100-OFFSET('Water Data'!$D$5,0,10*ROW('Water Data'!D33)),NA())</f>
        <v>#N/A</v>
      </c>
      <c r="H39" s="58" t="e">
        <f ca="true">+IF(AND(ISNUMBER(OFFSET('Water Data'!$D$7,0,10*ROW('Water Data'!D33))),'Data Summary'!BW39="Yes"),OFFSET('Water Data'!$D$7,0,10*ROW('Water Data'!D33)),NA())</f>
        <v>#N/A</v>
      </c>
      <c r="I39" s="58" t="e">
        <f ca="true">+IF(AND(ISNUMBER(OFFSET('Water Data'!$D$10,0,10*ROW('Water Data'!D33))),'Data Summary'!BX39="Yes"),OFFSET('Water Data'!$D$10,0,10*ROW('Water Data'!D33)),NA())</f>
        <v>#N/A</v>
      </c>
      <c r="J39" s="58" t="e">
        <f ca="true">+IF(AND(ISNUMBER(OFFSET('Water Data'!$E$5,0,10*ROW('Water Data'!E33))),'Data Summary'!BY39="Yes"),100-OFFSET('Water Data'!$E$5,0,10*ROW('Water Data'!E33)),NA())</f>
        <v>#N/A</v>
      </c>
      <c r="K39" s="58" t="e">
        <f ca="true">+IF(AND(ISNUMBER(OFFSET('Water Data'!$E$7,0,10*ROW('Water Data'!E33))),'Data Summary'!BZ39="Yes"),OFFSET('Water Data'!$E$7,0,10*ROW('Water Data'!E33)),NA())</f>
        <v>#N/A</v>
      </c>
      <c r="L39" s="58" t="e">
        <f ca="true">+IF(AND(ISNUMBER(OFFSET('Water Data'!$E$10,0,10*ROW('Water Data'!E33))),'Data Summary'!CA39="Yes"),OFFSET('Water Data'!$E$10,0,10*ROW('Water Data'!E33)),NA())</f>
        <v>#N/A</v>
      </c>
      <c r="M39" s="58" t="e">
        <f ca="true">+IF(AND(ISNUMBER(OFFSET('Water Data'!$F$5,0,10*ROW('Water Data'!F33))),'Data Summary'!CB39="Yes"),100-OFFSET('Water Data'!$F$5,0,10*ROW('Water Data'!F33)),NA())</f>
        <v>#N/A</v>
      </c>
      <c r="N39" s="58" t="e">
        <f ca="true">+IF(AND(ISNUMBER(OFFSET('Water Data'!$F$7,0,10*ROW('Water Data'!F33))),'Data Summary'!CC39="Yes"),OFFSET('Water Data'!$F$7,0,10*ROW('Water Data'!F33)),NA())</f>
        <v>#N/A</v>
      </c>
      <c r="O39" s="58" t="e">
        <f ca="true">+IF(AND(ISNUMBER(OFFSET('Water Data'!$F$10,0,10*ROW('Water Data'!F33))),'Data Summary'!CD39="Yes"),OFFSET('Water Data'!$F$10,0,10*ROW('Water Data'!F33)),NA())</f>
        <v>#N/A</v>
      </c>
      <c r="P39" s="58" t="e">
        <f ca="true">+IF(AND(ISNUMBER(OFFSET('Water Data'!$G$5,0,10*ROW('Water Data'!G33))),'Data Summary'!CE39="Yes"),100-OFFSET('Water Data'!$G$5,0,10*ROW('Water Data'!G33)),NA())</f>
        <v>#N/A</v>
      </c>
      <c r="Q39" s="58" t="e">
        <f ca="true">+IF(AND(ISNUMBER(OFFSET('Water Data'!$G$7,0,10*ROW('Water Data'!G33))),'Data Summary'!CF39="Yes"),OFFSET('Water Data'!$G$7,0,10*ROW('Water Data'!G33)),NA())</f>
        <v>#N/A</v>
      </c>
      <c r="R39" s="58" t="e">
        <f ca="true">+IF(AND(ISNUMBER(OFFSET('Water Data'!$G$10,0,10*ROW('Water Data'!G33))),'Data Summary'!CG39="Yes"),OFFSET('Water Data'!$G$10,0,10*ROW('Water Data'!G33)),NA())</f>
        <v>#N/A</v>
      </c>
      <c r="S39" s="58" t="e">
        <f ca="true">+IF(AND(ISNUMBER(OFFSET('Water Data'!$H$5,0,10*ROW('Water Data'!H33))),'Data Summary'!CH39="Yes"),100-OFFSET('Water Data'!$H$5,0,10*ROW('Water Data'!H33)),NA())</f>
        <v>#N/A</v>
      </c>
      <c r="T39" s="58" t="e">
        <f ca="true">+IF(AND(ISNUMBER(OFFSET('Water Data'!$H$7,0,10*ROW('Water Data'!H33))),'Data Summary'!CI39="Yes"),OFFSET('Water Data'!$H$7,0,10*ROW('Water Data'!H33)),NA())</f>
        <v>#N/A</v>
      </c>
      <c r="U39" s="58" t="e">
        <f ca="true">+IF(AND(ISNUMBER(OFFSET('Water Data'!$H$10,0,10*ROW('Water Data'!H33))),'Data Summary'!CJ39="Yes"),OFFSET('Water Data'!$H$10,0,10*ROW('Water Data'!H33)),NA())</f>
        <v>#N/A</v>
      </c>
      <c r="V39" s="104" t="e">
        <f ca="true">+IF(AND(ISNUMBER(OFFSET('Sanitation Data'!$C$5,0,10*ROW('Sanitation Data'!C33))),'Data Summary'!CK39="Yes"),100-OFFSET('Sanitation Data'!$C$5,0,10*ROW('Sanitation Data'!C33)),NA())</f>
        <v>#N/A</v>
      </c>
      <c r="W39" s="104" t="e">
        <f ca="true">+IF(AND(ISNUMBER(OFFSET('Sanitation Data'!$C$7,0,10*ROW('Sanitation Data'!C33))),'Data Summary'!CL39="Yes"),OFFSET('Sanitation Data'!$C$7,0,10*ROW('Sanitation Data'!C33)),NA())</f>
        <v>#N/A</v>
      </c>
      <c r="X39" s="104" t="e">
        <f ca="true">+IF(AND(ISNUMBER(OFFSET('Sanitation Data'!$C$11,0,10*ROW('Sanitation Data'!C33))),'Data Summary'!CM39="Yes"),OFFSET('Sanitation Data'!$C$11,0,10*ROW('Sanitation Data'!C33)),NA())</f>
        <v>#N/A</v>
      </c>
      <c r="Y39" s="104" t="e">
        <f ca="true">+IF(AND(ISNUMBER(OFFSET('Sanitation Data'!$C$12,0,10*ROW('Sanitation Data'!C33))),'Data Summary'!CN39="Yes"),OFFSET('Sanitation Data'!$C$12,0,10*ROW('Sanitation Data'!C33)),NA())</f>
        <v>#N/A</v>
      </c>
      <c r="Z39" s="104" t="e">
        <f ca="true">+IF(AND(ISNUMBER(OFFSET('Sanitation Data'!$C$13,0,10*ROW('Sanitation Data'!C33))),'Data Summary'!CO39="Yes"),OFFSET('Sanitation Data'!$C$13,0,10*ROW('Sanitation Data'!C33)),NA())</f>
        <v>#N/A</v>
      </c>
      <c r="AA39" s="104" t="e">
        <f ca="true">+IF(AND(ISNUMBER(OFFSET('Sanitation Data'!$D$5,0,10*ROW('Sanitation Data'!D33))),'Data Summary'!CP39="Yes"),100-OFFSET('Sanitation Data'!$D$5,0,10*ROW('Sanitation Data'!D33)),NA())</f>
        <v>#N/A</v>
      </c>
      <c r="AB39" s="104" t="e">
        <f ca="true">+IF(AND(ISNUMBER(OFFSET('Sanitation Data'!$D$7,0,10*ROW('Sanitation Data'!D33))),'Data Summary'!CQ39="Yes"),OFFSET('Sanitation Data'!$D$7,0,10*ROW('Sanitation Data'!D33)),NA())</f>
        <v>#N/A</v>
      </c>
      <c r="AC39" s="104" t="e">
        <f ca="true">+IF(AND(ISNUMBER(OFFSET('Sanitation Data'!$D$11,0,10*ROW('Sanitation Data'!D33))),'Data Summary'!CR39="Yes"),OFFSET('Sanitation Data'!$D$11,0,10*ROW('Sanitation Data'!D33)),NA())</f>
        <v>#N/A</v>
      </c>
      <c r="AD39" s="104" t="e">
        <f ca="true">+IF(AND(ISNUMBER(OFFSET('Sanitation Data'!$D$12,0,10*ROW('Sanitation Data'!D33))),'Data Summary'!CS39="Yes"),OFFSET('Sanitation Data'!$D$12,0,10*ROW('Sanitation Data'!D33)),NA())</f>
        <v>#N/A</v>
      </c>
      <c r="AE39" s="104" t="e">
        <f ca="true">+IF(AND(ISNUMBER(OFFSET('Sanitation Data'!$D$13,0,10*ROW('Sanitation Data'!D33))),'Data Summary'!CT39="Yes"),OFFSET('Sanitation Data'!$D$13,0,10*ROW('Sanitation Data'!D33)),NA())</f>
        <v>#N/A</v>
      </c>
      <c r="AF39" s="104" t="e">
        <f ca="true">+IF(AND(ISNUMBER(OFFSET('Sanitation Data'!$E$5,0,10*ROW('Sanitation Data'!E33))),'Data Summary'!CU39="Yes"),100-OFFSET('Sanitation Data'!$E$5,0,10*ROW('Sanitation Data'!E33)),NA())</f>
        <v>#N/A</v>
      </c>
      <c r="AG39" s="104" t="e">
        <f ca="true">+IF(AND(ISNUMBER(OFFSET('Sanitation Data'!$E$7,0,10*ROW('Sanitation Data'!E33))),'Data Summary'!CV39="Yes"),OFFSET('Sanitation Data'!$E$7,0,10*ROW('Sanitation Data'!E33)),NA())</f>
        <v>#N/A</v>
      </c>
      <c r="AH39" s="104" t="e">
        <f ca="true">+IF(AND(ISNUMBER(OFFSET('Sanitation Data'!$E$11,0,10*ROW('Sanitation Data'!E33))),'Data Summary'!CW39="Yes"),OFFSET('Sanitation Data'!$E$11,0,10*ROW('Sanitation Data'!E33)),NA())</f>
        <v>#N/A</v>
      </c>
      <c r="AI39" s="104" t="e">
        <f ca="true">+IF(AND(ISNUMBER(OFFSET('Sanitation Data'!$E$12,0,10*ROW('Sanitation Data'!E33))),'Data Summary'!CX39="Yes"),OFFSET('Sanitation Data'!$E$12,0,10*ROW('Sanitation Data'!E33)),NA())</f>
        <v>#N/A</v>
      </c>
      <c r="AJ39" s="104" t="e">
        <f ca="true">+IF(AND(ISNUMBER(OFFSET('Sanitation Data'!$E$13,0,10*ROW('Sanitation Data'!E33))),'Data Summary'!CY39="Yes"),OFFSET('Sanitation Data'!$E$13,0,10*ROW('Sanitation Data'!E33)),NA())</f>
        <v>#N/A</v>
      </c>
      <c r="AK39" s="104" t="e">
        <f ca="true">+IF(AND(ISNUMBER(OFFSET('Sanitation Data'!$F$5,0,10*ROW('Sanitation Data'!F33))),'Data Summary'!CZ39="Yes"),100-OFFSET('Sanitation Data'!$F$5,0,10*ROW('Sanitation Data'!F33)),NA())</f>
        <v>#N/A</v>
      </c>
      <c r="AL39" s="104" t="e">
        <f ca="true">+IF(AND(ISNUMBER(OFFSET('Sanitation Data'!$F$7,0,10*ROW('Sanitation Data'!F33))),'Data Summary'!DA39="Yes"),OFFSET('Sanitation Data'!$F$7,0,10*ROW('Sanitation Data'!F33)),NA())</f>
        <v>#N/A</v>
      </c>
      <c r="AM39" s="104" t="e">
        <f ca="true">+IF(AND(ISNUMBER(OFFSET('Sanitation Data'!$F$11,0,10*ROW('Sanitation Data'!F33))),'Data Summary'!DB39="Yes"),OFFSET('Sanitation Data'!$F$11,0,10*ROW('Sanitation Data'!F33)),NA())</f>
        <v>#N/A</v>
      </c>
      <c r="AN39" s="104" t="e">
        <f ca="true">+IF(AND(ISNUMBER(OFFSET('Sanitation Data'!$F$12,0,10*ROW('Sanitation Data'!F33))),'Data Summary'!DC39="Yes"),OFFSET('Sanitation Data'!$F$12,0,10*ROW('Sanitation Data'!F33)),NA())</f>
        <v>#N/A</v>
      </c>
      <c r="AO39" s="104" t="e">
        <f ca="true">+IF(AND(ISNUMBER(OFFSET('Sanitation Data'!$F$13,0,10*ROW('Sanitation Data'!F33))),'Data Summary'!DD39="Yes"),OFFSET('Sanitation Data'!$F$13,0,10*ROW('Sanitation Data'!F33)),NA())</f>
        <v>#N/A</v>
      </c>
      <c r="AP39" s="104" t="e">
        <f ca="true">+IF(AND(ISNUMBER(OFFSET('Sanitation Data'!$G$5,0,10*ROW('Sanitation Data'!G33))),'Data Summary'!DE39="Yes"),100-OFFSET('Sanitation Data'!$G$5,0,10*ROW('Sanitation Data'!G33)),NA())</f>
        <v>#N/A</v>
      </c>
      <c r="AQ39" s="104" t="e">
        <f ca="true">+IF(AND(ISNUMBER(OFFSET('Sanitation Data'!$G$7,0,10*ROW('Sanitation Data'!G33))),'Data Summary'!DF39="Yes"),OFFSET('Sanitation Data'!$G$7,0,10*ROW('Sanitation Data'!G33)),NA())</f>
        <v>#N/A</v>
      </c>
      <c r="AR39" s="104" t="e">
        <f ca="true">+IF(AND(ISNUMBER(OFFSET('Sanitation Data'!$G$11,0,10*ROW('Sanitation Data'!G33))),'Data Summary'!DG39="Yes"),OFFSET('Sanitation Data'!$G$11,0,10*ROW('Sanitation Data'!G33)),NA())</f>
        <v>#N/A</v>
      </c>
      <c r="AS39" s="104" t="e">
        <f ca="true">+IF(AND(ISNUMBER(OFFSET('Sanitation Data'!$G$12,0,10*ROW('Sanitation Data'!G33))),'Data Summary'!DH39="Yes"),OFFSET('Sanitation Data'!$G$12,0,10*ROW('Sanitation Data'!G33)),NA())</f>
        <v>#N/A</v>
      </c>
      <c r="AT39" s="104" t="e">
        <f ca="true">+IF(AND(ISNUMBER(OFFSET('Sanitation Data'!$G$13,0,10*ROW('Sanitation Data'!G33))),'Data Summary'!DI39="Yes"),OFFSET('Sanitation Data'!$G$13,0,10*ROW('Sanitation Data'!G33)),NA())</f>
        <v>#N/A</v>
      </c>
      <c r="AU39" s="104" t="e">
        <f ca="true">+IF(AND(ISNUMBER(OFFSET('Sanitation Data'!$H$5,0,10*ROW('Sanitation Data'!H33))),'Data Summary'!DJ39="Yes"),100-OFFSET('Sanitation Data'!$H$5,0,10*ROW('Sanitation Data'!H33)),NA())</f>
        <v>#N/A</v>
      </c>
      <c r="AV39" s="104" t="e">
        <f ca="true">+IF(AND(ISNUMBER(OFFSET('Sanitation Data'!$H$7,0,10*ROW('Sanitation Data'!H33))),'Data Summary'!DK39="Yes"),OFFSET('Sanitation Data'!$H$7,0,10*ROW('Sanitation Data'!H33)),NA())</f>
        <v>#N/A</v>
      </c>
      <c r="AW39" s="104" t="e">
        <f ca="true">+IF(AND(ISNUMBER(OFFSET('Sanitation Data'!$H$11,0,10*ROW('Sanitation Data'!H33))),'Data Summary'!DL39="Yes"),OFFSET('Sanitation Data'!$H$11,0,10*ROW('Sanitation Data'!H33)),NA())</f>
        <v>#N/A</v>
      </c>
      <c r="AX39" s="104" t="e">
        <f ca="true">+IF(AND(ISNUMBER(OFFSET('Sanitation Data'!$H$12,0,10*ROW('Sanitation Data'!H33))),'Data Summary'!DM39="Yes"),OFFSET('Sanitation Data'!$H$12,0,10*ROW('Sanitation Data'!H33)),NA())</f>
        <v>#N/A</v>
      </c>
      <c r="AY39" s="104" t="e">
        <f ca="true">+IF(AND(ISNUMBER(OFFSET('Sanitation Data'!$H$13,0,10*ROW('Sanitation Data'!H33))),'Data Summary'!DN39="Yes"),OFFSET('Sanitation Data'!$H$13,0,10*ROW('Sanitation Data'!H33)),NA())</f>
        <v>#N/A</v>
      </c>
      <c r="AZ39" s="109" t="e">
        <f ca="true">+IF(AND(ISNUMBER(OFFSET('Hygiene Data'!$C$6,0,10*ROW('Hygiene Data'!C33))),'Data Summary'!DO39="Yes"),OFFSET('Hygiene Data'!$C$6,0,10*ROW('Hygiene Data'!C33)),NA())</f>
        <v>#N/A</v>
      </c>
      <c r="BA39" s="109" t="e">
        <f ca="true">+IF(AND(ISNUMBER(OFFSET('Hygiene Data'!$C$8,0,10*ROW('Hygiene Data'!C33))),'Data Summary'!DP39="Yes"),OFFSET('Hygiene Data'!$C$8,0,10*ROW('Hygiene Data'!C33)),NA())</f>
        <v>#N/A</v>
      </c>
      <c r="BB39" s="109" t="e">
        <f ca="true">+IF(AND(ISNUMBER(OFFSET('Hygiene Data'!$C$10,0,10*ROW('Hygiene Data'!C33))),'Data Summary'!DQ39="Yes"),OFFSET('Hygiene Data'!$C$10,0,10*ROW('Hygiene Data'!C33)),NA())</f>
        <v>#N/A</v>
      </c>
      <c r="BC39" s="109" t="e">
        <f ca="true">+IF(AND(ISNUMBER(OFFSET('Hygiene Data'!$D$6,0,10*ROW('Hygiene Data'!D33))),'Data Summary'!DR39="Yes"),OFFSET('Hygiene Data'!$D$6,0,10*ROW('Hygiene Data'!D33)),NA())</f>
        <v>#N/A</v>
      </c>
      <c r="BD39" s="109" t="e">
        <f ca="true">+IF(AND(ISNUMBER(OFFSET('Hygiene Data'!$D$8,0,10*ROW('Hygiene Data'!D33))),'Data Summary'!DS39="Yes"),OFFSET('Hygiene Data'!$D$8,0,10*ROW('Hygiene Data'!D33)),NA())</f>
        <v>#N/A</v>
      </c>
      <c r="BE39" s="109" t="e">
        <f ca="true">+IF(AND(ISNUMBER(OFFSET('Hygiene Data'!$D$10,0,10*ROW('Hygiene Data'!D33))),'Data Summary'!DT39="Yes"),OFFSET('Hygiene Data'!$D$10,0,10*ROW('Hygiene Data'!D33)),NA())</f>
        <v>#N/A</v>
      </c>
      <c r="BF39" s="109" t="e">
        <f ca="true">+IF(AND(ISNUMBER(OFFSET('Hygiene Data'!$E$6,0,10*ROW('Hygiene Data'!E33))),'Data Summary'!DU39="Yes"),OFFSET('Hygiene Data'!$E$6,0,10*ROW('Hygiene Data'!E33)),NA())</f>
        <v>#N/A</v>
      </c>
      <c r="BG39" s="109" t="e">
        <f ca="true">+IF(AND(ISNUMBER(OFFSET('Hygiene Data'!$E$8,0,10*ROW('Hygiene Data'!E33))),'Data Summary'!DV39="Yes"),OFFSET('Hygiene Data'!$E$8,0,10*ROW('Hygiene Data'!E33)),NA())</f>
        <v>#N/A</v>
      </c>
      <c r="BH39" s="109" t="e">
        <f ca="true">+IF(AND(ISNUMBER(OFFSET('Hygiene Data'!$E$10,0,10*ROW('Hygiene Data'!E33))),'Data Summary'!DW39="Yes"),OFFSET('Hygiene Data'!$E$10,0,10*ROW('Hygiene Data'!E33)),NA())</f>
        <v>#N/A</v>
      </c>
      <c r="BI39" s="109" t="e">
        <f ca="true">+IF(AND(ISNUMBER(OFFSET('Hygiene Data'!$F$6,0,10*ROW('Hygiene Data'!F33))),'Data Summary'!DX39="Yes"),OFFSET('Hygiene Data'!$F$6,0,10*ROW('Hygiene Data'!F33)),NA())</f>
        <v>#N/A</v>
      </c>
      <c r="BJ39" s="109" t="e">
        <f ca="true">+IF(AND(ISNUMBER(OFFSET('Hygiene Data'!$F$8,0,10*ROW('Hygiene Data'!F33))),'Data Summary'!DY39="Yes"),OFFSET('Hygiene Data'!$F$8,0,10*ROW('Hygiene Data'!F33)),NA())</f>
        <v>#N/A</v>
      </c>
      <c r="BK39" s="109" t="e">
        <f ca="true">+IF(AND(ISNUMBER(OFFSET('Hygiene Data'!$F$10,0,10*ROW('Hygiene Data'!F33))),'Data Summary'!DZ39="Yes"),OFFSET('Hygiene Data'!$F$10,0,10*ROW('Hygiene Data'!F33)),NA())</f>
        <v>#N/A</v>
      </c>
      <c r="BL39" s="109" t="e">
        <f ca="true">+IF(AND(ISNUMBER(OFFSET('Hygiene Data'!$G$6,0,10*ROW('Hygiene Data'!G33))),'Data Summary'!EA39="Yes"),OFFSET('Hygiene Data'!$G$6,0,10*ROW('Hygiene Data'!G33)),NA())</f>
        <v>#N/A</v>
      </c>
      <c r="BM39" s="109" t="e">
        <f ca="true">+IF(AND(ISNUMBER(OFFSET('Hygiene Data'!$G$8,0,10*ROW('Hygiene Data'!G33))),'Data Summary'!EB39="Yes"),OFFSET('Hygiene Data'!$G$8,0,10*ROW('Hygiene Data'!G33)),NA())</f>
        <v>#N/A</v>
      </c>
      <c r="BN39" s="109" t="e">
        <f ca="true">+IF(AND(ISNUMBER(OFFSET('Hygiene Data'!$G$10,0,10*ROW('Hygiene Data'!G33))),'Data Summary'!EC39="Yes"),OFFSET('Hygiene Data'!$G$10,0,10*ROW('Hygiene Data'!G33)),NA())</f>
        <v>#N/A</v>
      </c>
      <c r="BO39" s="109" t="e">
        <f ca="true">+IF(AND(ISNUMBER(OFFSET('Hygiene Data'!$H$6,0,10*ROW('Hygiene Data'!H33))),'Data Summary'!ED39="Yes"),OFFSET('Hygiene Data'!$H$6,0,10*ROW('Hygiene Data'!H33)),NA())</f>
        <v>#N/A</v>
      </c>
      <c r="BP39" s="109" t="e">
        <f ca="true">+IF(AND(ISNUMBER(OFFSET('Hygiene Data'!$H$8,0,10*ROW('Hygiene Data'!H33))),'Data Summary'!EE39="Yes"),OFFSET('Hygiene Data'!$H$8,0,10*ROW('Hygiene Data'!H33)),NA())</f>
        <v>#N/A</v>
      </c>
      <c r="BQ39" s="109" t="e">
        <f ca="true">+IF(AND(ISNUMBER(OFFSET('Hygiene Data'!$H$10,0,10*ROW('Hygiene Data'!H33))),'Data Summary'!EF39="Yes"),OFFSET('Hygiene Data'!$H$10,0,10*ROW('Hygiene Data'!H33)),NA())</f>
        <v>#N/A</v>
      </c>
    </row>
    <row r="40" x14ac:dyDescent="0.2">
      <c r="A40" s="57" t="e">
        <f ca="true">+IF(OFFSET('Water Data'!$B$1,0,10*ROW('Water Data'!B34))="",NA(),OFFSET('Water Data'!$B$1,0,10*ROW('Water Data'!B34)))</f>
        <v>#N/A</v>
      </c>
      <c r="B40" s="57" t="e">
        <f ca="true">+IF(OFFSET('Water Data'!$A$3,0,10*ROW('Water Data'!A37))="",NA(),OFFSET('Water Data'!$A$3,0,10*ROW('Water Data'!A37)))</f>
        <v>#N/A</v>
      </c>
      <c r="C40" s="57" t="e">
        <f ca="true">+IF(OFFSET('Water Data'!$C$3,0,10*ROW('Water Data'!C37))="",NA(),OFFSET('Water Data'!$C$3,0,10*ROW('Water Data'!C37)))</f>
        <v>#N/A</v>
      </c>
      <c r="D40" s="58" t="e">
        <f ca="true">+IF(AND(ISNUMBER(OFFSET('Water Data'!$C$5,0,10*ROW('Water Data'!C34))),'Data Summary'!BS40="Yes"),100-OFFSET('Water Data'!$C$5,0,10*ROW('Water Data'!C34)),NA())</f>
        <v>#N/A</v>
      </c>
      <c r="E40" s="58" t="e">
        <f ca="true">+IF(AND(ISNUMBER(OFFSET('Water Data'!$C$7,0,10*ROW('Water Data'!C34))),'Data Summary'!BT40="Yes"),OFFSET('Water Data'!$C$7,0,10*ROW('Water Data'!C34)),NA())</f>
        <v>#N/A</v>
      </c>
      <c r="F40" s="58" t="e">
        <f ca="true">+IF(AND(ISNUMBER(OFFSET('Water Data'!$C$10,0,10*ROW('Water Data'!C34))),'Data Summary'!BU40="Yes"),OFFSET('Water Data'!$C$10,0,10*ROW('Water Data'!C34)),NA())</f>
        <v>#N/A</v>
      </c>
      <c r="G40" s="58" t="e">
        <f ca="true">+IF(AND(ISNUMBER(OFFSET('Water Data'!$D$5,0,10*ROW('Water Data'!D34))),'Data Summary'!BV40="Yes"),100-OFFSET('Water Data'!$D$5,0,10*ROW('Water Data'!D34)),NA())</f>
        <v>#N/A</v>
      </c>
      <c r="H40" s="58" t="e">
        <f ca="true">+IF(AND(ISNUMBER(OFFSET('Water Data'!$D$7,0,10*ROW('Water Data'!D34))),'Data Summary'!BW40="Yes"),OFFSET('Water Data'!$D$7,0,10*ROW('Water Data'!D34)),NA())</f>
        <v>#N/A</v>
      </c>
      <c r="I40" s="58" t="e">
        <f ca="true">+IF(AND(ISNUMBER(OFFSET('Water Data'!$D$10,0,10*ROW('Water Data'!D34))),'Data Summary'!BX40="Yes"),OFFSET('Water Data'!$D$10,0,10*ROW('Water Data'!D34)),NA())</f>
        <v>#N/A</v>
      </c>
      <c r="J40" s="58" t="e">
        <f ca="true">+IF(AND(ISNUMBER(OFFSET('Water Data'!$E$5,0,10*ROW('Water Data'!E34))),'Data Summary'!BY40="Yes"),100-OFFSET('Water Data'!$E$5,0,10*ROW('Water Data'!E34)),NA())</f>
        <v>#N/A</v>
      </c>
      <c r="K40" s="58" t="e">
        <f ca="true">+IF(AND(ISNUMBER(OFFSET('Water Data'!$E$7,0,10*ROW('Water Data'!E34))),'Data Summary'!BZ40="Yes"),OFFSET('Water Data'!$E$7,0,10*ROW('Water Data'!E34)),NA())</f>
        <v>#N/A</v>
      </c>
      <c r="L40" s="58" t="e">
        <f ca="true">+IF(AND(ISNUMBER(OFFSET('Water Data'!$E$10,0,10*ROW('Water Data'!E34))),'Data Summary'!CA40="Yes"),OFFSET('Water Data'!$E$10,0,10*ROW('Water Data'!E34)),NA())</f>
        <v>#N/A</v>
      </c>
      <c r="M40" s="58" t="e">
        <f ca="true">+IF(AND(ISNUMBER(OFFSET('Water Data'!$F$5,0,10*ROW('Water Data'!F34))),'Data Summary'!CB40="Yes"),100-OFFSET('Water Data'!$F$5,0,10*ROW('Water Data'!F34)),NA())</f>
        <v>#N/A</v>
      </c>
      <c r="N40" s="58" t="e">
        <f ca="true">+IF(AND(ISNUMBER(OFFSET('Water Data'!$F$7,0,10*ROW('Water Data'!F34))),'Data Summary'!CC40="Yes"),OFFSET('Water Data'!$F$7,0,10*ROW('Water Data'!F34)),NA())</f>
        <v>#N/A</v>
      </c>
      <c r="O40" s="58" t="e">
        <f ca="true">+IF(AND(ISNUMBER(OFFSET('Water Data'!$F$10,0,10*ROW('Water Data'!F34))),'Data Summary'!CD40="Yes"),OFFSET('Water Data'!$F$10,0,10*ROW('Water Data'!F34)),NA())</f>
        <v>#N/A</v>
      </c>
      <c r="P40" s="58" t="e">
        <f ca="true">+IF(AND(ISNUMBER(OFFSET('Water Data'!$G$5,0,10*ROW('Water Data'!G34))),'Data Summary'!CE40="Yes"),100-OFFSET('Water Data'!$G$5,0,10*ROW('Water Data'!G34)),NA())</f>
        <v>#N/A</v>
      </c>
      <c r="Q40" s="58" t="e">
        <f ca="true">+IF(AND(ISNUMBER(OFFSET('Water Data'!$G$7,0,10*ROW('Water Data'!G34))),'Data Summary'!CF40="Yes"),OFFSET('Water Data'!$G$7,0,10*ROW('Water Data'!G34)),NA())</f>
        <v>#N/A</v>
      </c>
      <c r="R40" s="58" t="e">
        <f ca="true">+IF(AND(ISNUMBER(OFFSET('Water Data'!$G$10,0,10*ROW('Water Data'!G34))),'Data Summary'!CG40="Yes"),OFFSET('Water Data'!$G$10,0,10*ROW('Water Data'!G34)),NA())</f>
        <v>#N/A</v>
      </c>
      <c r="S40" s="58" t="e">
        <f ca="true">+IF(AND(ISNUMBER(OFFSET('Water Data'!$H$5,0,10*ROW('Water Data'!H34))),'Data Summary'!CH40="Yes"),100-OFFSET('Water Data'!$H$5,0,10*ROW('Water Data'!H34)),NA())</f>
        <v>#N/A</v>
      </c>
      <c r="T40" s="58" t="e">
        <f ca="true">+IF(AND(ISNUMBER(OFFSET('Water Data'!$H$7,0,10*ROW('Water Data'!H34))),'Data Summary'!CI40="Yes"),OFFSET('Water Data'!$H$7,0,10*ROW('Water Data'!H34)),NA())</f>
        <v>#N/A</v>
      </c>
      <c r="U40" s="58" t="e">
        <f ca="true">+IF(AND(ISNUMBER(OFFSET('Water Data'!$H$10,0,10*ROW('Water Data'!H34))),'Data Summary'!CJ40="Yes"),OFFSET('Water Data'!$H$10,0,10*ROW('Water Data'!H34)),NA())</f>
        <v>#N/A</v>
      </c>
      <c r="V40" s="104" t="e">
        <f ca="true">+IF(AND(ISNUMBER(OFFSET('Sanitation Data'!$C$5,0,10*ROW('Sanitation Data'!C34))),'Data Summary'!CK40="Yes"),100-OFFSET('Sanitation Data'!$C$5,0,10*ROW('Sanitation Data'!C34)),NA())</f>
        <v>#N/A</v>
      </c>
      <c r="W40" s="104" t="e">
        <f ca="true">+IF(AND(ISNUMBER(OFFSET('Sanitation Data'!$C$7,0,10*ROW('Sanitation Data'!C34))),'Data Summary'!CL40="Yes"),OFFSET('Sanitation Data'!$C$7,0,10*ROW('Sanitation Data'!C34)),NA())</f>
        <v>#N/A</v>
      </c>
      <c r="X40" s="104" t="e">
        <f ca="true">+IF(AND(ISNUMBER(OFFSET('Sanitation Data'!$C$11,0,10*ROW('Sanitation Data'!C34))),'Data Summary'!CM40="Yes"),OFFSET('Sanitation Data'!$C$11,0,10*ROW('Sanitation Data'!C34)),NA())</f>
        <v>#N/A</v>
      </c>
      <c r="Y40" s="104" t="e">
        <f ca="true">+IF(AND(ISNUMBER(OFFSET('Sanitation Data'!$C$12,0,10*ROW('Sanitation Data'!C34))),'Data Summary'!CN40="Yes"),OFFSET('Sanitation Data'!$C$12,0,10*ROW('Sanitation Data'!C34)),NA())</f>
        <v>#N/A</v>
      </c>
      <c r="Z40" s="104" t="e">
        <f ca="true">+IF(AND(ISNUMBER(OFFSET('Sanitation Data'!$C$13,0,10*ROW('Sanitation Data'!C34))),'Data Summary'!CO40="Yes"),OFFSET('Sanitation Data'!$C$13,0,10*ROW('Sanitation Data'!C34)),NA())</f>
        <v>#N/A</v>
      </c>
      <c r="AA40" s="104" t="e">
        <f ca="true">+IF(AND(ISNUMBER(OFFSET('Sanitation Data'!$D$5,0,10*ROW('Sanitation Data'!D34))),'Data Summary'!CP40="Yes"),100-OFFSET('Sanitation Data'!$D$5,0,10*ROW('Sanitation Data'!D34)),NA())</f>
        <v>#N/A</v>
      </c>
      <c r="AB40" s="104" t="e">
        <f ca="true">+IF(AND(ISNUMBER(OFFSET('Sanitation Data'!$D$7,0,10*ROW('Sanitation Data'!D34))),'Data Summary'!CQ40="Yes"),OFFSET('Sanitation Data'!$D$7,0,10*ROW('Sanitation Data'!D34)),NA())</f>
        <v>#N/A</v>
      </c>
      <c r="AC40" s="104" t="e">
        <f ca="true">+IF(AND(ISNUMBER(OFFSET('Sanitation Data'!$D$11,0,10*ROW('Sanitation Data'!D34))),'Data Summary'!CR40="Yes"),OFFSET('Sanitation Data'!$D$11,0,10*ROW('Sanitation Data'!D34)),NA())</f>
        <v>#N/A</v>
      </c>
      <c r="AD40" s="104" t="e">
        <f ca="true">+IF(AND(ISNUMBER(OFFSET('Sanitation Data'!$D$12,0,10*ROW('Sanitation Data'!D34))),'Data Summary'!CS40="Yes"),OFFSET('Sanitation Data'!$D$12,0,10*ROW('Sanitation Data'!D34)),NA())</f>
        <v>#N/A</v>
      </c>
      <c r="AE40" s="104" t="e">
        <f ca="true">+IF(AND(ISNUMBER(OFFSET('Sanitation Data'!$D$13,0,10*ROW('Sanitation Data'!D34))),'Data Summary'!CT40="Yes"),OFFSET('Sanitation Data'!$D$13,0,10*ROW('Sanitation Data'!D34)),NA())</f>
        <v>#N/A</v>
      </c>
      <c r="AF40" s="104" t="e">
        <f ca="true">+IF(AND(ISNUMBER(OFFSET('Sanitation Data'!$E$5,0,10*ROW('Sanitation Data'!E34))),'Data Summary'!CU40="Yes"),100-OFFSET('Sanitation Data'!$E$5,0,10*ROW('Sanitation Data'!E34)),NA())</f>
        <v>#N/A</v>
      </c>
      <c r="AG40" s="104" t="e">
        <f ca="true">+IF(AND(ISNUMBER(OFFSET('Sanitation Data'!$E$7,0,10*ROW('Sanitation Data'!E34))),'Data Summary'!CV40="Yes"),OFFSET('Sanitation Data'!$E$7,0,10*ROW('Sanitation Data'!E34)),NA())</f>
        <v>#N/A</v>
      </c>
      <c r="AH40" s="104" t="e">
        <f ca="true">+IF(AND(ISNUMBER(OFFSET('Sanitation Data'!$E$11,0,10*ROW('Sanitation Data'!E34))),'Data Summary'!CW40="Yes"),OFFSET('Sanitation Data'!$E$11,0,10*ROW('Sanitation Data'!E34)),NA())</f>
        <v>#N/A</v>
      </c>
      <c r="AI40" s="104" t="e">
        <f ca="true">+IF(AND(ISNUMBER(OFFSET('Sanitation Data'!$E$12,0,10*ROW('Sanitation Data'!E34))),'Data Summary'!CX40="Yes"),OFFSET('Sanitation Data'!$E$12,0,10*ROW('Sanitation Data'!E34)),NA())</f>
        <v>#N/A</v>
      </c>
      <c r="AJ40" s="104" t="e">
        <f ca="true">+IF(AND(ISNUMBER(OFFSET('Sanitation Data'!$E$13,0,10*ROW('Sanitation Data'!E34))),'Data Summary'!CY40="Yes"),OFFSET('Sanitation Data'!$E$13,0,10*ROW('Sanitation Data'!E34)),NA())</f>
        <v>#N/A</v>
      </c>
      <c r="AK40" s="104" t="e">
        <f ca="true">+IF(AND(ISNUMBER(OFFSET('Sanitation Data'!$F$5,0,10*ROW('Sanitation Data'!F34))),'Data Summary'!CZ40="Yes"),100-OFFSET('Sanitation Data'!$F$5,0,10*ROW('Sanitation Data'!F34)),NA())</f>
        <v>#N/A</v>
      </c>
      <c r="AL40" s="104" t="e">
        <f ca="true">+IF(AND(ISNUMBER(OFFSET('Sanitation Data'!$F$7,0,10*ROW('Sanitation Data'!F34))),'Data Summary'!DA40="Yes"),OFFSET('Sanitation Data'!$F$7,0,10*ROW('Sanitation Data'!F34)),NA())</f>
        <v>#N/A</v>
      </c>
      <c r="AM40" s="104" t="e">
        <f ca="true">+IF(AND(ISNUMBER(OFFSET('Sanitation Data'!$F$11,0,10*ROW('Sanitation Data'!F34))),'Data Summary'!DB40="Yes"),OFFSET('Sanitation Data'!$F$11,0,10*ROW('Sanitation Data'!F34)),NA())</f>
        <v>#N/A</v>
      </c>
      <c r="AN40" s="104" t="e">
        <f ca="true">+IF(AND(ISNUMBER(OFFSET('Sanitation Data'!$F$12,0,10*ROW('Sanitation Data'!F34))),'Data Summary'!DC40="Yes"),OFFSET('Sanitation Data'!$F$12,0,10*ROW('Sanitation Data'!F34)),NA())</f>
        <v>#N/A</v>
      </c>
      <c r="AO40" s="104" t="e">
        <f ca="true">+IF(AND(ISNUMBER(OFFSET('Sanitation Data'!$F$13,0,10*ROW('Sanitation Data'!F34))),'Data Summary'!DD40="Yes"),OFFSET('Sanitation Data'!$F$13,0,10*ROW('Sanitation Data'!F34)),NA())</f>
        <v>#N/A</v>
      </c>
      <c r="AP40" s="104" t="e">
        <f ca="true">+IF(AND(ISNUMBER(OFFSET('Sanitation Data'!$G$5,0,10*ROW('Sanitation Data'!G34))),'Data Summary'!DE40="Yes"),100-OFFSET('Sanitation Data'!$G$5,0,10*ROW('Sanitation Data'!G34)),NA())</f>
        <v>#N/A</v>
      </c>
      <c r="AQ40" s="104" t="e">
        <f ca="true">+IF(AND(ISNUMBER(OFFSET('Sanitation Data'!$G$7,0,10*ROW('Sanitation Data'!G34))),'Data Summary'!DF40="Yes"),OFFSET('Sanitation Data'!$G$7,0,10*ROW('Sanitation Data'!G34)),NA())</f>
        <v>#N/A</v>
      </c>
      <c r="AR40" s="104" t="e">
        <f ca="true">+IF(AND(ISNUMBER(OFFSET('Sanitation Data'!$G$11,0,10*ROW('Sanitation Data'!G34))),'Data Summary'!DG40="Yes"),OFFSET('Sanitation Data'!$G$11,0,10*ROW('Sanitation Data'!G34)),NA())</f>
        <v>#N/A</v>
      </c>
      <c r="AS40" s="104" t="e">
        <f ca="true">+IF(AND(ISNUMBER(OFFSET('Sanitation Data'!$G$12,0,10*ROW('Sanitation Data'!G34))),'Data Summary'!DH40="Yes"),OFFSET('Sanitation Data'!$G$12,0,10*ROW('Sanitation Data'!G34)),NA())</f>
        <v>#N/A</v>
      </c>
      <c r="AT40" s="104" t="e">
        <f ca="true">+IF(AND(ISNUMBER(OFFSET('Sanitation Data'!$G$13,0,10*ROW('Sanitation Data'!G34))),'Data Summary'!DI40="Yes"),OFFSET('Sanitation Data'!$G$13,0,10*ROW('Sanitation Data'!G34)),NA())</f>
        <v>#N/A</v>
      </c>
      <c r="AU40" s="104" t="e">
        <f ca="true">+IF(AND(ISNUMBER(OFFSET('Sanitation Data'!$H$5,0,10*ROW('Sanitation Data'!H34))),'Data Summary'!DJ40="Yes"),100-OFFSET('Sanitation Data'!$H$5,0,10*ROW('Sanitation Data'!H34)),NA())</f>
        <v>#N/A</v>
      </c>
      <c r="AV40" s="104" t="e">
        <f ca="true">+IF(AND(ISNUMBER(OFFSET('Sanitation Data'!$H$7,0,10*ROW('Sanitation Data'!H34))),'Data Summary'!DK40="Yes"),OFFSET('Sanitation Data'!$H$7,0,10*ROW('Sanitation Data'!H34)),NA())</f>
        <v>#N/A</v>
      </c>
      <c r="AW40" s="104" t="e">
        <f ca="true">+IF(AND(ISNUMBER(OFFSET('Sanitation Data'!$H$11,0,10*ROW('Sanitation Data'!H34))),'Data Summary'!DL40="Yes"),OFFSET('Sanitation Data'!$H$11,0,10*ROW('Sanitation Data'!H34)),NA())</f>
        <v>#N/A</v>
      </c>
      <c r="AX40" s="104" t="e">
        <f ca="true">+IF(AND(ISNUMBER(OFFSET('Sanitation Data'!$H$12,0,10*ROW('Sanitation Data'!H34))),'Data Summary'!DM40="Yes"),OFFSET('Sanitation Data'!$H$12,0,10*ROW('Sanitation Data'!H34)),NA())</f>
        <v>#N/A</v>
      </c>
      <c r="AY40" s="104" t="e">
        <f ca="true">+IF(AND(ISNUMBER(OFFSET('Sanitation Data'!$H$13,0,10*ROW('Sanitation Data'!H34))),'Data Summary'!DN40="Yes"),OFFSET('Sanitation Data'!$H$13,0,10*ROW('Sanitation Data'!H34)),NA())</f>
        <v>#N/A</v>
      </c>
      <c r="AZ40" s="109" t="e">
        <f ca="true">+IF(AND(ISNUMBER(OFFSET('Hygiene Data'!$C$6,0,10*ROW('Hygiene Data'!C34))),'Data Summary'!DO40="Yes"),OFFSET('Hygiene Data'!$C$6,0,10*ROW('Hygiene Data'!C34)),NA())</f>
        <v>#N/A</v>
      </c>
      <c r="BA40" s="109" t="e">
        <f ca="true">+IF(AND(ISNUMBER(OFFSET('Hygiene Data'!$C$8,0,10*ROW('Hygiene Data'!C34))),'Data Summary'!DP40="Yes"),OFFSET('Hygiene Data'!$C$8,0,10*ROW('Hygiene Data'!C34)),NA())</f>
        <v>#N/A</v>
      </c>
      <c r="BB40" s="109" t="e">
        <f ca="true">+IF(AND(ISNUMBER(OFFSET('Hygiene Data'!$C$10,0,10*ROW('Hygiene Data'!C34))),'Data Summary'!DQ40="Yes"),OFFSET('Hygiene Data'!$C$10,0,10*ROW('Hygiene Data'!C34)),NA())</f>
        <v>#N/A</v>
      </c>
      <c r="BC40" s="109" t="e">
        <f ca="true">+IF(AND(ISNUMBER(OFFSET('Hygiene Data'!$D$6,0,10*ROW('Hygiene Data'!D34))),'Data Summary'!DR40="Yes"),OFFSET('Hygiene Data'!$D$6,0,10*ROW('Hygiene Data'!D34)),NA())</f>
        <v>#N/A</v>
      </c>
      <c r="BD40" s="109" t="e">
        <f ca="true">+IF(AND(ISNUMBER(OFFSET('Hygiene Data'!$D$8,0,10*ROW('Hygiene Data'!D34))),'Data Summary'!DS40="Yes"),OFFSET('Hygiene Data'!$D$8,0,10*ROW('Hygiene Data'!D34)),NA())</f>
        <v>#N/A</v>
      </c>
      <c r="BE40" s="109" t="e">
        <f ca="true">+IF(AND(ISNUMBER(OFFSET('Hygiene Data'!$D$10,0,10*ROW('Hygiene Data'!D34))),'Data Summary'!DT40="Yes"),OFFSET('Hygiene Data'!$D$10,0,10*ROW('Hygiene Data'!D34)),NA())</f>
        <v>#N/A</v>
      </c>
      <c r="BF40" s="109" t="e">
        <f ca="true">+IF(AND(ISNUMBER(OFFSET('Hygiene Data'!$E$6,0,10*ROW('Hygiene Data'!E34))),'Data Summary'!DU40="Yes"),OFFSET('Hygiene Data'!$E$6,0,10*ROW('Hygiene Data'!E34)),NA())</f>
        <v>#N/A</v>
      </c>
      <c r="BG40" s="109" t="e">
        <f ca="true">+IF(AND(ISNUMBER(OFFSET('Hygiene Data'!$E$8,0,10*ROW('Hygiene Data'!E34))),'Data Summary'!DV40="Yes"),OFFSET('Hygiene Data'!$E$8,0,10*ROW('Hygiene Data'!E34)),NA())</f>
        <v>#N/A</v>
      </c>
      <c r="BH40" s="109" t="e">
        <f ca="true">+IF(AND(ISNUMBER(OFFSET('Hygiene Data'!$E$10,0,10*ROW('Hygiene Data'!E34))),'Data Summary'!DW40="Yes"),OFFSET('Hygiene Data'!$E$10,0,10*ROW('Hygiene Data'!E34)),NA())</f>
        <v>#N/A</v>
      </c>
      <c r="BI40" s="109" t="e">
        <f ca="true">+IF(AND(ISNUMBER(OFFSET('Hygiene Data'!$F$6,0,10*ROW('Hygiene Data'!F34))),'Data Summary'!DX40="Yes"),OFFSET('Hygiene Data'!$F$6,0,10*ROW('Hygiene Data'!F34)),NA())</f>
        <v>#N/A</v>
      </c>
      <c r="BJ40" s="109" t="e">
        <f ca="true">+IF(AND(ISNUMBER(OFFSET('Hygiene Data'!$F$8,0,10*ROW('Hygiene Data'!F34))),'Data Summary'!DY40="Yes"),OFFSET('Hygiene Data'!$F$8,0,10*ROW('Hygiene Data'!F34)),NA())</f>
        <v>#N/A</v>
      </c>
      <c r="BK40" s="109" t="e">
        <f ca="true">+IF(AND(ISNUMBER(OFFSET('Hygiene Data'!$F$10,0,10*ROW('Hygiene Data'!F34))),'Data Summary'!DZ40="Yes"),OFFSET('Hygiene Data'!$F$10,0,10*ROW('Hygiene Data'!F34)),NA())</f>
        <v>#N/A</v>
      </c>
      <c r="BL40" s="109" t="e">
        <f ca="true">+IF(AND(ISNUMBER(OFFSET('Hygiene Data'!$G$6,0,10*ROW('Hygiene Data'!G34))),'Data Summary'!EA40="Yes"),OFFSET('Hygiene Data'!$G$6,0,10*ROW('Hygiene Data'!G34)),NA())</f>
        <v>#N/A</v>
      </c>
      <c r="BM40" s="109" t="e">
        <f ca="true">+IF(AND(ISNUMBER(OFFSET('Hygiene Data'!$G$8,0,10*ROW('Hygiene Data'!G34))),'Data Summary'!EB40="Yes"),OFFSET('Hygiene Data'!$G$8,0,10*ROW('Hygiene Data'!G34)),NA())</f>
        <v>#N/A</v>
      </c>
      <c r="BN40" s="109" t="e">
        <f ca="true">+IF(AND(ISNUMBER(OFFSET('Hygiene Data'!$G$10,0,10*ROW('Hygiene Data'!G34))),'Data Summary'!EC40="Yes"),OFFSET('Hygiene Data'!$G$10,0,10*ROW('Hygiene Data'!G34)),NA())</f>
        <v>#N/A</v>
      </c>
      <c r="BO40" s="109" t="e">
        <f ca="true">+IF(AND(ISNUMBER(OFFSET('Hygiene Data'!$H$6,0,10*ROW('Hygiene Data'!H34))),'Data Summary'!ED40="Yes"),OFFSET('Hygiene Data'!$H$6,0,10*ROW('Hygiene Data'!H34)),NA())</f>
        <v>#N/A</v>
      </c>
      <c r="BP40" s="109" t="e">
        <f ca="true">+IF(AND(ISNUMBER(OFFSET('Hygiene Data'!$H$8,0,10*ROW('Hygiene Data'!H34))),'Data Summary'!EE40="Yes"),OFFSET('Hygiene Data'!$H$8,0,10*ROW('Hygiene Data'!H34)),NA())</f>
        <v>#N/A</v>
      </c>
      <c r="BQ40" s="109" t="e">
        <f ca="true">+IF(AND(ISNUMBER(OFFSET('Hygiene Data'!$H$10,0,10*ROW('Hygiene Data'!H34))),'Data Summary'!EF40="Yes"),OFFSET('Hygiene Data'!$H$10,0,10*ROW('Hygiene Data'!H34)),NA())</f>
        <v>#N/A</v>
      </c>
    </row>
    <row r="41" x14ac:dyDescent="0.2">
      <c r="A41" s="57" t="e">
        <f ca="true">+IF(OFFSET('Water Data'!$B$1,0,10*ROW('Water Data'!B35))="",NA(),OFFSET('Water Data'!$B$1,0,10*ROW('Water Data'!B35)))</f>
        <v>#N/A</v>
      </c>
      <c r="B41" s="57" t="e">
        <f ca="true">+IF(OFFSET('Water Data'!$A$3,0,10*ROW('Water Data'!A38))="",NA(),OFFSET('Water Data'!$A$3,0,10*ROW('Water Data'!A38)))</f>
        <v>#N/A</v>
      </c>
      <c r="C41" s="57" t="e">
        <f ca="true">+IF(OFFSET('Water Data'!$C$3,0,10*ROW('Water Data'!C38))="",NA(),OFFSET('Water Data'!$C$3,0,10*ROW('Water Data'!C38)))</f>
        <v>#N/A</v>
      </c>
      <c r="D41" s="58" t="e">
        <f ca="true">+IF(AND(ISNUMBER(OFFSET('Water Data'!$C$5,0,10*ROW('Water Data'!C35))),'Data Summary'!BS41="Yes"),100-OFFSET('Water Data'!$C$5,0,10*ROW('Water Data'!C35)),NA())</f>
        <v>#N/A</v>
      </c>
      <c r="E41" s="58" t="e">
        <f ca="true">+IF(AND(ISNUMBER(OFFSET('Water Data'!$C$7,0,10*ROW('Water Data'!C35))),'Data Summary'!BT41="Yes"),OFFSET('Water Data'!$C$7,0,10*ROW('Water Data'!C35)),NA())</f>
        <v>#N/A</v>
      </c>
      <c r="F41" s="58" t="e">
        <f ca="true">+IF(AND(ISNUMBER(OFFSET('Water Data'!$C$10,0,10*ROW('Water Data'!C35))),'Data Summary'!BU41="Yes"),OFFSET('Water Data'!$C$10,0,10*ROW('Water Data'!C35)),NA())</f>
        <v>#N/A</v>
      </c>
      <c r="G41" s="58" t="e">
        <f ca="true">+IF(AND(ISNUMBER(OFFSET('Water Data'!$D$5,0,10*ROW('Water Data'!D35))),'Data Summary'!BV41="Yes"),100-OFFSET('Water Data'!$D$5,0,10*ROW('Water Data'!D35)),NA())</f>
        <v>#N/A</v>
      </c>
      <c r="H41" s="58" t="e">
        <f ca="true">+IF(AND(ISNUMBER(OFFSET('Water Data'!$D$7,0,10*ROW('Water Data'!D35))),'Data Summary'!BW41="Yes"),OFFSET('Water Data'!$D$7,0,10*ROW('Water Data'!D35)),NA())</f>
        <v>#N/A</v>
      </c>
      <c r="I41" s="58" t="e">
        <f ca="true">+IF(AND(ISNUMBER(OFFSET('Water Data'!$D$10,0,10*ROW('Water Data'!D35))),'Data Summary'!BX41="Yes"),OFFSET('Water Data'!$D$10,0,10*ROW('Water Data'!D35)),NA())</f>
        <v>#N/A</v>
      </c>
      <c r="J41" s="58" t="e">
        <f ca="true">+IF(AND(ISNUMBER(OFFSET('Water Data'!$E$5,0,10*ROW('Water Data'!E35))),'Data Summary'!BY41="Yes"),100-OFFSET('Water Data'!$E$5,0,10*ROW('Water Data'!E35)),NA())</f>
        <v>#N/A</v>
      </c>
      <c r="K41" s="58" t="e">
        <f ca="true">+IF(AND(ISNUMBER(OFFSET('Water Data'!$E$7,0,10*ROW('Water Data'!E35))),'Data Summary'!BZ41="Yes"),OFFSET('Water Data'!$E$7,0,10*ROW('Water Data'!E35)),NA())</f>
        <v>#N/A</v>
      </c>
      <c r="L41" s="58" t="e">
        <f ca="true">+IF(AND(ISNUMBER(OFFSET('Water Data'!$E$10,0,10*ROW('Water Data'!E35))),'Data Summary'!CA41="Yes"),OFFSET('Water Data'!$E$10,0,10*ROW('Water Data'!E35)),NA())</f>
        <v>#N/A</v>
      </c>
      <c r="M41" s="58" t="e">
        <f ca="true">+IF(AND(ISNUMBER(OFFSET('Water Data'!$F$5,0,10*ROW('Water Data'!F35))),'Data Summary'!CB41="Yes"),100-OFFSET('Water Data'!$F$5,0,10*ROW('Water Data'!F35)),NA())</f>
        <v>#N/A</v>
      </c>
      <c r="N41" s="58" t="e">
        <f ca="true">+IF(AND(ISNUMBER(OFFSET('Water Data'!$F$7,0,10*ROW('Water Data'!F35))),'Data Summary'!CC41="Yes"),OFFSET('Water Data'!$F$7,0,10*ROW('Water Data'!F35)),NA())</f>
        <v>#N/A</v>
      </c>
      <c r="O41" s="58" t="e">
        <f ca="true">+IF(AND(ISNUMBER(OFFSET('Water Data'!$F$10,0,10*ROW('Water Data'!F35))),'Data Summary'!CD41="Yes"),OFFSET('Water Data'!$F$10,0,10*ROW('Water Data'!F35)),NA())</f>
        <v>#N/A</v>
      </c>
      <c r="P41" s="58" t="e">
        <f ca="true">+IF(AND(ISNUMBER(OFFSET('Water Data'!$G$5,0,10*ROW('Water Data'!G35))),'Data Summary'!CE41="Yes"),100-OFFSET('Water Data'!$G$5,0,10*ROW('Water Data'!G35)),NA())</f>
        <v>#N/A</v>
      </c>
      <c r="Q41" s="58" t="e">
        <f ca="true">+IF(AND(ISNUMBER(OFFSET('Water Data'!$G$7,0,10*ROW('Water Data'!G35))),'Data Summary'!CF41="Yes"),OFFSET('Water Data'!$G$7,0,10*ROW('Water Data'!G35)),NA())</f>
        <v>#N/A</v>
      </c>
      <c r="R41" s="58" t="e">
        <f ca="true">+IF(AND(ISNUMBER(OFFSET('Water Data'!$G$10,0,10*ROW('Water Data'!G35))),'Data Summary'!CG41="Yes"),OFFSET('Water Data'!$G$10,0,10*ROW('Water Data'!G35)),NA())</f>
        <v>#N/A</v>
      </c>
      <c r="S41" s="58" t="e">
        <f ca="true">+IF(AND(ISNUMBER(OFFSET('Water Data'!$H$5,0,10*ROW('Water Data'!H35))),'Data Summary'!CH41="Yes"),100-OFFSET('Water Data'!$H$5,0,10*ROW('Water Data'!H35)),NA())</f>
        <v>#N/A</v>
      </c>
      <c r="T41" s="58" t="e">
        <f ca="true">+IF(AND(ISNUMBER(OFFSET('Water Data'!$H$7,0,10*ROW('Water Data'!H35))),'Data Summary'!CI41="Yes"),OFFSET('Water Data'!$H$7,0,10*ROW('Water Data'!H35)),NA())</f>
        <v>#N/A</v>
      </c>
      <c r="U41" s="58" t="e">
        <f ca="true">+IF(AND(ISNUMBER(OFFSET('Water Data'!$H$10,0,10*ROW('Water Data'!H35))),'Data Summary'!CJ41="Yes"),OFFSET('Water Data'!$H$10,0,10*ROW('Water Data'!H35)),NA())</f>
        <v>#N/A</v>
      </c>
      <c r="V41" s="104" t="e">
        <f ca="true">+IF(AND(ISNUMBER(OFFSET('Sanitation Data'!$C$5,0,10*ROW('Sanitation Data'!C35))),'Data Summary'!CK41="Yes"),100-OFFSET('Sanitation Data'!$C$5,0,10*ROW('Sanitation Data'!C35)),NA())</f>
        <v>#N/A</v>
      </c>
      <c r="W41" s="104" t="e">
        <f ca="true">+IF(AND(ISNUMBER(OFFSET('Sanitation Data'!$C$7,0,10*ROW('Sanitation Data'!C35))),'Data Summary'!CL41="Yes"),OFFSET('Sanitation Data'!$C$7,0,10*ROW('Sanitation Data'!C35)),NA())</f>
        <v>#N/A</v>
      </c>
      <c r="X41" s="104" t="e">
        <f ca="true">+IF(AND(ISNUMBER(OFFSET('Sanitation Data'!$C$11,0,10*ROW('Sanitation Data'!C35))),'Data Summary'!CM41="Yes"),OFFSET('Sanitation Data'!$C$11,0,10*ROW('Sanitation Data'!C35)),NA())</f>
        <v>#N/A</v>
      </c>
      <c r="Y41" s="104" t="e">
        <f ca="true">+IF(AND(ISNUMBER(OFFSET('Sanitation Data'!$C$12,0,10*ROW('Sanitation Data'!C35))),'Data Summary'!CN41="Yes"),OFFSET('Sanitation Data'!$C$12,0,10*ROW('Sanitation Data'!C35)),NA())</f>
        <v>#N/A</v>
      </c>
      <c r="Z41" s="104" t="e">
        <f ca="true">+IF(AND(ISNUMBER(OFFSET('Sanitation Data'!$C$13,0,10*ROW('Sanitation Data'!C35))),'Data Summary'!CO41="Yes"),OFFSET('Sanitation Data'!$C$13,0,10*ROW('Sanitation Data'!C35)),NA())</f>
        <v>#N/A</v>
      </c>
      <c r="AA41" s="104" t="e">
        <f ca="true">+IF(AND(ISNUMBER(OFFSET('Sanitation Data'!$D$5,0,10*ROW('Sanitation Data'!D35))),'Data Summary'!CP41="Yes"),100-OFFSET('Sanitation Data'!$D$5,0,10*ROW('Sanitation Data'!D35)),NA())</f>
        <v>#N/A</v>
      </c>
      <c r="AB41" s="104" t="e">
        <f ca="true">+IF(AND(ISNUMBER(OFFSET('Sanitation Data'!$D$7,0,10*ROW('Sanitation Data'!D35))),'Data Summary'!CQ41="Yes"),OFFSET('Sanitation Data'!$D$7,0,10*ROW('Sanitation Data'!D35)),NA())</f>
        <v>#N/A</v>
      </c>
      <c r="AC41" s="104" t="e">
        <f ca="true">+IF(AND(ISNUMBER(OFFSET('Sanitation Data'!$D$11,0,10*ROW('Sanitation Data'!D35))),'Data Summary'!CR41="Yes"),OFFSET('Sanitation Data'!$D$11,0,10*ROW('Sanitation Data'!D35)),NA())</f>
        <v>#N/A</v>
      </c>
      <c r="AD41" s="104" t="e">
        <f ca="true">+IF(AND(ISNUMBER(OFFSET('Sanitation Data'!$D$12,0,10*ROW('Sanitation Data'!D35))),'Data Summary'!CS41="Yes"),OFFSET('Sanitation Data'!$D$12,0,10*ROW('Sanitation Data'!D35)),NA())</f>
        <v>#N/A</v>
      </c>
      <c r="AE41" s="104" t="e">
        <f ca="true">+IF(AND(ISNUMBER(OFFSET('Sanitation Data'!$D$13,0,10*ROW('Sanitation Data'!D35))),'Data Summary'!CT41="Yes"),OFFSET('Sanitation Data'!$D$13,0,10*ROW('Sanitation Data'!D35)),NA())</f>
        <v>#N/A</v>
      </c>
      <c r="AF41" s="104" t="e">
        <f ca="true">+IF(AND(ISNUMBER(OFFSET('Sanitation Data'!$E$5,0,10*ROW('Sanitation Data'!E35))),'Data Summary'!CU41="Yes"),100-OFFSET('Sanitation Data'!$E$5,0,10*ROW('Sanitation Data'!E35)),NA())</f>
        <v>#N/A</v>
      </c>
      <c r="AG41" s="104" t="e">
        <f ca="true">+IF(AND(ISNUMBER(OFFSET('Sanitation Data'!$E$7,0,10*ROW('Sanitation Data'!E35))),'Data Summary'!CV41="Yes"),OFFSET('Sanitation Data'!$E$7,0,10*ROW('Sanitation Data'!E35)),NA())</f>
        <v>#N/A</v>
      </c>
      <c r="AH41" s="104" t="e">
        <f ca="true">+IF(AND(ISNUMBER(OFFSET('Sanitation Data'!$E$11,0,10*ROW('Sanitation Data'!E35))),'Data Summary'!CW41="Yes"),OFFSET('Sanitation Data'!$E$11,0,10*ROW('Sanitation Data'!E35)),NA())</f>
        <v>#N/A</v>
      </c>
      <c r="AI41" s="104" t="e">
        <f ca="true">+IF(AND(ISNUMBER(OFFSET('Sanitation Data'!$E$12,0,10*ROW('Sanitation Data'!E35))),'Data Summary'!CX41="Yes"),OFFSET('Sanitation Data'!$E$12,0,10*ROW('Sanitation Data'!E35)),NA())</f>
        <v>#N/A</v>
      </c>
      <c r="AJ41" s="104" t="e">
        <f ca="true">+IF(AND(ISNUMBER(OFFSET('Sanitation Data'!$E$13,0,10*ROW('Sanitation Data'!E35))),'Data Summary'!CY41="Yes"),OFFSET('Sanitation Data'!$E$13,0,10*ROW('Sanitation Data'!E35)),NA())</f>
        <v>#N/A</v>
      </c>
      <c r="AK41" s="104" t="e">
        <f ca="true">+IF(AND(ISNUMBER(OFFSET('Sanitation Data'!$F$5,0,10*ROW('Sanitation Data'!F35))),'Data Summary'!CZ41="Yes"),100-OFFSET('Sanitation Data'!$F$5,0,10*ROW('Sanitation Data'!F35)),NA())</f>
        <v>#N/A</v>
      </c>
      <c r="AL41" s="104" t="e">
        <f ca="true">+IF(AND(ISNUMBER(OFFSET('Sanitation Data'!$F$7,0,10*ROW('Sanitation Data'!F35))),'Data Summary'!DA41="Yes"),OFFSET('Sanitation Data'!$F$7,0,10*ROW('Sanitation Data'!F35)),NA())</f>
        <v>#N/A</v>
      </c>
      <c r="AM41" s="104" t="e">
        <f ca="true">+IF(AND(ISNUMBER(OFFSET('Sanitation Data'!$F$11,0,10*ROW('Sanitation Data'!F35))),'Data Summary'!DB41="Yes"),OFFSET('Sanitation Data'!$F$11,0,10*ROW('Sanitation Data'!F35)),NA())</f>
        <v>#N/A</v>
      </c>
      <c r="AN41" s="104" t="e">
        <f ca="true">+IF(AND(ISNUMBER(OFFSET('Sanitation Data'!$F$12,0,10*ROW('Sanitation Data'!F35))),'Data Summary'!DC41="Yes"),OFFSET('Sanitation Data'!$F$12,0,10*ROW('Sanitation Data'!F35)),NA())</f>
        <v>#N/A</v>
      </c>
      <c r="AO41" s="104" t="e">
        <f ca="true">+IF(AND(ISNUMBER(OFFSET('Sanitation Data'!$F$13,0,10*ROW('Sanitation Data'!F35))),'Data Summary'!DD41="Yes"),OFFSET('Sanitation Data'!$F$13,0,10*ROW('Sanitation Data'!F35)),NA())</f>
        <v>#N/A</v>
      </c>
      <c r="AP41" s="104" t="e">
        <f ca="true">+IF(AND(ISNUMBER(OFFSET('Sanitation Data'!$G$5,0,10*ROW('Sanitation Data'!G35))),'Data Summary'!DE41="Yes"),100-OFFSET('Sanitation Data'!$G$5,0,10*ROW('Sanitation Data'!G35)),NA())</f>
        <v>#N/A</v>
      </c>
      <c r="AQ41" s="104" t="e">
        <f ca="true">+IF(AND(ISNUMBER(OFFSET('Sanitation Data'!$G$7,0,10*ROW('Sanitation Data'!G35))),'Data Summary'!DF41="Yes"),OFFSET('Sanitation Data'!$G$7,0,10*ROW('Sanitation Data'!G35)),NA())</f>
        <v>#N/A</v>
      </c>
      <c r="AR41" s="104" t="e">
        <f ca="true">+IF(AND(ISNUMBER(OFFSET('Sanitation Data'!$G$11,0,10*ROW('Sanitation Data'!G35))),'Data Summary'!DG41="Yes"),OFFSET('Sanitation Data'!$G$11,0,10*ROW('Sanitation Data'!G35)),NA())</f>
        <v>#N/A</v>
      </c>
      <c r="AS41" s="104" t="e">
        <f ca="true">+IF(AND(ISNUMBER(OFFSET('Sanitation Data'!$G$12,0,10*ROW('Sanitation Data'!G35))),'Data Summary'!DH41="Yes"),OFFSET('Sanitation Data'!$G$12,0,10*ROW('Sanitation Data'!G35)),NA())</f>
        <v>#N/A</v>
      </c>
      <c r="AT41" s="104" t="e">
        <f ca="true">+IF(AND(ISNUMBER(OFFSET('Sanitation Data'!$G$13,0,10*ROW('Sanitation Data'!G35))),'Data Summary'!DI41="Yes"),OFFSET('Sanitation Data'!$G$13,0,10*ROW('Sanitation Data'!G35)),NA())</f>
        <v>#N/A</v>
      </c>
      <c r="AU41" s="104" t="e">
        <f ca="true">+IF(AND(ISNUMBER(OFFSET('Sanitation Data'!$H$5,0,10*ROW('Sanitation Data'!H35))),'Data Summary'!DJ41="Yes"),100-OFFSET('Sanitation Data'!$H$5,0,10*ROW('Sanitation Data'!H35)),NA())</f>
        <v>#N/A</v>
      </c>
      <c r="AV41" s="104" t="e">
        <f ca="true">+IF(AND(ISNUMBER(OFFSET('Sanitation Data'!$H$7,0,10*ROW('Sanitation Data'!H35))),'Data Summary'!DK41="Yes"),OFFSET('Sanitation Data'!$H$7,0,10*ROW('Sanitation Data'!H35)),NA())</f>
        <v>#N/A</v>
      </c>
      <c r="AW41" s="104" t="e">
        <f ca="true">+IF(AND(ISNUMBER(OFFSET('Sanitation Data'!$H$11,0,10*ROW('Sanitation Data'!H35))),'Data Summary'!DL41="Yes"),OFFSET('Sanitation Data'!$H$11,0,10*ROW('Sanitation Data'!H35)),NA())</f>
        <v>#N/A</v>
      </c>
      <c r="AX41" s="104" t="e">
        <f ca="true">+IF(AND(ISNUMBER(OFFSET('Sanitation Data'!$H$12,0,10*ROW('Sanitation Data'!H35))),'Data Summary'!DM41="Yes"),OFFSET('Sanitation Data'!$H$12,0,10*ROW('Sanitation Data'!H35)),NA())</f>
        <v>#N/A</v>
      </c>
      <c r="AY41" s="104" t="e">
        <f ca="true">+IF(AND(ISNUMBER(OFFSET('Sanitation Data'!$H$13,0,10*ROW('Sanitation Data'!H35))),'Data Summary'!DN41="Yes"),OFFSET('Sanitation Data'!$H$13,0,10*ROW('Sanitation Data'!H35)),NA())</f>
        <v>#N/A</v>
      </c>
      <c r="AZ41" s="109" t="e">
        <f ca="true">+IF(AND(ISNUMBER(OFFSET('Hygiene Data'!$C$6,0,10*ROW('Hygiene Data'!C35))),'Data Summary'!DO41="Yes"),OFFSET('Hygiene Data'!$C$6,0,10*ROW('Hygiene Data'!C35)),NA())</f>
        <v>#N/A</v>
      </c>
      <c r="BA41" s="109" t="e">
        <f ca="true">+IF(AND(ISNUMBER(OFFSET('Hygiene Data'!$C$8,0,10*ROW('Hygiene Data'!C35))),'Data Summary'!DP41="Yes"),OFFSET('Hygiene Data'!$C$8,0,10*ROW('Hygiene Data'!C35)),NA())</f>
        <v>#N/A</v>
      </c>
      <c r="BB41" s="109" t="e">
        <f ca="true">+IF(AND(ISNUMBER(OFFSET('Hygiene Data'!$C$10,0,10*ROW('Hygiene Data'!C35))),'Data Summary'!DQ41="Yes"),OFFSET('Hygiene Data'!$C$10,0,10*ROW('Hygiene Data'!C35)),NA())</f>
        <v>#N/A</v>
      </c>
      <c r="BC41" s="109" t="e">
        <f ca="true">+IF(AND(ISNUMBER(OFFSET('Hygiene Data'!$D$6,0,10*ROW('Hygiene Data'!D35))),'Data Summary'!DR41="Yes"),OFFSET('Hygiene Data'!$D$6,0,10*ROW('Hygiene Data'!D35)),NA())</f>
        <v>#N/A</v>
      </c>
      <c r="BD41" s="109" t="e">
        <f ca="true">+IF(AND(ISNUMBER(OFFSET('Hygiene Data'!$D$8,0,10*ROW('Hygiene Data'!D35))),'Data Summary'!DS41="Yes"),OFFSET('Hygiene Data'!$D$8,0,10*ROW('Hygiene Data'!D35)),NA())</f>
        <v>#N/A</v>
      </c>
      <c r="BE41" s="109" t="e">
        <f ca="true">+IF(AND(ISNUMBER(OFFSET('Hygiene Data'!$D$10,0,10*ROW('Hygiene Data'!D35))),'Data Summary'!DT41="Yes"),OFFSET('Hygiene Data'!$D$10,0,10*ROW('Hygiene Data'!D35)),NA())</f>
        <v>#N/A</v>
      </c>
      <c r="BF41" s="109" t="e">
        <f ca="true">+IF(AND(ISNUMBER(OFFSET('Hygiene Data'!$E$6,0,10*ROW('Hygiene Data'!E35))),'Data Summary'!DU41="Yes"),OFFSET('Hygiene Data'!$E$6,0,10*ROW('Hygiene Data'!E35)),NA())</f>
        <v>#N/A</v>
      </c>
      <c r="BG41" s="109" t="e">
        <f ca="true">+IF(AND(ISNUMBER(OFFSET('Hygiene Data'!$E$8,0,10*ROW('Hygiene Data'!E35))),'Data Summary'!DV41="Yes"),OFFSET('Hygiene Data'!$E$8,0,10*ROW('Hygiene Data'!E35)),NA())</f>
        <v>#N/A</v>
      </c>
      <c r="BH41" s="109" t="e">
        <f ca="true">+IF(AND(ISNUMBER(OFFSET('Hygiene Data'!$E$10,0,10*ROW('Hygiene Data'!E35))),'Data Summary'!DW41="Yes"),OFFSET('Hygiene Data'!$E$10,0,10*ROW('Hygiene Data'!E35)),NA())</f>
        <v>#N/A</v>
      </c>
      <c r="BI41" s="109" t="e">
        <f ca="true">+IF(AND(ISNUMBER(OFFSET('Hygiene Data'!$F$6,0,10*ROW('Hygiene Data'!F35))),'Data Summary'!DX41="Yes"),OFFSET('Hygiene Data'!$F$6,0,10*ROW('Hygiene Data'!F35)),NA())</f>
        <v>#N/A</v>
      </c>
      <c r="BJ41" s="109" t="e">
        <f ca="true">+IF(AND(ISNUMBER(OFFSET('Hygiene Data'!$F$8,0,10*ROW('Hygiene Data'!F35))),'Data Summary'!DY41="Yes"),OFFSET('Hygiene Data'!$F$8,0,10*ROW('Hygiene Data'!F35)),NA())</f>
        <v>#N/A</v>
      </c>
      <c r="BK41" s="109" t="e">
        <f ca="true">+IF(AND(ISNUMBER(OFFSET('Hygiene Data'!$F$10,0,10*ROW('Hygiene Data'!F35))),'Data Summary'!DZ41="Yes"),OFFSET('Hygiene Data'!$F$10,0,10*ROW('Hygiene Data'!F35)),NA())</f>
        <v>#N/A</v>
      </c>
      <c r="BL41" s="109" t="e">
        <f ca="true">+IF(AND(ISNUMBER(OFFSET('Hygiene Data'!$G$6,0,10*ROW('Hygiene Data'!G35))),'Data Summary'!EA41="Yes"),OFFSET('Hygiene Data'!$G$6,0,10*ROW('Hygiene Data'!G35)),NA())</f>
        <v>#N/A</v>
      </c>
      <c r="BM41" s="109" t="e">
        <f ca="true">+IF(AND(ISNUMBER(OFFSET('Hygiene Data'!$G$8,0,10*ROW('Hygiene Data'!G35))),'Data Summary'!EB41="Yes"),OFFSET('Hygiene Data'!$G$8,0,10*ROW('Hygiene Data'!G35)),NA())</f>
        <v>#N/A</v>
      </c>
      <c r="BN41" s="109" t="e">
        <f ca="true">+IF(AND(ISNUMBER(OFFSET('Hygiene Data'!$G$10,0,10*ROW('Hygiene Data'!G35))),'Data Summary'!EC41="Yes"),OFFSET('Hygiene Data'!$G$10,0,10*ROW('Hygiene Data'!G35)),NA())</f>
        <v>#N/A</v>
      </c>
      <c r="BO41" s="109" t="e">
        <f ca="true">+IF(AND(ISNUMBER(OFFSET('Hygiene Data'!$H$6,0,10*ROW('Hygiene Data'!H35))),'Data Summary'!ED41="Yes"),OFFSET('Hygiene Data'!$H$6,0,10*ROW('Hygiene Data'!H35)),NA())</f>
        <v>#N/A</v>
      </c>
      <c r="BP41" s="109" t="e">
        <f ca="true">+IF(AND(ISNUMBER(OFFSET('Hygiene Data'!$H$8,0,10*ROW('Hygiene Data'!H35))),'Data Summary'!EE41="Yes"),OFFSET('Hygiene Data'!$H$8,0,10*ROW('Hygiene Data'!H35)),NA())</f>
        <v>#N/A</v>
      </c>
      <c r="BQ41" s="109" t="e">
        <f ca="true">+IF(AND(ISNUMBER(OFFSET('Hygiene Data'!$H$10,0,10*ROW('Hygiene Data'!H35))),'Data Summary'!EF41="Yes"),OFFSET('Hygiene Data'!$H$10,0,10*ROW('Hygiene Data'!H35)),NA())</f>
        <v>#N/A</v>
      </c>
    </row>
    <row r="42" x14ac:dyDescent="0.2">
      <c r="A42" s="57" t="e">
        <f ca="true">+IF(OFFSET('Water Data'!$B$1,0,10*ROW('Water Data'!B36))="",NA(),OFFSET('Water Data'!$B$1,0,10*ROW('Water Data'!B36)))</f>
        <v>#N/A</v>
      </c>
      <c r="B42" s="57" t="e">
        <f ca="true">+IF(OFFSET('Water Data'!$A$3,0,10*ROW('Water Data'!A39))="",NA(),OFFSET('Water Data'!$A$3,0,10*ROW('Water Data'!A39)))</f>
        <v>#N/A</v>
      </c>
      <c r="C42" s="57" t="e">
        <f ca="true">+IF(OFFSET('Water Data'!$C$3,0,10*ROW('Water Data'!C39))="",NA(),OFFSET('Water Data'!$C$3,0,10*ROW('Water Data'!C39)))</f>
        <v>#N/A</v>
      </c>
      <c r="D42" s="58" t="e">
        <f ca="true">+IF(AND(ISNUMBER(OFFSET('Water Data'!$C$5,0,10*ROW('Water Data'!C36))),'Data Summary'!BS42="Yes"),100-OFFSET('Water Data'!$C$5,0,10*ROW('Water Data'!C36)),NA())</f>
        <v>#N/A</v>
      </c>
      <c r="E42" s="58" t="e">
        <f ca="true">+IF(AND(ISNUMBER(OFFSET('Water Data'!$C$7,0,10*ROW('Water Data'!C36))),'Data Summary'!BT42="Yes"),OFFSET('Water Data'!$C$7,0,10*ROW('Water Data'!C36)),NA())</f>
        <v>#N/A</v>
      </c>
      <c r="F42" s="58" t="e">
        <f ca="true">+IF(AND(ISNUMBER(OFFSET('Water Data'!$C$10,0,10*ROW('Water Data'!C36))),'Data Summary'!BU42="Yes"),OFFSET('Water Data'!$C$10,0,10*ROW('Water Data'!C36)),NA())</f>
        <v>#N/A</v>
      </c>
      <c r="G42" s="58" t="e">
        <f ca="true">+IF(AND(ISNUMBER(OFFSET('Water Data'!$D$5,0,10*ROW('Water Data'!D36))),'Data Summary'!BV42="Yes"),100-OFFSET('Water Data'!$D$5,0,10*ROW('Water Data'!D36)),NA())</f>
        <v>#N/A</v>
      </c>
      <c r="H42" s="58" t="e">
        <f ca="true">+IF(AND(ISNUMBER(OFFSET('Water Data'!$D$7,0,10*ROW('Water Data'!D36))),'Data Summary'!BW42="Yes"),OFFSET('Water Data'!$D$7,0,10*ROW('Water Data'!D36)),NA())</f>
        <v>#N/A</v>
      </c>
      <c r="I42" s="58" t="e">
        <f ca="true">+IF(AND(ISNUMBER(OFFSET('Water Data'!$D$10,0,10*ROW('Water Data'!D36))),'Data Summary'!BX42="Yes"),OFFSET('Water Data'!$D$10,0,10*ROW('Water Data'!D36)),NA())</f>
        <v>#N/A</v>
      </c>
      <c r="J42" s="58" t="e">
        <f ca="true">+IF(AND(ISNUMBER(OFFSET('Water Data'!$E$5,0,10*ROW('Water Data'!E36))),'Data Summary'!BY42="Yes"),100-OFFSET('Water Data'!$E$5,0,10*ROW('Water Data'!E36)),NA())</f>
        <v>#N/A</v>
      </c>
      <c r="K42" s="58" t="e">
        <f ca="true">+IF(AND(ISNUMBER(OFFSET('Water Data'!$E$7,0,10*ROW('Water Data'!E36))),'Data Summary'!BZ42="Yes"),OFFSET('Water Data'!$E$7,0,10*ROW('Water Data'!E36)),NA())</f>
        <v>#N/A</v>
      </c>
      <c r="L42" s="58" t="e">
        <f ca="true">+IF(AND(ISNUMBER(OFFSET('Water Data'!$E$10,0,10*ROW('Water Data'!E36))),'Data Summary'!CA42="Yes"),OFFSET('Water Data'!$E$10,0,10*ROW('Water Data'!E36)),NA())</f>
        <v>#N/A</v>
      </c>
      <c r="M42" s="58" t="e">
        <f ca="true">+IF(AND(ISNUMBER(OFFSET('Water Data'!$F$5,0,10*ROW('Water Data'!F36))),'Data Summary'!CB42="Yes"),100-OFFSET('Water Data'!$F$5,0,10*ROW('Water Data'!F36)),NA())</f>
        <v>#N/A</v>
      </c>
      <c r="N42" s="58" t="e">
        <f ca="true">+IF(AND(ISNUMBER(OFFSET('Water Data'!$F$7,0,10*ROW('Water Data'!F36))),'Data Summary'!CC42="Yes"),OFFSET('Water Data'!$F$7,0,10*ROW('Water Data'!F36)),NA())</f>
        <v>#N/A</v>
      </c>
      <c r="O42" s="58" t="e">
        <f ca="true">+IF(AND(ISNUMBER(OFFSET('Water Data'!$F$10,0,10*ROW('Water Data'!F36))),'Data Summary'!CD42="Yes"),OFFSET('Water Data'!$F$10,0,10*ROW('Water Data'!F36)),NA())</f>
        <v>#N/A</v>
      </c>
      <c r="P42" s="58" t="e">
        <f ca="true">+IF(AND(ISNUMBER(OFFSET('Water Data'!$G$5,0,10*ROW('Water Data'!G36))),'Data Summary'!CE42="Yes"),100-OFFSET('Water Data'!$G$5,0,10*ROW('Water Data'!G36)),NA())</f>
        <v>#N/A</v>
      </c>
      <c r="Q42" s="58" t="e">
        <f ca="true">+IF(AND(ISNUMBER(OFFSET('Water Data'!$G$7,0,10*ROW('Water Data'!G36))),'Data Summary'!CF42="Yes"),OFFSET('Water Data'!$G$7,0,10*ROW('Water Data'!G36)),NA())</f>
        <v>#N/A</v>
      </c>
      <c r="R42" s="58" t="e">
        <f ca="true">+IF(AND(ISNUMBER(OFFSET('Water Data'!$G$10,0,10*ROW('Water Data'!G36))),'Data Summary'!CG42="Yes"),OFFSET('Water Data'!$G$10,0,10*ROW('Water Data'!G36)),NA())</f>
        <v>#N/A</v>
      </c>
      <c r="S42" s="58" t="e">
        <f ca="true">+IF(AND(ISNUMBER(OFFSET('Water Data'!$H$5,0,10*ROW('Water Data'!H36))),'Data Summary'!CH42="Yes"),100-OFFSET('Water Data'!$H$5,0,10*ROW('Water Data'!H36)),NA())</f>
        <v>#N/A</v>
      </c>
      <c r="T42" s="58" t="e">
        <f ca="true">+IF(AND(ISNUMBER(OFFSET('Water Data'!$H$7,0,10*ROW('Water Data'!H36))),'Data Summary'!CI42="Yes"),OFFSET('Water Data'!$H$7,0,10*ROW('Water Data'!H36)),NA())</f>
        <v>#N/A</v>
      </c>
      <c r="U42" s="58" t="e">
        <f ca="true">+IF(AND(ISNUMBER(OFFSET('Water Data'!$H$10,0,10*ROW('Water Data'!H36))),'Data Summary'!CJ42="Yes"),OFFSET('Water Data'!$H$10,0,10*ROW('Water Data'!H36)),NA())</f>
        <v>#N/A</v>
      </c>
      <c r="V42" s="104" t="e">
        <f ca="true">+IF(AND(ISNUMBER(OFFSET('Sanitation Data'!$C$5,0,10*ROW('Sanitation Data'!C36))),'Data Summary'!CK42="Yes"),100-OFFSET('Sanitation Data'!$C$5,0,10*ROW('Sanitation Data'!C36)),NA())</f>
        <v>#N/A</v>
      </c>
      <c r="W42" s="104" t="e">
        <f ca="true">+IF(AND(ISNUMBER(OFFSET('Sanitation Data'!$C$7,0,10*ROW('Sanitation Data'!C36))),'Data Summary'!CL42="Yes"),OFFSET('Sanitation Data'!$C$7,0,10*ROW('Sanitation Data'!C36)),NA())</f>
        <v>#N/A</v>
      </c>
      <c r="X42" s="104" t="e">
        <f ca="true">+IF(AND(ISNUMBER(OFFSET('Sanitation Data'!$C$11,0,10*ROW('Sanitation Data'!C36))),'Data Summary'!CM42="Yes"),OFFSET('Sanitation Data'!$C$11,0,10*ROW('Sanitation Data'!C36)),NA())</f>
        <v>#N/A</v>
      </c>
      <c r="Y42" s="104" t="e">
        <f ca="true">+IF(AND(ISNUMBER(OFFSET('Sanitation Data'!$C$12,0,10*ROW('Sanitation Data'!C36))),'Data Summary'!CN42="Yes"),OFFSET('Sanitation Data'!$C$12,0,10*ROW('Sanitation Data'!C36)),NA())</f>
        <v>#N/A</v>
      </c>
      <c r="Z42" s="104" t="e">
        <f ca="true">+IF(AND(ISNUMBER(OFFSET('Sanitation Data'!$C$13,0,10*ROW('Sanitation Data'!C36))),'Data Summary'!CO42="Yes"),OFFSET('Sanitation Data'!$C$13,0,10*ROW('Sanitation Data'!C36)),NA())</f>
        <v>#N/A</v>
      </c>
      <c r="AA42" s="104" t="e">
        <f ca="true">+IF(AND(ISNUMBER(OFFSET('Sanitation Data'!$D$5,0,10*ROW('Sanitation Data'!D36))),'Data Summary'!CP42="Yes"),100-OFFSET('Sanitation Data'!$D$5,0,10*ROW('Sanitation Data'!D36)),NA())</f>
        <v>#N/A</v>
      </c>
      <c r="AB42" s="104" t="e">
        <f ca="true">+IF(AND(ISNUMBER(OFFSET('Sanitation Data'!$D$7,0,10*ROW('Sanitation Data'!D36))),'Data Summary'!CQ42="Yes"),OFFSET('Sanitation Data'!$D$7,0,10*ROW('Sanitation Data'!D36)),NA())</f>
        <v>#N/A</v>
      </c>
      <c r="AC42" s="104" t="e">
        <f ca="true">+IF(AND(ISNUMBER(OFFSET('Sanitation Data'!$D$11,0,10*ROW('Sanitation Data'!D36))),'Data Summary'!CR42="Yes"),OFFSET('Sanitation Data'!$D$11,0,10*ROW('Sanitation Data'!D36)),NA())</f>
        <v>#N/A</v>
      </c>
      <c r="AD42" s="104" t="e">
        <f ca="true">+IF(AND(ISNUMBER(OFFSET('Sanitation Data'!$D$12,0,10*ROW('Sanitation Data'!D36))),'Data Summary'!CS42="Yes"),OFFSET('Sanitation Data'!$D$12,0,10*ROW('Sanitation Data'!D36)),NA())</f>
        <v>#N/A</v>
      </c>
      <c r="AE42" s="104" t="e">
        <f ca="true">+IF(AND(ISNUMBER(OFFSET('Sanitation Data'!$D$13,0,10*ROW('Sanitation Data'!D36))),'Data Summary'!CT42="Yes"),OFFSET('Sanitation Data'!$D$13,0,10*ROW('Sanitation Data'!D36)),NA())</f>
        <v>#N/A</v>
      </c>
      <c r="AF42" s="104" t="e">
        <f ca="true">+IF(AND(ISNUMBER(OFFSET('Sanitation Data'!$E$5,0,10*ROW('Sanitation Data'!E36))),'Data Summary'!CU42="Yes"),100-OFFSET('Sanitation Data'!$E$5,0,10*ROW('Sanitation Data'!E36)),NA())</f>
        <v>#N/A</v>
      </c>
      <c r="AG42" s="104" t="e">
        <f ca="true">+IF(AND(ISNUMBER(OFFSET('Sanitation Data'!$E$7,0,10*ROW('Sanitation Data'!E36))),'Data Summary'!CV42="Yes"),OFFSET('Sanitation Data'!$E$7,0,10*ROW('Sanitation Data'!E36)),NA())</f>
        <v>#N/A</v>
      </c>
      <c r="AH42" s="104" t="e">
        <f ca="true">+IF(AND(ISNUMBER(OFFSET('Sanitation Data'!$E$11,0,10*ROW('Sanitation Data'!E36))),'Data Summary'!CW42="Yes"),OFFSET('Sanitation Data'!$E$11,0,10*ROW('Sanitation Data'!E36)),NA())</f>
        <v>#N/A</v>
      </c>
      <c r="AI42" s="104" t="e">
        <f ca="true">+IF(AND(ISNUMBER(OFFSET('Sanitation Data'!$E$12,0,10*ROW('Sanitation Data'!E36))),'Data Summary'!CX42="Yes"),OFFSET('Sanitation Data'!$E$12,0,10*ROW('Sanitation Data'!E36)),NA())</f>
        <v>#N/A</v>
      </c>
      <c r="AJ42" s="104" t="e">
        <f ca="true">+IF(AND(ISNUMBER(OFFSET('Sanitation Data'!$E$13,0,10*ROW('Sanitation Data'!E36))),'Data Summary'!CY42="Yes"),OFFSET('Sanitation Data'!$E$13,0,10*ROW('Sanitation Data'!E36)),NA())</f>
        <v>#N/A</v>
      </c>
      <c r="AK42" s="104" t="e">
        <f ca="true">+IF(AND(ISNUMBER(OFFSET('Sanitation Data'!$F$5,0,10*ROW('Sanitation Data'!F36))),'Data Summary'!CZ42="Yes"),100-OFFSET('Sanitation Data'!$F$5,0,10*ROW('Sanitation Data'!F36)),NA())</f>
        <v>#N/A</v>
      </c>
      <c r="AL42" s="104" t="e">
        <f ca="true">+IF(AND(ISNUMBER(OFFSET('Sanitation Data'!$F$7,0,10*ROW('Sanitation Data'!F36))),'Data Summary'!DA42="Yes"),OFFSET('Sanitation Data'!$F$7,0,10*ROW('Sanitation Data'!F36)),NA())</f>
        <v>#N/A</v>
      </c>
      <c r="AM42" s="104" t="e">
        <f ca="true">+IF(AND(ISNUMBER(OFFSET('Sanitation Data'!$F$11,0,10*ROW('Sanitation Data'!F36))),'Data Summary'!DB42="Yes"),OFFSET('Sanitation Data'!$F$11,0,10*ROW('Sanitation Data'!F36)),NA())</f>
        <v>#N/A</v>
      </c>
      <c r="AN42" s="104" t="e">
        <f ca="true">+IF(AND(ISNUMBER(OFFSET('Sanitation Data'!$F$12,0,10*ROW('Sanitation Data'!F36))),'Data Summary'!DC42="Yes"),OFFSET('Sanitation Data'!$F$12,0,10*ROW('Sanitation Data'!F36)),NA())</f>
        <v>#N/A</v>
      </c>
      <c r="AO42" s="104" t="e">
        <f ca="true">+IF(AND(ISNUMBER(OFFSET('Sanitation Data'!$F$13,0,10*ROW('Sanitation Data'!F36))),'Data Summary'!DD42="Yes"),OFFSET('Sanitation Data'!$F$13,0,10*ROW('Sanitation Data'!F36)),NA())</f>
        <v>#N/A</v>
      </c>
      <c r="AP42" s="104" t="e">
        <f ca="true">+IF(AND(ISNUMBER(OFFSET('Sanitation Data'!$G$5,0,10*ROW('Sanitation Data'!G36))),'Data Summary'!DE42="Yes"),100-OFFSET('Sanitation Data'!$G$5,0,10*ROW('Sanitation Data'!G36)),NA())</f>
        <v>#N/A</v>
      </c>
      <c r="AQ42" s="104" t="e">
        <f ca="true">+IF(AND(ISNUMBER(OFFSET('Sanitation Data'!$G$7,0,10*ROW('Sanitation Data'!G36))),'Data Summary'!DF42="Yes"),OFFSET('Sanitation Data'!$G$7,0,10*ROW('Sanitation Data'!G36)),NA())</f>
        <v>#N/A</v>
      </c>
      <c r="AR42" s="104" t="e">
        <f ca="true">+IF(AND(ISNUMBER(OFFSET('Sanitation Data'!$G$11,0,10*ROW('Sanitation Data'!G36))),'Data Summary'!DG42="Yes"),OFFSET('Sanitation Data'!$G$11,0,10*ROW('Sanitation Data'!G36)),NA())</f>
        <v>#N/A</v>
      </c>
      <c r="AS42" s="104" t="e">
        <f ca="true">+IF(AND(ISNUMBER(OFFSET('Sanitation Data'!$G$12,0,10*ROW('Sanitation Data'!G36))),'Data Summary'!DH42="Yes"),OFFSET('Sanitation Data'!$G$12,0,10*ROW('Sanitation Data'!G36)),NA())</f>
        <v>#N/A</v>
      </c>
      <c r="AT42" s="104" t="e">
        <f ca="true">+IF(AND(ISNUMBER(OFFSET('Sanitation Data'!$G$13,0,10*ROW('Sanitation Data'!G36))),'Data Summary'!DI42="Yes"),OFFSET('Sanitation Data'!$G$13,0,10*ROW('Sanitation Data'!G36)),NA())</f>
        <v>#N/A</v>
      </c>
      <c r="AU42" s="104" t="e">
        <f ca="true">+IF(AND(ISNUMBER(OFFSET('Sanitation Data'!$H$5,0,10*ROW('Sanitation Data'!H36))),'Data Summary'!DJ42="Yes"),100-OFFSET('Sanitation Data'!$H$5,0,10*ROW('Sanitation Data'!H36)),NA())</f>
        <v>#N/A</v>
      </c>
      <c r="AV42" s="104" t="e">
        <f ca="true">+IF(AND(ISNUMBER(OFFSET('Sanitation Data'!$H$7,0,10*ROW('Sanitation Data'!H36))),'Data Summary'!DK42="Yes"),OFFSET('Sanitation Data'!$H$7,0,10*ROW('Sanitation Data'!H36)),NA())</f>
        <v>#N/A</v>
      </c>
      <c r="AW42" s="104" t="e">
        <f ca="true">+IF(AND(ISNUMBER(OFFSET('Sanitation Data'!$H$11,0,10*ROW('Sanitation Data'!H36))),'Data Summary'!DL42="Yes"),OFFSET('Sanitation Data'!$H$11,0,10*ROW('Sanitation Data'!H36)),NA())</f>
        <v>#N/A</v>
      </c>
      <c r="AX42" s="104" t="e">
        <f ca="true">+IF(AND(ISNUMBER(OFFSET('Sanitation Data'!$H$12,0,10*ROW('Sanitation Data'!H36))),'Data Summary'!DM42="Yes"),OFFSET('Sanitation Data'!$H$12,0,10*ROW('Sanitation Data'!H36)),NA())</f>
        <v>#N/A</v>
      </c>
      <c r="AY42" s="104" t="e">
        <f ca="true">+IF(AND(ISNUMBER(OFFSET('Sanitation Data'!$H$13,0,10*ROW('Sanitation Data'!H36))),'Data Summary'!DN42="Yes"),OFFSET('Sanitation Data'!$H$13,0,10*ROW('Sanitation Data'!H36)),NA())</f>
        <v>#N/A</v>
      </c>
      <c r="AZ42" s="109" t="e">
        <f ca="true">+IF(AND(ISNUMBER(OFFSET('Hygiene Data'!$C$6,0,10*ROW('Hygiene Data'!C36))),'Data Summary'!DO42="Yes"),OFFSET('Hygiene Data'!$C$6,0,10*ROW('Hygiene Data'!C36)),NA())</f>
        <v>#N/A</v>
      </c>
      <c r="BA42" s="109" t="e">
        <f ca="true">+IF(AND(ISNUMBER(OFFSET('Hygiene Data'!$C$8,0,10*ROW('Hygiene Data'!C36))),'Data Summary'!DP42="Yes"),OFFSET('Hygiene Data'!$C$8,0,10*ROW('Hygiene Data'!C36)),NA())</f>
        <v>#N/A</v>
      </c>
      <c r="BB42" s="109" t="e">
        <f ca="true">+IF(AND(ISNUMBER(OFFSET('Hygiene Data'!$C$10,0,10*ROW('Hygiene Data'!C36))),'Data Summary'!DQ42="Yes"),OFFSET('Hygiene Data'!$C$10,0,10*ROW('Hygiene Data'!C36)),NA())</f>
        <v>#N/A</v>
      </c>
      <c r="BC42" s="109" t="e">
        <f ca="true">+IF(AND(ISNUMBER(OFFSET('Hygiene Data'!$D$6,0,10*ROW('Hygiene Data'!D36))),'Data Summary'!DR42="Yes"),OFFSET('Hygiene Data'!$D$6,0,10*ROW('Hygiene Data'!D36)),NA())</f>
        <v>#N/A</v>
      </c>
      <c r="BD42" s="109" t="e">
        <f ca="true">+IF(AND(ISNUMBER(OFFSET('Hygiene Data'!$D$8,0,10*ROW('Hygiene Data'!D36))),'Data Summary'!DS42="Yes"),OFFSET('Hygiene Data'!$D$8,0,10*ROW('Hygiene Data'!D36)),NA())</f>
        <v>#N/A</v>
      </c>
      <c r="BE42" s="109" t="e">
        <f ca="true">+IF(AND(ISNUMBER(OFFSET('Hygiene Data'!$D$10,0,10*ROW('Hygiene Data'!D36))),'Data Summary'!DT42="Yes"),OFFSET('Hygiene Data'!$D$10,0,10*ROW('Hygiene Data'!D36)),NA())</f>
        <v>#N/A</v>
      </c>
      <c r="BF42" s="109" t="e">
        <f ca="true">+IF(AND(ISNUMBER(OFFSET('Hygiene Data'!$E$6,0,10*ROW('Hygiene Data'!E36))),'Data Summary'!DU42="Yes"),OFFSET('Hygiene Data'!$E$6,0,10*ROW('Hygiene Data'!E36)),NA())</f>
        <v>#N/A</v>
      </c>
      <c r="BG42" s="109" t="e">
        <f ca="true">+IF(AND(ISNUMBER(OFFSET('Hygiene Data'!$E$8,0,10*ROW('Hygiene Data'!E36))),'Data Summary'!DV42="Yes"),OFFSET('Hygiene Data'!$E$8,0,10*ROW('Hygiene Data'!E36)),NA())</f>
        <v>#N/A</v>
      </c>
      <c r="BH42" s="109" t="e">
        <f ca="true">+IF(AND(ISNUMBER(OFFSET('Hygiene Data'!$E$10,0,10*ROW('Hygiene Data'!E36))),'Data Summary'!DW42="Yes"),OFFSET('Hygiene Data'!$E$10,0,10*ROW('Hygiene Data'!E36)),NA())</f>
        <v>#N/A</v>
      </c>
      <c r="BI42" s="109" t="e">
        <f ca="true">+IF(AND(ISNUMBER(OFFSET('Hygiene Data'!$F$6,0,10*ROW('Hygiene Data'!F36))),'Data Summary'!DX42="Yes"),OFFSET('Hygiene Data'!$F$6,0,10*ROW('Hygiene Data'!F36)),NA())</f>
        <v>#N/A</v>
      </c>
      <c r="BJ42" s="109" t="e">
        <f ca="true">+IF(AND(ISNUMBER(OFFSET('Hygiene Data'!$F$8,0,10*ROW('Hygiene Data'!F36))),'Data Summary'!DY42="Yes"),OFFSET('Hygiene Data'!$F$8,0,10*ROW('Hygiene Data'!F36)),NA())</f>
        <v>#N/A</v>
      </c>
      <c r="BK42" s="109" t="e">
        <f ca="true">+IF(AND(ISNUMBER(OFFSET('Hygiene Data'!$F$10,0,10*ROW('Hygiene Data'!F36))),'Data Summary'!DZ42="Yes"),OFFSET('Hygiene Data'!$F$10,0,10*ROW('Hygiene Data'!F36)),NA())</f>
        <v>#N/A</v>
      </c>
      <c r="BL42" s="109" t="e">
        <f ca="true">+IF(AND(ISNUMBER(OFFSET('Hygiene Data'!$G$6,0,10*ROW('Hygiene Data'!G36))),'Data Summary'!EA42="Yes"),OFFSET('Hygiene Data'!$G$6,0,10*ROW('Hygiene Data'!G36)),NA())</f>
        <v>#N/A</v>
      </c>
      <c r="BM42" s="109" t="e">
        <f ca="true">+IF(AND(ISNUMBER(OFFSET('Hygiene Data'!$G$8,0,10*ROW('Hygiene Data'!G36))),'Data Summary'!EB42="Yes"),OFFSET('Hygiene Data'!$G$8,0,10*ROW('Hygiene Data'!G36)),NA())</f>
        <v>#N/A</v>
      </c>
      <c r="BN42" s="109" t="e">
        <f ca="true">+IF(AND(ISNUMBER(OFFSET('Hygiene Data'!$G$10,0,10*ROW('Hygiene Data'!G36))),'Data Summary'!EC42="Yes"),OFFSET('Hygiene Data'!$G$10,0,10*ROW('Hygiene Data'!G36)),NA())</f>
        <v>#N/A</v>
      </c>
      <c r="BO42" s="109" t="e">
        <f ca="true">+IF(AND(ISNUMBER(OFFSET('Hygiene Data'!$H$6,0,10*ROW('Hygiene Data'!H36))),'Data Summary'!ED42="Yes"),OFFSET('Hygiene Data'!$H$6,0,10*ROW('Hygiene Data'!H36)),NA())</f>
        <v>#N/A</v>
      </c>
      <c r="BP42" s="109" t="e">
        <f ca="true">+IF(AND(ISNUMBER(OFFSET('Hygiene Data'!$H$8,0,10*ROW('Hygiene Data'!H36))),'Data Summary'!EE42="Yes"),OFFSET('Hygiene Data'!$H$8,0,10*ROW('Hygiene Data'!H36)),NA())</f>
        <v>#N/A</v>
      </c>
      <c r="BQ42" s="109" t="e">
        <f ca="true">+IF(AND(ISNUMBER(OFFSET('Hygiene Data'!$H$10,0,10*ROW('Hygiene Data'!H36))),'Data Summary'!EF42="Yes"),OFFSET('Hygiene Data'!$H$10,0,10*ROW('Hygiene Data'!H36)),NA())</f>
        <v>#N/A</v>
      </c>
    </row>
    <row r="43" x14ac:dyDescent="0.2">
      <c r="A43" s="57" t="e">
        <f ca="true">+IF(OFFSET('Water Data'!$B$1,0,10*ROW('Water Data'!B37))="",NA(),OFFSET('Water Data'!$B$1,0,10*ROW('Water Data'!B37)))</f>
        <v>#N/A</v>
      </c>
      <c r="B43" s="57" t="e">
        <f ca="true">+IF(OFFSET('Water Data'!$A$3,0,10*ROW('Water Data'!A40))="",NA(),OFFSET('Water Data'!$A$3,0,10*ROW('Water Data'!A40)))</f>
        <v>#N/A</v>
      </c>
      <c r="C43" s="57" t="e">
        <f ca="true">+IF(OFFSET('Water Data'!$C$3,0,10*ROW('Water Data'!C40))="",NA(),OFFSET('Water Data'!$C$3,0,10*ROW('Water Data'!C40)))</f>
        <v>#N/A</v>
      </c>
      <c r="D43" s="58" t="e">
        <f ca="true">+IF(AND(ISNUMBER(OFFSET('Water Data'!$C$5,0,10*ROW('Water Data'!C37))),'Data Summary'!BS43="Yes"),100-OFFSET('Water Data'!$C$5,0,10*ROW('Water Data'!C37)),NA())</f>
        <v>#N/A</v>
      </c>
      <c r="E43" s="58" t="e">
        <f ca="true">+IF(AND(ISNUMBER(OFFSET('Water Data'!$C$7,0,10*ROW('Water Data'!C37))),'Data Summary'!BT43="Yes"),OFFSET('Water Data'!$C$7,0,10*ROW('Water Data'!C37)),NA())</f>
        <v>#N/A</v>
      </c>
      <c r="F43" s="58" t="e">
        <f ca="true">+IF(AND(ISNUMBER(OFFSET('Water Data'!$C$10,0,10*ROW('Water Data'!C37))),'Data Summary'!BU43="Yes"),OFFSET('Water Data'!$C$10,0,10*ROW('Water Data'!C37)),NA())</f>
        <v>#N/A</v>
      </c>
      <c r="G43" s="58" t="e">
        <f ca="true">+IF(AND(ISNUMBER(OFFSET('Water Data'!$D$5,0,10*ROW('Water Data'!D37))),'Data Summary'!BV43="Yes"),100-OFFSET('Water Data'!$D$5,0,10*ROW('Water Data'!D37)),NA())</f>
        <v>#N/A</v>
      </c>
      <c r="H43" s="58" t="e">
        <f ca="true">+IF(AND(ISNUMBER(OFFSET('Water Data'!$D$7,0,10*ROW('Water Data'!D37))),'Data Summary'!BW43="Yes"),OFFSET('Water Data'!$D$7,0,10*ROW('Water Data'!D37)),NA())</f>
        <v>#N/A</v>
      </c>
      <c r="I43" s="58" t="e">
        <f ca="true">+IF(AND(ISNUMBER(OFFSET('Water Data'!$D$10,0,10*ROW('Water Data'!D37))),'Data Summary'!BX43="Yes"),OFFSET('Water Data'!$D$10,0,10*ROW('Water Data'!D37)),NA())</f>
        <v>#N/A</v>
      </c>
      <c r="J43" s="58" t="e">
        <f ca="true">+IF(AND(ISNUMBER(OFFSET('Water Data'!$E$5,0,10*ROW('Water Data'!E37))),'Data Summary'!BY43="Yes"),100-OFFSET('Water Data'!$E$5,0,10*ROW('Water Data'!E37)),NA())</f>
        <v>#N/A</v>
      </c>
      <c r="K43" s="58" t="e">
        <f ca="true">+IF(AND(ISNUMBER(OFFSET('Water Data'!$E$7,0,10*ROW('Water Data'!E37))),'Data Summary'!BZ43="Yes"),OFFSET('Water Data'!$E$7,0,10*ROW('Water Data'!E37)),NA())</f>
        <v>#N/A</v>
      </c>
      <c r="L43" s="58" t="e">
        <f ca="true">+IF(AND(ISNUMBER(OFFSET('Water Data'!$E$10,0,10*ROW('Water Data'!E37))),'Data Summary'!CA43="Yes"),OFFSET('Water Data'!$E$10,0,10*ROW('Water Data'!E37)),NA())</f>
        <v>#N/A</v>
      </c>
      <c r="M43" s="58" t="e">
        <f ca="true">+IF(AND(ISNUMBER(OFFSET('Water Data'!$F$5,0,10*ROW('Water Data'!F37))),'Data Summary'!CB43="Yes"),100-OFFSET('Water Data'!$F$5,0,10*ROW('Water Data'!F37)),NA())</f>
        <v>#N/A</v>
      </c>
      <c r="N43" s="58" t="e">
        <f ca="true">+IF(AND(ISNUMBER(OFFSET('Water Data'!$F$7,0,10*ROW('Water Data'!F37))),'Data Summary'!CC43="Yes"),OFFSET('Water Data'!$F$7,0,10*ROW('Water Data'!F37)),NA())</f>
        <v>#N/A</v>
      </c>
      <c r="O43" s="58" t="e">
        <f ca="true">+IF(AND(ISNUMBER(OFFSET('Water Data'!$F$10,0,10*ROW('Water Data'!F37))),'Data Summary'!CD43="Yes"),OFFSET('Water Data'!$F$10,0,10*ROW('Water Data'!F37)),NA())</f>
        <v>#N/A</v>
      </c>
      <c r="P43" s="58" t="e">
        <f ca="true">+IF(AND(ISNUMBER(OFFSET('Water Data'!$G$5,0,10*ROW('Water Data'!G37))),'Data Summary'!CE43="Yes"),100-OFFSET('Water Data'!$G$5,0,10*ROW('Water Data'!G37)),NA())</f>
        <v>#N/A</v>
      </c>
      <c r="Q43" s="58" t="e">
        <f ca="true">+IF(AND(ISNUMBER(OFFSET('Water Data'!$G$7,0,10*ROW('Water Data'!G37))),'Data Summary'!CF43="Yes"),OFFSET('Water Data'!$G$7,0,10*ROW('Water Data'!G37)),NA())</f>
        <v>#N/A</v>
      </c>
      <c r="R43" s="58" t="e">
        <f ca="true">+IF(AND(ISNUMBER(OFFSET('Water Data'!$G$10,0,10*ROW('Water Data'!G37))),'Data Summary'!CG43="Yes"),OFFSET('Water Data'!$G$10,0,10*ROW('Water Data'!G37)),NA())</f>
        <v>#N/A</v>
      </c>
      <c r="S43" s="58" t="e">
        <f ca="true">+IF(AND(ISNUMBER(OFFSET('Water Data'!$H$5,0,10*ROW('Water Data'!H37))),'Data Summary'!CH43="Yes"),100-OFFSET('Water Data'!$H$5,0,10*ROW('Water Data'!H37)),NA())</f>
        <v>#N/A</v>
      </c>
      <c r="T43" s="58" t="e">
        <f ca="true">+IF(AND(ISNUMBER(OFFSET('Water Data'!$H$7,0,10*ROW('Water Data'!H37))),'Data Summary'!CI43="Yes"),OFFSET('Water Data'!$H$7,0,10*ROW('Water Data'!H37)),NA())</f>
        <v>#N/A</v>
      </c>
      <c r="U43" s="58" t="e">
        <f ca="true">+IF(AND(ISNUMBER(OFFSET('Water Data'!$H$10,0,10*ROW('Water Data'!H37))),'Data Summary'!CJ43="Yes"),OFFSET('Water Data'!$H$10,0,10*ROW('Water Data'!H37)),NA())</f>
        <v>#N/A</v>
      </c>
      <c r="V43" s="104" t="e">
        <f ca="true">+IF(AND(ISNUMBER(OFFSET('Sanitation Data'!$C$5,0,10*ROW('Sanitation Data'!C37))),'Data Summary'!CK43="Yes"),100-OFFSET('Sanitation Data'!$C$5,0,10*ROW('Sanitation Data'!C37)),NA())</f>
        <v>#N/A</v>
      </c>
      <c r="W43" s="104" t="e">
        <f ca="true">+IF(AND(ISNUMBER(OFFSET('Sanitation Data'!$C$7,0,10*ROW('Sanitation Data'!C37))),'Data Summary'!CL43="Yes"),OFFSET('Sanitation Data'!$C$7,0,10*ROW('Sanitation Data'!C37)),NA())</f>
        <v>#N/A</v>
      </c>
      <c r="X43" s="104" t="e">
        <f ca="true">+IF(AND(ISNUMBER(OFFSET('Sanitation Data'!$C$11,0,10*ROW('Sanitation Data'!C37))),'Data Summary'!CM43="Yes"),OFFSET('Sanitation Data'!$C$11,0,10*ROW('Sanitation Data'!C37)),NA())</f>
        <v>#N/A</v>
      </c>
      <c r="Y43" s="104" t="e">
        <f ca="true">+IF(AND(ISNUMBER(OFFSET('Sanitation Data'!$C$12,0,10*ROW('Sanitation Data'!C37))),'Data Summary'!CN43="Yes"),OFFSET('Sanitation Data'!$C$12,0,10*ROW('Sanitation Data'!C37)),NA())</f>
        <v>#N/A</v>
      </c>
      <c r="Z43" s="104" t="e">
        <f ca="true">+IF(AND(ISNUMBER(OFFSET('Sanitation Data'!$C$13,0,10*ROW('Sanitation Data'!C37))),'Data Summary'!CO43="Yes"),OFFSET('Sanitation Data'!$C$13,0,10*ROW('Sanitation Data'!C37)),NA())</f>
        <v>#N/A</v>
      </c>
      <c r="AA43" s="104" t="e">
        <f ca="true">+IF(AND(ISNUMBER(OFFSET('Sanitation Data'!$D$5,0,10*ROW('Sanitation Data'!D37))),'Data Summary'!CP43="Yes"),100-OFFSET('Sanitation Data'!$D$5,0,10*ROW('Sanitation Data'!D37)),NA())</f>
        <v>#N/A</v>
      </c>
      <c r="AB43" s="104" t="e">
        <f ca="true">+IF(AND(ISNUMBER(OFFSET('Sanitation Data'!$D$7,0,10*ROW('Sanitation Data'!D37))),'Data Summary'!CQ43="Yes"),OFFSET('Sanitation Data'!$D$7,0,10*ROW('Sanitation Data'!D37)),NA())</f>
        <v>#N/A</v>
      </c>
      <c r="AC43" s="104" t="e">
        <f ca="true">+IF(AND(ISNUMBER(OFFSET('Sanitation Data'!$D$11,0,10*ROW('Sanitation Data'!D37))),'Data Summary'!CR43="Yes"),OFFSET('Sanitation Data'!$D$11,0,10*ROW('Sanitation Data'!D37)),NA())</f>
        <v>#N/A</v>
      </c>
      <c r="AD43" s="104" t="e">
        <f ca="true">+IF(AND(ISNUMBER(OFFSET('Sanitation Data'!$D$12,0,10*ROW('Sanitation Data'!D37))),'Data Summary'!CS43="Yes"),OFFSET('Sanitation Data'!$D$12,0,10*ROW('Sanitation Data'!D37)),NA())</f>
        <v>#N/A</v>
      </c>
      <c r="AE43" s="104" t="e">
        <f ca="true">+IF(AND(ISNUMBER(OFFSET('Sanitation Data'!$D$13,0,10*ROW('Sanitation Data'!D37))),'Data Summary'!CT43="Yes"),OFFSET('Sanitation Data'!$D$13,0,10*ROW('Sanitation Data'!D37)),NA())</f>
        <v>#N/A</v>
      </c>
      <c r="AF43" s="104" t="e">
        <f ca="true">+IF(AND(ISNUMBER(OFFSET('Sanitation Data'!$E$5,0,10*ROW('Sanitation Data'!E37))),'Data Summary'!CU43="Yes"),100-OFFSET('Sanitation Data'!$E$5,0,10*ROW('Sanitation Data'!E37)),NA())</f>
        <v>#N/A</v>
      </c>
      <c r="AG43" s="104" t="e">
        <f ca="true">+IF(AND(ISNUMBER(OFFSET('Sanitation Data'!$E$7,0,10*ROW('Sanitation Data'!E37))),'Data Summary'!CV43="Yes"),OFFSET('Sanitation Data'!$E$7,0,10*ROW('Sanitation Data'!E37)),NA())</f>
        <v>#N/A</v>
      </c>
      <c r="AH43" s="104" t="e">
        <f ca="true">+IF(AND(ISNUMBER(OFFSET('Sanitation Data'!$E$11,0,10*ROW('Sanitation Data'!E37))),'Data Summary'!CW43="Yes"),OFFSET('Sanitation Data'!$E$11,0,10*ROW('Sanitation Data'!E37)),NA())</f>
        <v>#N/A</v>
      </c>
      <c r="AI43" s="104" t="e">
        <f ca="true">+IF(AND(ISNUMBER(OFFSET('Sanitation Data'!$E$12,0,10*ROW('Sanitation Data'!E37))),'Data Summary'!CX43="Yes"),OFFSET('Sanitation Data'!$E$12,0,10*ROW('Sanitation Data'!E37)),NA())</f>
        <v>#N/A</v>
      </c>
      <c r="AJ43" s="104" t="e">
        <f ca="true">+IF(AND(ISNUMBER(OFFSET('Sanitation Data'!$E$13,0,10*ROW('Sanitation Data'!E37))),'Data Summary'!CY43="Yes"),OFFSET('Sanitation Data'!$E$13,0,10*ROW('Sanitation Data'!E37)),NA())</f>
        <v>#N/A</v>
      </c>
      <c r="AK43" s="104" t="e">
        <f ca="true">+IF(AND(ISNUMBER(OFFSET('Sanitation Data'!$F$5,0,10*ROW('Sanitation Data'!F37))),'Data Summary'!CZ43="Yes"),100-OFFSET('Sanitation Data'!$F$5,0,10*ROW('Sanitation Data'!F37)),NA())</f>
        <v>#N/A</v>
      </c>
      <c r="AL43" s="104" t="e">
        <f ca="true">+IF(AND(ISNUMBER(OFFSET('Sanitation Data'!$F$7,0,10*ROW('Sanitation Data'!F37))),'Data Summary'!DA43="Yes"),OFFSET('Sanitation Data'!$F$7,0,10*ROW('Sanitation Data'!F37)),NA())</f>
        <v>#N/A</v>
      </c>
      <c r="AM43" s="104" t="e">
        <f ca="true">+IF(AND(ISNUMBER(OFFSET('Sanitation Data'!$F$11,0,10*ROW('Sanitation Data'!F37))),'Data Summary'!DB43="Yes"),OFFSET('Sanitation Data'!$F$11,0,10*ROW('Sanitation Data'!F37)),NA())</f>
        <v>#N/A</v>
      </c>
      <c r="AN43" s="104" t="e">
        <f ca="true">+IF(AND(ISNUMBER(OFFSET('Sanitation Data'!$F$12,0,10*ROW('Sanitation Data'!F37))),'Data Summary'!DC43="Yes"),OFFSET('Sanitation Data'!$F$12,0,10*ROW('Sanitation Data'!F37)),NA())</f>
        <v>#N/A</v>
      </c>
      <c r="AO43" s="104" t="e">
        <f ca="true">+IF(AND(ISNUMBER(OFFSET('Sanitation Data'!$F$13,0,10*ROW('Sanitation Data'!F37))),'Data Summary'!DD43="Yes"),OFFSET('Sanitation Data'!$F$13,0,10*ROW('Sanitation Data'!F37)),NA())</f>
        <v>#N/A</v>
      </c>
      <c r="AP43" s="104" t="e">
        <f ca="true">+IF(AND(ISNUMBER(OFFSET('Sanitation Data'!$G$5,0,10*ROW('Sanitation Data'!G37))),'Data Summary'!DE43="Yes"),100-OFFSET('Sanitation Data'!$G$5,0,10*ROW('Sanitation Data'!G37)),NA())</f>
        <v>#N/A</v>
      </c>
      <c r="AQ43" s="104" t="e">
        <f ca="true">+IF(AND(ISNUMBER(OFFSET('Sanitation Data'!$G$7,0,10*ROW('Sanitation Data'!G37))),'Data Summary'!DF43="Yes"),OFFSET('Sanitation Data'!$G$7,0,10*ROW('Sanitation Data'!G37)),NA())</f>
        <v>#N/A</v>
      </c>
      <c r="AR43" s="104" t="e">
        <f ca="true">+IF(AND(ISNUMBER(OFFSET('Sanitation Data'!$G$11,0,10*ROW('Sanitation Data'!G37))),'Data Summary'!DG43="Yes"),OFFSET('Sanitation Data'!$G$11,0,10*ROW('Sanitation Data'!G37)),NA())</f>
        <v>#N/A</v>
      </c>
      <c r="AS43" s="104" t="e">
        <f ca="true">+IF(AND(ISNUMBER(OFFSET('Sanitation Data'!$G$12,0,10*ROW('Sanitation Data'!G37))),'Data Summary'!DH43="Yes"),OFFSET('Sanitation Data'!$G$12,0,10*ROW('Sanitation Data'!G37)),NA())</f>
        <v>#N/A</v>
      </c>
      <c r="AT43" s="104" t="e">
        <f ca="true">+IF(AND(ISNUMBER(OFFSET('Sanitation Data'!$G$13,0,10*ROW('Sanitation Data'!G37))),'Data Summary'!DI43="Yes"),OFFSET('Sanitation Data'!$G$13,0,10*ROW('Sanitation Data'!G37)),NA())</f>
        <v>#N/A</v>
      </c>
      <c r="AU43" s="104" t="e">
        <f ca="true">+IF(AND(ISNUMBER(OFFSET('Sanitation Data'!$H$5,0,10*ROW('Sanitation Data'!H37))),'Data Summary'!DJ43="Yes"),100-OFFSET('Sanitation Data'!$H$5,0,10*ROW('Sanitation Data'!H37)),NA())</f>
        <v>#N/A</v>
      </c>
      <c r="AV43" s="104" t="e">
        <f ca="true">+IF(AND(ISNUMBER(OFFSET('Sanitation Data'!$H$7,0,10*ROW('Sanitation Data'!H37))),'Data Summary'!DK43="Yes"),OFFSET('Sanitation Data'!$H$7,0,10*ROW('Sanitation Data'!H37)),NA())</f>
        <v>#N/A</v>
      </c>
      <c r="AW43" s="104" t="e">
        <f ca="true">+IF(AND(ISNUMBER(OFFSET('Sanitation Data'!$H$11,0,10*ROW('Sanitation Data'!H37))),'Data Summary'!DL43="Yes"),OFFSET('Sanitation Data'!$H$11,0,10*ROW('Sanitation Data'!H37)),NA())</f>
        <v>#N/A</v>
      </c>
      <c r="AX43" s="104" t="e">
        <f ca="true">+IF(AND(ISNUMBER(OFFSET('Sanitation Data'!$H$12,0,10*ROW('Sanitation Data'!H37))),'Data Summary'!DM43="Yes"),OFFSET('Sanitation Data'!$H$12,0,10*ROW('Sanitation Data'!H37)),NA())</f>
        <v>#N/A</v>
      </c>
      <c r="AY43" s="104" t="e">
        <f ca="true">+IF(AND(ISNUMBER(OFFSET('Sanitation Data'!$H$13,0,10*ROW('Sanitation Data'!H37))),'Data Summary'!DN43="Yes"),OFFSET('Sanitation Data'!$H$13,0,10*ROW('Sanitation Data'!H37)),NA())</f>
        <v>#N/A</v>
      </c>
      <c r="AZ43" s="109" t="e">
        <f ca="true">+IF(AND(ISNUMBER(OFFSET('Hygiene Data'!$C$6,0,10*ROW('Hygiene Data'!C37))),'Data Summary'!DO43="Yes"),OFFSET('Hygiene Data'!$C$6,0,10*ROW('Hygiene Data'!C37)),NA())</f>
        <v>#N/A</v>
      </c>
      <c r="BA43" s="109" t="e">
        <f ca="true">+IF(AND(ISNUMBER(OFFSET('Hygiene Data'!$C$8,0,10*ROW('Hygiene Data'!C37))),'Data Summary'!DP43="Yes"),OFFSET('Hygiene Data'!$C$8,0,10*ROW('Hygiene Data'!C37)),NA())</f>
        <v>#N/A</v>
      </c>
      <c r="BB43" s="109" t="e">
        <f ca="true">+IF(AND(ISNUMBER(OFFSET('Hygiene Data'!$C$10,0,10*ROW('Hygiene Data'!C37))),'Data Summary'!DQ43="Yes"),OFFSET('Hygiene Data'!$C$10,0,10*ROW('Hygiene Data'!C37)),NA())</f>
        <v>#N/A</v>
      </c>
      <c r="BC43" s="109" t="e">
        <f ca="true">+IF(AND(ISNUMBER(OFFSET('Hygiene Data'!$D$6,0,10*ROW('Hygiene Data'!D37))),'Data Summary'!DR43="Yes"),OFFSET('Hygiene Data'!$D$6,0,10*ROW('Hygiene Data'!D37)),NA())</f>
        <v>#N/A</v>
      </c>
      <c r="BD43" s="109" t="e">
        <f ca="true">+IF(AND(ISNUMBER(OFFSET('Hygiene Data'!$D$8,0,10*ROW('Hygiene Data'!D37))),'Data Summary'!DS43="Yes"),OFFSET('Hygiene Data'!$D$8,0,10*ROW('Hygiene Data'!D37)),NA())</f>
        <v>#N/A</v>
      </c>
      <c r="BE43" s="109" t="e">
        <f ca="true">+IF(AND(ISNUMBER(OFFSET('Hygiene Data'!$D$10,0,10*ROW('Hygiene Data'!D37))),'Data Summary'!DT43="Yes"),OFFSET('Hygiene Data'!$D$10,0,10*ROW('Hygiene Data'!D37)),NA())</f>
        <v>#N/A</v>
      </c>
      <c r="BF43" s="109" t="e">
        <f ca="true">+IF(AND(ISNUMBER(OFFSET('Hygiene Data'!$E$6,0,10*ROW('Hygiene Data'!E37))),'Data Summary'!DU43="Yes"),OFFSET('Hygiene Data'!$E$6,0,10*ROW('Hygiene Data'!E37)),NA())</f>
        <v>#N/A</v>
      </c>
      <c r="BG43" s="109" t="e">
        <f ca="true">+IF(AND(ISNUMBER(OFFSET('Hygiene Data'!$E$8,0,10*ROW('Hygiene Data'!E37))),'Data Summary'!DV43="Yes"),OFFSET('Hygiene Data'!$E$8,0,10*ROW('Hygiene Data'!E37)),NA())</f>
        <v>#N/A</v>
      </c>
      <c r="BH43" s="109" t="e">
        <f ca="true">+IF(AND(ISNUMBER(OFFSET('Hygiene Data'!$E$10,0,10*ROW('Hygiene Data'!E37))),'Data Summary'!DW43="Yes"),OFFSET('Hygiene Data'!$E$10,0,10*ROW('Hygiene Data'!E37)),NA())</f>
        <v>#N/A</v>
      </c>
      <c r="BI43" s="109" t="e">
        <f ca="true">+IF(AND(ISNUMBER(OFFSET('Hygiene Data'!$F$6,0,10*ROW('Hygiene Data'!F37))),'Data Summary'!DX43="Yes"),OFFSET('Hygiene Data'!$F$6,0,10*ROW('Hygiene Data'!F37)),NA())</f>
        <v>#N/A</v>
      </c>
      <c r="BJ43" s="109" t="e">
        <f ca="true">+IF(AND(ISNUMBER(OFFSET('Hygiene Data'!$F$8,0,10*ROW('Hygiene Data'!F37))),'Data Summary'!DY43="Yes"),OFFSET('Hygiene Data'!$F$8,0,10*ROW('Hygiene Data'!F37)),NA())</f>
        <v>#N/A</v>
      </c>
      <c r="BK43" s="109" t="e">
        <f ca="true">+IF(AND(ISNUMBER(OFFSET('Hygiene Data'!$F$10,0,10*ROW('Hygiene Data'!F37))),'Data Summary'!DZ43="Yes"),OFFSET('Hygiene Data'!$F$10,0,10*ROW('Hygiene Data'!F37)),NA())</f>
        <v>#N/A</v>
      </c>
      <c r="BL43" s="109" t="e">
        <f ca="true">+IF(AND(ISNUMBER(OFFSET('Hygiene Data'!$G$6,0,10*ROW('Hygiene Data'!G37))),'Data Summary'!EA43="Yes"),OFFSET('Hygiene Data'!$G$6,0,10*ROW('Hygiene Data'!G37)),NA())</f>
        <v>#N/A</v>
      </c>
      <c r="BM43" s="109" t="e">
        <f ca="true">+IF(AND(ISNUMBER(OFFSET('Hygiene Data'!$G$8,0,10*ROW('Hygiene Data'!G37))),'Data Summary'!EB43="Yes"),OFFSET('Hygiene Data'!$G$8,0,10*ROW('Hygiene Data'!G37)),NA())</f>
        <v>#N/A</v>
      </c>
      <c r="BN43" s="109" t="e">
        <f ca="true">+IF(AND(ISNUMBER(OFFSET('Hygiene Data'!$G$10,0,10*ROW('Hygiene Data'!G37))),'Data Summary'!EC43="Yes"),OFFSET('Hygiene Data'!$G$10,0,10*ROW('Hygiene Data'!G37)),NA())</f>
        <v>#N/A</v>
      </c>
      <c r="BO43" s="109" t="e">
        <f ca="true">+IF(AND(ISNUMBER(OFFSET('Hygiene Data'!$H$6,0,10*ROW('Hygiene Data'!H37))),'Data Summary'!ED43="Yes"),OFFSET('Hygiene Data'!$H$6,0,10*ROW('Hygiene Data'!H37)),NA())</f>
        <v>#N/A</v>
      </c>
      <c r="BP43" s="109" t="e">
        <f ca="true">+IF(AND(ISNUMBER(OFFSET('Hygiene Data'!$H$8,0,10*ROW('Hygiene Data'!H37))),'Data Summary'!EE43="Yes"),OFFSET('Hygiene Data'!$H$8,0,10*ROW('Hygiene Data'!H37)),NA())</f>
        <v>#N/A</v>
      </c>
      <c r="BQ43" s="109" t="e">
        <f ca="true">+IF(AND(ISNUMBER(OFFSET('Hygiene Data'!$H$10,0,10*ROW('Hygiene Data'!H37))),'Data Summary'!EF43="Yes"),OFFSET('Hygiene Data'!$H$10,0,10*ROW('Hygiene Data'!H37)),NA())</f>
        <v>#N/A</v>
      </c>
    </row>
    <row r="44" x14ac:dyDescent="0.2">
      <c r="A44" s="57" t="e">
        <f ca="true">+IF(OFFSET('Water Data'!$B$1,0,10*ROW('Water Data'!B38))="",NA(),OFFSET('Water Data'!$B$1,0,10*ROW('Water Data'!B38)))</f>
        <v>#N/A</v>
      </c>
      <c r="B44" s="57" t="e">
        <f ca="true">+IF(OFFSET('Water Data'!$A$3,0,10*ROW('Water Data'!A41))="",NA(),OFFSET('Water Data'!$A$3,0,10*ROW('Water Data'!A41)))</f>
        <v>#N/A</v>
      </c>
      <c r="C44" s="57" t="e">
        <f ca="true">+IF(OFFSET('Water Data'!$C$3,0,10*ROW('Water Data'!C41))="",NA(),OFFSET('Water Data'!$C$3,0,10*ROW('Water Data'!C41)))</f>
        <v>#N/A</v>
      </c>
      <c r="D44" s="58" t="e">
        <f ca="true">+IF(AND(ISNUMBER(OFFSET('Water Data'!$C$5,0,10*ROW('Water Data'!C38))),'Data Summary'!BS44="Yes"),100-OFFSET('Water Data'!$C$5,0,10*ROW('Water Data'!C38)),NA())</f>
        <v>#N/A</v>
      </c>
      <c r="E44" s="58" t="e">
        <f ca="true">+IF(AND(ISNUMBER(OFFSET('Water Data'!$C$7,0,10*ROW('Water Data'!C38))),'Data Summary'!BT44="Yes"),OFFSET('Water Data'!$C$7,0,10*ROW('Water Data'!C38)),NA())</f>
        <v>#N/A</v>
      </c>
      <c r="F44" s="58" t="e">
        <f ca="true">+IF(AND(ISNUMBER(OFFSET('Water Data'!$C$10,0,10*ROW('Water Data'!C38))),'Data Summary'!BU44="Yes"),OFFSET('Water Data'!$C$10,0,10*ROW('Water Data'!C38)),NA())</f>
        <v>#N/A</v>
      </c>
      <c r="G44" s="58" t="e">
        <f ca="true">+IF(AND(ISNUMBER(OFFSET('Water Data'!$D$5,0,10*ROW('Water Data'!D38))),'Data Summary'!BV44="Yes"),100-OFFSET('Water Data'!$D$5,0,10*ROW('Water Data'!D38)),NA())</f>
        <v>#N/A</v>
      </c>
      <c r="H44" s="58" t="e">
        <f ca="true">+IF(AND(ISNUMBER(OFFSET('Water Data'!$D$7,0,10*ROW('Water Data'!D38))),'Data Summary'!BW44="Yes"),OFFSET('Water Data'!$D$7,0,10*ROW('Water Data'!D38)),NA())</f>
        <v>#N/A</v>
      </c>
      <c r="I44" s="58" t="e">
        <f ca="true">+IF(AND(ISNUMBER(OFFSET('Water Data'!$D$10,0,10*ROW('Water Data'!D38))),'Data Summary'!BX44="Yes"),OFFSET('Water Data'!$D$10,0,10*ROW('Water Data'!D38)),NA())</f>
        <v>#N/A</v>
      </c>
      <c r="J44" s="58" t="e">
        <f ca="true">+IF(AND(ISNUMBER(OFFSET('Water Data'!$E$5,0,10*ROW('Water Data'!E38))),'Data Summary'!BY44="Yes"),100-OFFSET('Water Data'!$E$5,0,10*ROW('Water Data'!E38)),NA())</f>
        <v>#N/A</v>
      </c>
      <c r="K44" s="58" t="e">
        <f ca="true">+IF(AND(ISNUMBER(OFFSET('Water Data'!$E$7,0,10*ROW('Water Data'!E38))),'Data Summary'!BZ44="Yes"),OFFSET('Water Data'!$E$7,0,10*ROW('Water Data'!E38)),NA())</f>
        <v>#N/A</v>
      </c>
      <c r="L44" s="58" t="e">
        <f ca="true">+IF(AND(ISNUMBER(OFFSET('Water Data'!$E$10,0,10*ROW('Water Data'!E38))),'Data Summary'!CA44="Yes"),OFFSET('Water Data'!$E$10,0,10*ROW('Water Data'!E38)),NA())</f>
        <v>#N/A</v>
      </c>
      <c r="M44" s="58" t="e">
        <f ca="true">+IF(AND(ISNUMBER(OFFSET('Water Data'!$F$5,0,10*ROW('Water Data'!F38))),'Data Summary'!CB44="Yes"),100-OFFSET('Water Data'!$F$5,0,10*ROW('Water Data'!F38)),NA())</f>
        <v>#N/A</v>
      </c>
      <c r="N44" s="58" t="e">
        <f ca="true">+IF(AND(ISNUMBER(OFFSET('Water Data'!$F$7,0,10*ROW('Water Data'!F38))),'Data Summary'!CC44="Yes"),OFFSET('Water Data'!$F$7,0,10*ROW('Water Data'!F38)),NA())</f>
        <v>#N/A</v>
      </c>
      <c r="O44" s="58" t="e">
        <f ca="true">+IF(AND(ISNUMBER(OFFSET('Water Data'!$F$10,0,10*ROW('Water Data'!F38))),'Data Summary'!CD44="Yes"),OFFSET('Water Data'!$F$10,0,10*ROW('Water Data'!F38)),NA())</f>
        <v>#N/A</v>
      </c>
      <c r="P44" s="58" t="e">
        <f ca="true">+IF(AND(ISNUMBER(OFFSET('Water Data'!$G$5,0,10*ROW('Water Data'!G38))),'Data Summary'!CE44="Yes"),100-OFFSET('Water Data'!$G$5,0,10*ROW('Water Data'!G38)),NA())</f>
        <v>#N/A</v>
      </c>
      <c r="Q44" s="58" t="e">
        <f ca="true">+IF(AND(ISNUMBER(OFFSET('Water Data'!$G$7,0,10*ROW('Water Data'!G38))),'Data Summary'!CF44="Yes"),OFFSET('Water Data'!$G$7,0,10*ROW('Water Data'!G38)),NA())</f>
        <v>#N/A</v>
      </c>
      <c r="R44" s="58" t="e">
        <f ca="true">+IF(AND(ISNUMBER(OFFSET('Water Data'!$G$10,0,10*ROW('Water Data'!G38))),'Data Summary'!CG44="Yes"),OFFSET('Water Data'!$G$10,0,10*ROW('Water Data'!G38)),NA())</f>
        <v>#N/A</v>
      </c>
      <c r="S44" s="58" t="e">
        <f ca="true">+IF(AND(ISNUMBER(OFFSET('Water Data'!$H$5,0,10*ROW('Water Data'!H38))),'Data Summary'!CH44="Yes"),100-OFFSET('Water Data'!$H$5,0,10*ROW('Water Data'!H38)),NA())</f>
        <v>#N/A</v>
      </c>
      <c r="T44" s="58" t="e">
        <f ca="true">+IF(AND(ISNUMBER(OFFSET('Water Data'!$H$7,0,10*ROW('Water Data'!H38))),'Data Summary'!CI44="Yes"),OFFSET('Water Data'!$H$7,0,10*ROW('Water Data'!H38)),NA())</f>
        <v>#N/A</v>
      </c>
      <c r="U44" s="58" t="e">
        <f ca="true">+IF(AND(ISNUMBER(OFFSET('Water Data'!$H$10,0,10*ROW('Water Data'!H38))),'Data Summary'!CJ44="Yes"),OFFSET('Water Data'!$H$10,0,10*ROW('Water Data'!H38)),NA())</f>
        <v>#N/A</v>
      </c>
      <c r="V44" s="104" t="e">
        <f ca="true">+IF(AND(ISNUMBER(OFFSET('Sanitation Data'!$C$5,0,10*ROW('Sanitation Data'!C38))),'Data Summary'!CK44="Yes"),100-OFFSET('Sanitation Data'!$C$5,0,10*ROW('Sanitation Data'!C38)),NA())</f>
        <v>#N/A</v>
      </c>
      <c r="W44" s="104" t="e">
        <f ca="true">+IF(AND(ISNUMBER(OFFSET('Sanitation Data'!$C$7,0,10*ROW('Sanitation Data'!C38))),'Data Summary'!CL44="Yes"),OFFSET('Sanitation Data'!$C$7,0,10*ROW('Sanitation Data'!C38)),NA())</f>
        <v>#N/A</v>
      </c>
      <c r="X44" s="104" t="e">
        <f ca="true">+IF(AND(ISNUMBER(OFFSET('Sanitation Data'!$C$11,0,10*ROW('Sanitation Data'!C38))),'Data Summary'!CM44="Yes"),OFFSET('Sanitation Data'!$C$11,0,10*ROW('Sanitation Data'!C38)),NA())</f>
        <v>#N/A</v>
      </c>
      <c r="Y44" s="104" t="e">
        <f ca="true">+IF(AND(ISNUMBER(OFFSET('Sanitation Data'!$C$12,0,10*ROW('Sanitation Data'!C38))),'Data Summary'!CN44="Yes"),OFFSET('Sanitation Data'!$C$12,0,10*ROW('Sanitation Data'!C38)),NA())</f>
        <v>#N/A</v>
      </c>
      <c r="Z44" s="104" t="e">
        <f ca="true">+IF(AND(ISNUMBER(OFFSET('Sanitation Data'!$C$13,0,10*ROW('Sanitation Data'!C38))),'Data Summary'!CO44="Yes"),OFFSET('Sanitation Data'!$C$13,0,10*ROW('Sanitation Data'!C38)),NA())</f>
        <v>#N/A</v>
      </c>
      <c r="AA44" s="104" t="e">
        <f ca="true">+IF(AND(ISNUMBER(OFFSET('Sanitation Data'!$D$5,0,10*ROW('Sanitation Data'!D38))),'Data Summary'!CP44="Yes"),100-OFFSET('Sanitation Data'!$D$5,0,10*ROW('Sanitation Data'!D38)),NA())</f>
        <v>#N/A</v>
      </c>
      <c r="AB44" s="104" t="e">
        <f ca="true">+IF(AND(ISNUMBER(OFFSET('Sanitation Data'!$D$7,0,10*ROW('Sanitation Data'!D38))),'Data Summary'!CQ44="Yes"),OFFSET('Sanitation Data'!$D$7,0,10*ROW('Sanitation Data'!D38)),NA())</f>
        <v>#N/A</v>
      </c>
      <c r="AC44" s="104" t="e">
        <f ca="true">+IF(AND(ISNUMBER(OFFSET('Sanitation Data'!$D$11,0,10*ROW('Sanitation Data'!D38))),'Data Summary'!CR44="Yes"),OFFSET('Sanitation Data'!$D$11,0,10*ROW('Sanitation Data'!D38)),NA())</f>
        <v>#N/A</v>
      </c>
      <c r="AD44" s="104" t="e">
        <f ca="true">+IF(AND(ISNUMBER(OFFSET('Sanitation Data'!$D$12,0,10*ROW('Sanitation Data'!D38))),'Data Summary'!CS44="Yes"),OFFSET('Sanitation Data'!$D$12,0,10*ROW('Sanitation Data'!D38)),NA())</f>
        <v>#N/A</v>
      </c>
      <c r="AE44" s="104" t="e">
        <f ca="true">+IF(AND(ISNUMBER(OFFSET('Sanitation Data'!$D$13,0,10*ROW('Sanitation Data'!D38))),'Data Summary'!CT44="Yes"),OFFSET('Sanitation Data'!$D$13,0,10*ROW('Sanitation Data'!D38)),NA())</f>
        <v>#N/A</v>
      </c>
      <c r="AF44" s="104" t="e">
        <f ca="true">+IF(AND(ISNUMBER(OFFSET('Sanitation Data'!$E$5,0,10*ROW('Sanitation Data'!E38))),'Data Summary'!CU44="Yes"),100-OFFSET('Sanitation Data'!$E$5,0,10*ROW('Sanitation Data'!E38)),NA())</f>
        <v>#N/A</v>
      </c>
      <c r="AG44" s="104" t="e">
        <f ca="true">+IF(AND(ISNUMBER(OFFSET('Sanitation Data'!$E$7,0,10*ROW('Sanitation Data'!E38))),'Data Summary'!CV44="Yes"),OFFSET('Sanitation Data'!$E$7,0,10*ROW('Sanitation Data'!E38)),NA())</f>
        <v>#N/A</v>
      </c>
      <c r="AH44" s="104" t="e">
        <f ca="true">+IF(AND(ISNUMBER(OFFSET('Sanitation Data'!$E$11,0,10*ROW('Sanitation Data'!E38))),'Data Summary'!CW44="Yes"),OFFSET('Sanitation Data'!$E$11,0,10*ROW('Sanitation Data'!E38)),NA())</f>
        <v>#N/A</v>
      </c>
      <c r="AI44" s="104" t="e">
        <f ca="true">+IF(AND(ISNUMBER(OFFSET('Sanitation Data'!$E$12,0,10*ROW('Sanitation Data'!E38))),'Data Summary'!CX44="Yes"),OFFSET('Sanitation Data'!$E$12,0,10*ROW('Sanitation Data'!E38)),NA())</f>
        <v>#N/A</v>
      </c>
      <c r="AJ44" s="104" t="e">
        <f ca="true">+IF(AND(ISNUMBER(OFFSET('Sanitation Data'!$E$13,0,10*ROW('Sanitation Data'!E38))),'Data Summary'!CY44="Yes"),OFFSET('Sanitation Data'!$E$13,0,10*ROW('Sanitation Data'!E38)),NA())</f>
        <v>#N/A</v>
      </c>
      <c r="AK44" s="104" t="e">
        <f ca="true">+IF(AND(ISNUMBER(OFFSET('Sanitation Data'!$F$5,0,10*ROW('Sanitation Data'!F38))),'Data Summary'!CZ44="Yes"),100-OFFSET('Sanitation Data'!$F$5,0,10*ROW('Sanitation Data'!F38)),NA())</f>
        <v>#N/A</v>
      </c>
      <c r="AL44" s="104" t="e">
        <f ca="true">+IF(AND(ISNUMBER(OFFSET('Sanitation Data'!$F$7,0,10*ROW('Sanitation Data'!F38))),'Data Summary'!DA44="Yes"),OFFSET('Sanitation Data'!$F$7,0,10*ROW('Sanitation Data'!F38)),NA())</f>
        <v>#N/A</v>
      </c>
      <c r="AM44" s="104" t="e">
        <f ca="true">+IF(AND(ISNUMBER(OFFSET('Sanitation Data'!$F$11,0,10*ROW('Sanitation Data'!F38))),'Data Summary'!DB44="Yes"),OFFSET('Sanitation Data'!$F$11,0,10*ROW('Sanitation Data'!F38)),NA())</f>
        <v>#N/A</v>
      </c>
      <c r="AN44" s="104" t="e">
        <f ca="true">+IF(AND(ISNUMBER(OFFSET('Sanitation Data'!$F$12,0,10*ROW('Sanitation Data'!F38))),'Data Summary'!DC44="Yes"),OFFSET('Sanitation Data'!$F$12,0,10*ROW('Sanitation Data'!F38)),NA())</f>
        <v>#N/A</v>
      </c>
      <c r="AO44" s="104" t="e">
        <f ca="true">+IF(AND(ISNUMBER(OFFSET('Sanitation Data'!$F$13,0,10*ROW('Sanitation Data'!F38))),'Data Summary'!DD44="Yes"),OFFSET('Sanitation Data'!$F$13,0,10*ROW('Sanitation Data'!F38)),NA())</f>
        <v>#N/A</v>
      </c>
      <c r="AP44" s="104" t="e">
        <f ca="true">+IF(AND(ISNUMBER(OFFSET('Sanitation Data'!$G$5,0,10*ROW('Sanitation Data'!G38))),'Data Summary'!DE44="Yes"),100-OFFSET('Sanitation Data'!$G$5,0,10*ROW('Sanitation Data'!G38)),NA())</f>
        <v>#N/A</v>
      </c>
      <c r="AQ44" s="104" t="e">
        <f ca="true">+IF(AND(ISNUMBER(OFFSET('Sanitation Data'!$G$7,0,10*ROW('Sanitation Data'!G38))),'Data Summary'!DF44="Yes"),OFFSET('Sanitation Data'!$G$7,0,10*ROW('Sanitation Data'!G38)),NA())</f>
        <v>#N/A</v>
      </c>
      <c r="AR44" s="104" t="e">
        <f ca="true">+IF(AND(ISNUMBER(OFFSET('Sanitation Data'!$G$11,0,10*ROW('Sanitation Data'!G38))),'Data Summary'!DG44="Yes"),OFFSET('Sanitation Data'!$G$11,0,10*ROW('Sanitation Data'!G38)),NA())</f>
        <v>#N/A</v>
      </c>
      <c r="AS44" s="104" t="e">
        <f ca="true">+IF(AND(ISNUMBER(OFFSET('Sanitation Data'!$G$12,0,10*ROW('Sanitation Data'!G38))),'Data Summary'!DH44="Yes"),OFFSET('Sanitation Data'!$G$12,0,10*ROW('Sanitation Data'!G38)),NA())</f>
        <v>#N/A</v>
      </c>
      <c r="AT44" s="104" t="e">
        <f ca="true">+IF(AND(ISNUMBER(OFFSET('Sanitation Data'!$G$13,0,10*ROW('Sanitation Data'!G38))),'Data Summary'!DI44="Yes"),OFFSET('Sanitation Data'!$G$13,0,10*ROW('Sanitation Data'!G38)),NA())</f>
        <v>#N/A</v>
      </c>
      <c r="AU44" s="104" t="e">
        <f ca="true">+IF(AND(ISNUMBER(OFFSET('Sanitation Data'!$H$5,0,10*ROW('Sanitation Data'!H38))),'Data Summary'!DJ44="Yes"),100-OFFSET('Sanitation Data'!$H$5,0,10*ROW('Sanitation Data'!H38)),NA())</f>
        <v>#N/A</v>
      </c>
      <c r="AV44" s="104" t="e">
        <f ca="true">+IF(AND(ISNUMBER(OFFSET('Sanitation Data'!$H$7,0,10*ROW('Sanitation Data'!H38))),'Data Summary'!DK44="Yes"),OFFSET('Sanitation Data'!$H$7,0,10*ROW('Sanitation Data'!H38)),NA())</f>
        <v>#N/A</v>
      </c>
      <c r="AW44" s="104" t="e">
        <f ca="true">+IF(AND(ISNUMBER(OFFSET('Sanitation Data'!$H$11,0,10*ROW('Sanitation Data'!H38))),'Data Summary'!DL44="Yes"),OFFSET('Sanitation Data'!$H$11,0,10*ROW('Sanitation Data'!H38)),NA())</f>
        <v>#N/A</v>
      </c>
      <c r="AX44" s="104" t="e">
        <f ca="true">+IF(AND(ISNUMBER(OFFSET('Sanitation Data'!$H$12,0,10*ROW('Sanitation Data'!H38))),'Data Summary'!DM44="Yes"),OFFSET('Sanitation Data'!$H$12,0,10*ROW('Sanitation Data'!H38)),NA())</f>
        <v>#N/A</v>
      </c>
      <c r="AY44" s="104" t="e">
        <f ca="true">+IF(AND(ISNUMBER(OFFSET('Sanitation Data'!$H$13,0,10*ROW('Sanitation Data'!H38))),'Data Summary'!DN44="Yes"),OFFSET('Sanitation Data'!$H$13,0,10*ROW('Sanitation Data'!H38)),NA())</f>
        <v>#N/A</v>
      </c>
      <c r="AZ44" s="109" t="e">
        <f ca="true">+IF(AND(ISNUMBER(OFFSET('Hygiene Data'!$C$6,0,10*ROW('Hygiene Data'!C38))),'Data Summary'!DO44="Yes"),OFFSET('Hygiene Data'!$C$6,0,10*ROW('Hygiene Data'!C38)),NA())</f>
        <v>#N/A</v>
      </c>
      <c r="BA44" s="109" t="e">
        <f ca="true">+IF(AND(ISNUMBER(OFFSET('Hygiene Data'!$C$8,0,10*ROW('Hygiene Data'!C38))),'Data Summary'!DP44="Yes"),OFFSET('Hygiene Data'!$C$8,0,10*ROW('Hygiene Data'!C38)),NA())</f>
        <v>#N/A</v>
      </c>
      <c r="BB44" s="109" t="e">
        <f ca="true">+IF(AND(ISNUMBER(OFFSET('Hygiene Data'!$C$10,0,10*ROW('Hygiene Data'!C38))),'Data Summary'!DQ44="Yes"),OFFSET('Hygiene Data'!$C$10,0,10*ROW('Hygiene Data'!C38)),NA())</f>
        <v>#N/A</v>
      </c>
      <c r="BC44" s="109" t="e">
        <f ca="true">+IF(AND(ISNUMBER(OFFSET('Hygiene Data'!$D$6,0,10*ROW('Hygiene Data'!D38))),'Data Summary'!DR44="Yes"),OFFSET('Hygiene Data'!$D$6,0,10*ROW('Hygiene Data'!D38)),NA())</f>
        <v>#N/A</v>
      </c>
      <c r="BD44" s="109" t="e">
        <f ca="true">+IF(AND(ISNUMBER(OFFSET('Hygiene Data'!$D$8,0,10*ROW('Hygiene Data'!D38))),'Data Summary'!DS44="Yes"),OFFSET('Hygiene Data'!$D$8,0,10*ROW('Hygiene Data'!D38)),NA())</f>
        <v>#N/A</v>
      </c>
      <c r="BE44" s="109" t="e">
        <f ca="true">+IF(AND(ISNUMBER(OFFSET('Hygiene Data'!$D$10,0,10*ROW('Hygiene Data'!D38))),'Data Summary'!DT44="Yes"),OFFSET('Hygiene Data'!$D$10,0,10*ROW('Hygiene Data'!D38)),NA())</f>
        <v>#N/A</v>
      </c>
      <c r="BF44" s="109" t="e">
        <f ca="true">+IF(AND(ISNUMBER(OFFSET('Hygiene Data'!$E$6,0,10*ROW('Hygiene Data'!E38))),'Data Summary'!DU44="Yes"),OFFSET('Hygiene Data'!$E$6,0,10*ROW('Hygiene Data'!E38)),NA())</f>
        <v>#N/A</v>
      </c>
      <c r="BG44" s="109" t="e">
        <f ca="true">+IF(AND(ISNUMBER(OFFSET('Hygiene Data'!$E$8,0,10*ROW('Hygiene Data'!E38))),'Data Summary'!DV44="Yes"),OFFSET('Hygiene Data'!$E$8,0,10*ROW('Hygiene Data'!E38)),NA())</f>
        <v>#N/A</v>
      </c>
      <c r="BH44" s="109" t="e">
        <f ca="true">+IF(AND(ISNUMBER(OFFSET('Hygiene Data'!$E$10,0,10*ROW('Hygiene Data'!E38))),'Data Summary'!DW44="Yes"),OFFSET('Hygiene Data'!$E$10,0,10*ROW('Hygiene Data'!E38)),NA())</f>
        <v>#N/A</v>
      </c>
      <c r="BI44" s="109" t="e">
        <f ca="true">+IF(AND(ISNUMBER(OFFSET('Hygiene Data'!$F$6,0,10*ROW('Hygiene Data'!F38))),'Data Summary'!DX44="Yes"),OFFSET('Hygiene Data'!$F$6,0,10*ROW('Hygiene Data'!F38)),NA())</f>
        <v>#N/A</v>
      </c>
      <c r="BJ44" s="109" t="e">
        <f ca="true">+IF(AND(ISNUMBER(OFFSET('Hygiene Data'!$F$8,0,10*ROW('Hygiene Data'!F38))),'Data Summary'!DY44="Yes"),OFFSET('Hygiene Data'!$F$8,0,10*ROW('Hygiene Data'!F38)),NA())</f>
        <v>#N/A</v>
      </c>
      <c r="BK44" s="109" t="e">
        <f ca="true">+IF(AND(ISNUMBER(OFFSET('Hygiene Data'!$F$10,0,10*ROW('Hygiene Data'!F38))),'Data Summary'!DZ44="Yes"),OFFSET('Hygiene Data'!$F$10,0,10*ROW('Hygiene Data'!F38)),NA())</f>
        <v>#N/A</v>
      </c>
      <c r="BL44" s="109" t="e">
        <f ca="true">+IF(AND(ISNUMBER(OFFSET('Hygiene Data'!$G$6,0,10*ROW('Hygiene Data'!G38))),'Data Summary'!EA44="Yes"),OFFSET('Hygiene Data'!$G$6,0,10*ROW('Hygiene Data'!G38)),NA())</f>
        <v>#N/A</v>
      </c>
      <c r="BM44" s="109" t="e">
        <f ca="true">+IF(AND(ISNUMBER(OFFSET('Hygiene Data'!$G$8,0,10*ROW('Hygiene Data'!G38))),'Data Summary'!EB44="Yes"),OFFSET('Hygiene Data'!$G$8,0,10*ROW('Hygiene Data'!G38)),NA())</f>
        <v>#N/A</v>
      </c>
      <c r="BN44" s="109" t="e">
        <f ca="true">+IF(AND(ISNUMBER(OFFSET('Hygiene Data'!$G$10,0,10*ROW('Hygiene Data'!G38))),'Data Summary'!EC44="Yes"),OFFSET('Hygiene Data'!$G$10,0,10*ROW('Hygiene Data'!G38)),NA())</f>
        <v>#N/A</v>
      </c>
      <c r="BO44" s="109" t="e">
        <f ca="true">+IF(AND(ISNUMBER(OFFSET('Hygiene Data'!$H$6,0,10*ROW('Hygiene Data'!H38))),'Data Summary'!ED44="Yes"),OFFSET('Hygiene Data'!$H$6,0,10*ROW('Hygiene Data'!H38)),NA())</f>
        <v>#N/A</v>
      </c>
      <c r="BP44" s="109" t="e">
        <f ca="true">+IF(AND(ISNUMBER(OFFSET('Hygiene Data'!$H$8,0,10*ROW('Hygiene Data'!H38))),'Data Summary'!EE44="Yes"),OFFSET('Hygiene Data'!$H$8,0,10*ROW('Hygiene Data'!H38)),NA())</f>
        <v>#N/A</v>
      </c>
      <c r="BQ44" s="109" t="e">
        <f ca="true">+IF(AND(ISNUMBER(OFFSET('Hygiene Data'!$H$10,0,10*ROW('Hygiene Data'!H38))),'Data Summary'!EF44="Yes"),OFFSET('Hygiene Data'!$H$10,0,10*ROW('Hygiene Data'!H38)),NA())</f>
        <v>#N/A</v>
      </c>
    </row>
    <row r="45" x14ac:dyDescent="0.2">
      <c r="A45" s="57" t="e">
        <f ca="true">+IF(OFFSET('Water Data'!$B$1,0,10*ROW('Water Data'!B39))="",NA(),OFFSET('Water Data'!$B$1,0,10*ROW('Water Data'!B39)))</f>
        <v>#N/A</v>
      </c>
      <c r="B45" s="57" t="e">
        <f ca="true">+IF(OFFSET('Water Data'!$A$3,0,10*ROW('Water Data'!A42))="",NA(),OFFSET('Water Data'!$A$3,0,10*ROW('Water Data'!A42)))</f>
        <v>#N/A</v>
      </c>
      <c r="C45" s="57" t="e">
        <f ca="true">+IF(OFFSET('Water Data'!$C$3,0,10*ROW('Water Data'!C42))="",NA(),OFFSET('Water Data'!$C$3,0,10*ROW('Water Data'!C42)))</f>
        <v>#N/A</v>
      </c>
      <c r="D45" s="58" t="e">
        <f ca="true">+IF(AND(ISNUMBER(OFFSET('Water Data'!$C$5,0,10*ROW('Water Data'!C39))),'Data Summary'!BS45="Yes"),100-OFFSET('Water Data'!$C$5,0,10*ROW('Water Data'!C39)),NA())</f>
        <v>#N/A</v>
      </c>
      <c r="E45" s="58" t="e">
        <f ca="true">+IF(AND(ISNUMBER(OFFSET('Water Data'!$C$7,0,10*ROW('Water Data'!C39))),'Data Summary'!BT45="Yes"),OFFSET('Water Data'!$C$7,0,10*ROW('Water Data'!C39)),NA())</f>
        <v>#N/A</v>
      </c>
      <c r="F45" s="58" t="e">
        <f ca="true">+IF(AND(ISNUMBER(OFFSET('Water Data'!$C$10,0,10*ROW('Water Data'!C39))),'Data Summary'!BU45="Yes"),OFFSET('Water Data'!$C$10,0,10*ROW('Water Data'!C39)),NA())</f>
        <v>#N/A</v>
      </c>
      <c r="G45" s="58" t="e">
        <f ca="true">+IF(AND(ISNUMBER(OFFSET('Water Data'!$D$5,0,10*ROW('Water Data'!D39))),'Data Summary'!BV45="Yes"),100-OFFSET('Water Data'!$D$5,0,10*ROW('Water Data'!D39)),NA())</f>
        <v>#N/A</v>
      </c>
      <c r="H45" s="58" t="e">
        <f ca="true">+IF(AND(ISNUMBER(OFFSET('Water Data'!$D$7,0,10*ROW('Water Data'!D39))),'Data Summary'!BW45="Yes"),OFFSET('Water Data'!$D$7,0,10*ROW('Water Data'!D39)),NA())</f>
        <v>#N/A</v>
      </c>
      <c r="I45" s="58" t="e">
        <f ca="true">+IF(AND(ISNUMBER(OFFSET('Water Data'!$D$10,0,10*ROW('Water Data'!D39))),'Data Summary'!BX45="Yes"),OFFSET('Water Data'!$D$10,0,10*ROW('Water Data'!D39)),NA())</f>
        <v>#N/A</v>
      </c>
      <c r="J45" s="58" t="e">
        <f ca="true">+IF(AND(ISNUMBER(OFFSET('Water Data'!$E$5,0,10*ROW('Water Data'!E39))),'Data Summary'!BY45="Yes"),100-OFFSET('Water Data'!$E$5,0,10*ROW('Water Data'!E39)),NA())</f>
        <v>#N/A</v>
      </c>
      <c r="K45" s="58" t="e">
        <f ca="true">+IF(AND(ISNUMBER(OFFSET('Water Data'!$E$7,0,10*ROW('Water Data'!E39))),'Data Summary'!BZ45="Yes"),OFFSET('Water Data'!$E$7,0,10*ROW('Water Data'!E39)),NA())</f>
        <v>#N/A</v>
      </c>
      <c r="L45" s="58" t="e">
        <f ca="true">+IF(AND(ISNUMBER(OFFSET('Water Data'!$E$10,0,10*ROW('Water Data'!E39))),'Data Summary'!CA45="Yes"),OFFSET('Water Data'!$E$10,0,10*ROW('Water Data'!E39)),NA())</f>
        <v>#N/A</v>
      </c>
      <c r="M45" s="58" t="e">
        <f ca="true">+IF(AND(ISNUMBER(OFFSET('Water Data'!$F$5,0,10*ROW('Water Data'!F39))),'Data Summary'!CB45="Yes"),100-OFFSET('Water Data'!$F$5,0,10*ROW('Water Data'!F39)),NA())</f>
        <v>#N/A</v>
      </c>
      <c r="N45" s="58" t="e">
        <f ca="true">+IF(AND(ISNUMBER(OFFSET('Water Data'!$F$7,0,10*ROW('Water Data'!F39))),'Data Summary'!CC45="Yes"),OFFSET('Water Data'!$F$7,0,10*ROW('Water Data'!F39)),NA())</f>
        <v>#N/A</v>
      </c>
      <c r="O45" s="58" t="e">
        <f ca="true">+IF(AND(ISNUMBER(OFFSET('Water Data'!$F$10,0,10*ROW('Water Data'!F39))),'Data Summary'!CD45="Yes"),OFFSET('Water Data'!$F$10,0,10*ROW('Water Data'!F39)),NA())</f>
        <v>#N/A</v>
      </c>
      <c r="P45" s="58" t="e">
        <f ca="true">+IF(AND(ISNUMBER(OFFSET('Water Data'!$G$5,0,10*ROW('Water Data'!G39))),'Data Summary'!CE45="Yes"),100-OFFSET('Water Data'!$G$5,0,10*ROW('Water Data'!G39)),NA())</f>
        <v>#N/A</v>
      </c>
      <c r="Q45" s="58" t="e">
        <f ca="true">+IF(AND(ISNUMBER(OFFSET('Water Data'!$G$7,0,10*ROW('Water Data'!G39))),'Data Summary'!CF45="Yes"),OFFSET('Water Data'!$G$7,0,10*ROW('Water Data'!G39)),NA())</f>
        <v>#N/A</v>
      </c>
      <c r="R45" s="58" t="e">
        <f ca="true">+IF(AND(ISNUMBER(OFFSET('Water Data'!$G$10,0,10*ROW('Water Data'!G39))),'Data Summary'!CG45="Yes"),OFFSET('Water Data'!$G$10,0,10*ROW('Water Data'!G39)),NA())</f>
        <v>#N/A</v>
      </c>
      <c r="S45" s="58" t="e">
        <f ca="true">+IF(AND(ISNUMBER(OFFSET('Water Data'!$H$5,0,10*ROW('Water Data'!H39))),'Data Summary'!CH45="Yes"),100-OFFSET('Water Data'!$H$5,0,10*ROW('Water Data'!H39)),NA())</f>
        <v>#N/A</v>
      </c>
      <c r="T45" s="58" t="e">
        <f ca="true">+IF(AND(ISNUMBER(OFFSET('Water Data'!$H$7,0,10*ROW('Water Data'!H39))),'Data Summary'!CI45="Yes"),OFFSET('Water Data'!$H$7,0,10*ROW('Water Data'!H39)),NA())</f>
        <v>#N/A</v>
      </c>
      <c r="U45" s="58" t="e">
        <f ca="true">+IF(AND(ISNUMBER(OFFSET('Water Data'!$H$10,0,10*ROW('Water Data'!H39))),'Data Summary'!CJ45="Yes"),OFFSET('Water Data'!$H$10,0,10*ROW('Water Data'!H39)),NA())</f>
        <v>#N/A</v>
      </c>
      <c r="V45" s="104" t="e">
        <f ca="true">+IF(AND(ISNUMBER(OFFSET('Sanitation Data'!$C$5,0,10*ROW('Sanitation Data'!C39))),'Data Summary'!CK45="Yes"),100-OFFSET('Sanitation Data'!$C$5,0,10*ROW('Sanitation Data'!C39)),NA())</f>
        <v>#N/A</v>
      </c>
      <c r="W45" s="104" t="e">
        <f ca="true">+IF(AND(ISNUMBER(OFFSET('Sanitation Data'!$C$7,0,10*ROW('Sanitation Data'!C39))),'Data Summary'!CL45="Yes"),OFFSET('Sanitation Data'!$C$7,0,10*ROW('Sanitation Data'!C39)),NA())</f>
        <v>#N/A</v>
      </c>
      <c r="X45" s="104" t="e">
        <f ca="true">+IF(AND(ISNUMBER(OFFSET('Sanitation Data'!$C$11,0,10*ROW('Sanitation Data'!C39))),'Data Summary'!CM45="Yes"),OFFSET('Sanitation Data'!$C$11,0,10*ROW('Sanitation Data'!C39)),NA())</f>
        <v>#N/A</v>
      </c>
      <c r="Y45" s="104" t="e">
        <f ca="true">+IF(AND(ISNUMBER(OFFSET('Sanitation Data'!$C$12,0,10*ROW('Sanitation Data'!C39))),'Data Summary'!CN45="Yes"),OFFSET('Sanitation Data'!$C$12,0,10*ROW('Sanitation Data'!C39)),NA())</f>
        <v>#N/A</v>
      </c>
      <c r="Z45" s="104" t="e">
        <f ca="true">+IF(AND(ISNUMBER(OFFSET('Sanitation Data'!$C$13,0,10*ROW('Sanitation Data'!C39))),'Data Summary'!CO45="Yes"),OFFSET('Sanitation Data'!$C$13,0,10*ROW('Sanitation Data'!C39)),NA())</f>
        <v>#N/A</v>
      </c>
      <c r="AA45" s="104" t="e">
        <f ca="true">+IF(AND(ISNUMBER(OFFSET('Sanitation Data'!$D$5,0,10*ROW('Sanitation Data'!D39))),'Data Summary'!CP45="Yes"),100-OFFSET('Sanitation Data'!$D$5,0,10*ROW('Sanitation Data'!D39)),NA())</f>
        <v>#N/A</v>
      </c>
      <c r="AB45" s="104" t="e">
        <f ca="true">+IF(AND(ISNUMBER(OFFSET('Sanitation Data'!$D$7,0,10*ROW('Sanitation Data'!D39))),'Data Summary'!CQ45="Yes"),OFFSET('Sanitation Data'!$D$7,0,10*ROW('Sanitation Data'!D39)),NA())</f>
        <v>#N/A</v>
      </c>
      <c r="AC45" s="104" t="e">
        <f ca="true">+IF(AND(ISNUMBER(OFFSET('Sanitation Data'!$D$11,0,10*ROW('Sanitation Data'!D39))),'Data Summary'!CR45="Yes"),OFFSET('Sanitation Data'!$D$11,0,10*ROW('Sanitation Data'!D39)),NA())</f>
        <v>#N/A</v>
      </c>
      <c r="AD45" s="104" t="e">
        <f ca="true">+IF(AND(ISNUMBER(OFFSET('Sanitation Data'!$D$12,0,10*ROW('Sanitation Data'!D39))),'Data Summary'!CS45="Yes"),OFFSET('Sanitation Data'!$D$12,0,10*ROW('Sanitation Data'!D39)),NA())</f>
        <v>#N/A</v>
      </c>
      <c r="AE45" s="104" t="e">
        <f ca="true">+IF(AND(ISNUMBER(OFFSET('Sanitation Data'!$D$13,0,10*ROW('Sanitation Data'!D39))),'Data Summary'!CT45="Yes"),OFFSET('Sanitation Data'!$D$13,0,10*ROW('Sanitation Data'!D39)),NA())</f>
        <v>#N/A</v>
      </c>
      <c r="AF45" s="104" t="e">
        <f ca="true">+IF(AND(ISNUMBER(OFFSET('Sanitation Data'!$E$5,0,10*ROW('Sanitation Data'!E39))),'Data Summary'!CU45="Yes"),100-OFFSET('Sanitation Data'!$E$5,0,10*ROW('Sanitation Data'!E39)),NA())</f>
        <v>#N/A</v>
      </c>
      <c r="AG45" s="104" t="e">
        <f ca="true">+IF(AND(ISNUMBER(OFFSET('Sanitation Data'!$E$7,0,10*ROW('Sanitation Data'!E39))),'Data Summary'!CV45="Yes"),OFFSET('Sanitation Data'!$E$7,0,10*ROW('Sanitation Data'!E39)),NA())</f>
        <v>#N/A</v>
      </c>
      <c r="AH45" s="104" t="e">
        <f ca="true">+IF(AND(ISNUMBER(OFFSET('Sanitation Data'!$E$11,0,10*ROW('Sanitation Data'!E39))),'Data Summary'!CW45="Yes"),OFFSET('Sanitation Data'!$E$11,0,10*ROW('Sanitation Data'!E39)),NA())</f>
        <v>#N/A</v>
      </c>
      <c r="AI45" s="104" t="e">
        <f ca="true">+IF(AND(ISNUMBER(OFFSET('Sanitation Data'!$E$12,0,10*ROW('Sanitation Data'!E39))),'Data Summary'!CX45="Yes"),OFFSET('Sanitation Data'!$E$12,0,10*ROW('Sanitation Data'!E39)),NA())</f>
        <v>#N/A</v>
      </c>
      <c r="AJ45" s="104" t="e">
        <f ca="true">+IF(AND(ISNUMBER(OFFSET('Sanitation Data'!$E$13,0,10*ROW('Sanitation Data'!E39))),'Data Summary'!CY45="Yes"),OFFSET('Sanitation Data'!$E$13,0,10*ROW('Sanitation Data'!E39)),NA())</f>
        <v>#N/A</v>
      </c>
      <c r="AK45" s="104" t="e">
        <f ca="true">+IF(AND(ISNUMBER(OFFSET('Sanitation Data'!$F$5,0,10*ROW('Sanitation Data'!F39))),'Data Summary'!CZ45="Yes"),100-OFFSET('Sanitation Data'!$F$5,0,10*ROW('Sanitation Data'!F39)),NA())</f>
        <v>#N/A</v>
      </c>
      <c r="AL45" s="104" t="e">
        <f ca="true">+IF(AND(ISNUMBER(OFFSET('Sanitation Data'!$F$7,0,10*ROW('Sanitation Data'!F39))),'Data Summary'!DA45="Yes"),OFFSET('Sanitation Data'!$F$7,0,10*ROW('Sanitation Data'!F39)),NA())</f>
        <v>#N/A</v>
      </c>
      <c r="AM45" s="104" t="e">
        <f ca="true">+IF(AND(ISNUMBER(OFFSET('Sanitation Data'!$F$11,0,10*ROW('Sanitation Data'!F39))),'Data Summary'!DB45="Yes"),OFFSET('Sanitation Data'!$F$11,0,10*ROW('Sanitation Data'!F39)),NA())</f>
        <v>#N/A</v>
      </c>
      <c r="AN45" s="104" t="e">
        <f ca="true">+IF(AND(ISNUMBER(OFFSET('Sanitation Data'!$F$12,0,10*ROW('Sanitation Data'!F39))),'Data Summary'!DC45="Yes"),OFFSET('Sanitation Data'!$F$12,0,10*ROW('Sanitation Data'!F39)),NA())</f>
        <v>#N/A</v>
      </c>
      <c r="AO45" s="104" t="e">
        <f ca="true">+IF(AND(ISNUMBER(OFFSET('Sanitation Data'!$F$13,0,10*ROW('Sanitation Data'!F39))),'Data Summary'!DD45="Yes"),OFFSET('Sanitation Data'!$F$13,0,10*ROW('Sanitation Data'!F39)),NA())</f>
        <v>#N/A</v>
      </c>
      <c r="AP45" s="104" t="e">
        <f ca="true">+IF(AND(ISNUMBER(OFFSET('Sanitation Data'!$G$5,0,10*ROW('Sanitation Data'!G39))),'Data Summary'!DE45="Yes"),100-OFFSET('Sanitation Data'!$G$5,0,10*ROW('Sanitation Data'!G39)),NA())</f>
        <v>#N/A</v>
      </c>
      <c r="AQ45" s="104" t="e">
        <f ca="true">+IF(AND(ISNUMBER(OFFSET('Sanitation Data'!$G$7,0,10*ROW('Sanitation Data'!G39))),'Data Summary'!DF45="Yes"),OFFSET('Sanitation Data'!$G$7,0,10*ROW('Sanitation Data'!G39)),NA())</f>
        <v>#N/A</v>
      </c>
      <c r="AR45" s="104" t="e">
        <f ca="true">+IF(AND(ISNUMBER(OFFSET('Sanitation Data'!$G$11,0,10*ROW('Sanitation Data'!G39))),'Data Summary'!DG45="Yes"),OFFSET('Sanitation Data'!$G$11,0,10*ROW('Sanitation Data'!G39)),NA())</f>
        <v>#N/A</v>
      </c>
      <c r="AS45" s="104" t="e">
        <f ca="true">+IF(AND(ISNUMBER(OFFSET('Sanitation Data'!$G$12,0,10*ROW('Sanitation Data'!G39))),'Data Summary'!DH45="Yes"),OFFSET('Sanitation Data'!$G$12,0,10*ROW('Sanitation Data'!G39)),NA())</f>
        <v>#N/A</v>
      </c>
      <c r="AT45" s="104" t="e">
        <f ca="true">+IF(AND(ISNUMBER(OFFSET('Sanitation Data'!$G$13,0,10*ROW('Sanitation Data'!G39))),'Data Summary'!DI45="Yes"),OFFSET('Sanitation Data'!$G$13,0,10*ROW('Sanitation Data'!G39)),NA())</f>
        <v>#N/A</v>
      </c>
      <c r="AU45" s="104" t="e">
        <f ca="true">+IF(AND(ISNUMBER(OFFSET('Sanitation Data'!$H$5,0,10*ROW('Sanitation Data'!H39))),'Data Summary'!DJ45="Yes"),100-OFFSET('Sanitation Data'!$H$5,0,10*ROW('Sanitation Data'!H39)),NA())</f>
        <v>#N/A</v>
      </c>
      <c r="AV45" s="104" t="e">
        <f ca="true">+IF(AND(ISNUMBER(OFFSET('Sanitation Data'!$H$7,0,10*ROW('Sanitation Data'!H39))),'Data Summary'!DK45="Yes"),OFFSET('Sanitation Data'!$H$7,0,10*ROW('Sanitation Data'!H39)),NA())</f>
        <v>#N/A</v>
      </c>
      <c r="AW45" s="104" t="e">
        <f ca="true">+IF(AND(ISNUMBER(OFFSET('Sanitation Data'!$H$11,0,10*ROW('Sanitation Data'!H39))),'Data Summary'!DL45="Yes"),OFFSET('Sanitation Data'!$H$11,0,10*ROW('Sanitation Data'!H39)),NA())</f>
        <v>#N/A</v>
      </c>
      <c r="AX45" s="104" t="e">
        <f ca="true">+IF(AND(ISNUMBER(OFFSET('Sanitation Data'!$H$12,0,10*ROW('Sanitation Data'!H39))),'Data Summary'!DM45="Yes"),OFFSET('Sanitation Data'!$H$12,0,10*ROW('Sanitation Data'!H39)),NA())</f>
        <v>#N/A</v>
      </c>
      <c r="AY45" s="104" t="e">
        <f ca="true">+IF(AND(ISNUMBER(OFFSET('Sanitation Data'!$H$13,0,10*ROW('Sanitation Data'!H39))),'Data Summary'!DN45="Yes"),OFFSET('Sanitation Data'!$H$13,0,10*ROW('Sanitation Data'!H39)),NA())</f>
        <v>#N/A</v>
      </c>
      <c r="AZ45" s="109" t="e">
        <f ca="true">+IF(AND(ISNUMBER(OFFSET('Hygiene Data'!$C$6,0,10*ROW('Hygiene Data'!C39))),'Data Summary'!DO45="Yes"),OFFSET('Hygiene Data'!$C$6,0,10*ROW('Hygiene Data'!C39)),NA())</f>
        <v>#N/A</v>
      </c>
      <c r="BA45" s="109" t="e">
        <f ca="true">+IF(AND(ISNUMBER(OFFSET('Hygiene Data'!$C$8,0,10*ROW('Hygiene Data'!C39))),'Data Summary'!DP45="Yes"),OFFSET('Hygiene Data'!$C$8,0,10*ROW('Hygiene Data'!C39)),NA())</f>
        <v>#N/A</v>
      </c>
      <c r="BB45" s="109" t="e">
        <f ca="true">+IF(AND(ISNUMBER(OFFSET('Hygiene Data'!$C$10,0,10*ROW('Hygiene Data'!C39))),'Data Summary'!DQ45="Yes"),OFFSET('Hygiene Data'!$C$10,0,10*ROW('Hygiene Data'!C39)),NA())</f>
        <v>#N/A</v>
      </c>
      <c r="BC45" s="109" t="e">
        <f ca="true">+IF(AND(ISNUMBER(OFFSET('Hygiene Data'!$D$6,0,10*ROW('Hygiene Data'!D39))),'Data Summary'!DR45="Yes"),OFFSET('Hygiene Data'!$D$6,0,10*ROW('Hygiene Data'!D39)),NA())</f>
        <v>#N/A</v>
      </c>
      <c r="BD45" s="109" t="e">
        <f ca="true">+IF(AND(ISNUMBER(OFFSET('Hygiene Data'!$D$8,0,10*ROW('Hygiene Data'!D39))),'Data Summary'!DS45="Yes"),OFFSET('Hygiene Data'!$D$8,0,10*ROW('Hygiene Data'!D39)),NA())</f>
        <v>#N/A</v>
      </c>
      <c r="BE45" s="109" t="e">
        <f ca="true">+IF(AND(ISNUMBER(OFFSET('Hygiene Data'!$D$10,0,10*ROW('Hygiene Data'!D39))),'Data Summary'!DT45="Yes"),OFFSET('Hygiene Data'!$D$10,0,10*ROW('Hygiene Data'!D39)),NA())</f>
        <v>#N/A</v>
      </c>
      <c r="BF45" s="109" t="e">
        <f ca="true">+IF(AND(ISNUMBER(OFFSET('Hygiene Data'!$E$6,0,10*ROW('Hygiene Data'!E39))),'Data Summary'!DU45="Yes"),OFFSET('Hygiene Data'!$E$6,0,10*ROW('Hygiene Data'!E39)),NA())</f>
        <v>#N/A</v>
      </c>
      <c r="BG45" s="109" t="e">
        <f ca="true">+IF(AND(ISNUMBER(OFFSET('Hygiene Data'!$E$8,0,10*ROW('Hygiene Data'!E39))),'Data Summary'!DV45="Yes"),OFFSET('Hygiene Data'!$E$8,0,10*ROW('Hygiene Data'!E39)),NA())</f>
        <v>#N/A</v>
      </c>
      <c r="BH45" s="109" t="e">
        <f ca="true">+IF(AND(ISNUMBER(OFFSET('Hygiene Data'!$E$10,0,10*ROW('Hygiene Data'!E39))),'Data Summary'!DW45="Yes"),OFFSET('Hygiene Data'!$E$10,0,10*ROW('Hygiene Data'!E39)),NA())</f>
        <v>#N/A</v>
      </c>
      <c r="BI45" s="109" t="e">
        <f ca="true">+IF(AND(ISNUMBER(OFFSET('Hygiene Data'!$F$6,0,10*ROW('Hygiene Data'!F39))),'Data Summary'!DX45="Yes"),OFFSET('Hygiene Data'!$F$6,0,10*ROW('Hygiene Data'!F39)),NA())</f>
        <v>#N/A</v>
      </c>
      <c r="BJ45" s="109" t="e">
        <f ca="true">+IF(AND(ISNUMBER(OFFSET('Hygiene Data'!$F$8,0,10*ROW('Hygiene Data'!F39))),'Data Summary'!DY45="Yes"),OFFSET('Hygiene Data'!$F$8,0,10*ROW('Hygiene Data'!F39)),NA())</f>
        <v>#N/A</v>
      </c>
      <c r="BK45" s="109" t="e">
        <f ca="true">+IF(AND(ISNUMBER(OFFSET('Hygiene Data'!$F$10,0,10*ROW('Hygiene Data'!F39))),'Data Summary'!DZ45="Yes"),OFFSET('Hygiene Data'!$F$10,0,10*ROW('Hygiene Data'!F39)),NA())</f>
        <v>#N/A</v>
      </c>
      <c r="BL45" s="109" t="e">
        <f ca="true">+IF(AND(ISNUMBER(OFFSET('Hygiene Data'!$G$6,0,10*ROW('Hygiene Data'!G39))),'Data Summary'!EA45="Yes"),OFFSET('Hygiene Data'!$G$6,0,10*ROW('Hygiene Data'!G39)),NA())</f>
        <v>#N/A</v>
      </c>
      <c r="BM45" s="109" t="e">
        <f ca="true">+IF(AND(ISNUMBER(OFFSET('Hygiene Data'!$G$8,0,10*ROW('Hygiene Data'!G39))),'Data Summary'!EB45="Yes"),OFFSET('Hygiene Data'!$G$8,0,10*ROW('Hygiene Data'!G39)),NA())</f>
        <v>#N/A</v>
      </c>
      <c r="BN45" s="109" t="e">
        <f ca="true">+IF(AND(ISNUMBER(OFFSET('Hygiene Data'!$G$10,0,10*ROW('Hygiene Data'!G39))),'Data Summary'!EC45="Yes"),OFFSET('Hygiene Data'!$G$10,0,10*ROW('Hygiene Data'!G39)),NA())</f>
        <v>#N/A</v>
      </c>
      <c r="BO45" s="109" t="e">
        <f ca="true">+IF(AND(ISNUMBER(OFFSET('Hygiene Data'!$H$6,0,10*ROW('Hygiene Data'!H39))),'Data Summary'!ED45="Yes"),OFFSET('Hygiene Data'!$H$6,0,10*ROW('Hygiene Data'!H39)),NA())</f>
        <v>#N/A</v>
      </c>
      <c r="BP45" s="109" t="e">
        <f ca="true">+IF(AND(ISNUMBER(OFFSET('Hygiene Data'!$H$8,0,10*ROW('Hygiene Data'!H39))),'Data Summary'!EE45="Yes"),OFFSET('Hygiene Data'!$H$8,0,10*ROW('Hygiene Data'!H39)),NA())</f>
        <v>#N/A</v>
      </c>
      <c r="BQ45" s="109" t="e">
        <f ca="true">+IF(AND(ISNUMBER(OFFSET('Hygiene Data'!$H$10,0,10*ROW('Hygiene Data'!H39))),'Data Summary'!EF45="Yes"),OFFSET('Hygiene Data'!$H$10,0,10*ROW('Hygiene Data'!H39)),NA())</f>
        <v>#N/A</v>
      </c>
    </row>
    <row r="46" x14ac:dyDescent="0.2">
      <c r="A46" s="57" t="e">
        <f ca="true">+IF(OFFSET('Water Data'!$B$1,0,10*ROW('Water Data'!B40))="",NA(),OFFSET('Water Data'!$B$1,0,10*ROW('Water Data'!B40)))</f>
        <v>#N/A</v>
      </c>
      <c r="B46" s="57" t="e">
        <f ca="true">+IF(OFFSET('Water Data'!$A$3,0,10*ROW('Water Data'!A43))="",NA(),OFFSET('Water Data'!$A$3,0,10*ROW('Water Data'!A43)))</f>
        <v>#N/A</v>
      </c>
      <c r="C46" s="57" t="e">
        <f ca="true">+IF(OFFSET('Water Data'!$C$3,0,10*ROW('Water Data'!C43))="",NA(),OFFSET('Water Data'!$C$3,0,10*ROW('Water Data'!C43)))</f>
        <v>#N/A</v>
      </c>
      <c r="D46" s="58" t="e">
        <f ca="true">+IF(AND(ISNUMBER(OFFSET('Water Data'!$C$5,0,10*ROW('Water Data'!C40))),'Data Summary'!BS46="Yes"),100-OFFSET('Water Data'!$C$5,0,10*ROW('Water Data'!C40)),NA())</f>
        <v>#N/A</v>
      </c>
      <c r="E46" s="58" t="e">
        <f ca="true">+IF(AND(ISNUMBER(OFFSET('Water Data'!$C$7,0,10*ROW('Water Data'!C40))),'Data Summary'!BT46="Yes"),OFFSET('Water Data'!$C$7,0,10*ROW('Water Data'!C40)),NA())</f>
        <v>#N/A</v>
      </c>
      <c r="F46" s="58" t="e">
        <f ca="true">+IF(AND(ISNUMBER(OFFSET('Water Data'!$C$10,0,10*ROW('Water Data'!C40))),'Data Summary'!BU46="Yes"),OFFSET('Water Data'!$C$10,0,10*ROW('Water Data'!C40)),NA())</f>
        <v>#N/A</v>
      </c>
      <c r="G46" s="58" t="e">
        <f ca="true">+IF(AND(ISNUMBER(OFFSET('Water Data'!$D$5,0,10*ROW('Water Data'!D40))),'Data Summary'!BV46="Yes"),100-OFFSET('Water Data'!$D$5,0,10*ROW('Water Data'!D40)),NA())</f>
        <v>#N/A</v>
      </c>
      <c r="H46" s="58" t="e">
        <f ca="true">+IF(AND(ISNUMBER(OFFSET('Water Data'!$D$7,0,10*ROW('Water Data'!D40))),'Data Summary'!BW46="Yes"),OFFSET('Water Data'!$D$7,0,10*ROW('Water Data'!D40)),NA())</f>
        <v>#N/A</v>
      </c>
      <c r="I46" s="58" t="e">
        <f ca="true">+IF(AND(ISNUMBER(OFFSET('Water Data'!$D$10,0,10*ROW('Water Data'!D40))),'Data Summary'!BX46="Yes"),OFFSET('Water Data'!$D$10,0,10*ROW('Water Data'!D40)),NA())</f>
        <v>#N/A</v>
      </c>
      <c r="J46" s="58" t="e">
        <f ca="true">+IF(AND(ISNUMBER(OFFSET('Water Data'!$E$5,0,10*ROW('Water Data'!E40))),'Data Summary'!BY46="Yes"),100-OFFSET('Water Data'!$E$5,0,10*ROW('Water Data'!E40)),NA())</f>
        <v>#N/A</v>
      </c>
      <c r="K46" s="58" t="e">
        <f ca="true">+IF(AND(ISNUMBER(OFFSET('Water Data'!$E$7,0,10*ROW('Water Data'!E40))),'Data Summary'!BZ46="Yes"),OFFSET('Water Data'!$E$7,0,10*ROW('Water Data'!E40)),NA())</f>
        <v>#N/A</v>
      </c>
      <c r="L46" s="58" t="e">
        <f ca="true">+IF(AND(ISNUMBER(OFFSET('Water Data'!$E$10,0,10*ROW('Water Data'!E40))),'Data Summary'!CA46="Yes"),OFFSET('Water Data'!$E$10,0,10*ROW('Water Data'!E40)),NA())</f>
        <v>#N/A</v>
      </c>
      <c r="M46" s="58" t="e">
        <f ca="true">+IF(AND(ISNUMBER(OFFSET('Water Data'!$F$5,0,10*ROW('Water Data'!F40))),'Data Summary'!CB46="Yes"),100-OFFSET('Water Data'!$F$5,0,10*ROW('Water Data'!F40)),NA())</f>
        <v>#N/A</v>
      </c>
      <c r="N46" s="58" t="e">
        <f ca="true">+IF(AND(ISNUMBER(OFFSET('Water Data'!$F$7,0,10*ROW('Water Data'!F40))),'Data Summary'!CC46="Yes"),OFFSET('Water Data'!$F$7,0,10*ROW('Water Data'!F40)),NA())</f>
        <v>#N/A</v>
      </c>
      <c r="O46" s="58" t="e">
        <f ca="true">+IF(AND(ISNUMBER(OFFSET('Water Data'!$F$10,0,10*ROW('Water Data'!F40))),'Data Summary'!CD46="Yes"),OFFSET('Water Data'!$F$10,0,10*ROW('Water Data'!F40)),NA())</f>
        <v>#N/A</v>
      </c>
      <c r="P46" s="58" t="e">
        <f ca="true">+IF(AND(ISNUMBER(OFFSET('Water Data'!$G$5,0,10*ROW('Water Data'!G40))),'Data Summary'!CE46="Yes"),100-OFFSET('Water Data'!$G$5,0,10*ROW('Water Data'!G40)),NA())</f>
        <v>#N/A</v>
      </c>
      <c r="Q46" s="58" t="e">
        <f ca="true">+IF(AND(ISNUMBER(OFFSET('Water Data'!$G$7,0,10*ROW('Water Data'!G40))),'Data Summary'!CF46="Yes"),OFFSET('Water Data'!$G$7,0,10*ROW('Water Data'!G40)),NA())</f>
        <v>#N/A</v>
      </c>
      <c r="R46" s="58" t="e">
        <f ca="true">+IF(AND(ISNUMBER(OFFSET('Water Data'!$G$10,0,10*ROW('Water Data'!G40))),'Data Summary'!CG46="Yes"),OFFSET('Water Data'!$G$10,0,10*ROW('Water Data'!G40)),NA())</f>
        <v>#N/A</v>
      </c>
      <c r="S46" s="58" t="e">
        <f ca="true">+IF(AND(ISNUMBER(OFFSET('Water Data'!$H$5,0,10*ROW('Water Data'!H40))),'Data Summary'!CH46="Yes"),100-OFFSET('Water Data'!$H$5,0,10*ROW('Water Data'!H40)),NA())</f>
        <v>#N/A</v>
      </c>
      <c r="T46" s="58" t="e">
        <f ca="true">+IF(AND(ISNUMBER(OFFSET('Water Data'!$H$7,0,10*ROW('Water Data'!H40))),'Data Summary'!CI46="Yes"),OFFSET('Water Data'!$H$7,0,10*ROW('Water Data'!H40)),NA())</f>
        <v>#N/A</v>
      </c>
      <c r="U46" s="58" t="e">
        <f ca="true">+IF(AND(ISNUMBER(OFFSET('Water Data'!$H$10,0,10*ROW('Water Data'!H40))),'Data Summary'!CJ46="Yes"),OFFSET('Water Data'!$H$10,0,10*ROW('Water Data'!H40)),NA())</f>
        <v>#N/A</v>
      </c>
      <c r="V46" s="104" t="e">
        <f ca="true">+IF(AND(ISNUMBER(OFFSET('Sanitation Data'!$C$5,0,10*ROW('Sanitation Data'!C40))),'Data Summary'!CK46="Yes"),100-OFFSET('Sanitation Data'!$C$5,0,10*ROW('Sanitation Data'!C40)),NA())</f>
        <v>#N/A</v>
      </c>
      <c r="W46" s="104" t="e">
        <f ca="true">+IF(AND(ISNUMBER(OFFSET('Sanitation Data'!$C$7,0,10*ROW('Sanitation Data'!C40))),'Data Summary'!CL46="Yes"),OFFSET('Sanitation Data'!$C$7,0,10*ROW('Sanitation Data'!C40)),NA())</f>
        <v>#N/A</v>
      </c>
      <c r="X46" s="104" t="e">
        <f ca="true">+IF(AND(ISNUMBER(OFFSET('Sanitation Data'!$C$11,0,10*ROW('Sanitation Data'!C40))),'Data Summary'!CM46="Yes"),OFFSET('Sanitation Data'!$C$11,0,10*ROW('Sanitation Data'!C40)),NA())</f>
        <v>#N/A</v>
      </c>
      <c r="Y46" s="104" t="e">
        <f ca="true">+IF(AND(ISNUMBER(OFFSET('Sanitation Data'!$C$12,0,10*ROW('Sanitation Data'!C40))),'Data Summary'!CN46="Yes"),OFFSET('Sanitation Data'!$C$12,0,10*ROW('Sanitation Data'!C40)),NA())</f>
        <v>#N/A</v>
      </c>
      <c r="Z46" s="104" t="e">
        <f ca="true">+IF(AND(ISNUMBER(OFFSET('Sanitation Data'!$C$13,0,10*ROW('Sanitation Data'!C40))),'Data Summary'!CO46="Yes"),OFFSET('Sanitation Data'!$C$13,0,10*ROW('Sanitation Data'!C40)),NA())</f>
        <v>#N/A</v>
      </c>
      <c r="AA46" s="104" t="e">
        <f ca="true">+IF(AND(ISNUMBER(OFFSET('Sanitation Data'!$D$5,0,10*ROW('Sanitation Data'!D40))),'Data Summary'!CP46="Yes"),100-OFFSET('Sanitation Data'!$D$5,0,10*ROW('Sanitation Data'!D40)),NA())</f>
        <v>#N/A</v>
      </c>
      <c r="AB46" s="104" t="e">
        <f ca="true">+IF(AND(ISNUMBER(OFFSET('Sanitation Data'!$D$7,0,10*ROW('Sanitation Data'!D40))),'Data Summary'!CQ46="Yes"),OFFSET('Sanitation Data'!$D$7,0,10*ROW('Sanitation Data'!D40)),NA())</f>
        <v>#N/A</v>
      </c>
      <c r="AC46" s="104" t="e">
        <f ca="true">+IF(AND(ISNUMBER(OFFSET('Sanitation Data'!$D$11,0,10*ROW('Sanitation Data'!D40))),'Data Summary'!CR46="Yes"),OFFSET('Sanitation Data'!$D$11,0,10*ROW('Sanitation Data'!D40)),NA())</f>
        <v>#N/A</v>
      </c>
      <c r="AD46" s="104" t="e">
        <f ca="true">+IF(AND(ISNUMBER(OFFSET('Sanitation Data'!$D$12,0,10*ROW('Sanitation Data'!D40))),'Data Summary'!CS46="Yes"),OFFSET('Sanitation Data'!$D$12,0,10*ROW('Sanitation Data'!D40)),NA())</f>
        <v>#N/A</v>
      </c>
      <c r="AE46" s="104" t="e">
        <f ca="true">+IF(AND(ISNUMBER(OFFSET('Sanitation Data'!$D$13,0,10*ROW('Sanitation Data'!D40))),'Data Summary'!CT46="Yes"),OFFSET('Sanitation Data'!$D$13,0,10*ROW('Sanitation Data'!D40)),NA())</f>
        <v>#N/A</v>
      </c>
      <c r="AF46" s="104" t="e">
        <f ca="true">+IF(AND(ISNUMBER(OFFSET('Sanitation Data'!$E$5,0,10*ROW('Sanitation Data'!E40))),'Data Summary'!CU46="Yes"),100-OFFSET('Sanitation Data'!$E$5,0,10*ROW('Sanitation Data'!E40)),NA())</f>
        <v>#N/A</v>
      </c>
      <c r="AG46" s="104" t="e">
        <f ca="true">+IF(AND(ISNUMBER(OFFSET('Sanitation Data'!$E$7,0,10*ROW('Sanitation Data'!E40))),'Data Summary'!CV46="Yes"),OFFSET('Sanitation Data'!$E$7,0,10*ROW('Sanitation Data'!E40)),NA())</f>
        <v>#N/A</v>
      </c>
      <c r="AH46" s="104" t="e">
        <f ca="true">+IF(AND(ISNUMBER(OFFSET('Sanitation Data'!$E$11,0,10*ROW('Sanitation Data'!E40))),'Data Summary'!CW46="Yes"),OFFSET('Sanitation Data'!$E$11,0,10*ROW('Sanitation Data'!E40)),NA())</f>
        <v>#N/A</v>
      </c>
      <c r="AI46" s="104" t="e">
        <f ca="true">+IF(AND(ISNUMBER(OFFSET('Sanitation Data'!$E$12,0,10*ROW('Sanitation Data'!E40))),'Data Summary'!CX46="Yes"),OFFSET('Sanitation Data'!$E$12,0,10*ROW('Sanitation Data'!E40)),NA())</f>
        <v>#N/A</v>
      </c>
      <c r="AJ46" s="104" t="e">
        <f ca="true">+IF(AND(ISNUMBER(OFFSET('Sanitation Data'!$E$13,0,10*ROW('Sanitation Data'!E40))),'Data Summary'!CY46="Yes"),OFFSET('Sanitation Data'!$E$13,0,10*ROW('Sanitation Data'!E40)),NA())</f>
        <v>#N/A</v>
      </c>
      <c r="AK46" s="104" t="e">
        <f ca="true">+IF(AND(ISNUMBER(OFFSET('Sanitation Data'!$F$5,0,10*ROW('Sanitation Data'!F40))),'Data Summary'!CZ46="Yes"),100-OFFSET('Sanitation Data'!$F$5,0,10*ROW('Sanitation Data'!F40)),NA())</f>
        <v>#N/A</v>
      </c>
      <c r="AL46" s="104" t="e">
        <f ca="true">+IF(AND(ISNUMBER(OFFSET('Sanitation Data'!$F$7,0,10*ROW('Sanitation Data'!F40))),'Data Summary'!DA46="Yes"),OFFSET('Sanitation Data'!$F$7,0,10*ROW('Sanitation Data'!F40)),NA())</f>
        <v>#N/A</v>
      </c>
      <c r="AM46" s="104" t="e">
        <f ca="true">+IF(AND(ISNUMBER(OFFSET('Sanitation Data'!$F$11,0,10*ROW('Sanitation Data'!F40))),'Data Summary'!DB46="Yes"),OFFSET('Sanitation Data'!$F$11,0,10*ROW('Sanitation Data'!F40)),NA())</f>
        <v>#N/A</v>
      </c>
      <c r="AN46" s="104" t="e">
        <f ca="true">+IF(AND(ISNUMBER(OFFSET('Sanitation Data'!$F$12,0,10*ROW('Sanitation Data'!F40))),'Data Summary'!DC46="Yes"),OFFSET('Sanitation Data'!$F$12,0,10*ROW('Sanitation Data'!F40)),NA())</f>
        <v>#N/A</v>
      </c>
      <c r="AO46" s="104" t="e">
        <f ca="true">+IF(AND(ISNUMBER(OFFSET('Sanitation Data'!$F$13,0,10*ROW('Sanitation Data'!F40))),'Data Summary'!DD46="Yes"),OFFSET('Sanitation Data'!$F$13,0,10*ROW('Sanitation Data'!F40)),NA())</f>
        <v>#N/A</v>
      </c>
      <c r="AP46" s="104" t="e">
        <f ca="true">+IF(AND(ISNUMBER(OFFSET('Sanitation Data'!$G$5,0,10*ROW('Sanitation Data'!G40))),'Data Summary'!DE46="Yes"),100-OFFSET('Sanitation Data'!$G$5,0,10*ROW('Sanitation Data'!G40)),NA())</f>
        <v>#N/A</v>
      </c>
      <c r="AQ46" s="104" t="e">
        <f ca="true">+IF(AND(ISNUMBER(OFFSET('Sanitation Data'!$G$7,0,10*ROW('Sanitation Data'!G40))),'Data Summary'!DF46="Yes"),OFFSET('Sanitation Data'!$G$7,0,10*ROW('Sanitation Data'!G40)),NA())</f>
        <v>#N/A</v>
      </c>
      <c r="AR46" s="104" t="e">
        <f ca="true">+IF(AND(ISNUMBER(OFFSET('Sanitation Data'!$G$11,0,10*ROW('Sanitation Data'!G40))),'Data Summary'!DG46="Yes"),OFFSET('Sanitation Data'!$G$11,0,10*ROW('Sanitation Data'!G40)),NA())</f>
        <v>#N/A</v>
      </c>
      <c r="AS46" s="104" t="e">
        <f ca="true">+IF(AND(ISNUMBER(OFFSET('Sanitation Data'!$G$12,0,10*ROW('Sanitation Data'!G40))),'Data Summary'!DH46="Yes"),OFFSET('Sanitation Data'!$G$12,0,10*ROW('Sanitation Data'!G40)),NA())</f>
        <v>#N/A</v>
      </c>
      <c r="AT46" s="104" t="e">
        <f ca="true">+IF(AND(ISNUMBER(OFFSET('Sanitation Data'!$G$13,0,10*ROW('Sanitation Data'!G40))),'Data Summary'!DI46="Yes"),OFFSET('Sanitation Data'!$G$13,0,10*ROW('Sanitation Data'!G40)),NA())</f>
        <v>#N/A</v>
      </c>
      <c r="AU46" s="104" t="e">
        <f ca="true">+IF(AND(ISNUMBER(OFFSET('Sanitation Data'!$H$5,0,10*ROW('Sanitation Data'!H40))),'Data Summary'!DJ46="Yes"),100-OFFSET('Sanitation Data'!$H$5,0,10*ROW('Sanitation Data'!H40)),NA())</f>
        <v>#N/A</v>
      </c>
      <c r="AV46" s="104" t="e">
        <f ca="true">+IF(AND(ISNUMBER(OFFSET('Sanitation Data'!$H$7,0,10*ROW('Sanitation Data'!H40))),'Data Summary'!DK46="Yes"),OFFSET('Sanitation Data'!$H$7,0,10*ROW('Sanitation Data'!H40)),NA())</f>
        <v>#N/A</v>
      </c>
      <c r="AW46" s="104" t="e">
        <f ca="true">+IF(AND(ISNUMBER(OFFSET('Sanitation Data'!$H$11,0,10*ROW('Sanitation Data'!H40))),'Data Summary'!DL46="Yes"),OFFSET('Sanitation Data'!$H$11,0,10*ROW('Sanitation Data'!H40)),NA())</f>
        <v>#N/A</v>
      </c>
      <c r="AX46" s="104" t="e">
        <f ca="true">+IF(AND(ISNUMBER(OFFSET('Sanitation Data'!$H$12,0,10*ROW('Sanitation Data'!H40))),'Data Summary'!DM46="Yes"),OFFSET('Sanitation Data'!$H$12,0,10*ROW('Sanitation Data'!H40)),NA())</f>
        <v>#N/A</v>
      </c>
      <c r="AY46" s="104" t="e">
        <f ca="true">+IF(AND(ISNUMBER(OFFSET('Sanitation Data'!$H$13,0,10*ROW('Sanitation Data'!H40))),'Data Summary'!DN46="Yes"),OFFSET('Sanitation Data'!$H$13,0,10*ROW('Sanitation Data'!H40)),NA())</f>
        <v>#N/A</v>
      </c>
      <c r="AZ46" s="109" t="e">
        <f ca="true">+IF(AND(ISNUMBER(OFFSET('Hygiene Data'!$C$6,0,10*ROW('Hygiene Data'!C40))),'Data Summary'!DO46="Yes"),OFFSET('Hygiene Data'!$C$6,0,10*ROW('Hygiene Data'!C40)),NA())</f>
        <v>#N/A</v>
      </c>
      <c r="BA46" s="109" t="e">
        <f ca="true">+IF(AND(ISNUMBER(OFFSET('Hygiene Data'!$C$8,0,10*ROW('Hygiene Data'!C40))),'Data Summary'!DP46="Yes"),OFFSET('Hygiene Data'!$C$8,0,10*ROW('Hygiene Data'!C40)),NA())</f>
        <v>#N/A</v>
      </c>
      <c r="BB46" s="109" t="e">
        <f ca="true">+IF(AND(ISNUMBER(OFFSET('Hygiene Data'!$C$10,0,10*ROW('Hygiene Data'!C40))),'Data Summary'!DQ46="Yes"),OFFSET('Hygiene Data'!$C$10,0,10*ROW('Hygiene Data'!C40)),NA())</f>
        <v>#N/A</v>
      </c>
      <c r="BC46" s="109" t="e">
        <f ca="true">+IF(AND(ISNUMBER(OFFSET('Hygiene Data'!$D$6,0,10*ROW('Hygiene Data'!D40))),'Data Summary'!DR46="Yes"),OFFSET('Hygiene Data'!$D$6,0,10*ROW('Hygiene Data'!D40)),NA())</f>
        <v>#N/A</v>
      </c>
      <c r="BD46" s="109" t="e">
        <f ca="true">+IF(AND(ISNUMBER(OFFSET('Hygiene Data'!$D$8,0,10*ROW('Hygiene Data'!D40))),'Data Summary'!DS46="Yes"),OFFSET('Hygiene Data'!$D$8,0,10*ROW('Hygiene Data'!D40)),NA())</f>
        <v>#N/A</v>
      </c>
      <c r="BE46" s="109" t="e">
        <f ca="true">+IF(AND(ISNUMBER(OFFSET('Hygiene Data'!$D$10,0,10*ROW('Hygiene Data'!D40))),'Data Summary'!DT46="Yes"),OFFSET('Hygiene Data'!$D$10,0,10*ROW('Hygiene Data'!D40)),NA())</f>
        <v>#N/A</v>
      </c>
      <c r="BF46" s="109" t="e">
        <f ca="true">+IF(AND(ISNUMBER(OFFSET('Hygiene Data'!$E$6,0,10*ROW('Hygiene Data'!E40))),'Data Summary'!DU46="Yes"),OFFSET('Hygiene Data'!$E$6,0,10*ROW('Hygiene Data'!E40)),NA())</f>
        <v>#N/A</v>
      </c>
      <c r="BG46" s="109" t="e">
        <f ca="true">+IF(AND(ISNUMBER(OFFSET('Hygiene Data'!$E$8,0,10*ROW('Hygiene Data'!E40))),'Data Summary'!DV46="Yes"),OFFSET('Hygiene Data'!$E$8,0,10*ROW('Hygiene Data'!E40)),NA())</f>
        <v>#N/A</v>
      </c>
      <c r="BH46" s="109" t="e">
        <f ca="true">+IF(AND(ISNUMBER(OFFSET('Hygiene Data'!$E$10,0,10*ROW('Hygiene Data'!E40))),'Data Summary'!DW46="Yes"),OFFSET('Hygiene Data'!$E$10,0,10*ROW('Hygiene Data'!E40)),NA())</f>
        <v>#N/A</v>
      </c>
      <c r="BI46" s="109" t="e">
        <f ca="true">+IF(AND(ISNUMBER(OFFSET('Hygiene Data'!$F$6,0,10*ROW('Hygiene Data'!F40))),'Data Summary'!DX46="Yes"),OFFSET('Hygiene Data'!$F$6,0,10*ROW('Hygiene Data'!F40)),NA())</f>
        <v>#N/A</v>
      </c>
      <c r="BJ46" s="109" t="e">
        <f ca="true">+IF(AND(ISNUMBER(OFFSET('Hygiene Data'!$F$8,0,10*ROW('Hygiene Data'!F40))),'Data Summary'!DY46="Yes"),OFFSET('Hygiene Data'!$F$8,0,10*ROW('Hygiene Data'!F40)),NA())</f>
        <v>#N/A</v>
      </c>
      <c r="BK46" s="109" t="e">
        <f ca="true">+IF(AND(ISNUMBER(OFFSET('Hygiene Data'!$F$10,0,10*ROW('Hygiene Data'!F40))),'Data Summary'!DZ46="Yes"),OFFSET('Hygiene Data'!$F$10,0,10*ROW('Hygiene Data'!F40)),NA())</f>
        <v>#N/A</v>
      </c>
      <c r="BL46" s="109" t="e">
        <f ca="true">+IF(AND(ISNUMBER(OFFSET('Hygiene Data'!$G$6,0,10*ROW('Hygiene Data'!G40))),'Data Summary'!EA46="Yes"),OFFSET('Hygiene Data'!$G$6,0,10*ROW('Hygiene Data'!G40)),NA())</f>
        <v>#N/A</v>
      </c>
      <c r="BM46" s="109" t="e">
        <f ca="true">+IF(AND(ISNUMBER(OFFSET('Hygiene Data'!$G$8,0,10*ROW('Hygiene Data'!G40))),'Data Summary'!EB46="Yes"),OFFSET('Hygiene Data'!$G$8,0,10*ROW('Hygiene Data'!G40)),NA())</f>
        <v>#N/A</v>
      </c>
      <c r="BN46" s="109" t="e">
        <f ca="true">+IF(AND(ISNUMBER(OFFSET('Hygiene Data'!$G$10,0,10*ROW('Hygiene Data'!G40))),'Data Summary'!EC46="Yes"),OFFSET('Hygiene Data'!$G$10,0,10*ROW('Hygiene Data'!G40)),NA())</f>
        <v>#N/A</v>
      </c>
      <c r="BO46" s="109" t="e">
        <f ca="true">+IF(AND(ISNUMBER(OFFSET('Hygiene Data'!$H$6,0,10*ROW('Hygiene Data'!H40))),'Data Summary'!ED46="Yes"),OFFSET('Hygiene Data'!$H$6,0,10*ROW('Hygiene Data'!H40)),NA())</f>
        <v>#N/A</v>
      </c>
      <c r="BP46" s="109" t="e">
        <f ca="true">+IF(AND(ISNUMBER(OFFSET('Hygiene Data'!$H$8,0,10*ROW('Hygiene Data'!H40))),'Data Summary'!EE46="Yes"),OFFSET('Hygiene Data'!$H$8,0,10*ROW('Hygiene Data'!H40)),NA())</f>
        <v>#N/A</v>
      </c>
      <c r="BQ46" s="109" t="e">
        <f ca="true">+IF(AND(ISNUMBER(OFFSET('Hygiene Data'!$H$10,0,10*ROW('Hygiene Data'!H40))),'Data Summary'!EF46="Yes"),OFFSET('Hygiene Data'!$H$10,0,10*ROW('Hygiene Data'!H40)),NA())</f>
        <v>#N/A</v>
      </c>
    </row>
    <row r="47" x14ac:dyDescent="0.2">
      <c r="A47" s="57" t="e">
        <f ca="true">+IF(OFFSET('Water Data'!$B$1,0,10*ROW('Water Data'!B41))="",NA(),OFFSET('Water Data'!$B$1,0,10*ROW('Water Data'!B41)))</f>
        <v>#N/A</v>
      </c>
      <c r="B47" s="57" t="e">
        <f ca="true">+IF(OFFSET('Water Data'!$A$3,0,10*ROW('Water Data'!A44))="",NA(),OFFSET('Water Data'!$A$3,0,10*ROW('Water Data'!A44)))</f>
        <v>#N/A</v>
      </c>
      <c r="C47" s="57" t="e">
        <f ca="true">+IF(OFFSET('Water Data'!$C$3,0,10*ROW('Water Data'!C44))="",NA(),OFFSET('Water Data'!$C$3,0,10*ROW('Water Data'!C44)))</f>
        <v>#N/A</v>
      </c>
      <c r="D47" s="58" t="e">
        <f ca="true">+IF(AND(ISNUMBER(OFFSET('Water Data'!$C$5,0,10*ROW('Water Data'!C41))),'Data Summary'!BS47="Yes"),100-OFFSET('Water Data'!$C$5,0,10*ROW('Water Data'!C41)),NA())</f>
        <v>#N/A</v>
      </c>
      <c r="E47" s="58" t="e">
        <f ca="true">+IF(AND(ISNUMBER(OFFSET('Water Data'!$C$7,0,10*ROW('Water Data'!C41))),'Data Summary'!BT47="Yes"),OFFSET('Water Data'!$C$7,0,10*ROW('Water Data'!C41)),NA())</f>
        <v>#N/A</v>
      </c>
      <c r="F47" s="58" t="e">
        <f ca="true">+IF(AND(ISNUMBER(OFFSET('Water Data'!$C$10,0,10*ROW('Water Data'!C41))),'Data Summary'!BU47="Yes"),OFFSET('Water Data'!$C$10,0,10*ROW('Water Data'!C41)),NA())</f>
        <v>#N/A</v>
      </c>
      <c r="G47" s="58" t="e">
        <f ca="true">+IF(AND(ISNUMBER(OFFSET('Water Data'!$D$5,0,10*ROW('Water Data'!D41))),'Data Summary'!BV47="Yes"),100-OFFSET('Water Data'!$D$5,0,10*ROW('Water Data'!D41)),NA())</f>
        <v>#N/A</v>
      </c>
      <c r="H47" s="58" t="e">
        <f ca="true">+IF(AND(ISNUMBER(OFFSET('Water Data'!$D$7,0,10*ROW('Water Data'!D41))),'Data Summary'!BW47="Yes"),OFFSET('Water Data'!$D$7,0,10*ROW('Water Data'!D41)),NA())</f>
        <v>#N/A</v>
      </c>
      <c r="I47" s="58" t="e">
        <f ca="true">+IF(AND(ISNUMBER(OFFSET('Water Data'!$D$10,0,10*ROW('Water Data'!D41))),'Data Summary'!BX47="Yes"),OFFSET('Water Data'!$D$10,0,10*ROW('Water Data'!D41)),NA())</f>
        <v>#N/A</v>
      </c>
      <c r="J47" s="58" t="e">
        <f ca="true">+IF(AND(ISNUMBER(OFFSET('Water Data'!$E$5,0,10*ROW('Water Data'!E41))),'Data Summary'!BY47="Yes"),100-OFFSET('Water Data'!$E$5,0,10*ROW('Water Data'!E41)),NA())</f>
        <v>#N/A</v>
      </c>
      <c r="K47" s="58" t="e">
        <f ca="true">+IF(AND(ISNUMBER(OFFSET('Water Data'!$E$7,0,10*ROW('Water Data'!E41))),'Data Summary'!BZ47="Yes"),OFFSET('Water Data'!$E$7,0,10*ROW('Water Data'!E41)),NA())</f>
        <v>#N/A</v>
      </c>
      <c r="L47" s="58" t="e">
        <f ca="true">+IF(AND(ISNUMBER(OFFSET('Water Data'!$E$10,0,10*ROW('Water Data'!E41))),'Data Summary'!CA47="Yes"),OFFSET('Water Data'!$E$10,0,10*ROW('Water Data'!E41)),NA())</f>
        <v>#N/A</v>
      </c>
      <c r="M47" s="58" t="e">
        <f ca="true">+IF(AND(ISNUMBER(OFFSET('Water Data'!$F$5,0,10*ROW('Water Data'!F41))),'Data Summary'!CB47="Yes"),100-OFFSET('Water Data'!$F$5,0,10*ROW('Water Data'!F41)),NA())</f>
        <v>#N/A</v>
      </c>
      <c r="N47" s="58" t="e">
        <f ca="true">+IF(AND(ISNUMBER(OFFSET('Water Data'!$F$7,0,10*ROW('Water Data'!F41))),'Data Summary'!CC47="Yes"),OFFSET('Water Data'!$F$7,0,10*ROW('Water Data'!F41)),NA())</f>
        <v>#N/A</v>
      </c>
      <c r="O47" s="58" t="e">
        <f ca="true">+IF(AND(ISNUMBER(OFFSET('Water Data'!$F$10,0,10*ROW('Water Data'!F41))),'Data Summary'!CD47="Yes"),OFFSET('Water Data'!$F$10,0,10*ROW('Water Data'!F41)),NA())</f>
        <v>#N/A</v>
      </c>
      <c r="P47" s="58" t="e">
        <f ca="true">+IF(AND(ISNUMBER(OFFSET('Water Data'!$G$5,0,10*ROW('Water Data'!G41))),'Data Summary'!CE47="Yes"),100-OFFSET('Water Data'!$G$5,0,10*ROW('Water Data'!G41)),NA())</f>
        <v>#N/A</v>
      </c>
      <c r="Q47" s="58" t="e">
        <f ca="true">+IF(AND(ISNUMBER(OFFSET('Water Data'!$G$7,0,10*ROW('Water Data'!G41))),'Data Summary'!CF47="Yes"),OFFSET('Water Data'!$G$7,0,10*ROW('Water Data'!G41)),NA())</f>
        <v>#N/A</v>
      </c>
      <c r="R47" s="58" t="e">
        <f ca="true">+IF(AND(ISNUMBER(OFFSET('Water Data'!$G$10,0,10*ROW('Water Data'!G41))),'Data Summary'!CG47="Yes"),OFFSET('Water Data'!$G$10,0,10*ROW('Water Data'!G41)),NA())</f>
        <v>#N/A</v>
      </c>
      <c r="S47" s="58" t="e">
        <f ca="true">+IF(AND(ISNUMBER(OFFSET('Water Data'!$H$5,0,10*ROW('Water Data'!H41))),'Data Summary'!CH47="Yes"),100-OFFSET('Water Data'!$H$5,0,10*ROW('Water Data'!H41)),NA())</f>
        <v>#N/A</v>
      </c>
      <c r="T47" s="58" t="e">
        <f ca="true">+IF(AND(ISNUMBER(OFFSET('Water Data'!$H$7,0,10*ROW('Water Data'!H41))),'Data Summary'!CI47="Yes"),OFFSET('Water Data'!$H$7,0,10*ROW('Water Data'!H41)),NA())</f>
        <v>#N/A</v>
      </c>
      <c r="U47" s="58" t="e">
        <f ca="true">+IF(AND(ISNUMBER(OFFSET('Water Data'!$H$10,0,10*ROW('Water Data'!H41))),'Data Summary'!CJ47="Yes"),OFFSET('Water Data'!$H$10,0,10*ROW('Water Data'!H41)),NA())</f>
        <v>#N/A</v>
      </c>
      <c r="V47" s="104" t="e">
        <f ca="true">+IF(AND(ISNUMBER(OFFSET('Sanitation Data'!$C$5,0,10*ROW('Sanitation Data'!C41))),'Data Summary'!CK47="Yes"),100-OFFSET('Sanitation Data'!$C$5,0,10*ROW('Sanitation Data'!C41)),NA())</f>
        <v>#N/A</v>
      </c>
      <c r="W47" s="104" t="e">
        <f ca="true">+IF(AND(ISNUMBER(OFFSET('Sanitation Data'!$C$7,0,10*ROW('Sanitation Data'!C41))),'Data Summary'!CL47="Yes"),OFFSET('Sanitation Data'!$C$7,0,10*ROW('Sanitation Data'!C41)),NA())</f>
        <v>#N/A</v>
      </c>
      <c r="X47" s="104" t="e">
        <f ca="true">+IF(AND(ISNUMBER(OFFSET('Sanitation Data'!$C$11,0,10*ROW('Sanitation Data'!C41))),'Data Summary'!CM47="Yes"),OFFSET('Sanitation Data'!$C$11,0,10*ROW('Sanitation Data'!C41)),NA())</f>
        <v>#N/A</v>
      </c>
      <c r="Y47" s="104" t="e">
        <f ca="true">+IF(AND(ISNUMBER(OFFSET('Sanitation Data'!$C$12,0,10*ROW('Sanitation Data'!C41))),'Data Summary'!CN47="Yes"),OFFSET('Sanitation Data'!$C$12,0,10*ROW('Sanitation Data'!C41)),NA())</f>
        <v>#N/A</v>
      </c>
      <c r="Z47" s="104" t="e">
        <f ca="true">+IF(AND(ISNUMBER(OFFSET('Sanitation Data'!$C$13,0,10*ROW('Sanitation Data'!C41))),'Data Summary'!CO47="Yes"),OFFSET('Sanitation Data'!$C$13,0,10*ROW('Sanitation Data'!C41)),NA())</f>
        <v>#N/A</v>
      </c>
      <c r="AA47" s="104" t="e">
        <f ca="true">+IF(AND(ISNUMBER(OFFSET('Sanitation Data'!$D$5,0,10*ROW('Sanitation Data'!D41))),'Data Summary'!CP47="Yes"),100-OFFSET('Sanitation Data'!$D$5,0,10*ROW('Sanitation Data'!D41)),NA())</f>
        <v>#N/A</v>
      </c>
      <c r="AB47" s="104" t="e">
        <f ca="true">+IF(AND(ISNUMBER(OFFSET('Sanitation Data'!$D$7,0,10*ROW('Sanitation Data'!D41))),'Data Summary'!CQ47="Yes"),OFFSET('Sanitation Data'!$D$7,0,10*ROW('Sanitation Data'!D41)),NA())</f>
        <v>#N/A</v>
      </c>
      <c r="AC47" s="104" t="e">
        <f ca="true">+IF(AND(ISNUMBER(OFFSET('Sanitation Data'!$D$11,0,10*ROW('Sanitation Data'!D41))),'Data Summary'!CR47="Yes"),OFFSET('Sanitation Data'!$D$11,0,10*ROW('Sanitation Data'!D41)),NA())</f>
        <v>#N/A</v>
      </c>
      <c r="AD47" s="104" t="e">
        <f ca="true">+IF(AND(ISNUMBER(OFFSET('Sanitation Data'!$D$12,0,10*ROW('Sanitation Data'!D41))),'Data Summary'!CS47="Yes"),OFFSET('Sanitation Data'!$D$12,0,10*ROW('Sanitation Data'!D41)),NA())</f>
        <v>#N/A</v>
      </c>
      <c r="AE47" s="104" t="e">
        <f ca="true">+IF(AND(ISNUMBER(OFFSET('Sanitation Data'!$D$13,0,10*ROW('Sanitation Data'!D41))),'Data Summary'!CT47="Yes"),OFFSET('Sanitation Data'!$D$13,0,10*ROW('Sanitation Data'!D41)),NA())</f>
        <v>#N/A</v>
      </c>
      <c r="AF47" s="104" t="e">
        <f ca="true">+IF(AND(ISNUMBER(OFFSET('Sanitation Data'!$E$5,0,10*ROW('Sanitation Data'!E41))),'Data Summary'!CU47="Yes"),100-OFFSET('Sanitation Data'!$E$5,0,10*ROW('Sanitation Data'!E41)),NA())</f>
        <v>#N/A</v>
      </c>
      <c r="AG47" s="104" t="e">
        <f ca="true">+IF(AND(ISNUMBER(OFFSET('Sanitation Data'!$E$7,0,10*ROW('Sanitation Data'!E41))),'Data Summary'!CV47="Yes"),OFFSET('Sanitation Data'!$E$7,0,10*ROW('Sanitation Data'!E41)),NA())</f>
        <v>#N/A</v>
      </c>
      <c r="AH47" s="104" t="e">
        <f ca="true">+IF(AND(ISNUMBER(OFFSET('Sanitation Data'!$E$11,0,10*ROW('Sanitation Data'!E41))),'Data Summary'!CW47="Yes"),OFFSET('Sanitation Data'!$E$11,0,10*ROW('Sanitation Data'!E41)),NA())</f>
        <v>#N/A</v>
      </c>
      <c r="AI47" s="104" t="e">
        <f ca="true">+IF(AND(ISNUMBER(OFFSET('Sanitation Data'!$E$12,0,10*ROW('Sanitation Data'!E41))),'Data Summary'!CX47="Yes"),OFFSET('Sanitation Data'!$E$12,0,10*ROW('Sanitation Data'!E41)),NA())</f>
        <v>#N/A</v>
      </c>
      <c r="AJ47" s="104" t="e">
        <f ca="true">+IF(AND(ISNUMBER(OFFSET('Sanitation Data'!$E$13,0,10*ROW('Sanitation Data'!E41))),'Data Summary'!CY47="Yes"),OFFSET('Sanitation Data'!$E$13,0,10*ROW('Sanitation Data'!E41)),NA())</f>
        <v>#N/A</v>
      </c>
      <c r="AK47" s="104" t="e">
        <f ca="true">+IF(AND(ISNUMBER(OFFSET('Sanitation Data'!$F$5,0,10*ROW('Sanitation Data'!F41))),'Data Summary'!CZ47="Yes"),100-OFFSET('Sanitation Data'!$F$5,0,10*ROW('Sanitation Data'!F41)),NA())</f>
        <v>#N/A</v>
      </c>
      <c r="AL47" s="104" t="e">
        <f ca="true">+IF(AND(ISNUMBER(OFFSET('Sanitation Data'!$F$7,0,10*ROW('Sanitation Data'!F41))),'Data Summary'!DA47="Yes"),OFFSET('Sanitation Data'!$F$7,0,10*ROW('Sanitation Data'!F41)),NA())</f>
        <v>#N/A</v>
      </c>
      <c r="AM47" s="104" t="e">
        <f ca="true">+IF(AND(ISNUMBER(OFFSET('Sanitation Data'!$F$11,0,10*ROW('Sanitation Data'!F41))),'Data Summary'!DB47="Yes"),OFFSET('Sanitation Data'!$F$11,0,10*ROW('Sanitation Data'!F41)),NA())</f>
        <v>#N/A</v>
      </c>
      <c r="AN47" s="104" t="e">
        <f ca="true">+IF(AND(ISNUMBER(OFFSET('Sanitation Data'!$F$12,0,10*ROW('Sanitation Data'!F41))),'Data Summary'!DC47="Yes"),OFFSET('Sanitation Data'!$F$12,0,10*ROW('Sanitation Data'!F41)),NA())</f>
        <v>#N/A</v>
      </c>
      <c r="AO47" s="104" t="e">
        <f ca="true">+IF(AND(ISNUMBER(OFFSET('Sanitation Data'!$F$13,0,10*ROW('Sanitation Data'!F41))),'Data Summary'!DD47="Yes"),OFFSET('Sanitation Data'!$F$13,0,10*ROW('Sanitation Data'!F41)),NA())</f>
        <v>#N/A</v>
      </c>
      <c r="AP47" s="104" t="e">
        <f ca="true">+IF(AND(ISNUMBER(OFFSET('Sanitation Data'!$G$5,0,10*ROW('Sanitation Data'!G41))),'Data Summary'!DE47="Yes"),100-OFFSET('Sanitation Data'!$G$5,0,10*ROW('Sanitation Data'!G41)),NA())</f>
        <v>#N/A</v>
      </c>
      <c r="AQ47" s="104" t="e">
        <f ca="true">+IF(AND(ISNUMBER(OFFSET('Sanitation Data'!$G$7,0,10*ROW('Sanitation Data'!G41))),'Data Summary'!DF47="Yes"),OFFSET('Sanitation Data'!$G$7,0,10*ROW('Sanitation Data'!G41)),NA())</f>
        <v>#N/A</v>
      </c>
      <c r="AR47" s="104" t="e">
        <f ca="true">+IF(AND(ISNUMBER(OFFSET('Sanitation Data'!$G$11,0,10*ROW('Sanitation Data'!G41))),'Data Summary'!DG47="Yes"),OFFSET('Sanitation Data'!$G$11,0,10*ROW('Sanitation Data'!G41)),NA())</f>
        <v>#N/A</v>
      </c>
      <c r="AS47" s="104" t="e">
        <f ca="true">+IF(AND(ISNUMBER(OFFSET('Sanitation Data'!$G$12,0,10*ROW('Sanitation Data'!G41))),'Data Summary'!DH47="Yes"),OFFSET('Sanitation Data'!$G$12,0,10*ROW('Sanitation Data'!G41)),NA())</f>
        <v>#N/A</v>
      </c>
      <c r="AT47" s="104" t="e">
        <f ca="true">+IF(AND(ISNUMBER(OFFSET('Sanitation Data'!$G$13,0,10*ROW('Sanitation Data'!G41))),'Data Summary'!DI47="Yes"),OFFSET('Sanitation Data'!$G$13,0,10*ROW('Sanitation Data'!G41)),NA())</f>
        <v>#N/A</v>
      </c>
      <c r="AU47" s="104" t="e">
        <f ca="true">+IF(AND(ISNUMBER(OFFSET('Sanitation Data'!$H$5,0,10*ROW('Sanitation Data'!H41))),'Data Summary'!DJ47="Yes"),100-OFFSET('Sanitation Data'!$H$5,0,10*ROW('Sanitation Data'!H41)),NA())</f>
        <v>#N/A</v>
      </c>
      <c r="AV47" s="104" t="e">
        <f ca="true">+IF(AND(ISNUMBER(OFFSET('Sanitation Data'!$H$7,0,10*ROW('Sanitation Data'!H41))),'Data Summary'!DK47="Yes"),OFFSET('Sanitation Data'!$H$7,0,10*ROW('Sanitation Data'!H41)),NA())</f>
        <v>#N/A</v>
      </c>
      <c r="AW47" s="104" t="e">
        <f ca="true">+IF(AND(ISNUMBER(OFFSET('Sanitation Data'!$H$11,0,10*ROW('Sanitation Data'!H41))),'Data Summary'!DL47="Yes"),OFFSET('Sanitation Data'!$H$11,0,10*ROW('Sanitation Data'!H41)),NA())</f>
        <v>#N/A</v>
      </c>
      <c r="AX47" s="104" t="e">
        <f ca="true">+IF(AND(ISNUMBER(OFFSET('Sanitation Data'!$H$12,0,10*ROW('Sanitation Data'!H41))),'Data Summary'!DM47="Yes"),OFFSET('Sanitation Data'!$H$12,0,10*ROW('Sanitation Data'!H41)),NA())</f>
        <v>#N/A</v>
      </c>
      <c r="AY47" s="104" t="e">
        <f ca="true">+IF(AND(ISNUMBER(OFFSET('Sanitation Data'!$H$13,0,10*ROW('Sanitation Data'!H41))),'Data Summary'!DN47="Yes"),OFFSET('Sanitation Data'!$H$13,0,10*ROW('Sanitation Data'!H41)),NA())</f>
        <v>#N/A</v>
      </c>
      <c r="AZ47" s="109" t="e">
        <f ca="true">+IF(AND(ISNUMBER(OFFSET('Hygiene Data'!$C$6,0,10*ROW('Hygiene Data'!C41))),'Data Summary'!DO47="Yes"),OFFSET('Hygiene Data'!$C$6,0,10*ROW('Hygiene Data'!C41)),NA())</f>
        <v>#N/A</v>
      </c>
      <c r="BA47" s="109" t="e">
        <f ca="true">+IF(AND(ISNUMBER(OFFSET('Hygiene Data'!$C$8,0,10*ROW('Hygiene Data'!C41))),'Data Summary'!DP47="Yes"),OFFSET('Hygiene Data'!$C$8,0,10*ROW('Hygiene Data'!C41)),NA())</f>
        <v>#N/A</v>
      </c>
      <c r="BB47" s="109" t="e">
        <f ca="true">+IF(AND(ISNUMBER(OFFSET('Hygiene Data'!$C$10,0,10*ROW('Hygiene Data'!C41))),'Data Summary'!DQ47="Yes"),OFFSET('Hygiene Data'!$C$10,0,10*ROW('Hygiene Data'!C41)),NA())</f>
        <v>#N/A</v>
      </c>
      <c r="BC47" s="109" t="e">
        <f ca="true">+IF(AND(ISNUMBER(OFFSET('Hygiene Data'!$D$6,0,10*ROW('Hygiene Data'!D41))),'Data Summary'!DR47="Yes"),OFFSET('Hygiene Data'!$D$6,0,10*ROW('Hygiene Data'!D41)),NA())</f>
        <v>#N/A</v>
      </c>
      <c r="BD47" s="109" t="e">
        <f ca="true">+IF(AND(ISNUMBER(OFFSET('Hygiene Data'!$D$8,0,10*ROW('Hygiene Data'!D41))),'Data Summary'!DS47="Yes"),OFFSET('Hygiene Data'!$D$8,0,10*ROW('Hygiene Data'!D41)),NA())</f>
        <v>#N/A</v>
      </c>
      <c r="BE47" s="109" t="e">
        <f ca="true">+IF(AND(ISNUMBER(OFFSET('Hygiene Data'!$D$10,0,10*ROW('Hygiene Data'!D41))),'Data Summary'!DT47="Yes"),OFFSET('Hygiene Data'!$D$10,0,10*ROW('Hygiene Data'!D41)),NA())</f>
        <v>#N/A</v>
      </c>
      <c r="BF47" s="109" t="e">
        <f ca="true">+IF(AND(ISNUMBER(OFFSET('Hygiene Data'!$E$6,0,10*ROW('Hygiene Data'!E41))),'Data Summary'!DU47="Yes"),OFFSET('Hygiene Data'!$E$6,0,10*ROW('Hygiene Data'!E41)),NA())</f>
        <v>#N/A</v>
      </c>
      <c r="BG47" s="109" t="e">
        <f ca="true">+IF(AND(ISNUMBER(OFFSET('Hygiene Data'!$E$8,0,10*ROW('Hygiene Data'!E41))),'Data Summary'!DV47="Yes"),OFFSET('Hygiene Data'!$E$8,0,10*ROW('Hygiene Data'!E41)),NA())</f>
        <v>#N/A</v>
      </c>
      <c r="BH47" s="109" t="e">
        <f ca="true">+IF(AND(ISNUMBER(OFFSET('Hygiene Data'!$E$10,0,10*ROW('Hygiene Data'!E41))),'Data Summary'!DW47="Yes"),OFFSET('Hygiene Data'!$E$10,0,10*ROW('Hygiene Data'!E41)),NA())</f>
        <v>#N/A</v>
      </c>
      <c r="BI47" s="109" t="e">
        <f ca="true">+IF(AND(ISNUMBER(OFFSET('Hygiene Data'!$F$6,0,10*ROW('Hygiene Data'!F41))),'Data Summary'!DX47="Yes"),OFFSET('Hygiene Data'!$F$6,0,10*ROW('Hygiene Data'!F41)),NA())</f>
        <v>#N/A</v>
      </c>
      <c r="BJ47" s="109" t="e">
        <f ca="true">+IF(AND(ISNUMBER(OFFSET('Hygiene Data'!$F$8,0,10*ROW('Hygiene Data'!F41))),'Data Summary'!DY47="Yes"),OFFSET('Hygiene Data'!$F$8,0,10*ROW('Hygiene Data'!F41)),NA())</f>
        <v>#N/A</v>
      </c>
      <c r="BK47" s="109" t="e">
        <f ca="true">+IF(AND(ISNUMBER(OFFSET('Hygiene Data'!$F$10,0,10*ROW('Hygiene Data'!F41))),'Data Summary'!DZ47="Yes"),OFFSET('Hygiene Data'!$F$10,0,10*ROW('Hygiene Data'!F41)),NA())</f>
        <v>#N/A</v>
      </c>
      <c r="BL47" s="109" t="e">
        <f ca="true">+IF(AND(ISNUMBER(OFFSET('Hygiene Data'!$G$6,0,10*ROW('Hygiene Data'!G41))),'Data Summary'!EA47="Yes"),OFFSET('Hygiene Data'!$G$6,0,10*ROW('Hygiene Data'!G41)),NA())</f>
        <v>#N/A</v>
      </c>
      <c r="BM47" s="109" t="e">
        <f ca="true">+IF(AND(ISNUMBER(OFFSET('Hygiene Data'!$G$8,0,10*ROW('Hygiene Data'!G41))),'Data Summary'!EB47="Yes"),OFFSET('Hygiene Data'!$G$8,0,10*ROW('Hygiene Data'!G41)),NA())</f>
        <v>#N/A</v>
      </c>
      <c r="BN47" s="109" t="e">
        <f ca="true">+IF(AND(ISNUMBER(OFFSET('Hygiene Data'!$G$10,0,10*ROW('Hygiene Data'!G41))),'Data Summary'!EC47="Yes"),OFFSET('Hygiene Data'!$G$10,0,10*ROW('Hygiene Data'!G41)),NA())</f>
        <v>#N/A</v>
      </c>
      <c r="BO47" s="109" t="e">
        <f ca="true">+IF(AND(ISNUMBER(OFFSET('Hygiene Data'!$H$6,0,10*ROW('Hygiene Data'!H41))),'Data Summary'!ED47="Yes"),OFFSET('Hygiene Data'!$H$6,0,10*ROW('Hygiene Data'!H41)),NA())</f>
        <v>#N/A</v>
      </c>
      <c r="BP47" s="109" t="e">
        <f ca="true">+IF(AND(ISNUMBER(OFFSET('Hygiene Data'!$H$8,0,10*ROW('Hygiene Data'!H41))),'Data Summary'!EE47="Yes"),OFFSET('Hygiene Data'!$H$8,0,10*ROW('Hygiene Data'!H41)),NA())</f>
        <v>#N/A</v>
      </c>
      <c r="BQ47" s="109" t="e">
        <f ca="true">+IF(AND(ISNUMBER(OFFSET('Hygiene Data'!$H$10,0,10*ROW('Hygiene Data'!H41))),'Data Summary'!EF47="Yes"),OFFSET('Hygiene Data'!$H$10,0,10*ROW('Hygiene Data'!H41)),NA())</f>
        <v>#N/A</v>
      </c>
    </row>
    <row r="48" x14ac:dyDescent="0.2">
      <c r="A48" s="57" t="e">
        <f ca="true">+IF(OFFSET('Water Data'!$B$1,0,10*ROW('Water Data'!B42))="",NA(),OFFSET('Water Data'!$B$1,0,10*ROW('Water Data'!B42)))</f>
        <v>#N/A</v>
      </c>
      <c r="B48" s="57" t="e">
        <f ca="true">+IF(OFFSET('Water Data'!$A$3,0,10*ROW('Water Data'!A45))="",NA(),OFFSET('Water Data'!$A$3,0,10*ROW('Water Data'!A45)))</f>
        <v>#N/A</v>
      </c>
      <c r="C48" s="57" t="e">
        <f ca="true">+IF(OFFSET('Water Data'!$C$3,0,10*ROW('Water Data'!C45))="",NA(),OFFSET('Water Data'!$C$3,0,10*ROW('Water Data'!C45)))</f>
        <v>#N/A</v>
      </c>
      <c r="D48" s="58" t="e">
        <f ca="true">+IF(AND(ISNUMBER(OFFSET('Water Data'!$C$5,0,10*ROW('Water Data'!C42))),'Data Summary'!BS48="Yes"),100-OFFSET('Water Data'!$C$5,0,10*ROW('Water Data'!C42)),NA())</f>
        <v>#N/A</v>
      </c>
      <c r="E48" s="58" t="e">
        <f ca="true">+IF(AND(ISNUMBER(OFFSET('Water Data'!$C$7,0,10*ROW('Water Data'!C42))),'Data Summary'!BT48="Yes"),OFFSET('Water Data'!$C$7,0,10*ROW('Water Data'!C42)),NA())</f>
        <v>#N/A</v>
      </c>
      <c r="F48" s="58" t="e">
        <f ca="true">+IF(AND(ISNUMBER(OFFSET('Water Data'!$C$10,0,10*ROW('Water Data'!C42))),'Data Summary'!BU48="Yes"),OFFSET('Water Data'!$C$10,0,10*ROW('Water Data'!C42)),NA())</f>
        <v>#N/A</v>
      </c>
      <c r="G48" s="58" t="e">
        <f ca="true">+IF(AND(ISNUMBER(OFFSET('Water Data'!$D$5,0,10*ROW('Water Data'!D42))),'Data Summary'!BV48="Yes"),100-OFFSET('Water Data'!$D$5,0,10*ROW('Water Data'!D42)),NA())</f>
        <v>#N/A</v>
      </c>
      <c r="H48" s="58" t="e">
        <f ca="true">+IF(AND(ISNUMBER(OFFSET('Water Data'!$D$7,0,10*ROW('Water Data'!D42))),'Data Summary'!BW48="Yes"),OFFSET('Water Data'!$D$7,0,10*ROW('Water Data'!D42)),NA())</f>
        <v>#N/A</v>
      </c>
      <c r="I48" s="58" t="e">
        <f ca="true">+IF(AND(ISNUMBER(OFFSET('Water Data'!$D$10,0,10*ROW('Water Data'!D42))),'Data Summary'!BX48="Yes"),OFFSET('Water Data'!$D$10,0,10*ROW('Water Data'!D42)),NA())</f>
        <v>#N/A</v>
      </c>
      <c r="J48" s="58" t="e">
        <f ca="true">+IF(AND(ISNUMBER(OFFSET('Water Data'!$E$5,0,10*ROW('Water Data'!E42))),'Data Summary'!BY48="Yes"),100-OFFSET('Water Data'!$E$5,0,10*ROW('Water Data'!E42)),NA())</f>
        <v>#N/A</v>
      </c>
      <c r="K48" s="58" t="e">
        <f ca="true">+IF(AND(ISNUMBER(OFFSET('Water Data'!$E$7,0,10*ROW('Water Data'!E42))),'Data Summary'!BZ48="Yes"),OFFSET('Water Data'!$E$7,0,10*ROW('Water Data'!E42)),NA())</f>
        <v>#N/A</v>
      </c>
      <c r="L48" s="58" t="e">
        <f ca="true">+IF(AND(ISNUMBER(OFFSET('Water Data'!$E$10,0,10*ROW('Water Data'!E42))),'Data Summary'!CA48="Yes"),OFFSET('Water Data'!$E$10,0,10*ROW('Water Data'!E42)),NA())</f>
        <v>#N/A</v>
      </c>
      <c r="M48" s="58" t="e">
        <f ca="true">+IF(AND(ISNUMBER(OFFSET('Water Data'!$F$5,0,10*ROW('Water Data'!F42))),'Data Summary'!CB48="Yes"),100-OFFSET('Water Data'!$F$5,0,10*ROW('Water Data'!F42)),NA())</f>
        <v>#N/A</v>
      </c>
      <c r="N48" s="58" t="e">
        <f ca="true">+IF(AND(ISNUMBER(OFFSET('Water Data'!$F$7,0,10*ROW('Water Data'!F42))),'Data Summary'!CC48="Yes"),OFFSET('Water Data'!$F$7,0,10*ROW('Water Data'!F42)),NA())</f>
        <v>#N/A</v>
      </c>
      <c r="O48" s="58" t="e">
        <f ca="true">+IF(AND(ISNUMBER(OFFSET('Water Data'!$F$10,0,10*ROW('Water Data'!F42))),'Data Summary'!CD48="Yes"),OFFSET('Water Data'!$F$10,0,10*ROW('Water Data'!F42)),NA())</f>
        <v>#N/A</v>
      </c>
      <c r="P48" s="58" t="e">
        <f ca="true">+IF(AND(ISNUMBER(OFFSET('Water Data'!$G$5,0,10*ROW('Water Data'!G42))),'Data Summary'!CE48="Yes"),100-OFFSET('Water Data'!$G$5,0,10*ROW('Water Data'!G42)),NA())</f>
        <v>#N/A</v>
      </c>
      <c r="Q48" s="58" t="e">
        <f ca="true">+IF(AND(ISNUMBER(OFFSET('Water Data'!$G$7,0,10*ROW('Water Data'!G42))),'Data Summary'!CF48="Yes"),OFFSET('Water Data'!$G$7,0,10*ROW('Water Data'!G42)),NA())</f>
        <v>#N/A</v>
      </c>
      <c r="R48" s="58" t="e">
        <f ca="true">+IF(AND(ISNUMBER(OFFSET('Water Data'!$G$10,0,10*ROW('Water Data'!G42))),'Data Summary'!CG48="Yes"),OFFSET('Water Data'!$G$10,0,10*ROW('Water Data'!G42)),NA())</f>
        <v>#N/A</v>
      </c>
      <c r="S48" s="58" t="e">
        <f ca="true">+IF(AND(ISNUMBER(OFFSET('Water Data'!$H$5,0,10*ROW('Water Data'!H42))),'Data Summary'!CH48="Yes"),100-OFFSET('Water Data'!$H$5,0,10*ROW('Water Data'!H42)),NA())</f>
        <v>#N/A</v>
      </c>
      <c r="T48" s="58" t="e">
        <f ca="true">+IF(AND(ISNUMBER(OFFSET('Water Data'!$H$7,0,10*ROW('Water Data'!H42))),'Data Summary'!CI48="Yes"),OFFSET('Water Data'!$H$7,0,10*ROW('Water Data'!H42)),NA())</f>
        <v>#N/A</v>
      </c>
      <c r="U48" s="58" t="e">
        <f ca="true">+IF(AND(ISNUMBER(OFFSET('Water Data'!$H$10,0,10*ROW('Water Data'!H42))),'Data Summary'!CJ48="Yes"),OFFSET('Water Data'!$H$10,0,10*ROW('Water Data'!H42)),NA())</f>
        <v>#N/A</v>
      </c>
      <c r="V48" s="104" t="e">
        <f ca="true">+IF(AND(ISNUMBER(OFFSET('Sanitation Data'!$C$5,0,10*ROW('Sanitation Data'!C42))),'Data Summary'!CK48="Yes"),100-OFFSET('Sanitation Data'!$C$5,0,10*ROW('Sanitation Data'!C42)),NA())</f>
        <v>#N/A</v>
      </c>
      <c r="W48" s="104" t="e">
        <f ca="true">+IF(AND(ISNUMBER(OFFSET('Sanitation Data'!$C$7,0,10*ROW('Sanitation Data'!C42))),'Data Summary'!CL48="Yes"),OFFSET('Sanitation Data'!$C$7,0,10*ROW('Sanitation Data'!C42)),NA())</f>
        <v>#N/A</v>
      </c>
      <c r="X48" s="104" t="e">
        <f ca="true">+IF(AND(ISNUMBER(OFFSET('Sanitation Data'!$C$11,0,10*ROW('Sanitation Data'!C42))),'Data Summary'!CM48="Yes"),OFFSET('Sanitation Data'!$C$11,0,10*ROW('Sanitation Data'!C42)),NA())</f>
        <v>#N/A</v>
      </c>
      <c r="Y48" s="104" t="e">
        <f ca="true">+IF(AND(ISNUMBER(OFFSET('Sanitation Data'!$C$12,0,10*ROW('Sanitation Data'!C42))),'Data Summary'!CN48="Yes"),OFFSET('Sanitation Data'!$C$12,0,10*ROW('Sanitation Data'!C42)),NA())</f>
        <v>#N/A</v>
      </c>
      <c r="Z48" s="104" t="e">
        <f ca="true">+IF(AND(ISNUMBER(OFFSET('Sanitation Data'!$C$13,0,10*ROW('Sanitation Data'!C42))),'Data Summary'!CO48="Yes"),OFFSET('Sanitation Data'!$C$13,0,10*ROW('Sanitation Data'!C42)),NA())</f>
        <v>#N/A</v>
      </c>
      <c r="AA48" s="104" t="e">
        <f ca="true">+IF(AND(ISNUMBER(OFFSET('Sanitation Data'!$D$5,0,10*ROW('Sanitation Data'!D42))),'Data Summary'!CP48="Yes"),100-OFFSET('Sanitation Data'!$D$5,0,10*ROW('Sanitation Data'!D42)),NA())</f>
        <v>#N/A</v>
      </c>
      <c r="AB48" s="104" t="e">
        <f ca="true">+IF(AND(ISNUMBER(OFFSET('Sanitation Data'!$D$7,0,10*ROW('Sanitation Data'!D42))),'Data Summary'!CQ48="Yes"),OFFSET('Sanitation Data'!$D$7,0,10*ROW('Sanitation Data'!D42)),NA())</f>
        <v>#N/A</v>
      </c>
      <c r="AC48" s="104" t="e">
        <f ca="true">+IF(AND(ISNUMBER(OFFSET('Sanitation Data'!$D$11,0,10*ROW('Sanitation Data'!D42))),'Data Summary'!CR48="Yes"),OFFSET('Sanitation Data'!$D$11,0,10*ROW('Sanitation Data'!D42)),NA())</f>
        <v>#N/A</v>
      </c>
      <c r="AD48" s="104" t="e">
        <f ca="true">+IF(AND(ISNUMBER(OFFSET('Sanitation Data'!$D$12,0,10*ROW('Sanitation Data'!D42))),'Data Summary'!CS48="Yes"),OFFSET('Sanitation Data'!$D$12,0,10*ROW('Sanitation Data'!D42)),NA())</f>
        <v>#N/A</v>
      </c>
      <c r="AE48" s="104" t="e">
        <f ca="true">+IF(AND(ISNUMBER(OFFSET('Sanitation Data'!$D$13,0,10*ROW('Sanitation Data'!D42))),'Data Summary'!CT48="Yes"),OFFSET('Sanitation Data'!$D$13,0,10*ROW('Sanitation Data'!D42)),NA())</f>
        <v>#N/A</v>
      </c>
      <c r="AF48" s="104" t="e">
        <f ca="true">+IF(AND(ISNUMBER(OFFSET('Sanitation Data'!$E$5,0,10*ROW('Sanitation Data'!E42))),'Data Summary'!CU48="Yes"),100-OFFSET('Sanitation Data'!$E$5,0,10*ROW('Sanitation Data'!E42)),NA())</f>
        <v>#N/A</v>
      </c>
      <c r="AG48" s="104" t="e">
        <f ca="true">+IF(AND(ISNUMBER(OFFSET('Sanitation Data'!$E$7,0,10*ROW('Sanitation Data'!E42))),'Data Summary'!CV48="Yes"),OFFSET('Sanitation Data'!$E$7,0,10*ROW('Sanitation Data'!E42)),NA())</f>
        <v>#N/A</v>
      </c>
      <c r="AH48" s="104" t="e">
        <f ca="true">+IF(AND(ISNUMBER(OFFSET('Sanitation Data'!$E$11,0,10*ROW('Sanitation Data'!E42))),'Data Summary'!CW48="Yes"),OFFSET('Sanitation Data'!$E$11,0,10*ROW('Sanitation Data'!E42)),NA())</f>
        <v>#N/A</v>
      </c>
      <c r="AI48" s="104" t="e">
        <f ca="true">+IF(AND(ISNUMBER(OFFSET('Sanitation Data'!$E$12,0,10*ROW('Sanitation Data'!E42))),'Data Summary'!CX48="Yes"),OFFSET('Sanitation Data'!$E$12,0,10*ROW('Sanitation Data'!E42)),NA())</f>
        <v>#N/A</v>
      </c>
      <c r="AJ48" s="104" t="e">
        <f ca="true">+IF(AND(ISNUMBER(OFFSET('Sanitation Data'!$E$13,0,10*ROW('Sanitation Data'!E42))),'Data Summary'!CY48="Yes"),OFFSET('Sanitation Data'!$E$13,0,10*ROW('Sanitation Data'!E42)),NA())</f>
        <v>#N/A</v>
      </c>
      <c r="AK48" s="104" t="e">
        <f ca="true">+IF(AND(ISNUMBER(OFFSET('Sanitation Data'!$F$5,0,10*ROW('Sanitation Data'!F42))),'Data Summary'!CZ48="Yes"),100-OFFSET('Sanitation Data'!$F$5,0,10*ROW('Sanitation Data'!F42)),NA())</f>
        <v>#N/A</v>
      </c>
      <c r="AL48" s="104" t="e">
        <f ca="true">+IF(AND(ISNUMBER(OFFSET('Sanitation Data'!$F$7,0,10*ROW('Sanitation Data'!F42))),'Data Summary'!DA48="Yes"),OFFSET('Sanitation Data'!$F$7,0,10*ROW('Sanitation Data'!F42)),NA())</f>
        <v>#N/A</v>
      </c>
      <c r="AM48" s="104" t="e">
        <f ca="true">+IF(AND(ISNUMBER(OFFSET('Sanitation Data'!$F$11,0,10*ROW('Sanitation Data'!F42))),'Data Summary'!DB48="Yes"),OFFSET('Sanitation Data'!$F$11,0,10*ROW('Sanitation Data'!F42)),NA())</f>
        <v>#N/A</v>
      </c>
      <c r="AN48" s="104" t="e">
        <f ca="true">+IF(AND(ISNUMBER(OFFSET('Sanitation Data'!$F$12,0,10*ROW('Sanitation Data'!F42))),'Data Summary'!DC48="Yes"),OFFSET('Sanitation Data'!$F$12,0,10*ROW('Sanitation Data'!F42)),NA())</f>
        <v>#N/A</v>
      </c>
      <c r="AO48" s="104" t="e">
        <f ca="true">+IF(AND(ISNUMBER(OFFSET('Sanitation Data'!$F$13,0,10*ROW('Sanitation Data'!F42))),'Data Summary'!DD48="Yes"),OFFSET('Sanitation Data'!$F$13,0,10*ROW('Sanitation Data'!F42)),NA())</f>
        <v>#N/A</v>
      </c>
      <c r="AP48" s="104" t="e">
        <f ca="true">+IF(AND(ISNUMBER(OFFSET('Sanitation Data'!$G$5,0,10*ROW('Sanitation Data'!G42))),'Data Summary'!DE48="Yes"),100-OFFSET('Sanitation Data'!$G$5,0,10*ROW('Sanitation Data'!G42)),NA())</f>
        <v>#N/A</v>
      </c>
      <c r="AQ48" s="104" t="e">
        <f ca="true">+IF(AND(ISNUMBER(OFFSET('Sanitation Data'!$G$7,0,10*ROW('Sanitation Data'!G42))),'Data Summary'!DF48="Yes"),OFFSET('Sanitation Data'!$G$7,0,10*ROW('Sanitation Data'!G42)),NA())</f>
        <v>#N/A</v>
      </c>
      <c r="AR48" s="104" t="e">
        <f ca="true">+IF(AND(ISNUMBER(OFFSET('Sanitation Data'!$G$11,0,10*ROW('Sanitation Data'!G42))),'Data Summary'!DG48="Yes"),OFFSET('Sanitation Data'!$G$11,0,10*ROW('Sanitation Data'!G42)),NA())</f>
        <v>#N/A</v>
      </c>
      <c r="AS48" s="104" t="e">
        <f ca="true">+IF(AND(ISNUMBER(OFFSET('Sanitation Data'!$G$12,0,10*ROW('Sanitation Data'!G42))),'Data Summary'!DH48="Yes"),OFFSET('Sanitation Data'!$G$12,0,10*ROW('Sanitation Data'!G42)),NA())</f>
        <v>#N/A</v>
      </c>
      <c r="AT48" s="104" t="e">
        <f ca="true">+IF(AND(ISNUMBER(OFFSET('Sanitation Data'!$G$13,0,10*ROW('Sanitation Data'!G42))),'Data Summary'!DI48="Yes"),OFFSET('Sanitation Data'!$G$13,0,10*ROW('Sanitation Data'!G42)),NA())</f>
        <v>#N/A</v>
      </c>
      <c r="AU48" s="104" t="e">
        <f ca="true">+IF(AND(ISNUMBER(OFFSET('Sanitation Data'!$H$5,0,10*ROW('Sanitation Data'!H42))),'Data Summary'!DJ48="Yes"),100-OFFSET('Sanitation Data'!$H$5,0,10*ROW('Sanitation Data'!H42)),NA())</f>
        <v>#N/A</v>
      </c>
      <c r="AV48" s="104" t="e">
        <f ca="true">+IF(AND(ISNUMBER(OFFSET('Sanitation Data'!$H$7,0,10*ROW('Sanitation Data'!H42))),'Data Summary'!DK48="Yes"),OFFSET('Sanitation Data'!$H$7,0,10*ROW('Sanitation Data'!H42)),NA())</f>
        <v>#N/A</v>
      </c>
      <c r="AW48" s="104" t="e">
        <f ca="true">+IF(AND(ISNUMBER(OFFSET('Sanitation Data'!$H$11,0,10*ROW('Sanitation Data'!H42))),'Data Summary'!DL48="Yes"),OFFSET('Sanitation Data'!$H$11,0,10*ROW('Sanitation Data'!H42)),NA())</f>
        <v>#N/A</v>
      </c>
      <c r="AX48" s="104" t="e">
        <f ca="true">+IF(AND(ISNUMBER(OFFSET('Sanitation Data'!$H$12,0,10*ROW('Sanitation Data'!H42))),'Data Summary'!DM48="Yes"),OFFSET('Sanitation Data'!$H$12,0,10*ROW('Sanitation Data'!H42)),NA())</f>
        <v>#N/A</v>
      </c>
      <c r="AY48" s="104" t="e">
        <f ca="true">+IF(AND(ISNUMBER(OFFSET('Sanitation Data'!$H$13,0,10*ROW('Sanitation Data'!H42))),'Data Summary'!DN48="Yes"),OFFSET('Sanitation Data'!$H$13,0,10*ROW('Sanitation Data'!H42)),NA())</f>
        <v>#N/A</v>
      </c>
      <c r="AZ48" s="109" t="e">
        <f ca="true">+IF(AND(ISNUMBER(OFFSET('Hygiene Data'!$C$6,0,10*ROW('Hygiene Data'!C42))),'Data Summary'!DO48="Yes"),OFFSET('Hygiene Data'!$C$6,0,10*ROW('Hygiene Data'!C42)),NA())</f>
        <v>#N/A</v>
      </c>
      <c r="BA48" s="109" t="e">
        <f ca="true">+IF(AND(ISNUMBER(OFFSET('Hygiene Data'!$C$8,0,10*ROW('Hygiene Data'!C42))),'Data Summary'!DP48="Yes"),OFFSET('Hygiene Data'!$C$8,0,10*ROW('Hygiene Data'!C42)),NA())</f>
        <v>#N/A</v>
      </c>
      <c r="BB48" s="109" t="e">
        <f ca="true">+IF(AND(ISNUMBER(OFFSET('Hygiene Data'!$C$10,0,10*ROW('Hygiene Data'!C42))),'Data Summary'!DQ48="Yes"),OFFSET('Hygiene Data'!$C$10,0,10*ROW('Hygiene Data'!C42)),NA())</f>
        <v>#N/A</v>
      </c>
      <c r="BC48" s="109" t="e">
        <f ca="true">+IF(AND(ISNUMBER(OFFSET('Hygiene Data'!$D$6,0,10*ROW('Hygiene Data'!D42))),'Data Summary'!DR48="Yes"),OFFSET('Hygiene Data'!$D$6,0,10*ROW('Hygiene Data'!D42)),NA())</f>
        <v>#N/A</v>
      </c>
      <c r="BD48" s="109" t="e">
        <f ca="true">+IF(AND(ISNUMBER(OFFSET('Hygiene Data'!$D$8,0,10*ROW('Hygiene Data'!D42))),'Data Summary'!DS48="Yes"),OFFSET('Hygiene Data'!$D$8,0,10*ROW('Hygiene Data'!D42)),NA())</f>
        <v>#N/A</v>
      </c>
      <c r="BE48" s="109" t="e">
        <f ca="true">+IF(AND(ISNUMBER(OFFSET('Hygiene Data'!$D$10,0,10*ROW('Hygiene Data'!D42))),'Data Summary'!DT48="Yes"),OFFSET('Hygiene Data'!$D$10,0,10*ROW('Hygiene Data'!D42)),NA())</f>
        <v>#N/A</v>
      </c>
      <c r="BF48" s="109" t="e">
        <f ca="true">+IF(AND(ISNUMBER(OFFSET('Hygiene Data'!$E$6,0,10*ROW('Hygiene Data'!E42))),'Data Summary'!DU48="Yes"),OFFSET('Hygiene Data'!$E$6,0,10*ROW('Hygiene Data'!E42)),NA())</f>
        <v>#N/A</v>
      </c>
      <c r="BG48" s="109" t="e">
        <f ca="true">+IF(AND(ISNUMBER(OFFSET('Hygiene Data'!$E$8,0,10*ROW('Hygiene Data'!E42))),'Data Summary'!DV48="Yes"),OFFSET('Hygiene Data'!$E$8,0,10*ROW('Hygiene Data'!E42)),NA())</f>
        <v>#N/A</v>
      </c>
      <c r="BH48" s="109" t="e">
        <f ca="true">+IF(AND(ISNUMBER(OFFSET('Hygiene Data'!$E$10,0,10*ROW('Hygiene Data'!E42))),'Data Summary'!DW48="Yes"),OFFSET('Hygiene Data'!$E$10,0,10*ROW('Hygiene Data'!E42)),NA())</f>
        <v>#N/A</v>
      </c>
      <c r="BI48" s="109" t="e">
        <f ca="true">+IF(AND(ISNUMBER(OFFSET('Hygiene Data'!$F$6,0,10*ROW('Hygiene Data'!F42))),'Data Summary'!DX48="Yes"),OFFSET('Hygiene Data'!$F$6,0,10*ROW('Hygiene Data'!F42)),NA())</f>
        <v>#N/A</v>
      </c>
      <c r="BJ48" s="109" t="e">
        <f ca="true">+IF(AND(ISNUMBER(OFFSET('Hygiene Data'!$F$8,0,10*ROW('Hygiene Data'!F42))),'Data Summary'!DY48="Yes"),OFFSET('Hygiene Data'!$F$8,0,10*ROW('Hygiene Data'!F42)),NA())</f>
        <v>#N/A</v>
      </c>
      <c r="BK48" s="109" t="e">
        <f ca="true">+IF(AND(ISNUMBER(OFFSET('Hygiene Data'!$F$10,0,10*ROW('Hygiene Data'!F42))),'Data Summary'!DZ48="Yes"),OFFSET('Hygiene Data'!$F$10,0,10*ROW('Hygiene Data'!F42)),NA())</f>
        <v>#N/A</v>
      </c>
      <c r="BL48" s="109" t="e">
        <f ca="true">+IF(AND(ISNUMBER(OFFSET('Hygiene Data'!$G$6,0,10*ROW('Hygiene Data'!G42))),'Data Summary'!EA48="Yes"),OFFSET('Hygiene Data'!$G$6,0,10*ROW('Hygiene Data'!G42)),NA())</f>
        <v>#N/A</v>
      </c>
      <c r="BM48" s="109" t="e">
        <f ca="true">+IF(AND(ISNUMBER(OFFSET('Hygiene Data'!$G$8,0,10*ROW('Hygiene Data'!G42))),'Data Summary'!EB48="Yes"),OFFSET('Hygiene Data'!$G$8,0,10*ROW('Hygiene Data'!G42)),NA())</f>
        <v>#N/A</v>
      </c>
      <c r="BN48" s="109" t="e">
        <f ca="true">+IF(AND(ISNUMBER(OFFSET('Hygiene Data'!$G$10,0,10*ROW('Hygiene Data'!G42))),'Data Summary'!EC48="Yes"),OFFSET('Hygiene Data'!$G$10,0,10*ROW('Hygiene Data'!G42)),NA())</f>
        <v>#N/A</v>
      </c>
      <c r="BO48" s="109" t="e">
        <f ca="true">+IF(AND(ISNUMBER(OFFSET('Hygiene Data'!$H$6,0,10*ROW('Hygiene Data'!H42))),'Data Summary'!ED48="Yes"),OFFSET('Hygiene Data'!$H$6,0,10*ROW('Hygiene Data'!H42)),NA())</f>
        <v>#N/A</v>
      </c>
      <c r="BP48" s="109" t="e">
        <f ca="true">+IF(AND(ISNUMBER(OFFSET('Hygiene Data'!$H$8,0,10*ROW('Hygiene Data'!H42))),'Data Summary'!EE48="Yes"),OFFSET('Hygiene Data'!$H$8,0,10*ROW('Hygiene Data'!H42)),NA())</f>
        <v>#N/A</v>
      </c>
      <c r="BQ48" s="109" t="e">
        <f ca="true">+IF(AND(ISNUMBER(OFFSET('Hygiene Data'!$H$10,0,10*ROW('Hygiene Data'!H42))),'Data Summary'!EF48="Yes"),OFFSET('Hygiene Data'!$H$10,0,10*ROW('Hygiene Data'!H42)),NA())</f>
        <v>#N/A</v>
      </c>
    </row>
    <row r="49" x14ac:dyDescent="0.2">
      <c r="A49" s="57" t="e">
        <f ca="true">+IF(OFFSET('Water Data'!$B$1,0,10*ROW('Water Data'!B43))="",NA(),OFFSET('Water Data'!$B$1,0,10*ROW('Water Data'!B43)))</f>
        <v>#N/A</v>
      </c>
      <c r="B49" s="57" t="e">
        <f ca="true">+IF(OFFSET('Water Data'!$A$3,0,10*ROW('Water Data'!A46))="",NA(),OFFSET('Water Data'!$A$3,0,10*ROW('Water Data'!A46)))</f>
        <v>#N/A</v>
      </c>
      <c r="C49" s="57" t="e">
        <f ca="true">+IF(OFFSET('Water Data'!$C$3,0,10*ROW('Water Data'!C46))="",NA(),OFFSET('Water Data'!$C$3,0,10*ROW('Water Data'!C46)))</f>
        <v>#N/A</v>
      </c>
      <c r="D49" s="58" t="e">
        <f ca="true">+IF(AND(ISNUMBER(OFFSET('Water Data'!$C$5,0,10*ROW('Water Data'!C43))),'Data Summary'!BS49="Yes"),100-OFFSET('Water Data'!$C$5,0,10*ROW('Water Data'!C43)),NA())</f>
        <v>#N/A</v>
      </c>
      <c r="E49" s="58" t="e">
        <f ca="true">+IF(AND(ISNUMBER(OFFSET('Water Data'!$C$7,0,10*ROW('Water Data'!C43))),'Data Summary'!BT49="Yes"),OFFSET('Water Data'!$C$7,0,10*ROW('Water Data'!C43)),NA())</f>
        <v>#N/A</v>
      </c>
      <c r="F49" s="58" t="e">
        <f ca="true">+IF(AND(ISNUMBER(OFFSET('Water Data'!$C$10,0,10*ROW('Water Data'!C43))),'Data Summary'!BU49="Yes"),OFFSET('Water Data'!$C$10,0,10*ROW('Water Data'!C43)),NA())</f>
        <v>#N/A</v>
      </c>
      <c r="G49" s="58" t="e">
        <f ca="true">+IF(AND(ISNUMBER(OFFSET('Water Data'!$D$5,0,10*ROW('Water Data'!D43))),'Data Summary'!BV49="Yes"),100-OFFSET('Water Data'!$D$5,0,10*ROW('Water Data'!D43)),NA())</f>
        <v>#N/A</v>
      </c>
      <c r="H49" s="58" t="e">
        <f ca="true">+IF(AND(ISNUMBER(OFFSET('Water Data'!$D$7,0,10*ROW('Water Data'!D43))),'Data Summary'!BW49="Yes"),OFFSET('Water Data'!$D$7,0,10*ROW('Water Data'!D43)),NA())</f>
        <v>#N/A</v>
      </c>
      <c r="I49" s="58" t="e">
        <f ca="true">+IF(AND(ISNUMBER(OFFSET('Water Data'!$D$10,0,10*ROW('Water Data'!D43))),'Data Summary'!BX49="Yes"),OFFSET('Water Data'!$D$10,0,10*ROW('Water Data'!D43)),NA())</f>
        <v>#N/A</v>
      </c>
      <c r="J49" s="58" t="e">
        <f ca="true">+IF(AND(ISNUMBER(OFFSET('Water Data'!$E$5,0,10*ROW('Water Data'!E43))),'Data Summary'!BY49="Yes"),100-OFFSET('Water Data'!$E$5,0,10*ROW('Water Data'!E43)),NA())</f>
        <v>#N/A</v>
      </c>
      <c r="K49" s="58" t="e">
        <f ca="true">+IF(AND(ISNUMBER(OFFSET('Water Data'!$E$7,0,10*ROW('Water Data'!E43))),'Data Summary'!BZ49="Yes"),OFFSET('Water Data'!$E$7,0,10*ROW('Water Data'!E43)),NA())</f>
        <v>#N/A</v>
      </c>
      <c r="L49" s="58" t="e">
        <f ca="true">+IF(AND(ISNUMBER(OFFSET('Water Data'!$E$10,0,10*ROW('Water Data'!E43))),'Data Summary'!CA49="Yes"),OFFSET('Water Data'!$E$10,0,10*ROW('Water Data'!E43)),NA())</f>
        <v>#N/A</v>
      </c>
      <c r="M49" s="58" t="e">
        <f ca="true">+IF(AND(ISNUMBER(OFFSET('Water Data'!$F$5,0,10*ROW('Water Data'!F43))),'Data Summary'!CB49="Yes"),100-OFFSET('Water Data'!$F$5,0,10*ROW('Water Data'!F43)),NA())</f>
        <v>#N/A</v>
      </c>
      <c r="N49" s="58" t="e">
        <f ca="true">+IF(AND(ISNUMBER(OFFSET('Water Data'!$F$7,0,10*ROW('Water Data'!F43))),'Data Summary'!CC49="Yes"),OFFSET('Water Data'!$F$7,0,10*ROW('Water Data'!F43)),NA())</f>
        <v>#N/A</v>
      </c>
      <c r="O49" s="58" t="e">
        <f ca="true">+IF(AND(ISNUMBER(OFFSET('Water Data'!$F$10,0,10*ROW('Water Data'!F43))),'Data Summary'!CD49="Yes"),OFFSET('Water Data'!$F$10,0,10*ROW('Water Data'!F43)),NA())</f>
        <v>#N/A</v>
      </c>
      <c r="P49" s="58" t="e">
        <f ca="true">+IF(AND(ISNUMBER(OFFSET('Water Data'!$G$5,0,10*ROW('Water Data'!G43))),'Data Summary'!CE49="Yes"),100-OFFSET('Water Data'!$G$5,0,10*ROW('Water Data'!G43)),NA())</f>
        <v>#N/A</v>
      </c>
      <c r="Q49" s="58" t="e">
        <f ca="true">+IF(AND(ISNUMBER(OFFSET('Water Data'!$G$7,0,10*ROW('Water Data'!G43))),'Data Summary'!CF49="Yes"),OFFSET('Water Data'!$G$7,0,10*ROW('Water Data'!G43)),NA())</f>
        <v>#N/A</v>
      </c>
      <c r="R49" s="58" t="e">
        <f ca="true">+IF(AND(ISNUMBER(OFFSET('Water Data'!$G$10,0,10*ROW('Water Data'!G43))),'Data Summary'!CG49="Yes"),OFFSET('Water Data'!$G$10,0,10*ROW('Water Data'!G43)),NA())</f>
        <v>#N/A</v>
      </c>
      <c r="S49" s="58" t="e">
        <f ca="true">+IF(AND(ISNUMBER(OFFSET('Water Data'!$H$5,0,10*ROW('Water Data'!H43))),'Data Summary'!CH49="Yes"),100-OFFSET('Water Data'!$H$5,0,10*ROW('Water Data'!H43)),NA())</f>
        <v>#N/A</v>
      </c>
      <c r="T49" s="58" t="e">
        <f ca="true">+IF(AND(ISNUMBER(OFFSET('Water Data'!$H$7,0,10*ROW('Water Data'!H43))),'Data Summary'!CI49="Yes"),OFFSET('Water Data'!$H$7,0,10*ROW('Water Data'!H43)),NA())</f>
        <v>#N/A</v>
      </c>
      <c r="U49" s="58" t="e">
        <f ca="true">+IF(AND(ISNUMBER(OFFSET('Water Data'!$H$10,0,10*ROW('Water Data'!H43))),'Data Summary'!CJ49="Yes"),OFFSET('Water Data'!$H$10,0,10*ROW('Water Data'!H43)),NA())</f>
        <v>#N/A</v>
      </c>
      <c r="V49" s="104" t="e">
        <f ca="true">+IF(AND(ISNUMBER(OFFSET('Sanitation Data'!$C$5,0,10*ROW('Sanitation Data'!C43))),'Data Summary'!CK49="Yes"),100-OFFSET('Sanitation Data'!$C$5,0,10*ROW('Sanitation Data'!C43)),NA())</f>
        <v>#N/A</v>
      </c>
      <c r="W49" s="104" t="e">
        <f ca="true">+IF(AND(ISNUMBER(OFFSET('Sanitation Data'!$C$7,0,10*ROW('Sanitation Data'!C43))),'Data Summary'!CL49="Yes"),OFFSET('Sanitation Data'!$C$7,0,10*ROW('Sanitation Data'!C43)),NA())</f>
        <v>#N/A</v>
      </c>
      <c r="X49" s="104" t="e">
        <f ca="true">+IF(AND(ISNUMBER(OFFSET('Sanitation Data'!$C$11,0,10*ROW('Sanitation Data'!C43))),'Data Summary'!CM49="Yes"),OFFSET('Sanitation Data'!$C$11,0,10*ROW('Sanitation Data'!C43)),NA())</f>
        <v>#N/A</v>
      </c>
      <c r="Y49" s="104" t="e">
        <f ca="true">+IF(AND(ISNUMBER(OFFSET('Sanitation Data'!$C$12,0,10*ROW('Sanitation Data'!C43))),'Data Summary'!CN49="Yes"),OFFSET('Sanitation Data'!$C$12,0,10*ROW('Sanitation Data'!C43)),NA())</f>
        <v>#N/A</v>
      </c>
      <c r="Z49" s="104" t="e">
        <f ca="true">+IF(AND(ISNUMBER(OFFSET('Sanitation Data'!$C$13,0,10*ROW('Sanitation Data'!C43))),'Data Summary'!CO49="Yes"),OFFSET('Sanitation Data'!$C$13,0,10*ROW('Sanitation Data'!C43)),NA())</f>
        <v>#N/A</v>
      </c>
      <c r="AA49" s="104" t="e">
        <f ca="true">+IF(AND(ISNUMBER(OFFSET('Sanitation Data'!$D$5,0,10*ROW('Sanitation Data'!D43))),'Data Summary'!CP49="Yes"),100-OFFSET('Sanitation Data'!$D$5,0,10*ROW('Sanitation Data'!D43)),NA())</f>
        <v>#N/A</v>
      </c>
      <c r="AB49" s="104" t="e">
        <f ca="true">+IF(AND(ISNUMBER(OFFSET('Sanitation Data'!$D$7,0,10*ROW('Sanitation Data'!D43))),'Data Summary'!CQ49="Yes"),OFFSET('Sanitation Data'!$D$7,0,10*ROW('Sanitation Data'!D43)),NA())</f>
        <v>#N/A</v>
      </c>
      <c r="AC49" s="104" t="e">
        <f ca="true">+IF(AND(ISNUMBER(OFFSET('Sanitation Data'!$D$11,0,10*ROW('Sanitation Data'!D43))),'Data Summary'!CR49="Yes"),OFFSET('Sanitation Data'!$D$11,0,10*ROW('Sanitation Data'!D43)),NA())</f>
        <v>#N/A</v>
      </c>
      <c r="AD49" s="104" t="e">
        <f ca="true">+IF(AND(ISNUMBER(OFFSET('Sanitation Data'!$D$12,0,10*ROW('Sanitation Data'!D43))),'Data Summary'!CS49="Yes"),OFFSET('Sanitation Data'!$D$12,0,10*ROW('Sanitation Data'!D43)),NA())</f>
        <v>#N/A</v>
      </c>
      <c r="AE49" s="104" t="e">
        <f ca="true">+IF(AND(ISNUMBER(OFFSET('Sanitation Data'!$D$13,0,10*ROW('Sanitation Data'!D43))),'Data Summary'!CT49="Yes"),OFFSET('Sanitation Data'!$D$13,0,10*ROW('Sanitation Data'!D43)),NA())</f>
        <v>#N/A</v>
      </c>
      <c r="AF49" s="104" t="e">
        <f ca="true">+IF(AND(ISNUMBER(OFFSET('Sanitation Data'!$E$5,0,10*ROW('Sanitation Data'!E43))),'Data Summary'!CU49="Yes"),100-OFFSET('Sanitation Data'!$E$5,0,10*ROW('Sanitation Data'!E43)),NA())</f>
        <v>#N/A</v>
      </c>
      <c r="AG49" s="104" t="e">
        <f ca="true">+IF(AND(ISNUMBER(OFFSET('Sanitation Data'!$E$7,0,10*ROW('Sanitation Data'!E43))),'Data Summary'!CV49="Yes"),OFFSET('Sanitation Data'!$E$7,0,10*ROW('Sanitation Data'!E43)),NA())</f>
        <v>#N/A</v>
      </c>
      <c r="AH49" s="104" t="e">
        <f ca="true">+IF(AND(ISNUMBER(OFFSET('Sanitation Data'!$E$11,0,10*ROW('Sanitation Data'!E43))),'Data Summary'!CW49="Yes"),OFFSET('Sanitation Data'!$E$11,0,10*ROW('Sanitation Data'!E43)),NA())</f>
        <v>#N/A</v>
      </c>
      <c r="AI49" s="104" t="e">
        <f ca="true">+IF(AND(ISNUMBER(OFFSET('Sanitation Data'!$E$12,0,10*ROW('Sanitation Data'!E43))),'Data Summary'!CX49="Yes"),OFFSET('Sanitation Data'!$E$12,0,10*ROW('Sanitation Data'!E43)),NA())</f>
        <v>#N/A</v>
      </c>
      <c r="AJ49" s="104" t="e">
        <f ca="true">+IF(AND(ISNUMBER(OFFSET('Sanitation Data'!$E$13,0,10*ROW('Sanitation Data'!E43))),'Data Summary'!CY49="Yes"),OFFSET('Sanitation Data'!$E$13,0,10*ROW('Sanitation Data'!E43)),NA())</f>
        <v>#N/A</v>
      </c>
      <c r="AK49" s="104" t="e">
        <f ca="true">+IF(AND(ISNUMBER(OFFSET('Sanitation Data'!$F$5,0,10*ROW('Sanitation Data'!F43))),'Data Summary'!CZ49="Yes"),100-OFFSET('Sanitation Data'!$F$5,0,10*ROW('Sanitation Data'!F43)),NA())</f>
        <v>#N/A</v>
      </c>
      <c r="AL49" s="104" t="e">
        <f ca="true">+IF(AND(ISNUMBER(OFFSET('Sanitation Data'!$F$7,0,10*ROW('Sanitation Data'!F43))),'Data Summary'!DA49="Yes"),OFFSET('Sanitation Data'!$F$7,0,10*ROW('Sanitation Data'!F43)),NA())</f>
        <v>#N/A</v>
      </c>
      <c r="AM49" s="104" t="e">
        <f ca="true">+IF(AND(ISNUMBER(OFFSET('Sanitation Data'!$F$11,0,10*ROW('Sanitation Data'!F43))),'Data Summary'!DB49="Yes"),OFFSET('Sanitation Data'!$F$11,0,10*ROW('Sanitation Data'!F43)),NA())</f>
        <v>#N/A</v>
      </c>
      <c r="AN49" s="104" t="e">
        <f ca="true">+IF(AND(ISNUMBER(OFFSET('Sanitation Data'!$F$12,0,10*ROW('Sanitation Data'!F43))),'Data Summary'!DC49="Yes"),OFFSET('Sanitation Data'!$F$12,0,10*ROW('Sanitation Data'!F43)),NA())</f>
        <v>#N/A</v>
      </c>
      <c r="AO49" s="104" t="e">
        <f ca="true">+IF(AND(ISNUMBER(OFFSET('Sanitation Data'!$F$13,0,10*ROW('Sanitation Data'!F43))),'Data Summary'!DD49="Yes"),OFFSET('Sanitation Data'!$F$13,0,10*ROW('Sanitation Data'!F43)),NA())</f>
        <v>#N/A</v>
      </c>
      <c r="AP49" s="104" t="e">
        <f ca="true">+IF(AND(ISNUMBER(OFFSET('Sanitation Data'!$G$5,0,10*ROW('Sanitation Data'!G43))),'Data Summary'!DE49="Yes"),100-OFFSET('Sanitation Data'!$G$5,0,10*ROW('Sanitation Data'!G43)),NA())</f>
        <v>#N/A</v>
      </c>
      <c r="AQ49" s="104" t="e">
        <f ca="true">+IF(AND(ISNUMBER(OFFSET('Sanitation Data'!$G$7,0,10*ROW('Sanitation Data'!G43))),'Data Summary'!DF49="Yes"),OFFSET('Sanitation Data'!$G$7,0,10*ROW('Sanitation Data'!G43)),NA())</f>
        <v>#N/A</v>
      </c>
      <c r="AR49" s="104" t="e">
        <f ca="true">+IF(AND(ISNUMBER(OFFSET('Sanitation Data'!$G$11,0,10*ROW('Sanitation Data'!G43))),'Data Summary'!DG49="Yes"),OFFSET('Sanitation Data'!$G$11,0,10*ROW('Sanitation Data'!G43)),NA())</f>
        <v>#N/A</v>
      </c>
      <c r="AS49" s="104" t="e">
        <f ca="true">+IF(AND(ISNUMBER(OFFSET('Sanitation Data'!$G$12,0,10*ROW('Sanitation Data'!G43))),'Data Summary'!DH49="Yes"),OFFSET('Sanitation Data'!$G$12,0,10*ROW('Sanitation Data'!G43)),NA())</f>
        <v>#N/A</v>
      </c>
      <c r="AT49" s="104" t="e">
        <f ca="true">+IF(AND(ISNUMBER(OFFSET('Sanitation Data'!$G$13,0,10*ROW('Sanitation Data'!G43))),'Data Summary'!DI49="Yes"),OFFSET('Sanitation Data'!$G$13,0,10*ROW('Sanitation Data'!G43)),NA())</f>
        <v>#N/A</v>
      </c>
      <c r="AU49" s="104" t="e">
        <f ca="true">+IF(AND(ISNUMBER(OFFSET('Sanitation Data'!$H$5,0,10*ROW('Sanitation Data'!H43))),'Data Summary'!DJ49="Yes"),100-OFFSET('Sanitation Data'!$H$5,0,10*ROW('Sanitation Data'!H43)),NA())</f>
        <v>#N/A</v>
      </c>
      <c r="AV49" s="104" t="e">
        <f ca="true">+IF(AND(ISNUMBER(OFFSET('Sanitation Data'!$H$7,0,10*ROW('Sanitation Data'!H43))),'Data Summary'!DK49="Yes"),OFFSET('Sanitation Data'!$H$7,0,10*ROW('Sanitation Data'!H43)),NA())</f>
        <v>#N/A</v>
      </c>
      <c r="AW49" s="104" t="e">
        <f ca="true">+IF(AND(ISNUMBER(OFFSET('Sanitation Data'!$H$11,0,10*ROW('Sanitation Data'!H43))),'Data Summary'!DL49="Yes"),OFFSET('Sanitation Data'!$H$11,0,10*ROW('Sanitation Data'!H43)),NA())</f>
        <v>#N/A</v>
      </c>
      <c r="AX49" s="104" t="e">
        <f ca="true">+IF(AND(ISNUMBER(OFFSET('Sanitation Data'!$H$12,0,10*ROW('Sanitation Data'!H43))),'Data Summary'!DM49="Yes"),OFFSET('Sanitation Data'!$H$12,0,10*ROW('Sanitation Data'!H43)),NA())</f>
        <v>#N/A</v>
      </c>
      <c r="AY49" s="104" t="e">
        <f ca="true">+IF(AND(ISNUMBER(OFFSET('Sanitation Data'!$H$13,0,10*ROW('Sanitation Data'!H43))),'Data Summary'!DN49="Yes"),OFFSET('Sanitation Data'!$H$13,0,10*ROW('Sanitation Data'!H43)),NA())</f>
        <v>#N/A</v>
      </c>
      <c r="AZ49" s="109" t="e">
        <f ca="true">+IF(AND(ISNUMBER(OFFSET('Hygiene Data'!$C$6,0,10*ROW('Hygiene Data'!C43))),'Data Summary'!DO49="Yes"),OFFSET('Hygiene Data'!$C$6,0,10*ROW('Hygiene Data'!C43)),NA())</f>
        <v>#N/A</v>
      </c>
      <c r="BA49" s="109" t="e">
        <f ca="true">+IF(AND(ISNUMBER(OFFSET('Hygiene Data'!$C$8,0,10*ROW('Hygiene Data'!C43))),'Data Summary'!DP49="Yes"),OFFSET('Hygiene Data'!$C$8,0,10*ROW('Hygiene Data'!C43)),NA())</f>
        <v>#N/A</v>
      </c>
      <c r="BB49" s="109" t="e">
        <f ca="true">+IF(AND(ISNUMBER(OFFSET('Hygiene Data'!$C$10,0,10*ROW('Hygiene Data'!C43))),'Data Summary'!DQ49="Yes"),OFFSET('Hygiene Data'!$C$10,0,10*ROW('Hygiene Data'!C43)),NA())</f>
        <v>#N/A</v>
      </c>
      <c r="BC49" s="109" t="e">
        <f ca="true">+IF(AND(ISNUMBER(OFFSET('Hygiene Data'!$D$6,0,10*ROW('Hygiene Data'!D43))),'Data Summary'!DR49="Yes"),OFFSET('Hygiene Data'!$D$6,0,10*ROW('Hygiene Data'!D43)),NA())</f>
        <v>#N/A</v>
      </c>
      <c r="BD49" s="109" t="e">
        <f ca="true">+IF(AND(ISNUMBER(OFFSET('Hygiene Data'!$D$8,0,10*ROW('Hygiene Data'!D43))),'Data Summary'!DS49="Yes"),OFFSET('Hygiene Data'!$D$8,0,10*ROW('Hygiene Data'!D43)),NA())</f>
        <v>#N/A</v>
      </c>
      <c r="BE49" s="109" t="e">
        <f ca="true">+IF(AND(ISNUMBER(OFFSET('Hygiene Data'!$D$10,0,10*ROW('Hygiene Data'!D43))),'Data Summary'!DT49="Yes"),OFFSET('Hygiene Data'!$D$10,0,10*ROW('Hygiene Data'!D43)),NA())</f>
        <v>#N/A</v>
      </c>
      <c r="BF49" s="109" t="e">
        <f ca="true">+IF(AND(ISNUMBER(OFFSET('Hygiene Data'!$E$6,0,10*ROW('Hygiene Data'!E43))),'Data Summary'!DU49="Yes"),OFFSET('Hygiene Data'!$E$6,0,10*ROW('Hygiene Data'!E43)),NA())</f>
        <v>#N/A</v>
      </c>
      <c r="BG49" s="109" t="e">
        <f ca="true">+IF(AND(ISNUMBER(OFFSET('Hygiene Data'!$E$8,0,10*ROW('Hygiene Data'!E43))),'Data Summary'!DV49="Yes"),OFFSET('Hygiene Data'!$E$8,0,10*ROW('Hygiene Data'!E43)),NA())</f>
        <v>#N/A</v>
      </c>
      <c r="BH49" s="109" t="e">
        <f ca="true">+IF(AND(ISNUMBER(OFFSET('Hygiene Data'!$E$10,0,10*ROW('Hygiene Data'!E43))),'Data Summary'!DW49="Yes"),OFFSET('Hygiene Data'!$E$10,0,10*ROW('Hygiene Data'!E43)),NA())</f>
        <v>#N/A</v>
      </c>
      <c r="BI49" s="109" t="e">
        <f ca="true">+IF(AND(ISNUMBER(OFFSET('Hygiene Data'!$F$6,0,10*ROW('Hygiene Data'!F43))),'Data Summary'!DX49="Yes"),OFFSET('Hygiene Data'!$F$6,0,10*ROW('Hygiene Data'!F43)),NA())</f>
        <v>#N/A</v>
      </c>
      <c r="BJ49" s="109" t="e">
        <f ca="true">+IF(AND(ISNUMBER(OFFSET('Hygiene Data'!$F$8,0,10*ROW('Hygiene Data'!F43))),'Data Summary'!DY49="Yes"),OFFSET('Hygiene Data'!$F$8,0,10*ROW('Hygiene Data'!F43)),NA())</f>
        <v>#N/A</v>
      </c>
      <c r="BK49" s="109" t="e">
        <f ca="true">+IF(AND(ISNUMBER(OFFSET('Hygiene Data'!$F$10,0,10*ROW('Hygiene Data'!F43))),'Data Summary'!DZ49="Yes"),OFFSET('Hygiene Data'!$F$10,0,10*ROW('Hygiene Data'!F43)),NA())</f>
        <v>#N/A</v>
      </c>
      <c r="BL49" s="109" t="e">
        <f ca="true">+IF(AND(ISNUMBER(OFFSET('Hygiene Data'!$G$6,0,10*ROW('Hygiene Data'!G43))),'Data Summary'!EA49="Yes"),OFFSET('Hygiene Data'!$G$6,0,10*ROW('Hygiene Data'!G43)),NA())</f>
        <v>#N/A</v>
      </c>
      <c r="BM49" s="109" t="e">
        <f ca="true">+IF(AND(ISNUMBER(OFFSET('Hygiene Data'!$G$8,0,10*ROW('Hygiene Data'!G43))),'Data Summary'!EB49="Yes"),OFFSET('Hygiene Data'!$G$8,0,10*ROW('Hygiene Data'!G43)),NA())</f>
        <v>#N/A</v>
      </c>
      <c r="BN49" s="109" t="e">
        <f ca="true">+IF(AND(ISNUMBER(OFFSET('Hygiene Data'!$G$10,0,10*ROW('Hygiene Data'!G43))),'Data Summary'!EC49="Yes"),OFFSET('Hygiene Data'!$G$10,0,10*ROW('Hygiene Data'!G43)),NA())</f>
        <v>#N/A</v>
      </c>
      <c r="BO49" s="109" t="e">
        <f ca="true">+IF(AND(ISNUMBER(OFFSET('Hygiene Data'!$H$6,0,10*ROW('Hygiene Data'!H43))),'Data Summary'!ED49="Yes"),OFFSET('Hygiene Data'!$H$6,0,10*ROW('Hygiene Data'!H43)),NA())</f>
        <v>#N/A</v>
      </c>
      <c r="BP49" s="109" t="e">
        <f ca="true">+IF(AND(ISNUMBER(OFFSET('Hygiene Data'!$H$8,0,10*ROW('Hygiene Data'!H43))),'Data Summary'!EE49="Yes"),OFFSET('Hygiene Data'!$H$8,0,10*ROW('Hygiene Data'!H43)),NA())</f>
        <v>#N/A</v>
      </c>
      <c r="BQ49" s="109" t="e">
        <f ca="true">+IF(AND(ISNUMBER(OFFSET('Hygiene Data'!$H$10,0,10*ROW('Hygiene Data'!H43))),'Data Summary'!EF49="Yes"),OFFSET('Hygiene Data'!$H$10,0,10*ROW('Hygiene Data'!H43)),NA())</f>
        <v>#N/A</v>
      </c>
    </row>
    <row r="50" x14ac:dyDescent="0.2">
      <c r="A50" s="57" t="e">
        <f ca="true">+IF(OFFSET('Water Data'!$B$1,0,10*ROW('Water Data'!B44))="",NA(),OFFSET('Water Data'!$B$1,0,10*ROW('Water Data'!B44)))</f>
        <v>#N/A</v>
      </c>
      <c r="B50" s="57" t="e">
        <f ca="true">+IF(OFFSET('Water Data'!$A$3,0,10*ROW('Water Data'!A47))="",NA(),OFFSET('Water Data'!$A$3,0,10*ROW('Water Data'!A47)))</f>
        <v>#N/A</v>
      </c>
      <c r="C50" s="57" t="e">
        <f ca="true">+IF(OFFSET('Water Data'!$C$3,0,10*ROW('Water Data'!C47))="",NA(),OFFSET('Water Data'!$C$3,0,10*ROW('Water Data'!C47)))</f>
        <v>#N/A</v>
      </c>
      <c r="D50" s="58" t="e">
        <f ca="true">+IF(AND(ISNUMBER(OFFSET('Water Data'!$C$5,0,10*ROW('Water Data'!C44))),'Data Summary'!BS50="Yes"),100-OFFSET('Water Data'!$C$5,0,10*ROW('Water Data'!C44)),NA())</f>
        <v>#N/A</v>
      </c>
      <c r="E50" s="58" t="e">
        <f ca="true">+IF(AND(ISNUMBER(OFFSET('Water Data'!$C$7,0,10*ROW('Water Data'!C44))),'Data Summary'!BT50="Yes"),OFFSET('Water Data'!$C$7,0,10*ROW('Water Data'!C44)),NA())</f>
        <v>#N/A</v>
      </c>
      <c r="F50" s="58" t="e">
        <f ca="true">+IF(AND(ISNUMBER(OFFSET('Water Data'!$C$10,0,10*ROW('Water Data'!C44))),'Data Summary'!BU50="Yes"),OFFSET('Water Data'!$C$10,0,10*ROW('Water Data'!C44)),NA())</f>
        <v>#N/A</v>
      </c>
      <c r="G50" s="58" t="e">
        <f ca="true">+IF(AND(ISNUMBER(OFFSET('Water Data'!$D$5,0,10*ROW('Water Data'!D44))),'Data Summary'!BV50="Yes"),100-OFFSET('Water Data'!$D$5,0,10*ROW('Water Data'!D44)),NA())</f>
        <v>#N/A</v>
      </c>
      <c r="H50" s="58" t="e">
        <f ca="true">+IF(AND(ISNUMBER(OFFSET('Water Data'!$D$7,0,10*ROW('Water Data'!D44))),'Data Summary'!BW50="Yes"),OFFSET('Water Data'!$D$7,0,10*ROW('Water Data'!D44)),NA())</f>
        <v>#N/A</v>
      </c>
      <c r="I50" s="58" t="e">
        <f ca="true">+IF(AND(ISNUMBER(OFFSET('Water Data'!$D$10,0,10*ROW('Water Data'!D44))),'Data Summary'!BX50="Yes"),OFFSET('Water Data'!$D$10,0,10*ROW('Water Data'!D44)),NA())</f>
        <v>#N/A</v>
      </c>
      <c r="J50" s="58" t="e">
        <f ca="true">+IF(AND(ISNUMBER(OFFSET('Water Data'!$E$5,0,10*ROW('Water Data'!E44))),'Data Summary'!BY50="Yes"),100-OFFSET('Water Data'!$E$5,0,10*ROW('Water Data'!E44)),NA())</f>
        <v>#N/A</v>
      </c>
      <c r="K50" s="58" t="e">
        <f ca="true">+IF(AND(ISNUMBER(OFFSET('Water Data'!$E$7,0,10*ROW('Water Data'!E44))),'Data Summary'!BZ50="Yes"),OFFSET('Water Data'!$E$7,0,10*ROW('Water Data'!E44)),NA())</f>
        <v>#N/A</v>
      </c>
      <c r="L50" s="58" t="e">
        <f ca="true">+IF(AND(ISNUMBER(OFFSET('Water Data'!$E$10,0,10*ROW('Water Data'!E44))),'Data Summary'!CA50="Yes"),OFFSET('Water Data'!$E$10,0,10*ROW('Water Data'!E44)),NA())</f>
        <v>#N/A</v>
      </c>
      <c r="M50" s="58" t="e">
        <f ca="true">+IF(AND(ISNUMBER(OFFSET('Water Data'!$F$5,0,10*ROW('Water Data'!F44))),'Data Summary'!CB50="Yes"),100-OFFSET('Water Data'!$F$5,0,10*ROW('Water Data'!F44)),NA())</f>
        <v>#N/A</v>
      </c>
      <c r="N50" s="58" t="e">
        <f ca="true">+IF(AND(ISNUMBER(OFFSET('Water Data'!$F$7,0,10*ROW('Water Data'!F44))),'Data Summary'!CC50="Yes"),OFFSET('Water Data'!$F$7,0,10*ROW('Water Data'!F44)),NA())</f>
        <v>#N/A</v>
      </c>
      <c r="O50" s="58" t="e">
        <f ca="true">+IF(AND(ISNUMBER(OFFSET('Water Data'!$F$10,0,10*ROW('Water Data'!F44))),'Data Summary'!CD50="Yes"),OFFSET('Water Data'!$F$10,0,10*ROW('Water Data'!F44)),NA())</f>
        <v>#N/A</v>
      </c>
      <c r="P50" s="58" t="e">
        <f ca="true">+IF(AND(ISNUMBER(OFFSET('Water Data'!$G$5,0,10*ROW('Water Data'!G44))),'Data Summary'!CE50="Yes"),100-OFFSET('Water Data'!$G$5,0,10*ROW('Water Data'!G44)),NA())</f>
        <v>#N/A</v>
      </c>
      <c r="Q50" s="58" t="e">
        <f ca="true">+IF(AND(ISNUMBER(OFFSET('Water Data'!$G$7,0,10*ROW('Water Data'!G44))),'Data Summary'!CF50="Yes"),OFFSET('Water Data'!$G$7,0,10*ROW('Water Data'!G44)),NA())</f>
        <v>#N/A</v>
      </c>
      <c r="R50" s="58" t="e">
        <f ca="true">+IF(AND(ISNUMBER(OFFSET('Water Data'!$G$10,0,10*ROW('Water Data'!G44))),'Data Summary'!CG50="Yes"),OFFSET('Water Data'!$G$10,0,10*ROW('Water Data'!G44)),NA())</f>
        <v>#N/A</v>
      </c>
      <c r="S50" s="58" t="e">
        <f ca="true">+IF(AND(ISNUMBER(OFFSET('Water Data'!$H$5,0,10*ROW('Water Data'!H44))),'Data Summary'!CH50="Yes"),100-OFFSET('Water Data'!$H$5,0,10*ROW('Water Data'!H44)),NA())</f>
        <v>#N/A</v>
      </c>
      <c r="T50" s="58" t="e">
        <f ca="true">+IF(AND(ISNUMBER(OFFSET('Water Data'!$H$7,0,10*ROW('Water Data'!H44))),'Data Summary'!CI50="Yes"),OFFSET('Water Data'!$H$7,0,10*ROW('Water Data'!H44)),NA())</f>
        <v>#N/A</v>
      </c>
      <c r="U50" s="58" t="e">
        <f ca="true">+IF(AND(ISNUMBER(OFFSET('Water Data'!$H$10,0,10*ROW('Water Data'!H44))),'Data Summary'!CJ50="Yes"),OFFSET('Water Data'!$H$10,0,10*ROW('Water Data'!H44)),NA())</f>
        <v>#N/A</v>
      </c>
      <c r="V50" s="104" t="e">
        <f ca="true">+IF(AND(ISNUMBER(OFFSET('Sanitation Data'!$C$5,0,10*ROW('Sanitation Data'!C44))),'Data Summary'!CK50="Yes"),100-OFFSET('Sanitation Data'!$C$5,0,10*ROW('Sanitation Data'!C44)),NA())</f>
        <v>#N/A</v>
      </c>
      <c r="W50" s="104" t="e">
        <f ca="true">+IF(AND(ISNUMBER(OFFSET('Sanitation Data'!$C$7,0,10*ROW('Sanitation Data'!C44))),'Data Summary'!CL50="Yes"),OFFSET('Sanitation Data'!$C$7,0,10*ROW('Sanitation Data'!C44)),NA())</f>
        <v>#N/A</v>
      </c>
      <c r="X50" s="104" t="e">
        <f ca="true">+IF(AND(ISNUMBER(OFFSET('Sanitation Data'!$C$11,0,10*ROW('Sanitation Data'!C44))),'Data Summary'!CM50="Yes"),OFFSET('Sanitation Data'!$C$11,0,10*ROW('Sanitation Data'!C44)),NA())</f>
        <v>#N/A</v>
      </c>
      <c r="Y50" s="104" t="e">
        <f ca="true">+IF(AND(ISNUMBER(OFFSET('Sanitation Data'!$C$12,0,10*ROW('Sanitation Data'!C44))),'Data Summary'!CN50="Yes"),OFFSET('Sanitation Data'!$C$12,0,10*ROW('Sanitation Data'!C44)),NA())</f>
        <v>#N/A</v>
      </c>
      <c r="Z50" s="104" t="e">
        <f ca="true">+IF(AND(ISNUMBER(OFFSET('Sanitation Data'!$C$13,0,10*ROW('Sanitation Data'!C44))),'Data Summary'!CO50="Yes"),OFFSET('Sanitation Data'!$C$13,0,10*ROW('Sanitation Data'!C44)),NA())</f>
        <v>#N/A</v>
      </c>
      <c r="AA50" s="104" t="e">
        <f ca="true">+IF(AND(ISNUMBER(OFFSET('Sanitation Data'!$D$5,0,10*ROW('Sanitation Data'!D44))),'Data Summary'!CP50="Yes"),100-OFFSET('Sanitation Data'!$D$5,0,10*ROW('Sanitation Data'!D44)),NA())</f>
        <v>#N/A</v>
      </c>
      <c r="AB50" s="104" t="e">
        <f ca="true">+IF(AND(ISNUMBER(OFFSET('Sanitation Data'!$D$7,0,10*ROW('Sanitation Data'!D44))),'Data Summary'!CQ50="Yes"),OFFSET('Sanitation Data'!$D$7,0,10*ROW('Sanitation Data'!D44)),NA())</f>
        <v>#N/A</v>
      </c>
      <c r="AC50" s="104" t="e">
        <f ca="true">+IF(AND(ISNUMBER(OFFSET('Sanitation Data'!$D$11,0,10*ROW('Sanitation Data'!D44))),'Data Summary'!CR50="Yes"),OFFSET('Sanitation Data'!$D$11,0,10*ROW('Sanitation Data'!D44)),NA())</f>
        <v>#N/A</v>
      </c>
      <c r="AD50" s="104" t="e">
        <f ca="true">+IF(AND(ISNUMBER(OFFSET('Sanitation Data'!$D$12,0,10*ROW('Sanitation Data'!D44))),'Data Summary'!CS50="Yes"),OFFSET('Sanitation Data'!$D$12,0,10*ROW('Sanitation Data'!D44)),NA())</f>
        <v>#N/A</v>
      </c>
      <c r="AE50" s="104" t="e">
        <f ca="true">+IF(AND(ISNUMBER(OFFSET('Sanitation Data'!$D$13,0,10*ROW('Sanitation Data'!D44))),'Data Summary'!CT50="Yes"),OFFSET('Sanitation Data'!$D$13,0,10*ROW('Sanitation Data'!D44)),NA())</f>
        <v>#N/A</v>
      </c>
      <c r="AF50" s="104" t="e">
        <f ca="true">+IF(AND(ISNUMBER(OFFSET('Sanitation Data'!$E$5,0,10*ROW('Sanitation Data'!E44))),'Data Summary'!CU50="Yes"),100-OFFSET('Sanitation Data'!$E$5,0,10*ROW('Sanitation Data'!E44)),NA())</f>
        <v>#N/A</v>
      </c>
      <c r="AG50" s="104" t="e">
        <f ca="true">+IF(AND(ISNUMBER(OFFSET('Sanitation Data'!$E$7,0,10*ROW('Sanitation Data'!E44))),'Data Summary'!CV50="Yes"),OFFSET('Sanitation Data'!$E$7,0,10*ROW('Sanitation Data'!E44)),NA())</f>
        <v>#N/A</v>
      </c>
      <c r="AH50" s="104" t="e">
        <f ca="true">+IF(AND(ISNUMBER(OFFSET('Sanitation Data'!$E$11,0,10*ROW('Sanitation Data'!E44))),'Data Summary'!CW50="Yes"),OFFSET('Sanitation Data'!$E$11,0,10*ROW('Sanitation Data'!E44)),NA())</f>
        <v>#N/A</v>
      </c>
      <c r="AI50" s="104" t="e">
        <f ca="true">+IF(AND(ISNUMBER(OFFSET('Sanitation Data'!$E$12,0,10*ROW('Sanitation Data'!E44))),'Data Summary'!CX50="Yes"),OFFSET('Sanitation Data'!$E$12,0,10*ROW('Sanitation Data'!E44)),NA())</f>
        <v>#N/A</v>
      </c>
      <c r="AJ50" s="104" t="e">
        <f ca="true">+IF(AND(ISNUMBER(OFFSET('Sanitation Data'!$E$13,0,10*ROW('Sanitation Data'!E44))),'Data Summary'!CY50="Yes"),OFFSET('Sanitation Data'!$E$13,0,10*ROW('Sanitation Data'!E44)),NA())</f>
        <v>#N/A</v>
      </c>
      <c r="AK50" s="104" t="e">
        <f ca="true">+IF(AND(ISNUMBER(OFFSET('Sanitation Data'!$F$5,0,10*ROW('Sanitation Data'!F44))),'Data Summary'!CZ50="Yes"),100-OFFSET('Sanitation Data'!$F$5,0,10*ROW('Sanitation Data'!F44)),NA())</f>
        <v>#N/A</v>
      </c>
      <c r="AL50" s="104" t="e">
        <f ca="true">+IF(AND(ISNUMBER(OFFSET('Sanitation Data'!$F$7,0,10*ROW('Sanitation Data'!F44))),'Data Summary'!DA50="Yes"),OFFSET('Sanitation Data'!$F$7,0,10*ROW('Sanitation Data'!F44)),NA())</f>
        <v>#N/A</v>
      </c>
      <c r="AM50" s="104" t="e">
        <f ca="true">+IF(AND(ISNUMBER(OFFSET('Sanitation Data'!$F$11,0,10*ROW('Sanitation Data'!F44))),'Data Summary'!DB50="Yes"),OFFSET('Sanitation Data'!$F$11,0,10*ROW('Sanitation Data'!F44)),NA())</f>
        <v>#N/A</v>
      </c>
      <c r="AN50" s="104" t="e">
        <f ca="true">+IF(AND(ISNUMBER(OFFSET('Sanitation Data'!$F$12,0,10*ROW('Sanitation Data'!F44))),'Data Summary'!DC50="Yes"),OFFSET('Sanitation Data'!$F$12,0,10*ROW('Sanitation Data'!F44)),NA())</f>
        <v>#N/A</v>
      </c>
      <c r="AO50" s="104" t="e">
        <f ca="true">+IF(AND(ISNUMBER(OFFSET('Sanitation Data'!$F$13,0,10*ROW('Sanitation Data'!F44))),'Data Summary'!DD50="Yes"),OFFSET('Sanitation Data'!$F$13,0,10*ROW('Sanitation Data'!F44)),NA())</f>
        <v>#N/A</v>
      </c>
      <c r="AP50" s="104" t="e">
        <f ca="true">+IF(AND(ISNUMBER(OFFSET('Sanitation Data'!$G$5,0,10*ROW('Sanitation Data'!G44))),'Data Summary'!DE50="Yes"),100-OFFSET('Sanitation Data'!$G$5,0,10*ROW('Sanitation Data'!G44)),NA())</f>
        <v>#N/A</v>
      </c>
      <c r="AQ50" s="104" t="e">
        <f ca="true">+IF(AND(ISNUMBER(OFFSET('Sanitation Data'!$G$7,0,10*ROW('Sanitation Data'!G44))),'Data Summary'!DF50="Yes"),OFFSET('Sanitation Data'!$G$7,0,10*ROW('Sanitation Data'!G44)),NA())</f>
        <v>#N/A</v>
      </c>
      <c r="AR50" s="104" t="e">
        <f ca="true">+IF(AND(ISNUMBER(OFFSET('Sanitation Data'!$G$11,0,10*ROW('Sanitation Data'!G44))),'Data Summary'!DG50="Yes"),OFFSET('Sanitation Data'!$G$11,0,10*ROW('Sanitation Data'!G44)),NA())</f>
        <v>#N/A</v>
      </c>
      <c r="AS50" s="104" t="e">
        <f ca="true">+IF(AND(ISNUMBER(OFFSET('Sanitation Data'!$G$12,0,10*ROW('Sanitation Data'!G44))),'Data Summary'!DH50="Yes"),OFFSET('Sanitation Data'!$G$12,0,10*ROW('Sanitation Data'!G44)),NA())</f>
        <v>#N/A</v>
      </c>
      <c r="AT50" s="104" t="e">
        <f ca="true">+IF(AND(ISNUMBER(OFFSET('Sanitation Data'!$G$13,0,10*ROW('Sanitation Data'!G44))),'Data Summary'!DI50="Yes"),OFFSET('Sanitation Data'!$G$13,0,10*ROW('Sanitation Data'!G44)),NA())</f>
        <v>#N/A</v>
      </c>
      <c r="AU50" s="104" t="e">
        <f ca="true">+IF(AND(ISNUMBER(OFFSET('Sanitation Data'!$H$5,0,10*ROW('Sanitation Data'!H44))),'Data Summary'!DJ50="Yes"),100-OFFSET('Sanitation Data'!$H$5,0,10*ROW('Sanitation Data'!H44)),NA())</f>
        <v>#N/A</v>
      </c>
      <c r="AV50" s="104" t="e">
        <f ca="true">+IF(AND(ISNUMBER(OFFSET('Sanitation Data'!$H$7,0,10*ROW('Sanitation Data'!H44))),'Data Summary'!DK50="Yes"),OFFSET('Sanitation Data'!$H$7,0,10*ROW('Sanitation Data'!H44)),NA())</f>
        <v>#N/A</v>
      </c>
      <c r="AW50" s="104" t="e">
        <f ca="true">+IF(AND(ISNUMBER(OFFSET('Sanitation Data'!$H$11,0,10*ROW('Sanitation Data'!H44))),'Data Summary'!DL50="Yes"),OFFSET('Sanitation Data'!$H$11,0,10*ROW('Sanitation Data'!H44)),NA())</f>
        <v>#N/A</v>
      </c>
      <c r="AX50" s="104" t="e">
        <f ca="true">+IF(AND(ISNUMBER(OFFSET('Sanitation Data'!$H$12,0,10*ROW('Sanitation Data'!H44))),'Data Summary'!DM50="Yes"),OFFSET('Sanitation Data'!$H$12,0,10*ROW('Sanitation Data'!H44)),NA())</f>
        <v>#N/A</v>
      </c>
      <c r="AY50" s="104" t="e">
        <f ca="true">+IF(AND(ISNUMBER(OFFSET('Sanitation Data'!$H$13,0,10*ROW('Sanitation Data'!H44))),'Data Summary'!DN50="Yes"),OFFSET('Sanitation Data'!$H$13,0,10*ROW('Sanitation Data'!H44)),NA())</f>
        <v>#N/A</v>
      </c>
      <c r="AZ50" s="109" t="e">
        <f ca="true">+IF(AND(ISNUMBER(OFFSET('Hygiene Data'!$C$6,0,10*ROW('Hygiene Data'!C44))),'Data Summary'!DO50="Yes"),OFFSET('Hygiene Data'!$C$6,0,10*ROW('Hygiene Data'!C44)),NA())</f>
        <v>#N/A</v>
      </c>
      <c r="BA50" s="109" t="e">
        <f ca="true">+IF(AND(ISNUMBER(OFFSET('Hygiene Data'!$C$8,0,10*ROW('Hygiene Data'!C44))),'Data Summary'!DP50="Yes"),OFFSET('Hygiene Data'!$C$8,0,10*ROW('Hygiene Data'!C44)),NA())</f>
        <v>#N/A</v>
      </c>
      <c r="BB50" s="109" t="e">
        <f ca="true">+IF(AND(ISNUMBER(OFFSET('Hygiene Data'!$C$10,0,10*ROW('Hygiene Data'!C44))),'Data Summary'!DQ50="Yes"),OFFSET('Hygiene Data'!$C$10,0,10*ROW('Hygiene Data'!C44)),NA())</f>
        <v>#N/A</v>
      </c>
      <c r="BC50" s="109" t="e">
        <f ca="true">+IF(AND(ISNUMBER(OFFSET('Hygiene Data'!$D$6,0,10*ROW('Hygiene Data'!D44))),'Data Summary'!DR50="Yes"),OFFSET('Hygiene Data'!$D$6,0,10*ROW('Hygiene Data'!D44)),NA())</f>
        <v>#N/A</v>
      </c>
      <c r="BD50" s="109" t="e">
        <f ca="true">+IF(AND(ISNUMBER(OFFSET('Hygiene Data'!$D$8,0,10*ROW('Hygiene Data'!D44))),'Data Summary'!DS50="Yes"),OFFSET('Hygiene Data'!$D$8,0,10*ROW('Hygiene Data'!D44)),NA())</f>
        <v>#N/A</v>
      </c>
      <c r="BE50" s="109" t="e">
        <f ca="true">+IF(AND(ISNUMBER(OFFSET('Hygiene Data'!$D$10,0,10*ROW('Hygiene Data'!D44))),'Data Summary'!DT50="Yes"),OFFSET('Hygiene Data'!$D$10,0,10*ROW('Hygiene Data'!D44)),NA())</f>
        <v>#N/A</v>
      </c>
      <c r="BF50" s="109" t="e">
        <f ca="true">+IF(AND(ISNUMBER(OFFSET('Hygiene Data'!$E$6,0,10*ROW('Hygiene Data'!E44))),'Data Summary'!DU50="Yes"),OFFSET('Hygiene Data'!$E$6,0,10*ROW('Hygiene Data'!E44)),NA())</f>
        <v>#N/A</v>
      </c>
      <c r="BG50" s="109" t="e">
        <f ca="true">+IF(AND(ISNUMBER(OFFSET('Hygiene Data'!$E$8,0,10*ROW('Hygiene Data'!E44))),'Data Summary'!DV50="Yes"),OFFSET('Hygiene Data'!$E$8,0,10*ROW('Hygiene Data'!E44)),NA())</f>
        <v>#N/A</v>
      </c>
      <c r="BH50" s="109" t="e">
        <f ca="true">+IF(AND(ISNUMBER(OFFSET('Hygiene Data'!$E$10,0,10*ROW('Hygiene Data'!E44))),'Data Summary'!DW50="Yes"),OFFSET('Hygiene Data'!$E$10,0,10*ROW('Hygiene Data'!E44)),NA())</f>
        <v>#N/A</v>
      </c>
      <c r="BI50" s="109" t="e">
        <f ca="true">+IF(AND(ISNUMBER(OFFSET('Hygiene Data'!$F$6,0,10*ROW('Hygiene Data'!F44))),'Data Summary'!DX50="Yes"),OFFSET('Hygiene Data'!$F$6,0,10*ROW('Hygiene Data'!F44)),NA())</f>
        <v>#N/A</v>
      </c>
      <c r="BJ50" s="109" t="e">
        <f ca="true">+IF(AND(ISNUMBER(OFFSET('Hygiene Data'!$F$8,0,10*ROW('Hygiene Data'!F44))),'Data Summary'!DY50="Yes"),OFFSET('Hygiene Data'!$F$8,0,10*ROW('Hygiene Data'!F44)),NA())</f>
        <v>#N/A</v>
      </c>
      <c r="BK50" s="109" t="e">
        <f ca="true">+IF(AND(ISNUMBER(OFFSET('Hygiene Data'!$F$10,0,10*ROW('Hygiene Data'!F44))),'Data Summary'!DZ50="Yes"),OFFSET('Hygiene Data'!$F$10,0,10*ROW('Hygiene Data'!F44)),NA())</f>
        <v>#N/A</v>
      </c>
      <c r="BL50" s="109" t="e">
        <f ca="true">+IF(AND(ISNUMBER(OFFSET('Hygiene Data'!$G$6,0,10*ROW('Hygiene Data'!G44))),'Data Summary'!EA50="Yes"),OFFSET('Hygiene Data'!$G$6,0,10*ROW('Hygiene Data'!G44)),NA())</f>
        <v>#N/A</v>
      </c>
      <c r="BM50" s="109" t="e">
        <f ca="true">+IF(AND(ISNUMBER(OFFSET('Hygiene Data'!$G$8,0,10*ROW('Hygiene Data'!G44))),'Data Summary'!EB50="Yes"),OFFSET('Hygiene Data'!$G$8,0,10*ROW('Hygiene Data'!G44)),NA())</f>
        <v>#N/A</v>
      </c>
      <c r="BN50" s="109" t="e">
        <f ca="true">+IF(AND(ISNUMBER(OFFSET('Hygiene Data'!$G$10,0,10*ROW('Hygiene Data'!G44))),'Data Summary'!EC50="Yes"),OFFSET('Hygiene Data'!$G$10,0,10*ROW('Hygiene Data'!G44)),NA())</f>
        <v>#N/A</v>
      </c>
      <c r="BO50" s="109" t="e">
        <f ca="true">+IF(AND(ISNUMBER(OFFSET('Hygiene Data'!$H$6,0,10*ROW('Hygiene Data'!H44))),'Data Summary'!ED50="Yes"),OFFSET('Hygiene Data'!$H$6,0,10*ROW('Hygiene Data'!H44)),NA())</f>
        <v>#N/A</v>
      </c>
      <c r="BP50" s="109" t="e">
        <f ca="true">+IF(AND(ISNUMBER(OFFSET('Hygiene Data'!$H$8,0,10*ROW('Hygiene Data'!H44))),'Data Summary'!EE50="Yes"),OFFSET('Hygiene Data'!$H$8,0,10*ROW('Hygiene Data'!H44)),NA())</f>
        <v>#N/A</v>
      </c>
      <c r="BQ50" s="109" t="e">
        <f ca="true">+IF(AND(ISNUMBER(OFFSET('Hygiene Data'!$H$10,0,10*ROW('Hygiene Data'!H44))),'Data Summary'!EF50="Yes"),OFFSET('Hygiene Data'!$H$10,0,10*ROW('Hygiene Data'!H44)),NA())</f>
        <v>#N/A</v>
      </c>
    </row>
    <row r="51" x14ac:dyDescent="0.2">
      <c r="A51" s="57" t="e">
        <f ca="true">+IF(OFFSET('Water Data'!$B$1,0,10*ROW('Water Data'!B45))="",NA(),OFFSET('Water Data'!$B$1,0,10*ROW('Water Data'!B45)))</f>
        <v>#N/A</v>
      </c>
      <c r="B51" s="57" t="e">
        <f ca="true">+IF(OFFSET('Water Data'!$A$3,0,10*ROW('Water Data'!A48))="",NA(),OFFSET('Water Data'!$A$3,0,10*ROW('Water Data'!A48)))</f>
        <v>#N/A</v>
      </c>
      <c r="C51" s="57" t="e">
        <f ca="true">+IF(OFFSET('Water Data'!$C$3,0,10*ROW('Water Data'!C48))="",NA(),OFFSET('Water Data'!$C$3,0,10*ROW('Water Data'!C48)))</f>
        <v>#N/A</v>
      </c>
      <c r="D51" s="58" t="e">
        <f ca="true">+IF(AND(ISNUMBER(OFFSET('Water Data'!$C$5,0,10*ROW('Water Data'!C45))),'Data Summary'!BS51="Yes"),100-OFFSET('Water Data'!$C$5,0,10*ROW('Water Data'!C45)),NA())</f>
        <v>#N/A</v>
      </c>
      <c r="E51" s="58" t="e">
        <f ca="true">+IF(AND(ISNUMBER(OFFSET('Water Data'!$C$7,0,10*ROW('Water Data'!C45))),'Data Summary'!BT51="Yes"),OFFSET('Water Data'!$C$7,0,10*ROW('Water Data'!C45)),NA())</f>
        <v>#N/A</v>
      </c>
      <c r="F51" s="58" t="e">
        <f ca="true">+IF(AND(ISNUMBER(OFFSET('Water Data'!$C$10,0,10*ROW('Water Data'!C45))),'Data Summary'!BU51="Yes"),OFFSET('Water Data'!$C$10,0,10*ROW('Water Data'!C45)),NA())</f>
        <v>#N/A</v>
      </c>
      <c r="G51" s="58" t="e">
        <f ca="true">+IF(AND(ISNUMBER(OFFSET('Water Data'!$D$5,0,10*ROW('Water Data'!D45))),'Data Summary'!BV51="Yes"),100-OFFSET('Water Data'!$D$5,0,10*ROW('Water Data'!D45)),NA())</f>
        <v>#N/A</v>
      </c>
      <c r="H51" s="58" t="e">
        <f ca="true">+IF(AND(ISNUMBER(OFFSET('Water Data'!$D$7,0,10*ROW('Water Data'!D45))),'Data Summary'!BW51="Yes"),OFFSET('Water Data'!$D$7,0,10*ROW('Water Data'!D45)),NA())</f>
        <v>#N/A</v>
      </c>
      <c r="I51" s="58" t="e">
        <f ca="true">+IF(AND(ISNUMBER(OFFSET('Water Data'!$D$10,0,10*ROW('Water Data'!D45))),'Data Summary'!BX51="Yes"),OFFSET('Water Data'!$D$10,0,10*ROW('Water Data'!D45)),NA())</f>
        <v>#N/A</v>
      </c>
      <c r="J51" s="58" t="e">
        <f ca="true">+IF(AND(ISNUMBER(OFFSET('Water Data'!$E$5,0,10*ROW('Water Data'!E45))),'Data Summary'!BY51="Yes"),100-OFFSET('Water Data'!$E$5,0,10*ROW('Water Data'!E45)),NA())</f>
        <v>#N/A</v>
      </c>
      <c r="K51" s="58" t="e">
        <f ca="true">+IF(AND(ISNUMBER(OFFSET('Water Data'!$E$7,0,10*ROW('Water Data'!E45))),'Data Summary'!BZ51="Yes"),OFFSET('Water Data'!$E$7,0,10*ROW('Water Data'!E45)),NA())</f>
        <v>#N/A</v>
      </c>
      <c r="L51" s="58" t="e">
        <f ca="true">+IF(AND(ISNUMBER(OFFSET('Water Data'!$E$10,0,10*ROW('Water Data'!E45))),'Data Summary'!CA51="Yes"),OFFSET('Water Data'!$E$10,0,10*ROW('Water Data'!E45)),NA())</f>
        <v>#N/A</v>
      </c>
      <c r="M51" s="58" t="e">
        <f ca="true">+IF(AND(ISNUMBER(OFFSET('Water Data'!$F$5,0,10*ROW('Water Data'!F45))),'Data Summary'!CB51="Yes"),100-OFFSET('Water Data'!$F$5,0,10*ROW('Water Data'!F45)),NA())</f>
        <v>#N/A</v>
      </c>
      <c r="N51" s="58" t="e">
        <f ca="true">+IF(AND(ISNUMBER(OFFSET('Water Data'!$F$7,0,10*ROW('Water Data'!F45))),'Data Summary'!CC51="Yes"),OFFSET('Water Data'!$F$7,0,10*ROW('Water Data'!F45)),NA())</f>
        <v>#N/A</v>
      </c>
      <c r="O51" s="58" t="e">
        <f ca="true">+IF(AND(ISNUMBER(OFFSET('Water Data'!$F$10,0,10*ROW('Water Data'!F45))),'Data Summary'!CD51="Yes"),OFFSET('Water Data'!$F$10,0,10*ROW('Water Data'!F45)),NA())</f>
        <v>#N/A</v>
      </c>
      <c r="P51" s="58" t="e">
        <f ca="true">+IF(AND(ISNUMBER(OFFSET('Water Data'!$G$5,0,10*ROW('Water Data'!G45))),'Data Summary'!CE51="Yes"),100-OFFSET('Water Data'!$G$5,0,10*ROW('Water Data'!G45)),NA())</f>
        <v>#N/A</v>
      </c>
      <c r="Q51" s="58" t="e">
        <f ca="true">+IF(AND(ISNUMBER(OFFSET('Water Data'!$G$7,0,10*ROW('Water Data'!G45))),'Data Summary'!CF51="Yes"),OFFSET('Water Data'!$G$7,0,10*ROW('Water Data'!G45)),NA())</f>
        <v>#N/A</v>
      </c>
      <c r="R51" s="58" t="e">
        <f ca="true">+IF(AND(ISNUMBER(OFFSET('Water Data'!$G$10,0,10*ROW('Water Data'!G45))),'Data Summary'!CG51="Yes"),OFFSET('Water Data'!$G$10,0,10*ROW('Water Data'!G45)),NA())</f>
        <v>#N/A</v>
      </c>
      <c r="S51" s="58" t="e">
        <f ca="true">+IF(AND(ISNUMBER(OFFSET('Water Data'!$H$5,0,10*ROW('Water Data'!H45))),'Data Summary'!CH51="Yes"),100-OFFSET('Water Data'!$H$5,0,10*ROW('Water Data'!H45)),NA())</f>
        <v>#N/A</v>
      </c>
      <c r="T51" s="58" t="e">
        <f ca="true">+IF(AND(ISNUMBER(OFFSET('Water Data'!$H$7,0,10*ROW('Water Data'!H45))),'Data Summary'!CI51="Yes"),OFFSET('Water Data'!$H$7,0,10*ROW('Water Data'!H45)),NA())</f>
        <v>#N/A</v>
      </c>
      <c r="U51" s="58" t="e">
        <f ca="true">+IF(AND(ISNUMBER(OFFSET('Water Data'!$H$10,0,10*ROW('Water Data'!H45))),'Data Summary'!CJ51="Yes"),OFFSET('Water Data'!$H$10,0,10*ROW('Water Data'!H45)),NA())</f>
        <v>#N/A</v>
      </c>
      <c r="V51" s="104" t="e">
        <f ca="true">+IF(AND(ISNUMBER(OFFSET('Sanitation Data'!$C$5,0,10*ROW('Sanitation Data'!C45))),'Data Summary'!CK51="Yes"),100-OFFSET('Sanitation Data'!$C$5,0,10*ROW('Sanitation Data'!C45)),NA())</f>
        <v>#N/A</v>
      </c>
      <c r="W51" s="104" t="e">
        <f ca="true">+IF(AND(ISNUMBER(OFFSET('Sanitation Data'!$C$7,0,10*ROW('Sanitation Data'!C45))),'Data Summary'!CL51="Yes"),OFFSET('Sanitation Data'!$C$7,0,10*ROW('Sanitation Data'!C45)),NA())</f>
        <v>#N/A</v>
      </c>
      <c r="X51" s="104" t="e">
        <f ca="true">+IF(AND(ISNUMBER(OFFSET('Sanitation Data'!$C$11,0,10*ROW('Sanitation Data'!C45))),'Data Summary'!CM51="Yes"),OFFSET('Sanitation Data'!$C$11,0,10*ROW('Sanitation Data'!C45)),NA())</f>
        <v>#N/A</v>
      </c>
      <c r="Y51" s="104" t="e">
        <f ca="true">+IF(AND(ISNUMBER(OFFSET('Sanitation Data'!$C$12,0,10*ROW('Sanitation Data'!C45))),'Data Summary'!CN51="Yes"),OFFSET('Sanitation Data'!$C$12,0,10*ROW('Sanitation Data'!C45)),NA())</f>
        <v>#N/A</v>
      </c>
      <c r="Z51" s="104" t="e">
        <f ca="true">+IF(AND(ISNUMBER(OFFSET('Sanitation Data'!$C$13,0,10*ROW('Sanitation Data'!C45))),'Data Summary'!CO51="Yes"),OFFSET('Sanitation Data'!$C$13,0,10*ROW('Sanitation Data'!C45)),NA())</f>
        <v>#N/A</v>
      </c>
      <c r="AA51" s="104" t="e">
        <f ca="true">+IF(AND(ISNUMBER(OFFSET('Sanitation Data'!$D$5,0,10*ROW('Sanitation Data'!D45))),'Data Summary'!CP51="Yes"),100-OFFSET('Sanitation Data'!$D$5,0,10*ROW('Sanitation Data'!D45)),NA())</f>
        <v>#N/A</v>
      </c>
      <c r="AB51" s="104" t="e">
        <f ca="true">+IF(AND(ISNUMBER(OFFSET('Sanitation Data'!$D$7,0,10*ROW('Sanitation Data'!D45))),'Data Summary'!CQ51="Yes"),OFFSET('Sanitation Data'!$D$7,0,10*ROW('Sanitation Data'!D45)),NA())</f>
        <v>#N/A</v>
      </c>
      <c r="AC51" s="104" t="e">
        <f ca="true">+IF(AND(ISNUMBER(OFFSET('Sanitation Data'!$D$11,0,10*ROW('Sanitation Data'!D45))),'Data Summary'!CR51="Yes"),OFFSET('Sanitation Data'!$D$11,0,10*ROW('Sanitation Data'!D45)),NA())</f>
        <v>#N/A</v>
      </c>
      <c r="AD51" s="104" t="e">
        <f ca="true">+IF(AND(ISNUMBER(OFFSET('Sanitation Data'!$D$12,0,10*ROW('Sanitation Data'!D45))),'Data Summary'!CS51="Yes"),OFFSET('Sanitation Data'!$D$12,0,10*ROW('Sanitation Data'!D45)),NA())</f>
        <v>#N/A</v>
      </c>
      <c r="AE51" s="104" t="e">
        <f ca="true">+IF(AND(ISNUMBER(OFFSET('Sanitation Data'!$D$13,0,10*ROW('Sanitation Data'!D45))),'Data Summary'!CT51="Yes"),OFFSET('Sanitation Data'!$D$13,0,10*ROW('Sanitation Data'!D45)),NA())</f>
        <v>#N/A</v>
      </c>
      <c r="AF51" s="104" t="e">
        <f ca="true">+IF(AND(ISNUMBER(OFFSET('Sanitation Data'!$E$5,0,10*ROW('Sanitation Data'!E45))),'Data Summary'!CU51="Yes"),100-OFFSET('Sanitation Data'!$E$5,0,10*ROW('Sanitation Data'!E45)),NA())</f>
        <v>#N/A</v>
      </c>
      <c r="AG51" s="104" t="e">
        <f ca="true">+IF(AND(ISNUMBER(OFFSET('Sanitation Data'!$E$7,0,10*ROW('Sanitation Data'!E45))),'Data Summary'!CV51="Yes"),OFFSET('Sanitation Data'!$E$7,0,10*ROW('Sanitation Data'!E45)),NA())</f>
        <v>#N/A</v>
      </c>
      <c r="AH51" s="104" t="e">
        <f ca="true">+IF(AND(ISNUMBER(OFFSET('Sanitation Data'!$E$11,0,10*ROW('Sanitation Data'!E45))),'Data Summary'!CW51="Yes"),OFFSET('Sanitation Data'!$E$11,0,10*ROW('Sanitation Data'!E45)),NA())</f>
        <v>#N/A</v>
      </c>
      <c r="AI51" s="104" t="e">
        <f ca="true">+IF(AND(ISNUMBER(OFFSET('Sanitation Data'!$E$12,0,10*ROW('Sanitation Data'!E45))),'Data Summary'!CX51="Yes"),OFFSET('Sanitation Data'!$E$12,0,10*ROW('Sanitation Data'!E45)),NA())</f>
        <v>#N/A</v>
      </c>
      <c r="AJ51" s="104" t="e">
        <f ca="true">+IF(AND(ISNUMBER(OFFSET('Sanitation Data'!$E$13,0,10*ROW('Sanitation Data'!E45))),'Data Summary'!CY51="Yes"),OFFSET('Sanitation Data'!$E$13,0,10*ROW('Sanitation Data'!E45)),NA())</f>
        <v>#N/A</v>
      </c>
      <c r="AK51" s="104" t="e">
        <f ca="true">+IF(AND(ISNUMBER(OFFSET('Sanitation Data'!$F$5,0,10*ROW('Sanitation Data'!F45))),'Data Summary'!CZ51="Yes"),100-OFFSET('Sanitation Data'!$F$5,0,10*ROW('Sanitation Data'!F45)),NA())</f>
        <v>#N/A</v>
      </c>
      <c r="AL51" s="104" t="e">
        <f ca="true">+IF(AND(ISNUMBER(OFFSET('Sanitation Data'!$F$7,0,10*ROW('Sanitation Data'!F45))),'Data Summary'!DA51="Yes"),OFFSET('Sanitation Data'!$F$7,0,10*ROW('Sanitation Data'!F45)),NA())</f>
        <v>#N/A</v>
      </c>
      <c r="AM51" s="104" t="e">
        <f ca="true">+IF(AND(ISNUMBER(OFFSET('Sanitation Data'!$F$11,0,10*ROW('Sanitation Data'!F45))),'Data Summary'!DB51="Yes"),OFFSET('Sanitation Data'!$F$11,0,10*ROW('Sanitation Data'!F45)),NA())</f>
        <v>#N/A</v>
      </c>
      <c r="AN51" s="104" t="e">
        <f ca="true">+IF(AND(ISNUMBER(OFFSET('Sanitation Data'!$F$12,0,10*ROW('Sanitation Data'!F45))),'Data Summary'!DC51="Yes"),OFFSET('Sanitation Data'!$F$12,0,10*ROW('Sanitation Data'!F45)),NA())</f>
        <v>#N/A</v>
      </c>
      <c r="AO51" s="104" t="e">
        <f ca="true">+IF(AND(ISNUMBER(OFFSET('Sanitation Data'!$F$13,0,10*ROW('Sanitation Data'!F45))),'Data Summary'!DD51="Yes"),OFFSET('Sanitation Data'!$F$13,0,10*ROW('Sanitation Data'!F45)),NA())</f>
        <v>#N/A</v>
      </c>
      <c r="AP51" s="104" t="e">
        <f ca="true">+IF(AND(ISNUMBER(OFFSET('Sanitation Data'!$G$5,0,10*ROW('Sanitation Data'!G45))),'Data Summary'!DE51="Yes"),100-OFFSET('Sanitation Data'!$G$5,0,10*ROW('Sanitation Data'!G45)),NA())</f>
        <v>#N/A</v>
      </c>
      <c r="AQ51" s="104" t="e">
        <f ca="true">+IF(AND(ISNUMBER(OFFSET('Sanitation Data'!$G$7,0,10*ROW('Sanitation Data'!G45))),'Data Summary'!DF51="Yes"),OFFSET('Sanitation Data'!$G$7,0,10*ROW('Sanitation Data'!G45)),NA())</f>
        <v>#N/A</v>
      </c>
      <c r="AR51" s="104" t="e">
        <f ca="true">+IF(AND(ISNUMBER(OFFSET('Sanitation Data'!$G$11,0,10*ROW('Sanitation Data'!G45))),'Data Summary'!DG51="Yes"),OFFSET('Sanitation Data'!$G$11,0,10*ROW('Sanitation Data'!G45)),NA())</f>
        <v>#N/A</v>
      </c>
      <c r="AS51" s="104" t="e">
        <f ca="true">+IF(AND(ISNUMBER(OFFSET('Sanitation Data'!$G$12,0,10*ROW('Sanitation Data'!G45))),'Data Summary'!DH51="Yes"),OFFSET('Sanitation Data'!$G$12,0,10*ROW('Sanitation Data'!G45)),NA())</f>
        <v>#N/A</v>
      </c>
      <c r="AT51" s="104" t="e">
        <f ca="true">+IF(AND(ISNUMBER(OFFSET('Sanitation Data'!$G$13,0,10*ROW('Sanitation Data'!G45))),'Data Summary'!DI51="Yes"),OFFSET('Sanitation Data'!$G$13,0,10*ROW('Sanitation Data'!G45)),NA())</f>
        <v>#N/A</v>
      </c>
      <c r="AU51" s="104" t="e">
        <f ca="true">+IF(AND(ISNUMBER(OFFSET('Sanitation Data'!$H$5,0,10*ROW('Sanitation Data'!H45))),'Data Summary'!DJ51="Yes"),100-OFFSET('Sanitation Data'!$H$5,0,10*ROW('Sanitation Data'!H45)),NA())</f>
        <v>#N/A</v>
      </c>
      <c r="AV51" s="104" t="e">
        <f ca="true">+IF(AND(ISNUMBER(OFFSET('Sanitation Data'!$H$7,0,10*ROW('Sanitation Data'!H45))),'Data Summary'!DK51="Yes"),OFFSET('Sanitation Data'!$H$7,0,10*ROW('Sanitation Data'!H45)),NA())</f>
        <v>#N/A</v>
      </c>
      <c r="AW51" s="104" t="e">
        <f ca="true">+IF(AND(ISNUMBER(OFFSET('Sanitation Data'!$H$11,0,10*ROW('Sanitation Data'!H45))),'Data Summary'!DL51="Yes"),OFFSET('Sanitation Data'!$H$11,0,10*ROW('Sanitation Data'!H45)),NA())</f>
        <v>#N/A</v>
      </c>
      <c r="AX51" s="104" t="e">
        <f ca="true">+IF(AND(ISNUMBER(OFFSET('Sanitation Data'!$H$12,0,10*ROW('Sanitation Data'!H45))),'Data Summary'!DM51="Yes"),OFFSET('Sanitation Data'!$H$12,0,10*ROW('Sanitation Data'!H45)),NA())</f>
        <v>#N/A</v>
      </c>
      <c r="AY51" s="104" t="e">
        <f ca="true">+IF(AND(ISNUMBER(OFFSET('Sanitation Data'!$H$13,0,10*ROW('Sanitation Data'!H45))),'Data Summary'!DN51="Yes"),OFFSET('Sanitation Data'!$H$13,0,10*ROW('Sanitation Data'!H45)),NA())</f>
        <v>#N/A</v>
      </c>
      <c r="AZ51" s="109" t="e">
        <f ca="true">+IF(AND(ISNUMBER(OFFSET('Hygiene Data'!$C$6,0,10*ROW('Hygiene Data'!C45))),'Data Summary'!DO51="Yes"),OFFSET('Hygiene Data'!$C$6,0,10*ROW('Hygiene Data'!C45)),NA())</f>
        <v>#N/A</v>
      </c>
      <c r="BA51" s="109" t="e">
        <f ca="true">+IF(AND(ISNUMBER(OFFSET('Hygiene Data'!$C$8,0,10*ROW('Hygiene Data'!C45))),'Data Summary'!DP51="Yes"),OFFSET('Hygiene Data'!$C$8,0,10*ROW('Hygiene Data'!C45)),NA())</f>
        <v>#N/A</v>
      </c>
      <c r="BB51" s="109" t="e">
        <f ca="true">+IF(AND(ISNUMBER(OFFSET('Hygiene Data'!$C$10,0,10*ROW('Hygiene Data'!C45))),'Data Summary'!DQ51="Yes"),OFFSET('Hygiene Data'!$C$10,0,10*ROW('Hygiene Data'!C45)),NA())</f>
        <v>#N/A</v>
      </c>
      <c r="BC51" s="109" t="e">
        <f ca="true">+IF(AND(ISNUMBER(OFFSET('Hygiene Data'!$D$6,0,10*ROW('Hygiene Data'!D45))),'Data Summary'!DR51="Yes"),OFFSET('Hygiene Data'!$D$6,0,10*ROW('Hygiene Data'!D45)),NA())</f>
        <v>#N/A</v>
      </c>
      <c r="BD51" s="109" t="e">
        <f ca="true">+IF(AND(ISNUMBER(OFFSET('Hygiene Data'!$D$8,0,10*ROW('Hygiene Data'!D45))),'Data Summary'!DS51="Yes"),OFFSET('Hygiene Data'!$D$8,0,10*ROW('Hygiene Data'!D45)),NA())</f>
        <v>#N/A</v>
      </c>
      <c r="BE51" s="109" t="e">
        <f ca="true">+IF(AND(ISNUMBER(OFFSET('Hygiene Data'!$D$10,0,10*ROW('Hygiene Data'!D45))),'Data Summary'!DT51="Yes"),OFFSET('Hygiene Data'!$D$10,0,10*ROW('Hygiene Data'!D45)),NA())</f>
        <v>#N/A</v>
      </c>
      <c r="BF51" s="109" t="e">
        <f ca="true">+IF(AND(ISNUMBER(OFFSET('Hygiene Data'!$E$6,0,10*ROW('Hygiene Data'!E45))),'Data Summary'!DU51="Yes"),OFFSET('Hygiene Data'!$E$6,0,10*ROW('Hygiene Data'!E45)),NA())</f>
        <v>#N/A</v>
      </c>
      <c r="BG51" s="109" t="e">
        <f ca="true">+IF(AND(ISNUMBER(OFFSET('Hygiene Data'!$E$8,0,10*ROW('Hygiene Data'!E45))),'Data Summary'!DV51="Yes"),OFFSET('Hygiene Data'!$E$8,0,10*ROW('Hygiene Data'!E45)),NA())</f>
        <v>#N/A</v>
      </c>
      <c r="BH51" s="109" t="e">
        <f ca="true">+IF(AND(ISNUMBER(OFFSET('Hygiene Data'!$E$10,0,10*ROW('Hygiene Data'!E45))),'Data Summary'!DW51="Yes"),OFFSET('Hygiene Data'!$E$10,0,10*ROW('Hygiene Data'!E45)),NA())</f>
        <v>#N/A</v>
      </c>
      <c r="BI51" s="109" t="e">
        <f ca="true">+IF(AND(ISNUMBER(OFFSET('Hygiene Data'!$F$6,0,10*ROW('Hygiene Data'!F45))),'Data Summary'!DX51="Yes"),OFFSET('Hygiene Data'!$F$6,0,10*ROW('Hygiene Data'!F45)),NA())</f>
        <v>#N/A</v>
      </c>
      <c r="BJ51" s="109" t="e">
        <f ca="true">+IF(AND(ISNUMBER(OFFSET('Hygiene Data'!$F$8,0,10*ROW('Hygiene Data'!F45))),'Data Summary'!DY51="Yes"),OFFSET('Hygiene Data'!$F$8,0,10*ROW('Hygiene Data'!F45)),NA())</f>
        <v>#N/A</v>
      </c>
      <c r="BK51" s="109" t="e">
        <f ca="true">+IF(AND(ISNUMBER(OFFSET('Hygiene Data'!$F$10,0,10*ROW('Hygiene Data'!F45))),'Data Summary'!DZ51="Yes"),OFFSET('Hygiene Data'!$F$10,0,10*ROW('Hygiene Data'!F45)),NA())</f>
        <v>#N/A</v>
      </c>
      <c r="BL51" s="109" t="e">
        <f ca="true">+IF(AND(ISNUMBER(OFFSET('Hygiene Data'!$G$6,0,10*ROW('Hygiene Data'!G45))),'Data Summary'!EA51="Yes"),OFFSET('Hygiene Data'!$G$6,0,10*ROW('Hygiene Data'!G45)),NA())</f>
        <v>#N/A</v>
      </c>
      <c r="BM51" s="109" t="e">
        <f ca="true">+IF(AND(ISNUMBER(OFFSET('Hygiene Data'!$G$8,0,10*ROW('Hygiene Data'!G45))),'Data Summary'!EB51="Yes"),OFFSET('Hygiene Data'!$G$8,0,10*ROW('Hygiene Data'!G45)),NA())</f>
        <v>#N/A</v>
      </c>
      <c r="BN51" s="109" t="e">
        <f ca="true">+IF(AND(ISNUMBER(OFFSET('Hygiene Data'!$G$10,0,10*ROW('Hygiene Data'!G45))),'Data Summary'!EC51="Yes"),OFFSET('Hygiene Data'!$G$10,0,10*ROW('Hygiene Data'!G45)),NA())</f>
        <v>#N/A</v>
      </c>
      <c r="BO51" s="109" t="e">
        <f ca="true">+IF(AND(ISNUMBER(OFFSET('Hygiene Data'!$H$6,0,10*ROW('Hygiene Data'!H45))),'Data Summary'!ED51="Yes"),OFFSET('Hygiene Data'!$H$6,0,10*ROW('Hygiene Data'!H45)),NA())</f>
        <v>#N/A</v>
      </c>
      <c r="BP51" s="109" t="e">
        <f ca="true">+IF(AND(ISNUMBER(OFFSET('Hygiene Data'!$H$8,0,10*ROW('Hygiene Data'!H45))),'Data Summary'!EE51="Yes"),OFFSET('Hygiene Data'!$H$8,0,10*ROW('Hygiene Data'!H45)),NA())</f>
        <v>#N/A</v>
      </c>
      <c r="BQ51" s="109" t="e">
        <f ca="true">+IF(AND(ISNUMBER(OFFSET('Hygiene Data'!$H$10,0,10*ROW('Hygiene Data'!H45))),'Data Summary'!EF51="Yes"),OFFSET('Hygiene Data'!$H$10,0,10*ROW('Hygiene Data'!H45)),NA())</f>
        <v>#N/A</v>
      </c>
    </row>
    <row r="52" x14ac:dyDescent="0.2">
      <c r="A52" s="57" t="e">
        <f ca="true">+IF(OFFSET('Water Data'!$B$1,0,10*ROW('Water Data'!B46))="",NA(),OFFSET('Water Data'!$B$1,0,10*ROW('Water Data'!B46)))</f>
        <v>#N/A</v>
      </c>
      <c r="B52" s="57" t="e">
        <f ca="true">+IF(OFFSET('Water Data'!$A$3,0,10*ROW('Water Data'!A49))="",NA(),OFFSET('Water Data'!$A$3,0,10*ROW('Water Data'!A49)))</f>
        <v>#N/A</v>
      </c>
      <c r="C52" s="57" t="e">
        <f ca="true">+IF(OFFSET('Water Data'!$C$3,0,10*ROW('Water Data'!C49))="",NA(),OFFSET('Water Data'!$C$3,0,10*ROW('Water Data'!C49)))</f>
        <v>#N/A</v>
      </c>
      <c r="D52" s="58" t="e">
        <f ca="true">+IF(AND(ISNUMBER(OFFSET('Water Data'!$C$5,0,10*ROW('Water Data'!C46))),'Data Summary'!BS52="Yes"),100-OFFSET('Water Data'!$C$5,0,10*ROW('Water Data'!C46)),NA())</f>
        <v>#N/A</v>
      </c>
      <c r="E52" s="58" t="e">
        <f ca="true">+IF(AND(ISNUMBER(OFFSET('Water Data'!$C$7,0,10*ROW('Water Data'!C46))),'Data Summary'!BT52="Yes"),OFFSET('Water Data'!$C$7,0,10*ROW('Water Data'!C46)),NA())</f>
        <v>#N/A</v>
      </c>
      <c r="F52" s="58" t="e">
        <f ca="true">+IF(AND(ISNUMBER(OFFSET('Water Data'!$C$10,0,10*ROW('Water Data'!C46))),'Data Summary'!BU52="Yes"),OFFSET('Water Data'!$C$10,0,10*ROW('Water Data'!C46)),NA())</f>
        <v>#N/A</v>
      </c>
      <c r="G52" s="58" t="e">
        <f ca="true">+IF(AND(ISNUMBER(OFFSET('Water Data'!$D$5,0,10*ROW('Water Data'!D46))),'Data Summary'!BV52="Yes"),100-OFFSET('Water Data'!$D$5,0,10*ROW('Water Data'!D46)),NA())</f>
        <v>#N/A</v>
      </c>
      <c r="H52" s="58" t="e">
        <f ca="true">+IF(AND(ISNUMBER(OFFSET('Water Data'!$D$7,0,10*ROW('Water Data'!D46))),'Data Summary'!BW52="Yes"),OFFSET('Water Data'!$D$7,0,10*ROW('Water Data'!D46)),NA())</f>
        <v>#N/A</v>
      </c>
      <c r="I52" s="58" t="e">
        <f ca="true">+IF(AND(ISNUMBER(OFFSET('Water Data'!$D$10,0,10*ROW('Water Data'!D46))),'Data Summary'!BX52="Yes"),OFFSET('Water Data'!$D$10,0,10*ROW('Water Data'!D46)),NA())</f>
        <v>#N/A</v>
      </c>
      <c r="J52" s="58" t="e">
        <f ca="true">+IF(AND(ISNUMBER(OFFSET('Water Data'!$E$5,0,10*ROW('Water Data'!E46))),'Data Summary'!BY52="Yes"),100-OFFSET('Water Data'!$E$5,0,10*ROW('Water Data'!E46)),NA())</f>
        <v>#N/A</v>
      </c>
      <c r="K52" s="58" t="e">
        <f ca="true">+IF(AND(ISNUMBER(OFFSET('Water Data'!$E$7,0,10*ROW('Water Data'!E46))),'Data Summary'!BZ52="Yes"),OFFSET('Water Data'!$E$7,0,10*ROW('Water Data'!E46)),NA())</f>
        <v>#N/A</v>
      </c>
      <c r="L52" s="58" t="e">
        <f ca="true">+IF(AND(ISNUMBER(OFFSET('Water Data'!$E$10,0,10*ROW('Water Data'!E46))),'Data Summary'!CA52="Yes"),OFFSET('Water Data'!$E$10,0,10*ROW('Water Data'!E46)),NA())</f>
        <v>#N/A</v>
      </c>
      <c r="M52" s="58" t="e">
        <f ca="true">+IF(AND(ISNUMBER(OFFSET('Water Data'!$F$5,0,10*ROW('Water Data'!F46))),'Data Summary'!CB52="Yes"),100-OFFSET('Water Data'!$F$5,0,10*ROW('Water Data'!F46)),NA())</f>
        <v>#N/A</v>
      </c>
      <c r="N52" s="58" t="e">
        <f ca="true">+IF(AND(ISNUMBER(OFFSET('Water Data'!$F$7,0,10*ROW('Water Data'!F46))),'Data Summary'!CC52="Yes"),OFFSET('Water Data'!$F$7,0,10*ROW('Water Data'!F46)),NA())</f>
        <v>#N/A</v>
      </c>
      <c r="O52" s="58" t="e">
        <f ca="true">+IF(AND(ISNUMBER(OFFSET('Water Data'!$F$10,0,10*ROW('Water Data'!F46))),'Data Summary'!CD52="Yes"),OFFSET('Water Data'!$F$10,0,10*ROW('Water Data'!F46)),NA())</f>
        <v>#N/A</v>
      </c>
      <c r="P52" s="58" t="e">
        <f ca="true">+IF(AND(ISNUMBER(OFFSET('Water Data'!$G$5,0,10*ROW('Water Data'!G46))),'Data Summary'!CE52="Yes"),100-OFFSET('Water Data'!$G$5,0,10*ROW('Water Data'!G46)),NA())</f>
        <v>#N/A</v>
      </c>
      <c r="Q52" s="58" t="e">
        <f ca="true">+IF(AND(ISNUMBER(OFFSET('Water Data'!$G$7,0,10*ROW('Water Data'!G46))),'Data Summary'!CF52="Yes"),OFFSET('Water Data'!$G$7,0,10*ROW('Water Data'!G46)),NA())</f>
        <v>#N/A</v>
      </c>
      <c r="R52" s="58" t="e">
        <f ca="true">+IF(AND(ISNUMBER(OFFSET('Water Data'!$G$10,0,10*ROW('Water Data'!G46))),'Data Summary'!CG52="Yes"),OFFSET('Water Data'!$G$10,0,10*ROW('Water Data'!G46)),NA())</f>
        <v>#N/A</v>
      </c>
      <c r="S52" s="58" t="e">
        <f ca="true">+IF(AND(ISNUMBER(OFFSET('Water Data'!$H$5,0,10*ROW('Water Data'!H46))),'Data Summary'!CH52="Yes"),100-OFFSET('Water Data'!$H$5,0,10*ROW('Water Data'!H46)),NA())</f>
        <v>#N/A</v>
      </c>
      <c r="T52" s="58" t="e">
        <f ca="true">+IF(AND(ISNUMBER(OFFSET('Water Data'!$H$7,0,10*ROW('Water Data'!H46))),'Data Summary'!CI52="Yes"),OFFSET('Water Data'!$H$7,0,10*ROW('Water Data'!H46)),NA())</f>
        <v>#N/A</v>
      </c>
      <c r="U52" s="58" t="e">
        <f ca="true">+IF(AND(ISNUMBER(OFFSET('Water Data'!$H$10,0,10*ROW('Water Data'!H46))),'Data Summary'!CJ52="Yes"),OFFSET('Water Data'!$H$10,0,10*ROW('Water Data'!H46)),NA())</f>
        <v>#N/A</v>
      </c>
      <c r="V52" s="104" t="e">
        <f ca="true">+IF(AND(ISNUMBER(OFFSET('Sanitation Data'!$C$5,0,10*ROW('Sanitation Data'!C46))),'Data Summary'!CK52="Yes"),100-OFFSET('Sanitation Data'!$C$5,0,10*ROW('Sanitation Data'!C46)),NA())</f>
        <v>#N/A</v>
      </c>
      <c r="W52" s="104" t="e">
        <f ca="true">+IF(AND(ISNUMBER(OFFSET('Sanitation Data'!$C$7,0,10*ROW('Sanitation Data'!C46))),'Data Summary'!CL52="Yes"),OFFSET('Sanitation Data'!$C$7,0,10*ROW('Sanitation Data'!C46)),NA())</f>
        <v>#N/A</v>
      </c>
      <c r="X52" s="104" t="e">
        <f ca="true">+IF(AND(ISNUMBER(OFFSET('Sanitation Data'!$C$11,0,10*ROW('Sanitation Data'!C46))),'Data Summary'!CM52="Yes"),OFFSET('Sanitation Data'!$C$11,0,10*ROW('Sanitation Data'!C46)),NA())</f>
        <v>#N/A</v>
      </c>
      <c r="Y52" s="104" t="e">
        <f ca="true">+IF(AND(ISNUMBER(OFFSET('Sanitation Data'!$C$12,0,10*ROW('Sanitation Data'!C46))),'Data Summary'!CN52="Yes"),OFFSET('Sanitation Data'!$C$12,0,10*ROW('Sanitation Data'!C46)),NA())</f>
        <v>#N/A</v>
      </c>
      <c r="Z52" s="104" t="e">
        <f ca="true">+IF(AND(ISNUMBER(OFFSET('Sanitation Data'!$C$13,0,10*ROW('Sanitation Data'!C46))),'Data Summary'!CO52="Yes"),OFFSET('Sanitation Data'!$C$13,0,10*ROW('Sanitation Data'!C46)),NA())</f>
        <v>#N/A</v>
      </c>
      <c r="AA52" s="104" t="e">
        <f ca="true">+IF(AND(ISNUMBER(OFFSET('Sanitation Data'!$D$5,0,10*ROW('Sanitation Data'!D46))),'Data Summary'!CP52="Yes"),100-OFFSET('Sanitation Data'!$D$5,0,10*ROW('Sanitation Data'!D46)),NA())</f>
        <v>#N/A</v>
      </c>
      <c r="AB52" s="104" t="e">
        <f ca="true">+IF(AND(ISNUMBER(OFFSET('Sanitation Data'!$D$7,0,10*ROW('Sanitation Data'!D46))),'Data Summary'!CQ52="Yes"),OFFSET('Sanitation Data'!$D$7,0,10*ROW('Sanitation Data'!D46)),NA())</f>
        <v>#N/A</v>
      </c>
      <c r="AC52" s="104" t="e">
        <f ca="true">+IF(AND(ISNUMBER(OFFSET('Sanitation Data'!$D$11,0,10*ROW('Sanitation Data'!D46))),'Data Summary'!CR52="Yes"),OFFSET('Sanitation Data'!$D$11,0,10*ROW('Sanitation Data'!D46)),NA())</f>
        <v>#N/A</v>
      </c>
      <c r="AD52" s="104" t="e">
        <f ca="true">+IF(AND(ISNUMBER(OFFSET('Sanitation Data'!$D$12,0,10*ROW('Sanitation Data'!D46))),'Data Summary'!CS52="Yes"),OFFSET('Sanitation Data'!$D$12,0,10*ROW('Sanitation Data'!D46)),NA())</f>
        <v>#N/A</v>
      </c>
      <c r="AE52" s="104" t="e">
        <f ca="true">+IF(AND(ISNUMBER(OFFSET('Sanitation Data'!$D$13,0,10*ROW('Sanitation Data'!D46))),'Data Summary'!CT52="Yes"),OFFSET('Sanitation Data'!$D$13,0,10*ROW('Sanitation Data'!D46)),NA())</f>
        <v>#N/A</v>
      </c>
      <c r="AF52" s="104" t="e">
        <f ca="true">+IF(AND(ISNUMBER(OFFSET('Sanitation Data'!$E$5,0,10*ROW('Sanitation Data'!E46))),'Data Summary'!CU52="Yes"),100-OFFSET('Sanitation Data'!$E$5,0,10*ROW('Sanitation Data'!E46)),NA())</f>
        <v>#N/A</v>
      </c>
      <c r="AG52" s="104" t="e">
        <f ca="true">+IF(AND(ISNUMBER(OFFSET('Sanitation Data'!$E$7,0,10*ROW('Sanitation Data'!E46))),'Data Summary'!CV52="Yes"),OFFSET('Sanitation Data'!$E$7,0,10*ROW('Sanitation Data'!E46)),NA())</f>
        <v>#N/A</v>
      </c>
      <c r="AH52" s="104" t="e">
        <f ca="true">+IF(AND(ISNUMBER(OFFSET('Sanitation Data'!$E$11,0,10*ROW('Sanitation Data'!E46))),'Data Summary'!CW52="Yes"),OFFSET('Sanitation Data'!$E$11,0,10*ROW('Sanitation Data'!E46)),NA())</f>
        <v>#N/A</v>
      </c>
      <c r="AI52" s="104" t="e">
        <f ca="true">+IF(AND(ISNUMBER(OFFSET('Sanitation Data'!$E$12,0,10*ROW('Sanitation Data'!E46))),'Data Summary'!CX52="Yes"),OFFSET('Sanitation Data'!$E$12,0,10*ROW('Sanitation Data'!E46)),NA())</f>
        <v>#N/A</v>
      </c>
      <c r="AJ52" s="104" t="e">
        <f ca="true">+IF(AND(ISNUMBER(OFFSET('Sanitation Data'!$E$13,0,10*ROW('Sanitation Data'!E46))),'Data Summary'!CY52="Yes"),OFFSET('Sanitation Data'!$E$13,0,10*ROW('Sanitation Data'!E46)),NA())</f>
        <v>#N/A</v>
      </c>
      <c r="AK52" s="104" t="e">
        <f ca="true">+IF(AND(ISNUMBER(OFFSET('Sanitation Data'!$F$5,0,10*ROW('Sanitation Data'!F46))),'Data Summary'!CZ52="Yes"),100-OFFSET('Sanitation Data'!$F$5,0,10*ROW('Sanitation Data'!F46)),NA())</f>
        <v>#N/A</v>
      </c>
      <c r="AL52" s="104" t="e">
        <f ca="true">+IF(AND(ISNUMBER(OFFSET('Sanitation Data'!$F$7,0,10*ROW('Sanitation Data'!F46))),'Data Summary'!DA52="Yes"),OFFSET('Sanitation Data'!$F$7,0,10*ROW('Sanitation Data'!F46)),NA())</f>
        <v>#N/A</v>
      </c>
      <c r="AM52" s="104" t="e">
        <f ca="true">+IF(AND(ISNUMBER(OFFSET('Sanitation Data'!$F$11,0,10*ROW('Sanitation Data'!F46))),'Data Summary'!DB52="Yes"),OFFSET('Sanitation Data'!$F$11,0,10*ROW('Sanitation Data'!F46)),NA())</f>
        <v>#N/A</v>
      </c>
      <c r="AN52" s="104" t="e">
        <f ca="true">+IF(AND(ISNUMBER(OFFSET('Sanitation Data'!$F$12,0,10*ROW('Sanitation Data'!F46))),'Data Summary'!DC52="Yes"),OFFSET('Sanitation Data'!$F$12,0,10*ROW('Sanitation Data'!F46)),NA())</f>
        <v>#N/A</v>
      </c>
      <c r="AO52" s="104" t="e">
        <f ca="true">+IF(AND(ISNUMBER(OFFSET('Sanitation Data'!$F$13,0,10*ROW('Sanitation Data'!F46))),'Data Summary'!DD52="Yes"),OFFSET('Sanitation Data'!$F$13,0,10*ROW('Sanitation Data'!F46)),NA())</f>
        <v>#N/A</v>
      </c>
      <c r="AP52" s="104" t="e">
        <f ca="true">+IF(AND(ISNUMBER(OFFSET('Sanitation Data'!$G$5,0,10*ROW('Sanitation Data'!G46))),'Data Summary'!DE52="Yes"),100-OFFSET('Sanitation Data'!$G$5,0,10*ROW('Sanitation Data'!G46)),NA())</f>
        <v>#N/A</v>
      </c>
      <c r="AQ52" s="104" t="e">
        <f ca="true">+IF(AND(ISNUMBER(OFFSET('Sanitation Data'!$G$7,0,10*ROW('Sanitation Data'!G46))),'Data Summary'!DF52="Yes"),OFFSET('Sanitation Data'!$G$7,0,10*ROW('Sanitation Data'!G46)),NA())</f>
        <v>#N/A</v>
      </c>
      <c r="AR52" s="104" t="e">
        <f ca="true">+IF(AND(ISNUMBER(OFFSET('Sanitation Data'!$G$11,0,10*ROW('Sanitation Data'!G46))),'Data Summary'!DG52="Yes"),OFFSET('Sanitation Data'!$G$11,0,10*ROW('Sanitation Data'!G46)),NA())</f>
        <v>#N/A</v>
      </c>
      <c r="AS52" s="104" t="e">
        <f ca="true">+IF(AND(ISNUMBER(OFFSET('Sanitation Data'!$G$12,0,10*ROW('Sanitation Data'!G46))),'Data Summary'!DH52="Yes"),OFFSET('Sanitation Data'!$G$12,0,10*ROW('Sanitation Data'!G46)),NA())</f>
        <v>#N/A</v>
      </c>
      <c r="AT52" s="104" t="e">
        <f ca="true">+IF(AND(ISNUMBER(OFFSET('Sanitation Data'!$G$13,0,10*ROW('Sanitation Data'!G46))),'Data Summary'!DI52="Yes"),OFFSET('Sanitation Data'!$G$13,0,10*ROW('Sanitation Data'!G46)),NA())</f>
        <v>#N/A</v>
      </c>
      <c r="AU52" s="104" t="e">
        <f ca="true">+IF(AND(ISNUMBER(OFFSET('Sanitation Data'!$H$5,0,10*ROW('Sanitation Data'!H46))),'Data Summary'!DJ52="Yes"),100-OFFSET('Sanitation Data'!$H$5,0,10*ROW('Sanitation Data'!H46)),NA())</f>
        <v>#N/A</v>
      </c>
      <c r="AV52" s="104" t="e">
        <f ca="true">+IF(AND(ISNUMBER(OFFSET('Sanitation Data'!$H$7,0,10*ROW('Sanitation Data'!H46))),'Data Summary'!DK52="Yes"),OFFSET('Sanitation Data'!$H$7,0,10*ROW('Sanitation Data'!H46)),NA())</f>
        <v>#N/A</v>
      </c>
      <c r="AW52" s="104" t="e">
        <f ca="true">+IF(AND(ISNUMBER(OFFSET('Sanitation Data'!$H$11,0,10*ROW('Sanitation Data'!H46))),'Data Summary'!DL52="Yes"),OFFSET('Sanitation Data'!$H$11,0,10*ROW('Sanitation Data'!H46)),NA())</f>
        <v>#N/A</v>
      </c>
      <c r="AX52" s="104" t="e">
        <f ca="true">+IF(AND(ISNUMBER(OFFSET('Sanitation Data'!$H$12,0,10*ROW('Sanitation Data'!H46))),'Data Summary'!DM52="Yes"),OFFSET('Sanitation Data'!$H$12,0,10*ROW('Sanitation Data'!H46)),NA())</f>
        <v>#N/A</v>
      </c>
      <c r="AY52" s="104" t="e">
        <f ca="true">+IF(AND(ISNUMBER(OFFSET('Sanitation Data'!$H$13,0,10*ROW('Sanitation Data'!H46))),'Data Summary'!DN52="Yes"),OFFSET('Sanitation Data'!$H$13,0,10*ROW('Sanitation Data'!H46)),NA())</f>
        <v>#N/A</v>
      </c>
      <c r="AZ52" s="109" t="e">
        <f ca="true">+IF(AND(ISNUMBER(OFFSET('Hygiene Data'!$C$6,0,10*ROW('Hygiene Data'!C46))),'Data Summary'!DO52="Yes"),OFFSET('Hygiene Data'!$C$6,0,10*ROW('Hygiene Data'!C46)),NA())</f>
        <v>#N/A</v>
      </c>
      <c r="BA52" s="109" t="e">
        <f ca="true">+IF(AND(ISNUMBER(OFFSET('Hygiene Data'!$C$8,0,10*ROW('Hygiene Data'!C46))),'Data Summary'!DP52="Yes"),OFFSET('Hygiene Data'!$C$8,0,10*ROW('Hygiene Data'!C46)),NA())</f>
        <v>#N/A</v>
      </c>
      <c r="BB52" s="109" t="e">
        <f ca="true">+IF(AND(ISNUMBER(OFFSET('Hygiene Data'!$C$10,0,10*ROW('Hygiene Data'!C46))),'Data Summary'!DQ52="Yes"),OFFSET('Hygiene Data'!$C$10,0,10*ROW('Hygiene Data'!C46)),NA())</f>
        <v>#N/A</v>
      </c>
      <c r="BC52" s="109" t="e">
        <f ca="true">+IF(AND(ISNUMBER(OFFSET('Hygiene Data'!$D$6,0,10*ROW('Hygiene Data'!D46))),'Data Summary'!DR52="Yes"),OFFSET('Hygiene Data'!$D$6,0,10*ROW('Hygiene Data'!D46)),NA())</f>
        <v>#N/A</v>
      </c>
      <c r="BD52" s="109" t="e">
        <f ca="true">+IF(AND(ISNUMBER(OFFSET('Hygiene Data'!$D$8,0,10*ROW('Hygiene Data'!D46))),'Data Summary'!DS52="Yes"),OFFSET('Hygiene Data'!$D$8,0,10*ROW('Hygiene Data'!D46)),NA())</f>
        <v>#N/A</v>
      </c>
      <c r="BE52" s="109" t="e">
        <f ca="true">+IF(AND(ISNUMBER(OFFSET('Hygiene Data'!$D$10,0,10*ROW('Hygiene Data'!D46))),'Data Summary'!DT52="Yes"),OFFSET('Hygiene Data'!$D$10,0,10*ROW('Hygiene Data'!D46)),NA())</f>
        <v>#N/A</v>
      </c>
      <c r="BF52" s="109" t="e">
        <f ca="true">+IF(AND(ISNUMBER(OFFSET('Hygiene Data'!$E$6,0,10*ROW('Hygiene Data'!E46))),'Data Summary'!DU52="Yes"),OFFSET('Hygiene Data'!$E$6,0,10*ROW('Hygiene Data'!E46)),NA())</f>
        <v>#N/A</v>
      </c>
      <c r="BG52" s="109" t="e">
        <f ca="true">+IF(AND(ISNUMBER(OFFSET('Hygiene Data'!$E$8,0,10*ROW('Hygiene Data'!E46))),'Data Summary'!DV52="Yes"),OFFSET('Hygiene Data'!$E$8,0,10*ROW('Hygiene Data'!E46)),NA())</f>
        <v>#N/A</v>
      </c>
      <c r="BH52" s="109" t="e">
        <f ca="true">+IF(AND(ISNUMBER(OFFSET('Hygiene Data'!$E$10,0,10*ROW('Hygiene Data'!E46))),'Data Summary'!DW52="Yes"),OFFSET('Hygiene Data'!$E$10,0,10*ROW('Hygiene Data'!E46)),NA())</f>
        <v>#N/A</v>
      </c>
      <c r="BI52" s="109" t="e">
        <f ca="true">+IF(AND(ISNUMBER(OFFSET('Hygiene Data'!$F$6,0,10*ROW('Hygiene Data'!F46))),'Data Summary'!DX52="Yes"),OFFSET('Hygiene Data'!$F$6,0,10*ROW('Hygiene Data'!F46)),NA())</f>
        <v>#N/A</v>
      </c>
      <c r="BJ52" s="109" t="e">
        <f ca="true">+IF(AND(ISNUMBER(OFFSET('Hygiene Data'!$F$8,0,10*ROW('Hygiene Data'!F46))),'Data Summary'!DY52="Yes"),OFFSET('Hygiene Data'!$F$8,0,10*ROW('Hygiene Data'!F46)),NA())</f>
        <v>#N/A</v>
      </c>
      <c r="BK52" s="109" t="e">
        <f ca="true">+IF(AND(ISNUMBER(OFFSET('Hygiene Data'!$F$10,0,10*ROW('Hygiene Data'!F46))),'Data Summary'!DZ52="Yes"),OFFSET('Hygiene Data'!$F$10,0,10*ROW('Hygiene Data'!F46)),NA())</f>
        <v>#N/A</v>
      </c>
      <c r="BL52" s="109" t="e">
        <f ca="true">+IF(AND(ISNUMBER(OFFSET('Hygiene Data'!$G$6,0,10*ROW('Hygiene Data'!G46))),'Data Summary'!EA52="Yes"),OFFSET('Hygiene Data'!$G$6,0,10*ROW('Hygiene Data'!G46)),NA())</f>
        <v>#N/A</v>
      </c>
      <c r="BM52" s="109" t="e">
        <f ca="true">+IF(AND(ISNUMBER(OFFSET('Hygiene Data'!$G$8,0,10*ROW('Hygiene Data'!G46))),'Data Summary'!EB52="Yes"),OFFSET('Hygiene Data'!$G$8,0,10*ROW('Hygiene Data'!G46)),NA())</f>
        <v>#N/A</v>
      </c>
      <c r="BN52" s="109" t="e">
        <f ca="true">+IF(AND(ISNUMBER(OFFSET('Hygiene Data'!$G$10,0,10*ROW('Hygiene Data'!G46))),'Data Summary'!EC52="Yes"),OFFSET('Hygiene Data'!$G$10,0,10*ROW('Hygiene Data'!G46)),NA())</f>
        <v>#N/A</v>
      </c>
      <c r="BO52" s="109" t="e">
        <f ca="true">+IF(AND(ISNUMBER(OFFSET('Hygiene Data'!$H$6,0,10*ROW('Hygiene Data'!H46))),'Data Summary'!ED52="Yes"),OFFSET('Hygiene Data'!$H$6,0,10*ROW('Hygiene Data'!H46)),NA())</f>
        <v>#N/A</v>
      </c>
      <c r="BP52" s="109" t="e">
        <f ca="true">+IF(AND(ISNUMBER(OFFSET('Hygiene Data'!$H$8,0,10*ROW('Hygiene Data'!H46))),'Data Summary'!EE52="Yes"),OFFSET('Hygiene Data'!$H$8,0,10*ROW('Hygiene Data'!H46)),NA())</f>
        <v>#N/A</v>
      </c>
      <c r="BQ52" s="109" t="e">
        <f ca="true">+IF(AND(ISNUMBER(OFFSET('Hygiene Data'!$H$10,0,10*ROW('Hygiene Data'!H46))),'Data Summary'!EF52="Yes"),OFFSET('Hygiene Data'!$H$10,0,10*ROW('Hygiene Data'!H46)),NA())</f>
        <v>#N/A</v>
      </c>
    </row>
    <row r="53" x14ac:dyDescent="0.2">
      <c r="A53" s="57" t="e">
        <f ca="true">+IF(OFFSET('Water Data'!$B$1,0,10*ROW('Water Data'!B47))="",NA(),OFFSET('Water Data'!$B$1,0,10*ROW('Water Data'!B47)))</f>
        <v>#N/A</v>
      </c>
      <c r="B53" s="57" t="e">
        <f ca="true">+IF(OFFSET('Water Data'!$A$3,0,10*ROW('Water Data'!A50))="",NA(),OFFSET('Water Data'!$A$3,0,10*ROW('Water Data'!A50)))</f>
        <v>#N/A</v>
      </c>
      <c r="C53" s="57" t="e">
        <f ca="true">+IF(OFFSET('Water Data'!$C$3,0,10*ROW('Water Data'!C50))="",NA(),OFFSET('Water Data'!$C$3,0,10*ROW('Water Data'!C50)))</f>
        <v>#N/A</v>
      </c>
      <c r="D53" s="58" t="e">
        <f ca="true">+IF(AND(ISNUMBER(OFFSET('Water Data'!$C$5,0,10*ROW('Water Data'!C47))),'Data Summary'!BS53="Yes"),100-OFFSET('Water Data'!$C$5,0,10*ROW('Water Data'!C47)),NA())</f>
        <v>#N/A</v>
      </c>
      <c r="E53" s="58" t="e">
        <f ca="true">+IF(AND(ISNUMBER(OFFSET('Water Data'!$C$7,0,10*ROW('Water Data'!C47))),'Data Summary'!BT53="Yes"),OFFSET('Water Data'!$C$7,0,10*ROW('Water Data'!C47)),NA())</f>
        <v>#N/A</v>
      </c>
      <c r="F53" s="58" t="e">
        <f ca="true">+IF(AND(ISNUMBER(OFFSET('Water Data'!$C$10,0,10*ROW('Water Data'!C47))),'Data Summary'!BU53="Yes"),OFFSET('Water Data'!$C$10,0,10*ROW('Water Data'!C47)),NA())</f>
        <v>#N/A</v>
      </c>
      <c r="G53" s="58" t="e">
        <f ca="true">+IF(AND(ISNUMBER(OFFSET('Water Data'!$D$5,0,10*ROW('Water Data'!D47))),'Data Summary'!BV53="Yes"),100-OFFSET('Water Data'!$D$5,0,10*ROW('Water Data'!D47)),NA())</f>
        <v>#N/A</v>
      </c>
      <c r="H53" s="58" t="e">
        <f ca="true">+IF(AND(ISNUMBER(OFFSET('Water Data'!$D$7,0,10*ROW('Water Data'!D47))),'Data Summary'!BW53="Yes"),OFFSET('Water Data'!$D$7,0,10*ROW('Water Data'!D47)),NA())</f>
        <v>#N/A</v>
      </c>
      <c r="I53" s="58" t="e">
        <f ca="true">+IF(AND(ISNUMBER(OFFSET('Water Data'!$D$10,0,10*ROW('Water Data'!D47))),'Data Summary'!BX53="Yes"),OFFSET('Water Data'!$D$10,0,10*ROW('Water Data'!D47)),NA())</f>
        <v>#N/A</v>
      </c>
      <c r="J53" s="58" t="e">
        <f ca="true">+IF(AND(ISNUMBER(OFFSET('Water Data'!$E$5,0,10*ROW('Water Data'!E47))),'Data Summary'!BY53="Yes"),100-OFFSET('Water Data'!$E$5,0,10*ROW('Water Data'!E47)),NA())</f>
        <v>#N/A</v>
      </c>
      <c r="K53" s="58" t="e">
        <f ca="true">+IF(AND(ISNUMBER(OFFSET('Water Data'!$E$7,0,10*ROW('Water Data'!E47))),'Data Summary'!BZ53="Yes"),OFFSET('Water Data'!$E$7,0,10*ROW('Water Data'!E47)),NA())</f>
        <v>#N/A</v>
      </c>
      <c r="L53" s="58" t="e">
        <f ca="true">+IF(AND(ISNUMBER(OFFSET('Water Data'!$E$10,0,10*ROW('Water Data'!E47))),'Data Summary'!CA53="Yes"),OFFSET('Water Data'!$E$10,0,10*ROW('Water Data'!E47)),NA())</f>
        <v>#N/A</v>
      </c>
      <c r="M53" s="58" t="e">
        <f ca="true">+IF(AND(ISNUMBER(OFFSET('Water Data'!$F$5,0,10*ROW('Water Data'!F47))),'Data Summary'!CB53="Yes"),100-OFFSET('Water Data'!$F$5,0,10*ROW('Water Data'!F47)),NA())</f>
        <v>#N/A</v>
      </c>
      <c r="N53" s="58" t="e">
        <f ca="true">+IF(AND(ISNUMBER(OFFSET('Water Data'!$F$7,0,10*ROW('Water Data'!F47))),'Data Summary'!CC53="Yes"),OFFSET('Water Data'!$F$7,0,10*ROW('Water Data'!F47)),NA())</f>
        <v>#N/A</v>
      </c>
      <c r="O53" s="58" t="e">
        <f ca="true">+IF(AND(ISNUMBER(OFFSET('Water Data'!$F$10,0,10*ROW('Water Data'!F47))),'Data Summary'!CD53="Yes"),OFFSET('Water Data'!$F$10,0,10*ROW('Water Data'!F47)),NA())</f>
        <v>#N/A</v>
      </c>
      <c r="P53" s="58" t="e">
        <f ca="true">+IF(AND(ISNUMBER(OFFSET('Water Data'!$G$5,0,10*ROW('Water Data'!G47))),'Data Summary'!CE53="Yes"),100-OFFSET('Water Data'!$G$5,0,10*ROW('Water Data'!G47)),NA())</f>
        <v>#N/A</v>
      </c>
      <c r="Q53" s="58" t="e">
        <f ca="true">+IF(AND(ISNUMBER(OFFSET('Water Data'!$G$7,0,10*ROW('Water Data'!G47))),'Data Summary'!CF53="Yes"),OFFSET('Water Data'!$G$7,0,10*ROW('Water Data'!G47)),NA())</f>
        <v>#N/A</v>
      </c>
      <c r="R53" s="58" t="e">
        <f ca="true">+IF(AND(ISNUMBER(OFFSET('Water Data'!$G$10,0,10*ROW('Water Data'!G47))),'Data Summary'!CG53="Yes"),OFFSET('Water Data'!$G$10,0,10*ROW('Water Data'!G47)),NA())</f>
        <v>#N/A</v>
      </c>
      <c r="S53" s="58" t="e">
        <f ca="true">+IF(AND(ISNUMBER(OFFSET('Water Data'!$H$5,0,10*ROW('Water Data'!H47))),'Data Summary'!CH53="Yes"),100-OFFSET('Water Data'!$H$5,0,10*ROW('Water Data'!H47)),NA())</f>
        <v>#N/A</v>
      </c>
      <c r="T53" s="58" t="e">
        <f ca="true">+IF(AND(ISNUMBER(OFFSET('Water Data'!$H$7,0,10*ROW('Water Data'!H47))),'Data Summary'!CI53="Yes"),OFFSET('Water Data'!$H$7,0,10*ROW('Water Data'!H47)),NA())</f>
        <v>#N/A</v>
      </c>
      <c r="U53" s="58" t="e">
        <f ca="true">+IF(AND(ISNUMBER(OFFSET('Water Data'!$H$10,0,10*ROW('Water Data'!H47))),'Data Summary'!CJ53="Yes"),OFFSET('Water Data'!$H$10,0,10*ROW('Water Data'!H47)),NA())</f>
        <v>#N/A</v>
      </c>
      <c r="V53" s="104" t="e">
        <f ca="true">+IF(AND(ISNUMBER(OFFSET('Sanitation Data'!$C$5,0,10*ROW('Sanitation Data'!C47))),'Data Summary'!CK53="Yes"),100-OFFSET('Sanitation Data'!$C$5,0,10*ROW('Sanitation Data'!C47)),NA())</f>
        <v>#N/A</v>
      </c>
      <c r="W53" s="104" t="e">
        <f ca="true">+IF(AND(ISNUMBER(OFFSET('Sanitation Data'!$C$7,0,10*ROW('Sanitation Data'!C47))),'Data Summary'!CL53="Yes"),OFFSET('Sanitation Data'!$C$7,0,10*ROW('Sanitation Data'!C47)),NA())</f>
        <v>#N/A</v>
      </c>
      <c r="X53" s="104" t="e">
        <f ca="true">+IF(AND(ISNUMBER(OFFSET('Sanitation Data'!$C$11,0,10*ROW('Sanitation Data'!C47))),'Data Summary'!CM53="Yes"),OFFSET('Sanitation Data'!$C$11,0,10*ROW('Sanitation Data'!C47)),NA())</f>
        <v>#N/A</v>
      </c>
      <c r="Y53" s="104" t="e">
        <f ca="true">+IF(AND(ISNUMBER(OFFSET('Sanitation Data'!$C$12,0,10*ROW('Sanitation Data'!C47))),'Data Summary'!CN53="Yes"),OFFSET('Sanitation Data'!$C$12,0,10*ROW('Sanitation Data'!C47)),NA())</f>
        <v>#N/A</v>
      </c>
      <c r="Z53" s="104" t="e">
        <f ca="true">+IF(AND(ISNUMBER(OFFSET('Sanitation Data'!$C$13,0,10*ROW('Sanitation Data'!C47))),'Data Summary'!CO53="Yes"),OFFSET('Sanitation Data'!$C$13,0,10*ROW('Sanitation Data'!C47)),NA())</f>
        <v>#N/A</v>
      </c>
      <c r="AA53" s="104" t="e">
        <f ca="true">+IF(AND(ISNUMBER(OFFSET('Sanitation Data'!$D$5,0,10*ROW('Sanitation Data'!D47))),'Data Summary'!CP53="Yes"),100-OFFSET('Sanitation Data'!$D$5,0,10*ROW('Sanitation Data'!D47)),NA())</f>
        <v>#N/A</v>
      </c>
      <c r="AB53" s="104" t="e">
        <f ca="true">+IF(AND(ISNUMBER(OFFSET('Sanitation Data'!$D$7,0,10*ROW('Sanitation Data'!D47))),'Data Summary'!CQ53="Yes"),OFFSET('Sanitation Data'!$D$7,0,10*ROW('Sanitation Data'!D47)),NA())</f>
        <v>#N/A</v>
      </c>
      <c r="AC53" s="104" t="e">
        <f ca="true">+IF(AND(ISNUMBER(OFFSET('Sanitation Data'!$D$11,0,10*ROW('Sanitation Data'!D47))),'Data Summary'!CR53="Yes"),OFFSET('Sanitation Data'!$D$11,0,10*ROW('Sanitation Data'!D47)),NA())</f>
        <v>#N/A</v>
      </c>
      <c r="AD53" s="104" t="e">
        <f ca="true">+IF(AND(ISNUMBER(OFFSET('Sanitation Data'!$D$12,0,10*ROW('Sanitation Data'!D47))),'Data Summary'!CS53="Yes"),OFFSET('Sanitation Data'!$D$12,0,10*ROW('Sanitation Data'!D47)),NA())</f>
        <v>#N/A</v>
      </c>
      <c r="AE53" s="104" t="e">
        <f ca="true">+IF(AND(ISNUMBER(OFFSET('Sanitation Data'!$D$13,0,10*ROW('Sanitation Data'!D47))),'Data Summary'!CT53="Yes"),OFFSET('Sanitation Data'!$D$13,0,10*ROW('Sanitation Data'!D47)),NA())</f>
        <v>#N/A</v>
      </c>
      <c r="AF53" s="104" t="e">
        <f ca="true">+IF(AND(ISNUMBER(OFFSET('Sanitation Data'!$E$5,0,10*ROW('Sanitation Data'!E47))),'Data Summary'!CU53="Yes"),100-OFFSET('Sanitation Data'!$E$5,0,10*ROW('Sanitation Data'!E47)),NA())</f>
        <v>#N/A</v>
      </c>
      <c r="AG53" s="104" t="e">
        <f ca="true">+IF(AND(ISNUMBER(OFFSET('Sanitation Data'!$E$7,0,10*ROW('Sanitation Data'!E47))),'Data Summary'!CV53="Yes"),OFFSET('Sanitation Data'!$E$7,0,10*ROW('Sanitation Data'!E47)),NA())</f>
        <v>#N/A</v>
      </c>
      <c r="AH53" s="104" t="e">
        <f ca="true">+IF(AND(ISNUMBER(OFFSET('Sanitation Data'!$E$11,0,10*ROW('Sanitation Data'!E47))),'Data Summary'!CW53="Yes"),OFFSET('Sanitation Data'!$E$11,0,10*ROW('Sanitation Data'!E47)),NA())</f>
        <v>#N/A</v>
      </c>
      <c r="AI53" s="104" t="e">
        <f ca="true">+IF(AND(ISNUMBER(OFFSET('Sanitation Data'!$E$12,0,10*ROW('Sanitation Data'!E47))),'Data Summary'!CX53="Yes"),OFFSET('Sanitation Data'!$E$12,0,10*ROW('Sanitation Data'!E47)),NA())</f>
        <v>#N/A</v>
      </c>
      <c r="AJ53" s="104" t="e">
        <f ca="true">+IF(AND(ISNUMBER(OFFSET('Sanitation Data'!$E$13,0,10*ROW('Sanitation Data'!E47))),'Data Summary'!CY53="Yes"),OFFSET('Sanitation Data'!$E$13,0,10*ROW('Sanitation Data'!E47)),NA())</f>
        <v>#N/A</v>
      </c>
      <c r="AK53" s="104" t="e">
        <f ca="true">+IF(AND(ISNUMBER(OFFSET('Sanitation Data'!$F$5,0,10*ROW('Sanitation Data'!F47))),'Data Summary'!CZ53="Yes"),100-OFFSET('Sanitation Data'!$F$5,0,10*ROW('Sanitation Data'!F47)),NA())</f>
        <v>#N/A</v>
      </c>
      <c r="AL53" s="104" t="e">
        <f ca="true">+IF(AND(ISNUMBER(OFFSET('Sanitation Data'!$F$7,0,10*ROW('Sanitation Data'!F47))),'Data Summary'!DA53="Yes"),OFFSET('Sanitation Data'!$F$7,0,10*ROW('Sanitation Data'!F47)),NA())</f>
        <v>#N/A</v>
      </c>
      <c r="AM53" s="104" t="e">
        <f ca="true">+IF(AND(ISNUMBER(OFFSET('Sanitation Data'!$F$11,0,10*ROW('Sanitation Data'!F47))),'Data Summary'!DB53="Yes"),OFFSET('Sanitation Data'!$F$11,0,10*ROW('Sanitation Data'!F47)),NA())</f>
        <v>#N/A</v>
      </c>
      <c r="AN53" s="104" t="e">
        <f ca="true">+IF(AND(ISNUMBER(OFFSET('Sanitation Data'!$F$12,0,10*ROW('Sanitation Data'!F47))),'Data Summary'!DC53="Yes"),OFFSET('Sanitation Data'!$F$12,0,10*ROW('Sanitation Data'!F47)),NA())</f>
        <v>#N/A</v>
      </c>
      <c r="AO53" s="104" t="e">
        <f ca="true">+IF(AND(ISNUMBER(OFFSET('Sanitation Data'!$F$13,0,10*ROW('Sanitation Data'!F47))),'Data Summary'!DD53="Yes"),OFFSET('Sanitation Data'!$F$13,0,10*ROW('Sanitation Data'!F47)),NA())</f>
        <v>#N/A</v>
      </c>
      <c r="AP53" s="104" t="e">
        <f ca="true">+IF(AND(ISNUMBER(OFFSET('Sanitation Data'!$G$5,0,10*ROW('Sanitation Data'!G47))),'Data Summary'!DE53="Yes"),100-OFFSET('Sanitation Data'!$G$5,0,10*ROW('Sanitation Data'!G47)),NA())</f>
        <v>#N/A</v>
      </c>
      <c r="AQ53" s="104" t="e">
        <f ca="true">+IF(AND(ISNUMBER(OFFSET('Sanitation Data'!$G$7,0,10*ROW('Sanitation Data'!G47))),'Data Summary'!DF53="Yes"),OFFSET('Sanitation Data'!$G$7,0,10*ROW('Sanitation Data'!G47)),NA())</f>
        <v>#N/A</v>
      </c>
      <c r="AR53" s="104" t="e">
        <f ca="true">+IF(AND(ISNUMBER(OFFSET('Sanitation Data'!$G$11,0,10*ROW('Sanitation Data'!G47))),'Data Summary'!DG53="Yes"),OFFSET('Sanitation Data'!$G$11,0,10*ROW('Sanitation Data'!G47)),NA())</f>
        <v>#N/A</v>
      </c>
      <c r="AS53" s="104" t="e">
        <f ca="true">+IF(AND(ISNUMBER(OFFSET('Sanitation Data'!$G$12,0,10*ROW('Sanitation Data'!G47))),'Data Summary'!DH53="Yes"),OFFSET('Sanitation Data'!$G$12,0,10*ROW('Sanitation Data'!G47)),NA())</f>
        <v>#N/A</v>
      </c>
      <c r="AT53" s="104" t="e">
        <f ca="true">+IF(AND(ISNUMBER(OFFSET('Sanitation Data'!$G$13,0,10*ROW('Sanitation Data'!G47))),'Data Summary'!DI53="Yes"),OFFSET('Sanitation Data'!$G$13,0,10*ROW('Sanitation Data'!G47)),NA())</f>
        <v>#N/A</v>
      </c>
      <c r="AU53" s="104" t="e">
        <f ca="true">+IF(AND(ISNUMBER(OFFSET('Sanitation Data'!$H$5,0,10*ROW('Sanitation Data'!H47))),'Data Summary'!DJ53="Yes"),100-OFFSET('Sanitation Data'!$H$5,0,10*ROW('Sanitation Data'!H47)),NA())</f>
        <v>#N/A</v>
      </c>
      <c r="AV53" s="104" t="e">
        <f ca="true">+IF(AND(ISNUMBER(OFFSET('Sanitation Data'!$H$7,0,10*ROW('Sanitation Data'!H47))),'Data Summary'!DK53="Yes"),OFFSET('Sanitation Data'!$H$7,0,10*ROW('Sanitation Data'!H47)),NA())</f>
        <v>#N/A</v>
      </c>
      <c r="AW53" s="104" t="e">
        <f ca="true">+IF(AND(ISNUMBER(OFFSET('Sanitation Data'!$H$11,0,10*ROW('Sanitation Data'!H47))),'Data Summary'!DL53="Yes"),OFFSET('Sanitation Data'!$H$11,0,10*ROW('Sanitation Data'!H47)),NA())</f>
        <v>#N/A</v>
      </c>
      <c r="AX53" s="104" t="e">
        <f ca="true">+IF(AND(ISNUMBER(OFFSET('Sanitation Data'!$H$12,0,10*ROW('Sanitation Data'!H47))),'Data Summary'!DM53="Yes"),OFFSET('Sanitation Data'!$H$12,0,10*ROW('Sanitation Data'!H47)),NA())</f>
        <v>#N/A</v>
      </c>
      <c r="AY53" s="104" t="e">
        <f ca="true">+IF(AND(ISNUMBER(OFFSET('Sanitation Data'!$H$13,0,10*ROW('Sanitation Data'!H47))),'Data Summary'!DN53="Yes"),OFFSET('Sanitation Data'!$H$13,0,10*ROW('Sanitation Data'!H47)),NA())</f>
        <v>#N/A</v>
      </c>
      <c r="AZ53" s="109" t="e">
        <f ca="true">+IF(AND(ISNUMBER(OFFSET('Hygiene Data'!$C$6,0,10*ROW('Hygiene Data'!C47))),'Data Summary'!DO53="Yes"),OFFSET('Hygiene Data'!$C$6,0,10*ROW('Hygiene Data'!C47)),NA())</f>
        <v>#N/A</v>
      </c>
      <c r="BA53" s="109" t="e">
        <f ca="true">+IF(AND(ISNUMBER(OFFSET('Hygiene Data'!$C$8,0,10*ROW('Hygiene Data'!C47))),'Data Summary'!DP53="Yes"),OFFSET('Hygiene Data'!$C$8,0,10*ROW('Hygiene Data'!C47)),NA())</f>
        <v>#N/A</v>
      </c>
      <c r="BB53" s="109" t="e">
        <f ca="true">+IF(AND(ISNUMBER(OFFSET('Hygiene Data'!$C$10,0,10*ROW('Hygiene Data'!C47))),'Data Summary'!DQ53="Yes"),OFFSET('Hygiene Data'!$C$10,0,10*ROW('Hygiene Data'!C47)),NA())</f>
        <v>#N/A</v>
      </c>
      <c r="BC53" s="109" t="e">
        <f ca="true">+IF(AND(ISNUMBER(OFFSET('Hygiene Data'!$D$6,0,10*ROW('Hygiene Data'!D47))),'Data Summary'!DR53="Yes"),OFFSET('Hygiene Data'!$D$6,0,10*ROW('Hygiene Data'!D47)),NA())</f>
        <v>#N/A</v>
      </c>
      <c r="BD53" s="109" t="e">
        <f ca="true">+IF(AND(ISNUMBER(OFFSET('Hygiene Data'!$D$8,0,10*ROW('Hygiene Data'!D47))),'Data Summary'!DS53="Yes"),OFFSET('Hygiene Data'!$D$8,0,10*ROW('Hygiene Data'!D47)),NA())</f>
        <v>#N/A</v>
      </c>
      <c r="BE53" s="109" t="e">
        <f ca="true">+IF(AND(ISNUMBER(OFFSET('Hygiene Data'!$D$10,0,10*ROW('Hygiene Data'!D47))),'Data Summary'!DT53="Yes"),OFFSET('Hygiene Data'!$D$10,0,10*ROW('Hygiene Data'!D47)),NA())</f>
        <v>#N/A</v>
      </c>
      <c r="BF53" s="109" t="e">
        <f ca="true">+IF(AND(ISNUMBER(OFFSET('Hygiene Data'!$E$6,0,10*ROW('Hygiene Data'!E47))),'Data Summary'!DU53="Yes"),OFFSET('Hygiene Data'!$E$6,0,10*ROW('Hygiene Data'!E47)),NA())</f>
        <v>#N/A</v>
      </c>
      <c r="BG53" s="109" t="e">
        <f ca="true">+IF(AND(ISNUMBER(OFFSET('Hygiene Data'!$E$8,0,10*ROW('Hygiene Data'!E47))),'Data Summary'!DV53="Yes"),OFFSET('Hygiene Data'!$E$8,0,10*ROW('Hygiene Data'!E47)),NA())</f>
        <v>#N/A</v>
      </c>
      <c r="BH53" s="109" t="e">
        <f ca="true">+IF(AND(ISNUMBER(OFFSET('Hygiene Data'!$E$10,0,10*ROW('Hygiene Data'!E47))),'Data Summary'!DW53="Yes"),OFFSET('Hygiene Data'!$E$10,0,10*ROW('Hygiene Data'!E47)),NA())</f>
        <v>#N/A</v>
      </c>
      <c r="BI53" s="109" t="e">
        <f ca="true">+IF(AND(ISNUMBER(OFFSET('Hygiene Data'!$F$6,0,10*ROW('Hygiene Data'!F47))),'Data Summary'!DX53="Yes"),OFFSET('Hygiene Data'!$F$6,0,10*ROW('Hygiene Data'!F47)),NA())</f>
        <v>#N/A</v>
      </c>
      <c r="BJ53" s="109" t="e">
        <f ca="true">+IF(AND(ISNUMBER(OFFSET('Hygiene Data'!$F$8,0,10*ROW('Hygiene Data'!F47))),'Data Summary'!DY53="Yes"),OFFSET('Hygiene Data'!$F$8,0,10*ROW('Hygiene Data'!F47)),NA())</f>
        <v>#N/A</v>
      </c>
      <c r="BK53" s="109" t="e">
        <f ca="true">+IF(AND(ISNUMBER(OFFSET('Hygiene Data'!$F$10,0,10*ROW('Hygiene Data'!F47))),'Data Summary'!DZ53="Yes"),OFFSET('Hygiene Data'!$F$10,0,10*ROW('Hygiene Data'!F47)),NA())</f>
        <v>#N/A</v>
      </c>
      <c r="BL53" s="109" t="e">
        <f ca="true">+IF(AND(ISNUMBER(OFFSET('Hygiene Data'!$G$6,0,10*ROW('Hygiene Data'!G47))),'Data Summary'!EA53="Yes"),OFFSET('Hygiene Data'!$G$6,0,10*ROW('Hygiene Data'!G47)),NA())</f>
        <v>#N/A</v>
      </c>
      <c r="BM53" s="109" t="e">
        <f ca="true">+IF(AND(ISNUMBER(OFFSET('Hygiene Data'!$G$8,0,10*ROW('Hygiene Data'!G47))),'Data Summary'!EB53="Yes"),OFFSET('Hygiene Data'!$G$8,0,10*ROW('Hygiene Data'!G47)),NA())</f>
        <v>#N/A</v>
      </c>
      <c r="BN53" s="109" t="e">
        <f ca="true">+IF(AND(ISNUMBER(OFFSET('Hygiene Data'!$G$10,0,10*ROW('Hygiene Data'!G47))),'Data Summary'!EC53="Yes"),OFFSET('Hygiene Data'!$G$10,0,10*ROW('Hygiene Data'!G47)),NA())</f>
        <v>#N/A</v>
      </c>
      <c r="BO53" s="109" t="e">
        <f ca="true">+IF(AND(ISNUMBER(OFFSET('Hygiene Data'!$H$6,0,10*ROW('Hygiene Data'!H47))),'Data Summary'!ED53="Yes"),OFFSET('Hygiene Data'!$H$6,0,10*ROW('Hygiene Data'!H47)),NA())</f>
        <v>#N/A</v>
      </c>
      <c r="BP53" s="109" t="e">
        <f ca="true">+IF(AND(ISNUMBER(OFFSET('Hygiene Data'!$H$8,0,10*ROW('Hygiene Data'!H47))),'Data Summary'!EE53="Yes"),OFFSET('Hygiene Data'!$H$8,0,10*ROW('Hygiene Data'!H47)),NA())</f>
        <v>#N/A</v>
      </c>
      <c r="BQ53" s="109" t="e">
        <f ca="true">+IF(AND(ISNUMBER(OFFSET('Hygiene Data'!$H$10,0,10*ROW('Hygiene Data'!H47))),'Data Summary'!EF53="Yes"),OFFSET('Hygiene Data'!$H$10,0,10*ROW('Hygiene Data'!H47)),NA())</f>
        <v>#N/A</v>
      </c>
    </row>
    <row r="54" x14ac:dyDescent="0.2">
      <c r="A54" s="57" t="e">
        <f ca="true">+IF(OFFSET('Water Data'!$B$1,0,10*ROW('Water Data'!B48))="",NA(),OFFSET('Water Data'!$B$1,0,10*ROW('Water Data'!B48)))</f>
        <v>#N/A</v>
      </c>
      <c r="B54" s="57" t="e">
        <f ca="true">+IF(OFFSET('Water Data'!$A$3,0,10*ROW('Water Data'!A51))="",NA(),OFFSET('Water Data'!$A$3,0,10*ROW('Water Data'!A51)))</f>
        <v>#N/A</v>
      </c>
      <c r="C54" s="57" t="e">
        <f ca="true">+IF(OFFSET('Water Data'!$C$3,0,10*ROW('Water Data'!C51))="",NA(),OFFSET('Water Data'!$C$3,0,10*ROW('Water Data'!C51)))</f>
        <v>#N/A</v>
      </c>
      <c r="D54" s="58" t="e">
        <f ca="true">+IF(AND(ISNUMBER(OFFSET('Water Data'!$C$5,0,10*ROW('Water Data'!C48))),'Data Summary'!BS54="Yes"),100-OFFSET('Water Data'!$C$5,0,10*ROW('Water Data'!C48)),NA())</f>
        <v>#N/A</v>
      </c>
      <c r="E54" s="58" t="e">
        <f ca="true">+IF(AND(ISNUMBER(OFFSET('Water Data'!$C$7,0,10*ROW('Water Data'!C48))),'Data Summary'!BT54="Yes"),OFFSET('Water Data'!$C$7,0,10*ROW('Water Data'!C48)),NA())</f>
        <v>#N/A</v>
      </c>
      <c r="F54" s="58" t="e">
        <f ca="true">+IF(AND(ISNUMBER(OFFSET('Water Data'!$C$10,0,10*ROW('Water Data'!C48))),'Data Summary'!BU54="Yes"),OFFSET('Water Data'!$C$10,0,10*ROW('Water Data'!C48)),NA())</f>
        <v>#N/A</v>
      </c>
      <c r="G54" s="58" t="e">
        <f ca="true">+IF(AND(ISNUMBER(OFFSET('Water Data'!$D$5,0,10*ROW('Water Data'!D48))),'Data Summary'!BV54="Yes"),100-OFFSET('Water Data'!$D$5,0,10*ROW('Water Data'!D48)),NA())</f>
        <v>#N/A</v>
      </c>
      <c r="H54" s="58" t="e">
        <f ca="true">+IF(AND(ISNUMBER(OFFSET('Water Data'!$D$7,0,10*ROW('Water Data'!D48))),'Data Summary'!BW54="Yes"),OFFSET('Water Data'!$D$7,0,10*ROW('Water Data'!D48)),NA())</f>
        <v>#N/A</v>
      </c>
      <c r="I54" s="58" t="e">
        <f ca="true">+IF(AND(ISNUMBER(OFFSET('Water Data'!$D$10,0,10*ROW('Water Data'!D48))),'Data Summary'!BX54="Yes"),OFFSET('Water Data'!$D$10,0,10*ROW('Water Data'!D48)),NA())</f>
        <v>#N/A</v>
      </c>
      <c r="J54" s="58" t="e">
        <f ca="true">+IF(AND(ISNUMBER(OFFSET('Water Data'!$E$5,0,10*ROW('Water Data'!E48))),'Data Summary'!BY54="Yes"),100-OFFSET('Water Data'!$E$5,0,10*ROW('Water Data'!E48)),NA())</f>
        <v>#N/A</v>
      </c>
      <c r="K54" s="58" t="e">
        <f ca="true">+IF(AND(ISNUMBER(OFFSET('Water Data'!$E$7,0,10*ROW('Water Data'!E48))),'Data Summary'!BZ54="Yes"),OFFSET('Water Data'!$E$7,0,10*ROW('Water Data'!E48)),NA())</f>
        <v>#N/A</v>
      </c>
      <c r="L54" s="58" t="e">
        <f ca="true">+IF(AND(ISNUMBER(OFFSET('Water Data'!$E$10,0,10*ROW('Water Data'!E48))),'Data Summary'!CA54="Yes"),OFFSET('Water Data'!$E$10,0,10*ROW('Water Data'!E48)),NA())</f>
        <v>#N/A</v>
      </c>
      <c r="M54" s="58" t="e">
        <f ca="true">+IF(AND(ISNUMBER(OFFSET('Water Data'!$F$5,0,10*ROW('Water Data'!F48))),'Data Summary'!CB54="Yes"),100-OFFSET('Water Data'!$F$5,0,10*ROW('Water Data'!F48)),NA())</f>
        <v>#N/A</v>
      </c>
      <c r="N54" s="58" t="e">
        <f ca="true">+IF(AND(ISNUMBER(OFFSET('Water Data'!$F$7,0,10*ROW('Water Data'!F48))),'Data Summary'!CC54="Yes"),OFFSET('Water Data'!$F$7,0,10*ROW('Water Data'!F48)),NA())</f>
        <v>#N/A</v>
      </c>
      <c r="O54" s="58" t="e">
        <f ca="true">+IF(AND(ISNUMBER(OFFSET('Water Data'!$F$10,0,10*ROW('Water Data'!F48))),'Data Summary'!CD54="Yes"),OFFSET('Water Data'!$F$10,0,10*ROW('Water Data'!F48)),NA())</f>
        <v>#N/A</v>
      </c>
      <c r="P54" s="58" t="e">
        <f ca="true">+IF(AND(ISNUMBER(OFFSET('Water Data'!$G$5,0,10*ROW('Water Data'!G48))),'Data Summary'!CE54="Yes"),100-OFFSET('Water Data'!$G$5,0,10*ROW('Water Data'!G48)),NA())</f>
        <v>#N/A</v>
      </c>
      <c r="Q54" s="58" t="e">
        <f ca="true">+IF(AND(ISNUMBER(OFFSET('Water Data'!$G$7,0,10*ROW('Water Data'!G48))),'Data Summary'!CF54="Yes"),OFFSET('Water Data'!$G$7,0,10*ROW('Water Data'!G48)),NA())</f>
        <v>#N/A</v>
      </c>
      <c r="R54" s="58" t="e">
        <f ca="true">+IF(AND(ISNUMBER(OFFSET('Water Data'!$G$10,0,10*ROW('Water Data'!G48))),'Data Summary'!CG54="Yes"),OFFSET('Water Data'!$G$10,0,10*ROW('Water Data'!G48)),NA())</f>
        <v>#N/A</v>
      </c>
      <c r="S54" s="58" t="e">
        <f ca="true">+IF(AND(ISNUMBER(OFFSET('Water Data'!$H$5,0,10*ROW('Water Data'!H48))),'Data Summary'!CH54="Yes"),100-OFFSET('Water Data'!$H$5,0,10*ROW('Water Data'!H48)),NA())</f>
        <v>#N/A</v>
      </c>
      <c r="T54" s="58" t="e">
        <f ca="true">+IF(AND(ISNUMBER(OFFSET('Water Data'!$H$7,0,10*ROW('Water Data'!H48))),'Data Summary'!CI54="Yes"),OFFSET('Water Data'!$H$7,0,10*ROW('Water Data'!H48)),NA())</f>
        <v>#N/A</v>
      </c>
      <c r="U54" s="58" t="e">
        <f ca="true">+IF(AND(ISNUMBER(OFFSET('Water Data'!$H$10,0,10*ROW('Water Data'!H48))),'Data Summary'!CJ54="Yes"),OFFSET('Water Data'!$H$10,0,10*ROW('Water Data'!H48)),NA())</f>
        <v>#N/A</v>
      </c>
      <c r="V54" s="104" t="e">
        <f ca="true">+IF(AND(ISNUMBER(OFFSET('Sanitation Data'!$C$5,0,10*ROW('Sanitation Data'!C48))),'Data Summary'!CK54="Yes"),100-OFFSET('Sanitation Data'!$C$5,0,10*ROW('Sanitation Data'!C48)),NA())</f>
        <v>#N/A</v>
      </c>
      <c r="W54" s="104" t="e">
        <f ca="true">+IF(AND(ISNUMBER(OFFSET('Sanitation Data'!$C$7,0,10*ROW('Sanitation Data'!C48))),'Data Summary'!CL54="Yes"),OFFSET('Sanitation Data'!$C$7,0,10*ROW('Sanitation Data'!C48)),NA())</f>
        <v>#N/A</v>
      </c>
      <c r="X54" s="104" t="e">
        <f ca="true">+IF(AND(ISNUMBER(OFFSET('Sanitation Data'!$C$11,0,10*ROW('Sanitation Data'!C48))),'Data Summary'!CM54="Yes"),OFFSET('Sanitation Data'!$C$11,0,10*ROW('Sanitation Data'!C48)),NA())</f>
        <v>#N/A</v>
      </c>
      <c r="Y54" s="104" t="e">
        <f ca="true">+IF(AND(ISNUMBER(OFFSET('Sanitation Data'!$C$12,0,10*ROW('Sanitation Data'!C48))),'Data Summary'!CN54="Yes"),OFFSET('Sanitation Data'!$C$12,0,10*ROW('Sanitation Data'!C48)),NA())</f>
        <v>#N/A</v>
      </c>
      <c r="Z54" s="104" t="e">
        <f ca="true">+IF(AND(ISNUMBER(OFFSET('Sanitation Data'!$C$13,0,10*ROW('Sanitation Data'!C48))),'Data Summary'!CO54="Yes"),OFFSET('Sanitation Data'!$C$13,0,10*ROW('Sanitation Data'!C48)),NA())</f>
        <v>#N/A</v>
      </c>
      <c r="AA54" s="104" t="e">
        <f ca="true">+IF(AND(ISNUMBER(OFFSET('Sanitation Data'!$D$5,0,10*ROW('Sanitation Data'!D48))),'Data Summary'!CP54="Yes"),100-OFFSET('Sanitation Data'!$D$5,0,10*ROW('Sanitation Data'!D48)),NA())</f>
        <v>#N/A</v>
      </c>
      <c r="AB54" s="104" t="e">
        <f ca="true">+IF(AND(ISNUMBER(OFFSET('Sanitation Data'!$D$7,0,10*ROW('Sanitation Data'!D48))),'Data Summary'!CQ54="Yes"),OFFSET('Sanitation Data'!$D$7,0,10*ROW('Sanitation Data'!D48)),NA())</f>
        <v>#N/A</v>
      </c>
      <c r="AC54" s="104" t="e">
        <f ca="true">+IF(AND(ISNUMBER(OFFSET('Sanitation Data'!$D$11,0,10*ROW('Sanitation Data'!D48))),'Data Summary'!CR54="Yes"),OFFSET('Sanitation Data'!$D$11,0,10*ROW('Sanitation Data'!D48)),NA())</f>
        <v>#N/A</v>
      </c>
      <c r="AD54" s="104" t="e">
        <f ca="true">+IF(AND(ISNUMBER(OFFSET('Sanitation Data'!$D$12,0,10*ROW('Sanitation Data'!D48))),'Data Summary'!CS54="Yes"),OFFSET('Sanitation Data'!$D$12,0,10*ROW('Sanitation Data'!D48)),NA())</f>
        <v>#N/A</v>
      </c>
      <c r="AE54" s="104" t="e">
        <f ca="true">+IF(AND(ISNUMBER(OFFSET('Sanitation Data'!$D$13,0,10*ROW('Sanitation Data'!D48))),'Data Summary'!CT54="Yes"),OFFSET('Sanitation Data'!$D$13,0,10*ROW('Sanitation Data'!D48)),NA())</f>
        <v>#N/A</v>
      </c>
      <c r="AF54" s="104" t="e">
        <f ca="true">+IF(AND(ISNUMBER(OFFSET('Sanitation Data'!$E$5,0,10*ROW('Sanitation Data'!E48))),'Data Summary'!CU54="Yes"),100-OFFSET('Sanitation Data'!$E$5,0,10*ROW('Sanitation Data'!E48)),NA())</f>
        <v>#N/A</v>
      </c>
      <c r="AG54" s="104" t="e">
        <f ca="true">+IF(AND(ISNUMBER(OFFSET('Sanitation Data'!$E$7,0,10*ROW('Sanitation Data'!E48))),'Data Summary'!CV54="Yes"),OFFSET('Sanitation Data'!$E$7,0,10*ROW('Sanitation Data'!E48)),NA())</f>
        <v>#N/A</v>
      </c>
      <c r="AH54" s="104" t="e">
        <f ca="true">+IF(AND(ISNUMBER(OFFSET('Sanitation Data'!$E$11,0,10*ROW('Sanitation Data'!E48))),'Data Summary'!CW54="Yes"),OFFSET('Sanitation Data'!$E$11,0,10*ROW('Sanitation Data'!E48)),NA())</f>
        <v>#N/A</v>
      </c>
      <c r="AI54" s="104" t="e">
        <f ca="true">+IF(AND(ISNUMBER(OFFSET('Sanitation Data'!$E$12,0,10*ROW('Sanitation Data'!E48))),'Data Summary'!CX54="Yes"),OFFSET('Sanitation Data'!$E$12,0,10*ROW('Sanitation Data'!E48)),NA())</f>
        <v>#N/A</v>
      </c>
      <c r="AJ54" s="104" t="e">
        <f ca="true">+IF(AND(ISNUMBER(OFFSET('Sanitation Data'!$E$13,0,10*ROW('Sanitation Data'!E48))),'Data Summary'!CY54="Yes"),OFFSET('Sanitation Data'!$E$13,0,10*ROW('Sanitation Data'!E48)),NA())</f>
        <v>#N/A</v>
      </c>
      <c r="AK54" s="104" t="e">
        <f ca="true">+IF(AND(ISNUMBER(OFFSET('Sanitation Data'!$F$5,0,10*ROW('Sanitation Data'!F48))),'Data Summary'!CZ54="Yes"),100-OFFSET('Sanitation Data'!$F$5,0,10*ROW('Sanitation Data'!F48)),NA())</f>
        <v>#N/A</v>
      </c>
      <c r="AL54" s="104" t="e">
        <f ca="true">+IF(AND(ISNUMBER(OFFSET('Sanitation Data'!$F$7,0,10*ROW('Sanitation Data'!F48))),'Data Summary'!DA54="Yes"),OFFSET('Sanitation Data'!$F$7,0,10*ROW('Sanitation Data'!F48)),NA())</f>
        <v>#N/A</v>
      </c>
      <c r="AM54" s="104" t="e">
        <f ca="true">+IF(AND(ISNUMBER(OFFSET('Sanitation Data'!$F$11,0,10*ROW('Sanitation Data'!F48))),'Data Summary'!DB54="Yes"),OFFSET('Sanitation Data'!$F$11,0,10*ROW('Sanitation Data'!F48)),NA())</f>
        <v>#N/A</v>
      </c>
      <c r="AN54" s="104" t="e">
        <f ca="true">+IF(AND(ISNUMBER(OFFSET('Sanitation Data'!$F$12,0,10*ROW('Sanitation Data'!F48))),'Data Summary'!DC54="Yes"),OFFSET('Sanitation Data'!$F$12,0,10*ROW('Sanitation Data'!F48)),NA())</f>
        <v>#N/A</v>
      </c>
      <c r="AO54" s="104" t="e">
        <f ca="true">+IF(AND(ISNUMBER(OFFSET('Sanitation Data'!$F$13,0,10*ROW('Sanitation Data'!F48))),'Data Summary'!DD54="Yes"),OFFSET('Sanitation Data'!$F$13,0,10*ROW('Sanitation Data'!F48)),NA())</f>
        <v>#N/A</v>
      </c>
      <c r="AP54" s="104" t="e">
        <f ca="true">+IF(AND(ISNUMBER(OFFSET('Sanitation Data'!$G$5,0,10*ROW('Sanitation Data'!G48))),'Data Summary'!DE54="Yes"),100-OFFSET('Sanitation Data'!$G$5,0,10*ROW('Sanitation Data'!G48)),NA())</f>
        <v>#N/A</v>
      </c>
      <c r="AQ54" s="104" t="e">
        <f ca="true">+IF(AND(ISNUMBER(OFFSET('Sanitation Data'!$G$7,0,10*ROW('Sanitation Data'!G48))),'Data Summary'!DF54="Yes"),OFFSET('Sanitation Data'!$G$7,0,10*ROW('Sanitation Data'!G48)),NA())</f>
        <v>#N/A</v>
      </c>
      <c r="AR54" s="104" t="e">
        <f ca="true">+IF(AND(ISNUMBER(OFFSET('Sanitation Data'!$G$11,0,10*ROW('Sanitation Data'!G48))),'Data Summary'!DG54="Yes"),OFFSET('Sanitation Data'!$G$11,0,10*ROW('Sanitation Data'!G48)),NA())</f>
        <v>#N/A</v>
      </c>
      <c r="AS54" s="104" t="e">
        <f ca="true">+IF(AND(ISNUMBER(OFFSET('Sanitation Data'!$G$12,0,10*ROW('Sanitation Data'!G48))),'Data Summary'!DH54="Yes"),OFFSET('Sanitation Data'!$G$12,0,10*ROW('Sanitation Data'!G48)),NA())</f>
        <v>#N/A</v>
      </c>
      <c r="AT54" s="104" t="e">
        <f ca="true">+IF(AND(ISNUMBER(OFFSET('Sanitation Data'!$G$13,0,10*ROW('Sanitation Data'!G48))),'Data Summary'!DI54="Yes"),OFFSET('Sanitation Data'!$G$13,0,10*ROW('Sanitation Data'!G48)),NA())</f>
        <v>#N/A</v>
      </c>
      <c r="AU54" s="104" t="e">
        <f ca="true">+IF(AND(ISNUMBER(OFFSET('Sanitation Data'!$H$5,0,10*ROW('Sanitation Data'!H48))),'Data Summary'!DJ54="Yes"),100-OFFSET('Sanitation Data'!$H$5,0,10*ROW('Sanitation Data'!H48)),NA())</f>
        <v>#N/A</v>
      </c>
      <c r="AV54" s="104" t="e">
        <f ca="true">+IF(AND(ISNUMBER(OFFSET('Sanitation Data'!$H$7,0,10*ROW('Sanitation Data'!H48))),'Data Summary'!DK54="Yes"),OFFSET('Sanitation Data'!$H$7,0,10*ROW('Sanitation Data'!H48)),NA())</f>
        <v>#N/A</v>
      </c>
      <c r="AW54" s="104" t="e">
        <f ca="true">+IF(AND(ISNUMBER(OFFSET('Sanitation Data'!$H$11,0,10*ROW('Sanitation Data'!H48))),'Data Summary'!DL54="Yes"),OFFSET('Sanitation Data'!$H$11,0,10*ROW('Sanitation Data'!H48)),NA())</f>
        <v>#N/A</v>
      </c>
      <c r="AX54" s="104" t="e">
        <f ca="true">+IF(AND(ISNUMBER(OFFSET('Sanitation Data'!$H$12,0,10*ROW('Sanitation Data'!H48))),'Data Summary'!DM54="Yes"),OFFSET('Sanitation Data'!$H$12,0,10*ROW('Sanitation Data'!H48)),NA())</f>
        <v>#N/A</v>
      </c>
      <c r="AY54" s="104" t="e">
        <f ca="true">+IF(AND(ISNUMBER(OFFSET('Sanitation Data'!$H$13,0,10*ROW('Sanitation Data'!H48))),'Data Summary'!DN54="Yes"),OFFSET('Sanitation Data'!$H$13,0,10*ROW('Sanitation Data'!H48)),NA())</f>
        <v>#N/A</v>
      </c>
      <c r="AZ54" s="109" t="e">
        <f ca="true">+IF(AND(ISNUMBER(OFFSET('Hygiene Data'!$C$6,0,10*ROW('Hygiene Data'!C48))),'Data Summary'!DO54="Yes"),OFFSET('Hygiene Data'!$C$6,0,10*ROW('Hygiene Data'!C48)),NA())</f>
        <v>#N/A</v>
      </c>
      <c r="BA54" s="109" t="e">
        <f ca="true">+IF(AND(ISNUMBER(OFFSET('Hygiene Data'!$C$8,0,10*ROW('Hygiene Data'!C48))),'Data Summary'!DP54="Yes"),OFFSET('Hygiene Data'!$C$8,0,10*ROW('Hygiene Data'!C48)),NA())</f>
        <v>#N/A</v>
      </c>
      <c r="BB54" s="109" t="e">
        <f ca="true">+IF(AND(ISNUMBER(OFFSET('Hygiene Data'!$C$10,0,10*ROW('Hygiene Data'!C48))),'Data Summary'!DQ54="Yes"),OFFSET('Hygiene Data'!$C$10,0,10*ROW('Hygiene Data'!C48)),NA())</f>
        <v>#N/A</v>
      </c>
      <c r="BC54" s="109" t="e">
        <f ca="true">+IF(AND(ISNUMBER(OFFSET('Hygiene Data'!$D$6,0,10*ROW('Hygiene Data'!D48))),'Data Summary'!DR54="Yes"),OFFSET('Hygiene Data'!$D$6,0,10*ROW('Hygiene Data'!D48)),NA())</f>
        <v>#N/A</v>
      </c>
      <c r="BD54" s="109" t="e">
        <f ca="true">+IF(AND(ISNUMBER(OFFSET('Hygiene Data'!$D$8,0,10*ROW('Hygiene Data'!D48))),'Data Summary'!DS54="Yes"),OFFSET('Hygiene Data'!$D$8,0,10*ROW('Hygiene Data'!D48)),NA())</f>
        <v>#N/A</v>
      </c>
      <c r="BE54" s="109" t="e">
        <f ca="true">+IF(AND(ISNUMBER(OFFSET('Hygiene Data'!$D$10,0,10*ROW('Hygiene Data'!D48))),'Data Summary'!DT54="Yes"),OFFSET('Hygiene Data'!$D$10,0,10*ROW('Hygiene Data'!D48)),NA())</f>
        <v>#N/A</v>
      </c>
      <c r="BF54" s="109" t="e">
        <f ca="true">+IF(AND(ISNUMBER(OFFSET('Hygiene Data'!$E$6,0,10*ROW('Hygiene Data'!E48))),'Data Summary'!DU54="Yes"),OFFSET('Hygiene Data'!$E$6,0,10*ROW('Hygiene Data'!E48)),NA())</f>
        <v>#N/A</v>
      </c>
      <c r="BG54" s="109" t="e">
        <f ca="true">+IF(AND(ISNUMBER(OFFSET('Hygiene Data'!$E$8,0,10*ROW('Hygiene Data'!E48))),'Data Summary'!DV54="Yes"),OFFSET('Hygiene Data'!$E$8,0,10*ROW('Hygiene Data'!E48)),NA())</f>
        <v>#N/A</v>
      </c>
      <c r="BH54" s="109" t="e">
        <f ca="true">+IF(AND(ISNUMBER(OFFSET('Hygiene Data'!$E$10,0,10*ROW('Hygiene Data'!E48))),'Data Summary'!DW54="Yes"),OFFSET('Hygiene Data'!$E$10,0,10*ROW('Hygiene Data'!E48)),NA())</f>
        <v>#N/A</v>
      </c>
      <c r="BI54" s="109" t="e">
        <f ca="true">+IF(AND(ISNUMBER(OFFSET('Hygiene Data'!$F$6,0,10*ROW('Hygiene Data'!F48))),'Data Summary'!DX54="Yes"),OFFSET('Hygiene Data'!$F$6,0,10*ROW('Hygiene Data'!F48)),NA())</f>
        <v>#N/A</v>
      </c>
      <c r="BJ54" s="109" t="e">
        <f ca="true">+IF(AND(ISNUMBER(OFFSET('Hygiene Data'!$F$8,0,10*ROW('Hygiene Data'!F48))),'Data Summary'!DY54="Yes"),OFFSET('Hygiene Data'!$F$8,0,10*ROW('Hygiene Data'!F48)),NA())</f>
        <v>#N/A</v>
      </c>
      <c r="BK54" s="109" t="e">
        <f ca="true">+IF(AND(ISNUMBER(OFFSET('Hygiene Data'!$F$10,0,10*ROW('Hygiene Data'!F48))),'Data Summary'!DZ54="Yes"),OFFSET('Hygiene Data'!$F$10,0,10*ROW('Hygiene Data'!F48)),NA())</f>
        <v>#N/A</v>
      </c>
      <c r="BL54" s="109" t="e">
        <f ca="true">+IF(AND(ISNUMBER(OFFSET('Hygiene Data'!$G$6,0,10*ROW('Hygiene Data'!G48))),'Data Summary'!EA54="Yes"),OFFSET('Hygiene Data'!$G$6,0,10*ROW('Hygiene Data'!G48)),NA())</f>
        <v>#N/A</v>
      </c>
      <c r="BM54" s="109" t="e">
        <f ca="true">+IF(AND(ISNUMBER(OFFSET('Hygiene Data'!$G$8,0,10*ROW('Hygiene Data'!G48))),'Data Summary'!EB54="Yes"),OFFSET('Hygiene Data'!$G$8,0,10*ROW('Hygiene Data'!G48)),NA())</f>
        <v>#N/A</v>
      </c>
      <c r="BN54" s="109" t="e">
        <f ca="true">+IF(AND(ISNUMBER(OFFSET('Hygiene Data'!$G$10,0,10*ROW('Hygiene Data'!G48))),'Data Summary'!EC54="Yes"),OFFSET('Hygiene Data'!$G$10,0,10*ROW('Hygiene Data'!G48)),NA())</f>
        <v>#N/A</v>
      </c>
      <c r="BO54" s="109" t="e">
        <f ca="true">+IF(AND(ISNUMBER(OFFSET('Hygiene Data'!$H$6,0,10*ROW('Hygiene Data'!H48))),'Data Summary'!ED54="Yes"),OFFSET('Hygiene Data'!$H$6,0,10*ROW('Hygiene Data'!H48)),NA())</f>
        <v>#N/A</v>
      </c>
      <c r="BP54" s="109" t="e">
        <f ca="true">+IF(AND(ISNUMBER(OFFSET('Hygiene Data'!$H$8,0,10*ROW('Hygiene Data'!H48))),'Data Summary'!EE54="Yes"),OFFSET('Hygiene Data'!$H$8,0,10*ROW('Hygiene Data'!H48)),NA())</f>
        <v>#N/A</v>
      </c>
      <c r="BQ54" s="109" t="e">
        <f ca="true">+IF(AND(ISNUMBER(OFFSET('Hygiene Data'!$H$10,0,10*ROW('Hygiene Data'!H48))),'Data Summary'!EF54="Yes"),OFFSET('Hygiene Data'!$H$10,0,10*ROW('Hygiene Data'!H48)),NA())</f>
        <v>#N/A</v>
      </c>
    </row>
    <row r="55" x14ac:dyDescent="0.2">
      <c r="A55" s="57" t="e">
        <f ca="true">+IF(OFFSET('Water Data'!$B$1,0,10*ROW('Water Data'!B49))="",NA(),OFFSET('Water Data'!$B$1,0,10*ROW('Water Data'!B49)))</f>
        <v>#N/A</v>
      </c>
      <c r="B55" s="57" t="e">
        <f ca="true">+IF(OFFSET('Water Data'!$A$3,0,10*ROW('Water Data'!A52))="",NA(),OFFSET('Water Data'!$A$3,0,10*ROW('Water Data'!A52)))</f>
        <v>#N/A</v>
      </c>
      <c r="C55" s="57" t="e">
        <f ca="true">+IF(OFFSET('Water Data'!$C$3,0,10*ROW('Water Data'!C52))="",NA(),OFFSET('Water Data'!$C$3,0,10*ROW('Water Data'!C52)))</f>
        <v>#N/A</v>
      </c>
      <c r="D55" s="58" t="e">
        <f ca="true">+IF(AND(ISNUMBER(OFFSET('Water Data'!$C$5,0,10*ROW('Water Data'!C49))),'Data Summary'!BS55="Yes"),100-OFFSET('Water Data'!$C$5,0,10*ROW('Water Data'!C49)),NA())</f>
        <v>#N/A</v>
      </c>
      <c r="E55" s="58" t="e">
        <f ca="true">+IF(AND(ISNUMBER(OFFSET('Water Data'!$C$7,0,10*ROW('Water Data'!C49))),'Data Summary'!BT55="Yes"),OFFSET('Water Data'!$C$7,0,10*ROW('Water Data'!C49)),NA())</f>
        <v>#N/A</v>
      </c>
      <c r="F55" s="58" t="e">
        <f ca="true">+IF(AND(ISNUMBER(OFFSET('Water Data'!$C$10,0,10*ROW('Water Data'!C49))),'Data Summary'!BU55="Yes"),OFFSET('Water Data'!$C$10,0,10*ROW('Water Data'!C49)),NA())</f>
        <v>#N/A</v>
      </c>
      <c r="G55" s="58" t="e">
        <f ca="true">+IF(AND(ISNUMBER(OFFSET('Water Data'!$D$5,0,10*ROW('Water Data'!D49))),'Data Summary'!BV55="Yes"),100-OFFSET('Water Data'!$D$5,0,10*ROW('Water Data'!D49)),NA())</f>
        <v>#N/A</v>
      </c>
      <c r="H55" s="58" t="e">
        <f ca="true">+IF(AND(ISNUMBER(OFFSET('Water Data'!$D$7,0,10*ROW('Water Data'!D49))),'Data Summary'!BW55="Yes"),OFFSET('Water Data'!$D$7,0,10*ROW('Water Data'!D49)),NA())</f>
        <v>#N/A</v>
      </c>
      <c r="I55" s="58" t="e">
        <f ca="true">+IF(AND(ISNUMBER(OFFSET('Water Data'!$D$10,0,10*ROW('Water Data'!D49))),'Data Summary'!BX55="Yes"),OFFSET('Water Data'!$D$10,0,10*ROW('Water Data'!D49)),NA())</f>
        <v>#N/A</v>
      </c>
      <c r="J55" s="58" t="e">
        <f ca="true">+IF(AND(ISNUMBER(OFFSET('Water Data'!$E$5,0,10*ROW('Water Data'!E49))),'Data Summary'!BY55="Yes"),100-OFFSET('Water Data'!$E$5,0,10*ROW('Water Data'!E49)),NA())</f>
        <v>#N/A</v>
      </c>
      <c r="K55" s="58" t="e">
        <f ca="true">+IF(AND(ISNUMBER(OFFSET('Water Data'!$E$7,0,10*ROW('Water Data'!E49))),'Data Summary'!BZ55="Yes"),OFFSET('Water Data'!$E$7,0,10*ROW('Water Data'!E49)),NA())</f>
        <v>#N/A</v>
      </c>
      <c r="L55" s="58" t="e">
        <f ca="true">+IF(AND(ISNUMBER(OFFSET('Water Data'!$E$10,0,10*ROW('Water Data'!E49))),'Data Summary'!CA55="Yes"),OFFSET('Water Data'!$E$10,0,10*ROW('Water Data'!E49)),NA())</f>
        <v>#N/A</v>
      </c>
      <c r="M55" s="58" t="e">
        <f ca="true">+IF(AND(ISNUMBER(OFFSET('Water Data'!$F$5,0,10*ROW('Water Data'!F49))),'Data Summary'!CB55="Yes"),100-OFFSET('Water Data'!$F$5,0,10*ROW('Water Data'!F49)),NA())</f>
        <v>#N/A</v>
      </c>
      <c r="N55" s="58" t="e">
        <f ca="true">+IF(AND(ISNUMBER(OFFSET('Water Data'!$F$7,0,10*ROW('Water Data'!F49))),'Data Summary'!CC55="Yes"),OFFSET('Water Data'!$F$7,0,10*ROW('Water Data'!F49)),NA())</f>
        <v>#N/A</v>
      </c>
      <c r="O55" s="58" t="e">
        <f ca="true">+IF(AND(ISNUMBER(OFFSET('Water Data'!$F$10,0,10*ROW('Water Data'!F49))),'Data Summary'!CD55="Yes"),OFFSET('Water Data'!$F$10,0,10*ROW('Water Data'!F49)),NA())</f>
        <v>#N/A</v>
      </c>
      <c r="P55" s="58" t="e">
        <f ca="true">+IF(AND(ISNUMBER(OFFSET('Water Data'!$G$5,0,10*ROW('Water Data'!G49))),'Data Summary'!CE55="Yes"),100-OFFSET('Water Data'!$G$5,0,10*ROW('Water Data'!G49)),NA())</f>
        <v>#N/A</v>
      </c>
      <c r="Q55" s="58" t="e">
        <f ca="true">+IF(AND(ISNUMBER(OFFSET('Water Data'!$G$7,0,10*ROW('Water Data'!G49))),'Data Summary'!CF55="Yes"),OFFSET('Water Data'!$G$7,0,10*ROW('Water Data'!G49)),NA())</f>
        <v>#N/A</v>
      </c>
      <c r="R55" s="58" t="e">
        <f ca="true">+IF(AND(ISNUMBER(OFFSET('Water Data'!$G$10,0,10*ROW('Water Data'!G49))),'Data Summary'!CG55="Yes"),OFFSET('Water Data'!$G$10,0,10*ROW('Water Data'!G49)),NA())</f>
        <v>#N/A</v>
      </c>
      <c r="S55" s="58" t="e">
        <f ca="true">+IF(AND(ISNUMBER(OFFSET('Water Data'!$H$5,0,10*ROW('Water Data'!H49))),'Data Summary'!CH55="Yes"),100-OFFSET('Water Data'!$H$5,0,10*ROW('Water Data'!H49)),NA())</f>
        <v>#N/A</v>
      </c>
      <c r="T55" s="58" t="e">
        <f ca="true">+IF(AND(ISNUMBER(OFFSET('Water Data'!$H$7,0,10*ROW('Water Data'!H49))),'Data Summary'!CI55="Yes"),OFFSET('Water Data'!$H$7,0,10*ROW('Water Data'!H49)),NA())</f>
        <v>#N/A</v>
      </c>
      <c r="U55" s="58" t="e">
        <f ca="true">+IF(AND(ISNUMBER(OFFSET('Water Data'!$H$10,0,10*ROW('Water Data'!H49))),'Data Summary'!CJ55="Yes"),OFFSET('Water Data'!$H$10,0,10*ROW('Water Data'!H49)),NA())</f>
        <v>#N/A</v>
      </c>
      <c r="V55" s="104" t="e">
        <f ca="true">+IF(AND(ISNUMBER(OFFSET('Sanitation Data'!$C$5,0,10*ROW('Sanitation Data'!C49))),'Data Summary'!CK55="Yes"),100-OFFSET('Sanitation Data'!$C$5,0,10*ROW('Sanitation Data'!C49)),NA())</f>
        <v>#N/A</v>
      </c>
      <c r="W55" s="104" t="e">
        <f ca="true">+IF(AND(ISNUMBER(OFFSET('Sanitation Data'!$C$7,0,10*ROW('Sanitation Data'!C49))),'Data Summary'!CL55="Yes"),OFFSET('Sanitation Data'!$C$7,0,10*ROW('Sanitation Data'!C49)),NA())</f>
        <v>#N/A</v>
      </c>
      <c r="X55" s="104" t="e">
        <f ca="true">+IF(AND(ISNUMBER(OFFSET('Sanitation Data'!$C$11,0,10*ROW('Sanitation Data'!C49))),'Data Summary'!CM55="Yes"),OFFSET('Sanitation Data'!$C$11,0,10*ROW('Sanitation Data'!C49)),NA())</f>
        <v>#N/A</v>
      </c>
      <c r="Y55" s="104" t="e">
        <f ca="true">+IF(AND(ISNUMBER(OFFSET('Sanitation Data'!$C$12,0,10*ROW('Sanitation Data'!C49))),'Data Summary'!CN55="Yes"),OFFSET('Sanitation Data'!$C$12,0,10*ROW('Sanitation Data'!C49)),NA())</f>
        <v>#N/A</v>
      </c>
      <c r="Z55" s="104" t="e">
        <f ca="true">+IF(AND(ISNUMBER(OFFSET('Sanitation Data'!$C$13,0,10*ROW('Sanitation Data'!C49))),'Data Summary'!CO55="Yes"),OFFSET('Sanitation Data'!$C$13,0,10*ROW('Sanitation Data'!C49)),NA())</f>
        <v>#N/A</v>
      </c>
      <c r="AA55" s="104" t="e">
        <f ca="true">+IF(AND(ISNUMBER(OFFSET('Sanitation Data'!$D$5,0,10*ROW('Sanitation Data'!D49))),'Data Summary'!CP55="Yes"),100-OFFSET('Sanitation Data'!$D$5,0,10*ROW('Sanitation Data'!D49)),NA())</f>
        <v>#N/A</v>
      </c>
      <c r="AB55" s="104" t="e">
        <f ca="true">+IF(AND(ISNUMBER(OFFSET('Sanitation Data'!$D$7,0,10*ROW('Sanitation Data'!D49))),'Data Summary'!CQ55="Yes"),OFFSET('Sanitation Data'!$D$7,0,10*ROW('Sanitation Data'!D49)),NA())</f>
        <v>#N/A</v>
      </c>
      <c r="AC55" s="104" t="e">
        <f ca="true">+IF(AND(ISNUMBER(OFFSET('Sanitation Data'!$D$11,0,10*ROW('Sanitation Data'!D49))),'Data Summary'!CR55="Yes"),OFFSET('Sanitation Data'!$D$11,0,10*ROW('Sanitation Data'!D49)),NA())</f>
        <v>#N/A</v>
      </c>
      <c r="AD55" s="104" t="e">
        <f ca="true">+IF(AND(ISNUMBER(OFFSET('Sanitation Data'!$D$12,0,10*ROW('Sanitation Data'!D49))),'Data Summary'!CS55="Yes"),OFFSET('Sanitation Data'!$D$12,0,10*ROW('Sanitation Data'!D49)),NA())</f>
        <v>#N/A</v>
      </c>
      <c r="AE55" s="104" t="e">
        <f ca="true">+IF(AND(ISNUMBER(OFFSET('Sanitation Data'!$D$13,0,10*ROW('Sanitation Data'!D49))),'Data Summary'!CT55="Yes"),OFFSET('Sanitation Data'!$D$13,0,10*ROW('Sanitation Data'!D49)),NA())</f>
        <v>#N/A</v>
      </c>
      <c r="AF55" s="104" t="e">
        <f ca="true">+IF(AND(ISNUMBER(OFFSET('Sanitation Data'!$E$5,0,10*ROW('Sanitation Data'!E49))),'Data Summary'!CU55="Yes"),100-OFFSET('Sanitation Data'!$E$5,0,10*ROW('Sanitation Data'!E49)),NA())</f>
        <v>#N/A</v>
      </c>
      <c r="AG55" s="104" t="e">
        <f ca="true">+IF(AND(ISNUMBER(OFFSET('Sanitation Data'!$E$7,0,10*ROW('Sanitation Data'!E49))),'Data Summary'!CV55="Yes"),OFFSET('Sanitation Data'!$E$7,0,10*ROW('Sanitation Data'!E49)),NA())</f>
        <v>#N/A</v>
      </c>
      <c r="AH55" s="104" t="e">
        <f ca="true">+IF(AND(ISNUMBER(OFFSET('Sanitation Data'!$E$11,0,10*ROW('Sanitation Data'!E49))),'Data Summary'!CW55="Yes"),OFFSET('Sanitation Data'!$E$11,0,10*ROW('Sanitation Data'!E49)),NA())</f>
        <v>#N/A</v>
      </c>
      <c r="AI55" s="104" t="e">
        <f ca="true">+IF(AND(ISNUMBER(OFFSET('Sanitation Data'!$E$12,0,10*ROW('Sanitation Data'!E49))),'Data Summary'!CX55="Yes"),OFFSET('Sanitation Data'!$E$12,0,10*ROW('Sanitation Data'!E49)),NA())</f>
        <v>#N/A</v>
      </c>
      <c r="AJ55" s="104" t="e">
        <f ca="true">+IF(AND(ISNUMBER(OFFSET('Sanitation Data'!$E$13,0,10*ROW('Sanitation Data'!E49))),'Data Summary'!CY55="Yes"),OFFSET('Sanitation Data'!$E$13,0,10*ROW('Sanitation Data'!E49)),NA())</f>
        <v>#N/A</v>
      </c>
      <c r="AK55" s="104" t="e">
        <f ca="true">+IF(AND(ISNUMBER(OFFSET('Sanitation Data'!$F$5,0,10*ROW('Sanitation Data'!F49))),'Data Summary'!CZ55="Yes"),100-OFFSET('Sanitation Data'!$F$5,0,10*ROW('Sanitation Data'!F49)),NA())</f>
        <v>#N/A</v>
      </c>
      <c r="AL55" s="104" t="e">
        <f ca="true">+IF(AND(ISNUMBER(OFFSET('Sanitation Data'!$F$7,0,10*ROW('Sanitation Data'!F49))),'Data Summary'!DA55="Yes"),OFFSET('Sanitation Data'!$F$7,0,10*ROW('Sanitation Data'!F49)),NA())</f>
        <v>#N/A</v>
      </c>
      <c r="AM55" s="104" t="e">
        <f ca="true">+IF(AND(ISNUMBER(OFFSET('Sanitation Data'!$F$11,0,10*ROW('Sanitation Data'!F49))),'Data Summary'!DB55="Yes"),OFFSET('Sanitation Data'!$F$11,0,10*ROW('Sanitation Data'!F49)),NA())</f>
        <v>#N/A</v>
      </c>
      <c r="AN55" s="104" t="e">
        <f ca="true">+IF(AND(ISNUMBER(OFFSET('Sanitation Data'!$F$12,0,10*ROW('Sanitation Data'!F49))),'Data Summary'!DC55="Yes"),OFFSET('Sanitation Data'!$F$12,0,10*ROW('Sanitation Data'!F49)),NA())</f>
        <v>#N/A</v>
      </c>
      <c r="AO55" s="104" t="e">
        <f ca="true">+IF(AND(ISNUMBER(OFFSET('Sanitation Data'!$F$13,0,10*ROW('Sanitation Data'!F49))),'Data Summary'!DD55="Yes"),OFFSET('Sanitation Data'!$F$13,0,10*ROW('Sanitation Data'!F49)),NA())</f>
        <v>#N/A</v>
      </c>
      <c r="AP55" s="104" t="e">
        <f ca="true">+IF(AND(ISNUMBER(OFFSET('Sanitation Data'!$G$5,0,10*ROW('Sanitation Data'!G49))),'Data Summary'!DE55="Yes"),100-OFFSET('Sanitation Data'!$G$5,0,10*ROW('Sanitation Data'!G49)),NA())</f>
        <v>#N/A</v>
      </c>
      <c r="AQ55" s="104" t="e">
        <f ca="true">+IF(AND(ISNUMBER(OFFSET('Sanitation Data'!$G$7,0,10*ROW('Sanitation Data'!G49))),'Data Summary'!DF55="Yes"),OFFSET('Sanitation Data'!$G$7,0,10*ROW('Sanitation Data'!G49)),NA())</f>
        <v>#N/A</v>
      </c>
      <c r="AR55" s="104" t="e">
        <f ca="true">+IF(AND(ISNUMBER(OFFSET('Sanitation Data'!$G$11,0,10*ROW('Sanitation Data'!G49))),'Data Summary'!DG55="Yes"),OFFSET('Sanitation Data'!$G$11,0,10*ROW('Sanitation Data'!G49)),NA())</f>
        <v>#N/A</v>
      </c>
      <c r="AS55" s="104" t="e">
        <f ca="true">+IF(AND(ISNUMBER(OFFSET('Sanitation Data'!$G$12,0,10*ROW('Sanitation Data'!G49))),'Data Summary'!DH55="Yes"),OFFSET('Sanitation Data'!$G$12,0,10*ROW('Sanitation Data'!G49)),NA())</f>
        <v>#N/A</v>
      </c>
      <c r="AT55" s="104" t="e">
        <f ca="true">+IF(AND(ISNUMBER(OFFSET('Sanitation Data'!$G$13,0,10*ROW('Sanitation Data'!G49))),'Data Summary'!DI55="Yes"),OFFSET('Sanitation Data'!$G$13,0,10*ROW('Sanitation Data'!G49)),NA())</f>
        <v>#N/A</v>
      </c>
      <c r="AU55" s="104" t="e">
        <f ca="true">+IF(AND(ISNUMBER(OFFSET('Sanitation Data'!$H$5,0,10*ROW('Sanitation Data'!H49))),'Data Summary'!DJ55="Yes"),100-OFFSET('Sanitation Data'!$H$5,0,10*ROW('Sanitation Data'!H49)),NA())</f>
        <v>#N/A</v>
      </c>
      <c r="AV55" s="104" t="e">
        <f ca="true">+IF(AND(ISNUMBER(OFFSET('Sanitation Data'!$H$7,0,10*ROW('Sanitation Data'!H49))),'Data Summary'!DK55="Yes"),OFFSET('Sanitation Data'!$H$7,0,10*ROW('Sanitation Data'!H49)),NA())</f>
        <v>#N/A</v>
      </c>
      <c r="AW55" s="104" t="e">
        <f ca="true">+IF(AND(ISNUMBER(OFFSET('Sanitation Data'!$H$11,0,10*ROW('Sanitation Data'!H49))),'Data Summary'!DL55="Yes"),OFFSET('Sanitation Data'!$H$11,0,10*ROW('Sanitation Data'!H49)),NA())</f>
        <v>#N/A</v>
      </c>
      <c r="AX55" s="104" t="e">
        <f ca="true">+IF(AND(ISNUMBER(OFFSET('Sanitation Data'!$H$12,0,10*ROW('Sanitation Data'!H49))),'Data Summary'!DM55="Yes"),OFFSET('Sanitation Data'!$H$12,0,10*ROW('Sanitation Data'!H49)),NA())</f>
        <v>#N/A</v>
      </c>
      <c r="AY55" s="104" t="e">
        <f ca="true">+IF(AND(ISNUMBER(OFFSET('Sanitation Data'!$H$13,0,10*ROW('Sanitation Data'!H49))),'Data Summary'!DN55="Yes"),OFFSET('Sanitation Data'!$H$13,0,10*ROW('Sanitation Data'!H49)),NA())</f>
        <v>#N/A</v>
      </c>
      <c r="AZ55" s="109" t="e">
        <f ca="true">+IF(AND(ISNUMBER(OFFSET('Hygiene Data'!$C$6,0,10*ROW('Hygiene Data'!C49))),'Data Summary'!DO55="Yes"),OFFSET('Hygiene Data'!$C$6,0,10*ROW('Hygiene Data'!C49)),NA())</f>
        <v>#N/A</v>
      </c>
      <c r="BA55" s="109" t="e">
        <f ca="true">+IF(AND(ISNUMBER(OFFSET('Hygiene Data'!$C$8,0,10*ROW('Hygiene Data'!C49))),'Data Summary'!DP55="Yes"),OFFSET('Hygiene Data'!$C$8,0,10*ROW('Hygiene Data'!C49)),NA())</f>
        <v>#N/A</v>
      </c>
      <c r="BB55" s="109" t="e">
        <f ca="true">+IF(AND(ISNUMBER(OFFSET('Hygiene Data'!$C$10,0,10*ROW('Hygiene Data'!C49))),'Data Summary'!DQ55="Yes"),OFFSET('Hygiene Data'!$C$10,0,10*ROW('Hygiene Data'!C49)),NA())</f>
        <v>#N/A</v>
      </c>
      <c r="BC55" s="109" t="e">
        <f ca="true">+IF(AND(ISNUMBER(OFFSET('Hygiene Data'!$D$6,0,10*ROW('Hygiene Data'!D49))),'Data Summary'!DR55="Yes"),OFFSET('Hygiene Data'!$D$6,0,10*ROW('Hygiene Data'!D49)),NA())</f>
        <v>#N/A</v>
      </c>
      <c r="BD55" s="109" t="e">
        <f ca="true">+IF(AND(ISNUMBER(OFFSET('Hygiene Data'!$D$8,0,10*ROW('Hygiene Data'!D49))),'Data Summary'!DS55="Yes"),OFFSET('Hygiene Data'!$D$8,0,10*ROW('Hygiene Data'!D49)),NA())</f>
        <v>#N/A</v>
      </c>
      <c r="BE55" s="109" t="e">
        <f ca="true">+IF(AND(ISNUMBER(OFFSET('Hygiene Data'!$D$10,0,10*ROW('Hygiene Data'!D49))),'Data Summary'!DT55="Yes"),OFFSET('Hygiene Data'!$D$10,0,10*ROW('Hygiene Data'!D49)),NA())</f>
        <v>#N/A</v>
      </c>
      <c r="BF55" s="109" t="e">
        <f ca="true">+IF(AND(ISNUMBER(OFFSET('Hygiene Data'!$E$6,0,10*ROW('Hygiene Data'!E49))),'Data Summary'!DU55="Yes"),OFFSET('Hygiene Data'!$E$6,0,10*ROW('Hygiene Data'!E49)),NA())</f>
        <v>#N/A</v>
      </c>
      <c r="BG55" s="109" t="e">
        <f ca="true">+IF(AND(ISNUMBER(OFFSET('Hygiene Data'!$E$8,0,10*ROW('Hygiene Data'!E49))),'Data Summary'!DV55="Yes"),OFFSET('Hygiene Data'!$E$8,0,10*ROW('Hygiene Data'!E49)),NA())</f>
        <v>#N/A</v>
      </c>
      <c r="BH55" s="109" t="e">
        <f ca="true">+IF(AND(ISNUMBER(OFFSET('Hygiene Data'!$E$10,0,10*ROW('Hygiene Data'!E49))),'Data Summary'!DW55="Yes"),OFFSET('Hygiene Data'!$E$10,0,10*ROW('Hygiene Data'!E49)),NA())</f>
        <v>#N/A</v>
      </c>
      <c r="BI55" s="109" t="e">
        <f ca="true">+IF(AND(ISNUMBER(OFFSET('Hygiene Data'!$F$6,0,10*ROW('Hygiene Data'!F49))),'Data Summary'!DX55="Yes"),OFFSET('Hygiene Data'!$F$6,0,10*ROW('Hygiene Data'!F49)),NA())</f>
        <v>#N/A</v>
      </c>
      <c r="BJ55" s="109" t="e">
        <f ca="true">+IF(AND(ISNUMBER(OFFSET('Hygiene Data'!$F$8,0,10*ROW('Hygiene Data'!F49))),'Data Summary'!DY55="Yes"),OFFSET('Hygiene Data'!$F$8,0,10*ROW('Hygiene Data'!F49)),NA())</f>
        <v>#N/A</v>
      </c>
      <c r="BK55" s="109" t="e">
        <f ca="true">+IF(AND(ISNUMBER(OFFSET('Hygiene Data'!$F$10,0,10*ROW('Hygiene Data'!F49))),'Data Summary'!DZ55="Yes"),OFFSET('Hygiene Data'!$F$10,0,10*ROW('Hygiene Data'!F49)),NA())</f>
        <v>#N/A</v>
      </c>
      <c r="BL55" s="109" t="e">
        <f ca="true">+IF(AND(ISNUMBER(OFFSET('Hygiene Data'!$G$6,0,10*ROW('Hygiene Data'!G49))),'Data Summary'!EA55="Yes"),OFFSET('Hygiene Data'!$G$6,0,10*ROW('Hygiene Data'!G49)),NA())</f>
        <v>#N/A</v>
      </c>
      <c r="BM55" s="109" t="e">
        <f ca="true">+IF(AND(ISNUMBER(OFFSET('Hygiene Data'!$G$8,0,10*ROW('Hygiene Data'!G49))),'Data Summary'!EB55="Yes"),OFFSET('Hygiene Data'!$G$8,0,10*ROW('Hygiene Data'!G49)),NA())</f>
        <v>#N/A</v>
      </c>
      <c r="BN55" s="109" t="e">
        <f ca="true">+IF(AND(ISNUMBER(OFFSET('Hygiene Data'!$G$10,0,10*ROW('Hygiene Data'!G49))),'Data Summary'!EC55="Yes"),OFFSET('Hygiene Data'!$G$10,0,10*ROW('Hygiene Data'!G49)),NA())</f>
        <v>#N/A</v>
      </c>
      <c r="BO55" s="109" t="e">
        <f ca="true">+IF(AND(ISNUMBER(OFFSET('Hygiene Data'!$H$6,0,10*ROW('Hygiene Data'!H49))),'Data Summary'!ED55="Yes"),OFFSET('Hygiene Data'!$H$6,0,10*ROW('Hygiene Data'!H49)),NA())</f>
        <v>#N/A</v>
      </c>
      <c r="BP55" s="109" t="e">
        <f ca="true">+IF(AND(ISNUMBER(OFFSET('Hygiene Data'!$H$8,0,10*ROW('Hygiene Data'!H49))),'Data Summary'!EE55="Yes"),OFFSET('Hygiene Data'!$H$8,0,10*ROW('Hygiene Data'!H49)),NA())</f>
        <v>#N/A</v>
      </c>
      <c r="BQ55" s="109" t="e">
        <f ca="true">+IF(AND(ISNUMBER(OFFSET('Hygiene Data'!$H$10,0,10*ROW('Hygiene Data'!H49))),'Data Summary'!EF55="Yes"),OFFSET('Hygiene Data'!$H$10,0,10*ROW('Hygiene Data'!H49)),NA())</f>
        <v>#N/A</v>
      </c>
    </row>
    <row r="56" x14ac:dyDescent="0.2">
      <c r="A56" s="57" t="e">
        <f ca="true">+IF(OFFSET('Water Data'!$B$1,0,10*ROW('Water Data'!B50))="",NA(),OFFSET('Water Data'!$B$1,0,10*ROW('Water Data'!B50)))</f>
        <v>#N/A</v>
      </c>
      <c r="B56" s="57" t="e">
        <f ca="true">+IF(OFFSET('Water Data'!$A$3,0,10*ROW('Water Data'!A53))="",NA(),OFFSET('Water Data'!$A$3,0,10*ROW('Water Data'!A53)))</f>
        <v>#N/A</v>
      </c>
      <c r="C56" s="57" t="e">
        <f ca="true">+IF(OFFSET('Water Data'!$C$3,0,10*ROW('Water Data'!C53))="",NA(),OFFSET('Water Data'!$C$3,0,10*ROW('Water Data'!C53)))</f>
        <v>#N/A</v>
      </c>
      <c r="D56" s="58" t="e">
        <f ca="true">+IF(AND(ISNUMBER(OFFSET('Water Data'!$C$5,0,10*ROW('Water Data'!C50))),'Data Summary'!BS56="Yes"),100-OFFSET('Water Data'!$C$5,0,10*ROW('Water Data'!C50)),NA())</f>
        <v>#N/A</v>
      </c>
      <c r="E56" s="58" t="e">
        <f ca="true">+IF(AND(ISNUMBER(OFFSET('Water Data'!$C$7,0,10*ROW('Water Data'!C50))),'Data Summary'!BT56="Yes"),OFFSET('Water Data'!$C$7,0,10*ROW('Water Data'!C50)),NA())</f>
        <v>#N/A</v>
      </c>
      <c r="F56" s="58" t="e">
        <f ca="true">+IF(AND(ISNUMBER(OFFSET('Water Data'!$C$10,0,10*ROW('Water Data'!C50))),'Data Summary'!BU56="Yes"),OFFSET('Water Data'!$C$10,0,10*ROW('Water Data'!C50)),NA())</f>
        <v>#N/A</v>
      </c>
      <c r="G56" s="58" t="e">
        <f ca="true">+IF(AND(ISNUMBER(OFFSET('Water Data'!$D$5,0,10*ROW('Water Data'!D50))),'Data Summary'!BV56="Yes"),100-OFFSET('Water Data'!$D$5,0,10*ROW('Water Data'!D50)),NA())</f>
        <v>#N/A</v>
      </c>
      <c r="H56" s="58" t="e">
        <f ca="true">+IF(AND(ISNUMBER(OFFSET('Water Data'!$D$7,0,10*ROW('Water Data'!D50))),'Data Summary'!BW56="Yes"),OFFSET('Water Data'!$D$7,0,10*ROW('Water Data'!D50)),NA())</f>
        <v>#N/A</v>
      </c>
      <c r="I56" s="58" t="e">
        <f ca="true">+IF(AND(ISNUMBER(OFFSET('Water Data'!$D$10,0,10*ROW('Water Data'!D50))),'Data Summary'!BX56="Yes"),OFFSET('Water Data'!$D$10,0,10*ROW('Water Data'!D50)),NA())</f>
        <v>#N/A</v>
      </c>
      <c r="J56" s="58" t="e">
        <f ca="true">+IF(AND(ISNUMBER(OFFSET('Water Data'!$E$5,0,10*ROW('Water Data'!E50))),'Data Summary'!BY56="Yes"),100-OFFSET('Water Data'!$E$5,0,10*ROW('Water Data'!E50)),NA())</f>
        <v>#N/A</v>
      </c>
      <c r="K56" s="58" t="e">
        <f ca="true">+IF(AND(ISNUMBER(OFFSET('Water Data'!$E$7,0,10*ROW('Water Data'!E50))),'Data Summary'!BZ56="Yes"),OFFSET('Water Data'!$E$7,0,10*ROW('Water Data'!E50)),NA())</f>
        <v>#N/A</v>
      </c>
      <c r="L56" s="58" t="e">
        <f ca="true">+IF(AND(ISNUMBER(OFFSET('Water Data'!$E$10,0,10*ROW('Water Data'!E50))),'Data Summary'!CA56="Yes"),OFFSET('Water Data'!$E$10,0,10*ROW('Water Data'!E50)),NA())</f>
        <v>#N/A</v>
      </c>
      <c r="M56" s="58" t="e">
        <f ca="true">+IF(AND(ISNUMBER(OFFSET('Water Data'!$F$5,0,10*ROW('Water Data'!F50))),'Data Summary'!CB56="Yes"),100-OFFSET('Water Data'!$F$5,0,10*ROW('Water Data'!F50)),NA())</f>
        <v>#N/A</v>
      </c>
      <c r="N56" s="58" t="e">
        <f ca="true">+IF(AND(ISNUMBER(OFFSET('Water Data'!$F$7,0,10*ROW('Water Data'!F50))),'Data Summary'!CC56="Yes"),OFFSET('Water Data'!$F$7,0,10*ROW('Water Data'!F50)),NA())</f>
        <v>#N/A</v>
      </c>
      <c r="O56" s="58" t="e">
        <f ca="true">+IF(AND(ISNUMBER(OFFSET('Water Data'!$F$10,0,10*ROW('Water Data'!F50))),'Data Summary'!CD56="Yes"),OFFSET('Water Data'!$F$10,0,10*ROW('Water Data'!F50)),NA())</f>
        <v>#N/A</v>
      </c>
      <c r="P56" s="58" t="e">
        <f ca="true">+IF(AND(ISNUMBER(OFFSET('Water Data'!$G$5,0,10*ROW('Water Data'!G50))),'Data Summary'!CE56="Yes"),100-OFFSET('Water Data'!$G$5,0,10*ROW('Water Data'!G50)),NA())</f>
        <v>#N/A</v>
      </c>
      <c r="Q56" s="58" t="e">
        <f ca="true">+IF(AND(ISNUMBER(OFFSET('Water Data'!$G$7,0,10*ROW('Water Data'!G50))),'Data Summary'!CF56="Yes"),OFFSET('Water Data'!$G$7,0,10*ROW('Water Data'!G50)),NA())</f>
        <v>#N/A</v>
      </c>
      <c r="R56" s="58" t="e">
        <f ca="true">+IF(AND(ISNUMBER(OFFSET('Water Data'!$G$10,0,10*ROW('Water Data'!G50))),'Data Summary'!CG56="Yes"),OFFSET('Water Data'!$G$10,0,10*ROW('Water Data'!G50)),NA())</f>
        <v>#N/A</v>
      </c>
      <c r="S56" s="58" t="e">
        <f ca="true">+IF(AND(ISNUMBER(OFFSET('Water Data'!$H$5,0,10*ROW('Water Data'!H50))),'Data Summary'!CH56="Yes"),100-OFFSET('Water Data'!$H$5,0,10*ROW('Water Data'!H50)),NA())</f>
        <v>#N/A</v>
      </c>
      <c r="T56" s="58" t="e">
        <f ca="true">+IF(AND(ISNUMBER(OFFSET('Water Data'!$H$7,0,10*ROW('Water Data'!H50))),'Data Summary'!CI56="Yes"),OFFSET('Water Data'!$H$7,0,10*ROW('Water Data'!H50)),NA())</f>
        <v>#N/A</v>
      </c>
      <c r="U56" s="58" t="e">
        <f ca="true">+IF(AND(ISNUMBER(OFFSET('Water Data'!$H$10,0,10*ROW('Water Data'!H50))),'Data Summary'!CJ56="Yes"),OFFSET('Water Data'!$H$10,0,10*ROW('Water Data'!H50)),NA())</f>
        <v>#N/A</v>
      </c>
      <c r="V56" s="104" t="e">
        <f ca="true">+IF(AND(ISNUMBER(OFFSET('Sanitation Data'!$C$5,0,10*ROW('Sanitation Data'!C50))),'Data Summary'!CK56="Yes"),100-OFFSET('Sanitation Data'!$C$5,0,10*ROW('Sanitation Data'!C50)),NA())</f>
        <v>#N/A</v>
      </c>
      <c r="W56" s="104" t="e">
        <f ca="true">+IF(AND(ISNUMBER(OFFSET('Sanitation Data'!$C$7,0,10*ROW('Sanitation Data'!C50))),'Data Summary'!CL56="Yes"),OFFSET('Sanitation Data'!$C$7,0,10*ROW('Sanitation Data'!C50)),NA())</f>
        <v>#N/A</v>
      </c>
      <c r="X56" s="104" t="e">
        <f ca="true">+IF(AND(ISNUMBER(OFFSET('Sanitation Data'!$C$11,0,10*ROW('Sanitation Data'!C50))),'Data Summary'!CM56="Yes"),OFFSET('Sanitation Data'!$C$11,0,10*ROW('Sanitation Data'!C50)),NA())</f>
        <v>#N/A</v>
      </c>
      <c r="Y56" s="104" t="e">
        <f ca="true">+IF(AND(ISNUMBER(OFFSET('Sanitation Data'!$C$12,0,10*ROW('Sanitation Data'!C50))),'Data Summary'!CN56="Yes"),OFFSET('Sanitation Data'!$C$12,0,10*ROW('Sanitation Data'!C50)),NA())</f>
        <v>#N/A</v>
      </c>
      <c r="Z56" s="104" t="e">
        <f ca="true">+IF(AND(ISNUMBER(OFFSET('Sanitation Data'!$C$13,0,10*ROW('Sanitation Data'!C50))),'Data Summary'!CO56="Yes"),OFFSET('Sanitation Data'!$C$13,0,10*ROW('Sanitation Data'!C50)),NA())</f>
        <v>#N/A</v>
      </c>
      <c r="AA56" s="104" t="e">
        <f ca="true">+IF(AND(ISNUMBER(OFFSET('Sanitation Data'!$D$5,0,10*ROW('Sanitation Data'!D50))),'Data Summary'!CP56="Yes"),100-OFFSET('Sanitation Data'!$D$5,0,10*ROW('Sanitation Data'!D50)),NA())</f>
        <v>#N/A</v>
      </c>
      <c r="AB56" s="104" t="e">
        <f ca="true">+IF(AND(ISNUMBER(OFFSET('Sanitation Data'!$D$7,0,10*ROW('Sanitation Data'!D50))),'Data Summary'!CQ56="Yes"),OFFSET('Sanitation Data'!$D$7,0,10*ROW('Sanitation Data'!D50)),NA())</f>
        <v>#N/A</v>
      </c>
      <c r="AC56" s="104" t="e">
        <f ca="true">+IF(AND(ISNUMBER(OFFSET('Sanitation Data'!$D$11,0,10*ROW('Sanitation Data'!D50))),'Data Summary'!CR56="Yes"),OFFSET('Sanitation Data'!$D$11,0,10*ROW('Sanitation Data'!D50)),NA())</f>
        <v>#N/A</v>
      </c>
      <c r="AD56" s="104" t="e">
        <f ca="true">+IF(AND(ISNUMBER(OFFSET('Sanitation Data'!$D$12,0,10*ROW('Sanitation Data'!D50))),'Data Summary'!CS56="Yes"),OFFSET('Sanitation Data'!$D$12,0,10*ROW('Sanitation Data'!D50)),NA())</f>
        <v>#N/A</v>
      </c>
      <c r="AE56" s="104" t="e">
        <f ca="true">+IF(AND(ISNUMBER(OFFSET('Sanitation Data'!$D$13,0,10*ROW('Sanitation Data'!D50))),'Data Summary'!CT56="Yes"),OFFSET('Sanitation Data'!$D$13,0,10*ROW('Sanitation Data'!D50)),NA())</f>
        <v>#N/A</v>
      </c>
      <c r="AF56" s="104" t="e">
        <f ca="true">+IF(AND(ISNUMBER(OFFSET('Sanitation Data'!$E$5,0,10*ROW('Sanitation Data'!E50))),'Data Summary'!CU56="Yes"),100-OFFSET('Sanitation Data'!$E$5,0,10*ROW('Sanitation Data'!E50)),NA())</f>
        <v>#N/A</v>
      </c>
      <c r="AG56" s="104" t="e">
        <f ca="true">+IF(AND(ISNUMBER(OFFSET('Sanitation Data'!$E$7,0,10*ROW('Sanitation Data'!E50))),'Data Summary'!CV56="Yes"),OFFSET('Sanitation Data'!$E$7,0,10*ROW('Sanitation Data'!E50)),NA())</f>
        <v>#N/A</v>
      </c>
      <c r="AH56" s="104" t="e">
        <f ca="true">+IF(AND(ISNUMBER(OFFSET('Sanitation Data'!$E$11,0,10*ROW('Sanitation Data'!E50))),'Data Summary'!CW56="Yes"),OFFSET('Sanitation Data'!$E$11,0,10*ROW('Sanitation Data'!E50)),NA())</f>
        <v>#N/A</v>
      </c>
      <c r="AI56" s="104" t="e">
        <f ca="true">+IF(AND(ISNUMBER(OFFSET('Sanitation Data'!$E$12,0,10*ROW('Sanitation Data'!E50))),'Data Summary'!CX56="Yes"),OFFSET('Sanitation Data'!$E$12,0,10*ROW('Sanitation Data'!E50)),NA())</f>
        <v>#N/A</v>
      </c>
      <c r="AJ56" s="104" t="e">
        <f ca="true">+IF(AND(ISNUMBER(OFFSET('Sanitation Data'!$E$13,0,10*ROW('Sanitation Data'!E50))),'Data Summary'!CY56="Yes"),OFFSET('Sanitation Data'!$E$13,0,10*ROW('Sanitation Data'!E50)),NA())</f>
        <v>#N/A</v>
      </c>
      <c r="AK56" s="104" t="e">
        <f ca="true">+IF(AND(ISNUMBER(OFFSET('Sanitation Data'!$F$5,0,10*ROW('Sanitation Data'!F50))),'Data Summary'!CZ56="Yes"),100-OFFSET('Sanitation Data'!$F$5,0,10*ROW('Sanitation Data'!F50)),NA())</f>
        <v>#N/A</v>
      </c>
      <c r="AL56" s="104" t="e">
        <f ca="true">+IF(AND(ISNUMBER(OFFSET('Sanitation Data'!$F$7,0,10*ROW('Sanitation Data'!F50))),'Data Summary'!DA56="Yes"),OFFSET('Sanitation Data'!$F$7,0,10*ROW('Sanitation Data'!F50)),NA())</f>
        <v>#N/A</v>
      </c>
      <c r="AM56" s="104" t="e">
        <f ca="true">+IF(AND(ISNUMBER(OFFSET('Sanitation Data'!$F$11,0,10*ROW('Sanitation Data'!F50))),'Data Summary'!DB56="Yes"),OFFSET('Sanitation Data'!$F$11,0,10*ROW('Sanitation Data'!F50)),NA())</f>
        <v>#N/A</v>
      </c>
      <c r="AN56" s="104" t="e">
        <f ca="true">+IF(AND(ISNUMBER(OFFSET('Sanitation Data'!$F$12,0,10*ROW('Sanitation Data'!F50))),'Data Summary'!DC56="Yes"),OFFSET('Sanitation Data'!$F$12,0,10*ROW('Sanitation Data'!F50)),NA())</f>
        <v>#N/A</v>
      </c>
      <c r="AO56" s="104" t="e">
        <f ca="true">+IF(AND(ISNUMBER(OFFSET('Sanitation Data'!$F$13,0,10*ROW('Sanitation Data'!F50))),'Data Summary'!DD56="Yes"),OFFSET('Sanitation Data'!$F$13,0,10*ROW('Sanitation Data'!F50)),NA())</f>
        <v>#N/A</v>
      </c>
      <c r="AP56" s="104" t="e">
        <f ca="true">+IF(AND(ISNUMBER(OFFSET('Sanitation Data'!$G$5,0,10*ROW('Sanitation Data'!G50))),'Data Summary'!DE56="Yes"),100-OFFSET('Sanitation Data'!$G$5,0,10*ROW('Sanitation Data'!G50)),NA())</f>
        <v>#N/A</v>
      </c>
      <c r="AQ56" s="104" t="e">
        <f ca="true">+IF(AND(ISNUMBER(OFFSET('Sanitation Data'!$G$7,0,10*ROW('Sanitation Data'!G50))),'Data Summary'!DF56="Yes"),OFFSET('Sanitation Data'!$G$7,0,10*ROW('Sanitation Data'!G50)),NA())</f>
        <v>#N/A</v>
      </c>
      <c r="AR56" s="104" t="e">
        <f ca="true">+IF(AND(ISNUMBER(OFFSET('Sanitation Data'!$G$11,0,10*ROW('Sanitation Data'!G50))),'Data Summary'!DG56="Yes"),OFFSET('Sanitation Data'!$G$11,0,10*ROW('Sanitation Data'!G50)),NA())</f>
        <v>#N/A</v>
      </c>
      <c r="AS56" s="104" t="e">
        <f ca="true">+IF(AND(ISNUMBER(OFFSET('Sanitation Data'!$G$12,0,10*ROW('Sanitation Data'!G50))),'Data Summary'!DH56="Yes"),OFFSET('Sanitation Data'!$G$12,0,10*ROW('Sanitation Data'!G50)),NA())</f>
        <v>#N/A</v>
      </c>
      <c r="AT56" s="104" t="e">
        <f ca="true">+IF(AND(ISNUMBER(OFFSET('Sanitation Data'!$G$13,0,10*ROW('Sanitation Data'!G50))),'Data Summary'!DI56="Yes"),OFFSET('Sanitation Data'!$G$13,0,10*ROW('Sanitation Data'!G50)),NA())</f>
        <v>#N/A</v>
      </c>
      <c r="AU56" s="104" t="e">
        <f ca="true">+IF(AND(ISNUMBER(OFFSET('Sanitation Data'!$H$5,0,10*ROW('Sanitation Data'!H50))),'Data Summary'!DJ56="Yes"),100-OFFSET('Sanitation Data'!$H$5,0,10*ROW('Sanitation Data'!H50)),NA())</f>
        <v>#N/A</v>
      </c>
      <c r="AV56" s="104" t="e">
        <f ca="true">+IF(AND(ISNUMBER(OFFSET('Sanitation Data'!$H$7,0,10*ROW('Sanitation Data'!H50))),'Data Summary'!DK56="Yes"),OFFSET('Sanitation Data'!$H$7,0,10*ROW('Sanitation Data'!H50)),NA())</f>
        <v>#N/A</v>
      </c>
      <c r="AW56" s="104" t="e">
        <f ca="true">+IF(AND(ISNUMBER(OFFSET('Sanitation Data'!$H$11,0,10*ROW('Sanitation Data'!H50))),'Data Summary'!DL56="Yes"),OFFSET('Sanitation Data'!$H$11,0,10*ROW('Sanitation Data'!H50)),NA())</f>
        <v>#N/A</v>
      </c>
      <c r="AX56" s="104" t="e">
        <f ca="true">+IF(AND(ISNUMBER(OFFSET('Sanitation Data'!$H$12,0,10*ROW('Sanitation Data'!H50))),'Data Summary'!DM56="Yes"),OFFSET('Sanitation Data'!$H$12,0,10*ROW('Sanitation Data'!H50)),NA())</f>
        <v>#N/A</v>
      </c>
      <c r="AY56" s="104" t="e">
        <f ca="true">+IF(AND(ISNUMBER(OFFSET('Sanitation Data'!$H$13,0,10*ROW('Sanitation Data'!H50))),'Data Summary'!DN56="Yes"),OFFSET('Sanitation Data'!$H$13,0,10*ROW('Sanitation Data'!H50)),NA())</f>
        <v>#N/A</v>
      </c>
      <c r="AZ56" s="109" t="e">
        <f ca="true">+IF(AND(ISNUMBER(OFFSET('Hygiene Data'!$C$6,0,10*ROW('Hygiene Data'!C50))),'Data Summary'!DO56="Yes"),OFFSET('Hygiene Data'!$C$6,0,10*ROW('Hygiene Data'!C50)),NA())</f>
        <v>#N/A</v>
      </c>
      <c r="BA56" s="109" t="e">
        <f ca="true">+IF(AND(ISNUMBER(OFFSET('Hygiene Data'!$C$8,0,10*ROW('Hygiene Data'!C50))),'Data Summary'!DP56="Yes"),OFFSET('Hygiene Data'!$C$8,0,10*ROW('Hygiene Data'!C50)),NA())</f>
        <v>#N/A</v>
      </c>
      <c r="BB56" s="109" t="e">
        <f ca="true">+IF(AND(ISNUMBER(OFFSET('Hygiene Data'!$C$10,0,10*ROW('Hygiene Data'!C50))),'Data Summary'!DQ56="Yes"),OFFSET('Hygiene Data'!$C$10,0,10*ROW('Hygiene Data'!C50)),NA())</f>
        <v>#N/A</v>
      </c>
      <c r="BC56" s="109" t="e">
        <f ca="true">+IF(AND(ISNUMBER(OFFSET('Hygiene Data'!$D$6,0,10*ROW('Hygiene Data'!D50))),'Data Summary'!DR56="Yes"),OFFSET('Hygiene Data'!$D$6,0,10*ROW('Hygiene Data'!D50)),NA())</f>
        <v>#N/A</v>
      </c>
      <c r="BD56" s="109" t="e">
        <f ca="true">+IF(AND(ISNUMBER(OFFSET('Hygiene Data'!$D$8,0,10*ROW('Hygiene Data'!D50))),'Data Summary'!DS56="Yes"),OFFSET('Hygiene Data'!$D$8,0,10*ROW('Hygiene Data'!D50)),NA())</f>
        <v>#N/A</v>
      </c>
      <c r="BE56" s="109" t="e">
        <f ca="true">+IF(AND(ISNUMBER(OFFSET('Hygiene Data'!$D$10,0,10*ROW('Hygiene Data'!D50))),'Data Summary'!DT56="Yes"),OFFSET('Hygiene Data'!$D$10,0,10*ROW('Hygiene Data'!D50)),NA())</f>
        <v>#N/A</v>
      </c>
      <c r="BF56" s="109" t="e">
        <f ca="true">+IF(AND(ISNUMBER(OFFSET('Hygiene Data'!$E$6,0,10*ROW('Hygiene Data'!E50))),'Data Summary'!DU56="Yes"),OFFSET('Hygiene Data'!$E$6,0,10*ROW('Hygiene Data'!E50)),NA())</f>
        <v>#N/A</v>
      </c>
      <c r="BG56" s="109" t="e">
        <f ca="true">+IF(AND(ISNUMBER(OFFSET('Hygiene Data'!$E$8,0,10*ROW('Hygiene Data'!E50))),'Data Summary'!DV56="Yes"),OFFSET('Hygiene Data'!$E$8,0,10*ROW('Hygiene Data'!E50)),NA())</f>
        <v>#N/A</v>
      </c>
      <c r="BH56" s="109" t="e">
        <f ca="true">+IF(AND(ISNUMBER(OFFSET('Hygiene Data'!$E$10,0,10*ROW('Hygiene Data'!E50))),'Data Summary'!DW56="Yes"),OFFSET('Hygiene Data'!$E$10,0,10*ROW('Hygiene Data'!E50)),NA())</f>
        <v>#N/A</v>
      </c>
      <c r="BI56" s="109" t="e">
        <f ca="true">+IF(AND(ISNUMBER(OFFSET('Hygiene Data'!$F$6,0,10*ROW('Hygiene Data'!F50))),'Data Summary'!DX56="Yes"),OFFSET('Hygiene Data'!$F$6,0,10*ROW('Hygiene Data'!F50)),NA())</f>
        <v>#N/A</v>
      </c>
      <c r="BJ56" s="109" t="e">
        <f ca="true">+IF(AND(ISNUMBER(OFFSET('Hygiene Data'!$F$8,0,10*ROW('Hygiene Data'!F50))),'Data Summary'!DY56="Yes"),OFFSET('Hygiene Data'!$F$8,0,10*ROW('Hygiene Data'!F50)),NA())</f>
        <v>#N/A</v>
      </c>
      <c r="BK56" s="109" t="e">
        <f ca="true">+IF(AND(ISNUMBER(OFFSET('Hygiene Data'!$F$10,0,10*ROW('Hygiene Data'!F50))),'Data Summary'!DZ56="Yes"),OFFSET('Hygiene Data'!$F$10,0,10*ROW('Hygiene Data'!F50)),NA())</f>
        <v>#N/A</v>
      </c>
      <c r="BL56" s="109" t="e">
        <f ca="true">+IF(AND(ISNUMBER(OFFSET('Hygiene Data'!$G$6,0,10*ROW('Hygiene Data'!G50))),'Data Summary'!EA56="Yes"),OFFSET('Hygiene Data'!$G$6,0,10*ROW('Hygiene Data'!G50)),NA())</f>
        <v>#N/A</v>
      </c>
      <c r="BM56" s="109" t="e">
        <f ca="true">+IF(AND(ISNUMBER(OFFSET('Hygiene Data'!$G$8,0,10*ROW('Hygiene Data'!G50))),'Data Summary'!EB56="Yes"),OFFSET('Hygiene Data'!$G$8,0,10*ROW('Hygiene Data'!G50)),NA())</f>
        <v>#N/A</v>
      </c>
      <c r="BN56" s="109" t="e">
        <f ca="true">+IF(AND(ISNUMBER(OFFSET('Hygiene Data'!$G$10,0,10*ROW('Hygiene Data'!G50))),'Data Summary'!EC56="Yes"),OFFSET('Hygiene Data'!$G$10,0,10*ROW('Hygiene Data'!G50)),NA())</f>
        <v>#N/A</v>
      </c>
      <c r="BO56" s="109" t="e">
        <f ca="true">+IF(AND(ISNUMBER(OFFSET('Hygiene Data'!$H$6,0,10*ROW('Hygiene Data'!H50))),'Data Summary'!ED56="Yes"),OFFSET('Hygiene Data'!$H$6,0,10*ROW('Hygiene Data'!H50)),NA())</f>
        <v>#N/A</v>
      </c>
      <c r="BP56" s="109" t="e">
        <f ca="true">+IF(AND(ISNUMBER(OFFSET('Hygiene Data'!$H$8,0,10*ROW('Hygiene Data'!H50))),'Data Summary'!EE56="Yes"),OFFSET('Hygiene Data'!$H$8,0,10*ROW('Hygiene Data'!H50)),NA())</f>
        <v>#N/A</v>
      </c>
      <c r="BQ56" s="109" t="e">
        <f ca="true">+IF(AND(ISNUMBER(OFFSET('Hygiene Data'!$H$10,0,10*ROW('Hygiene Data'!H50))),'Data Summary'!EF56="Yes"),OFFSET('Hygiene Data'!$H$10,0,10*ROW('Hygiene Data'!H50)),NA())</f>
        <v>#N/A</v>
      </c>
    </row>
    <row r="57" x14ac:dyDescent="0.2">
      <c r="A57" s="57" t="e">
        <f ca="true">+IF(OFFSET('Water Data'!$B$1,0,10*ROW('Water Data'!B51))="",NA(),OFFSET('Water Data'!$B$1,0,10*ROW('Water Data'!B51)))</f>
        <v>#N/A</v>
      </c>
      <c r="B57" s="57" t="e">
        <f ca="true">+IF(OFFSET('Water Data'!$A$3,0,10*ROW('Water Data'!A54))="",NA(),OFFSET('Water Data'!$A$3,0,10*ROW('Water Data'!A54)))</f>
        <v>#N/A</v>
      </c>
      <c r="C57" s="57" t="e">
        <f ca="true">+IF(OFFSET('Water Data'!$C$3,0,10*ROW('Water Data'!C54))="",NA(),OFFSET('Water Data'!$C$3,0,10*ROW('Water Data'!C54)))</f>
        <v>#N/A</v>
      </c>
      <c r="D57" s="58" t="e">
        <f ca="true">+IF(AND(ISNUMBER(OFFSET('Water Data'!$C$5,0,10*ROW('Water Data'!C51))),'Data Summary'!BS57="Yes"),100-OFFSET('Water Data'!$C$5,0,10*ROW('Water Data'!C51)),NA())</f>
        <v>#N/A</v>
      </c>
      <c r="E57" s="58" t="e">
        <f ca="true">+IF(AND(ISNUMBER(OFFSET('Water Data'!$C$7,0,10*ROW('Water Data'!C51))),'Data Summary'!BT57="Yes"),OFFSET('Water Data'!$C$7,0,10*ROW('Water Data'!C51)),NA())</f>
        <v>#N/A</v>
      </c>
      <c r="F57" s="58" t="e">
        <f ca="true">+IF(AND(ISNUMBER(OFFSET('Water Data'!$C$10,0,10*ROW('Water Data'!C51))),'Data Summary'!BU57="Yes"),OFFSET('Water Data'!$C$10,0,10*ROW('Water Data'!C51)),NA())</f>
        <v>#N/A</v>
      </c>
      <c r="G57" s="58" t="e">
        <f ca="true">+IF(AND(ISNUMBER(OFFSET('Water Data'!$D$5,0,10*ROW('Water Data'!D51))),'Data Summary'!BV57="Yes"),100-OFFSET('Water Data'!$D$5,0,10*ROW('Water Data'!D51)),NA())</f>
        <v>#N/A</v>
      </c>
      <c r="H57" s="58" t="e">
        <f ca="true">+IF(AND(ISNUMBER(OFFSET('Water Data'!$D$7,0,10*ROW('Water Data'!D51))),'Data Summary'!BW57="Yes"),OFFSET('Water Data'!$D$7,0,10*ROW('Water Data'!D51)),NA())</f>
        <v>#N/A</v>
      </c>
      <c r="I57" s="58" t="e">
        <f ca="true">+IF(AND(ISNUMBER(OFFSET('Water Data'!$D$10,0,10*ROW('Water Data'!D51))),'Data Summary'!BX57="Yes"),OFFSET('Water Data'!$D$10,0,10*ROW('Water Data'!D51)),NA())</f>
        <v>#N/A</v>
      </c>
      <c r="J57" s="58" t="e">
        <f ca="true">+IF(AND(ISNUMBER(OFFSET('Water Data'!$E$5,0,10*ROW('Water Data'!E51))),'Data Summary'!BY57="Yes"),100-OFFSET('Water Data'!$E$5,0,10*ROW('Water Data'!E51)),NA())</f>
        <v>#N/A</v>
      </c>
      <c r="K57" s="58" t="e">
        <f ca="true">+IF(AND(ISNUMBER(OFFSET('Water Data'!$E$7,0,10*ROW('Water Data'!E51))),'Data Summary'!BZ57="Yes"),OFFSET('Water Data'!$E$7,0,10*ROW('Water Data'!E51)),NA())</f>
        <v>#N/A</v>
      </c>
      <c r="L57" s="58" t="e">
        <f ca="true">+IF(AND(ISNUMBER(OFFSET('Water Data'!$E$10,0,10*ROW('Water Data'!E51))),'Data Summary'!CA57="Yes"),OFFSET('Water Data'!$E$10,0,10*ROW('Water Data'!E51)),NA())</f>
        <v>#N/A</v>
      </c>
      <c r="M57" s="58" t="e">
        <f ca="true">+IF(AND(ISNUMBER(OFFSET('Water Data'!$F$5,0,10*ROW('Water Data'!F51))),'Data Summary'!CB57="Yes"),100-OFFSET('Water Data'!$F$5,0,10*ROW('Water Data'!F51)),NA())</f>
        <v>#N/A</v>
      </c>
      <c r="N57" s="58" t="e">
        <f ca="true">+IF(AND(ISNUMBER(OFFSET('Water Data'!$F$7,0,10*ROW('Water Data'!F51))),'Data Summary'!CC57="Yes"),OFFSET('Water Data'!$F$7,0,10*ROW('Water Data'!F51)),NA())</f>
        <v>#N/A</v>
      </c>
      <c r="O57" s="58" t="e">
        <f ca="true">+IF(AND(ISNUMBER(OFFSET('Water Data'!$F$10,0,10*ROW('Water Data'!F51))),'Data Summary'!CD57="Yes"),OFFSET('Water Data'!$F$10,0,10*ROW('Water Data'!F51)),NA())</f>
        <v>#N/A</v>
      </c>
      <c r="P57" s="58" t="e">
        <f ca="true">+IF(AND(ISNUMBER(OFFSET('Water Data'!$G$5,0,10*ROW('Water Data'!G51))),'Data Summary'!CE57="Yes"),100-OFFSET('Water Data'!$G$5,0,10*ROW('Water Data'!G51)),NA())</f>
        <v>#N/A</v>
      </c>
      <c r="Q57" s="58" t="e">
        <f ca="true">+IF(AND(ISNUMBER(OFFSET('Water Data'!$G$7,0,10*ROW('Water Data'!G51))),'Data Summary'!CF57="Yes"),OFFSET('Water Data'!$G$7,0,10*ROW('Water Data'!G51)),NA())</f>
        <v>#N/A</v>
      </c>
      <c r="R57" s="58" t="e">
        <f ca="true">+IF(AND(ISNUMBER(OFFSET('Water Data'!$G$10,0,10*ROW('Water Data'!G51))),'Data Summary'!CG57="Yes"),OFFSET('Water Data'!$G$10,0,10*ROW('Water Data'!G51)),NA())</f>
        <v>#N/A</v>
      </c>
      <c r="S57" s="58" t="e">
        <f ca="true">+IF(AND(ISNUMBER(OFFSET('Water Data'!$H$5,0,10*ROW('Water Data'!H51))),'Data Summary'!CH57="Yes"),100-OFFSET('Water Data'!$H$5,0,10*ROW('Water Data'!H51)),NA())</f>
        <v>#N/A</v>
      </c>
      <c r="T57" s="58" t="e">
        <f ca="true">+IF(AND(ISNUMBER(OFFSET('Water Data'!$H$7,0,10*ROW('Water Data'!H51))),'Data Summary'!CI57="Yes"),OFFSET('Water Data'!$H$7,0,10*ROW('Water Data'!H51)),NA())</f>
        <v>#N/A</v>
      </c>
      <c r="U57" s="58" t="e">
        <f ca="true">+IF(AND(ISNUMBER(OFFSET('Water Data'!$H$10,0,10*ROW('Water Data'!H51))),'Data Summary'!CJ57="Yes"),OFFSET('Water Data'!$H$10,0,10*ROW('Water Data'!H51)),NA())</f>
        <v>#N/A</v>
      </c>
      <c r="V57" s="104" t="e">
        <f ca="true">+IF(AND(ISNUMBER(OFFSET('Sanitation Data'!$C$5,0,10*ROW('Sanitation Data'!C51))),'Data Summary'!CK57="Yes"),100-OFFSET('Sanitation Data'!$C$5,0,10*ROW('Sanitation Data'!C51)),NA())</f>
        <v>#N/A</v>
      </c>
      <c r="W57" s="104" t="e">
        <f ca="true">+IF(AND(ISNUMBER(OFFSET('Sanitation Data'!$C$7,0,10*ROW('Sanitation Data'!C51))),'Data Summary'!CL57="Yes"),OFFSET('Sanitation Data'!$C$7,0,10*ROW('Sanitation Data'!C51)),NA())</f>
        <v>#N/A</v>
      </c>
      <c r="X57" s="104" t="e">
        <f ca="true">+IF(AND(ISNUMBER(OFFSET('Sanitation Data'!$C$11,0,10*ROW('Sanitation Data'!C51))),'Data Summary'!CM57="Yes"),OFFSET('Sanitation Data'!$C$11,0,10*ROW('Sanitation Data'!C51)),NA())</f>
        <v>#N/A</v>
      </c>
      <c r="Y57" s="104" t="e">
        <f ca="true">+IF(AND(ISNUMBER(OFFSET('Sanitation Data'!$C$12,0,10*ROW('Sanitation Data'!C51))),'Data Summary'!CN57="Yes"),OFFSET('Sanitation Data'!$C$12,0,10*ROW('Sanitation Data'!C51)),NA())</f>
        <v>#N/A</v>
      </c>
      <c r="Z57" s="104" t="e">
        <f ca="true">+IF(AND(ISNUMBER(OFFSET('Sanitation Data'!$C$13,0,10*ROW('Sanitation Data'!C51))),'Data Summary'!CO57="Yes"),OFFSET('Sanitation Data'!$C$13,0,10*ROW('Sanitation Data'!C51)),NA())</f>
        <v>#N/A</v>
      </c>
      <c r="AA57" s="104" t="e">
        <f ca="true">+IF(AND(ISNUMBER(OFFSET('Sanitation Data'!$D$5,0,10*ROW('Sanitation Data'!D51))),'Data Summary'!CP57="Yes"),100-OFFSET('Sanitation Data'!$D$5,0,10*ROW('Sanitation Data'!D51)),NA())</f>
        <v>#N/A</v>
      </c>
      <c r="AB57" s="104" t="e">
        <f ca="true">+IF(AND(ISNUMBER(OFFSET('Sanitation Data'!$D$7,0,10*ROW('Sanitation Data'!D51))),'Data Summary'!CQ57="Yes"),OFFSET('Sanitation Data'!$D$7,0,10*ROW('Sanitation Data'!D51)),NA())</f>
        <v>#N/A</v>
      </c>
      <c r="AC57" s="104" t="e">
        <f ca="true">+IF(AND(ISNUMBER(OFFSET('Sanitation Data'!$D$11,0,10*ROW('Sanitation Data'!D51))),'Data Summary'!CR57="Yes"),OFFSET('Sanitation Data'!$D$11,0,10*ROW('Sanitation Data'!D51)),NA())</f>
        <v>#N/A</v>
      </c>
      <c r="AD57" s="104" t="e">
        <f ca="true">+IF(AND(ISNUMBER(OFFSET('Sanitation Data'!$D$12,0,10*ROW('Sanitation Data'!D51))),'Data Summary'!CS57="Yes"),OFFSET('Sanitation Data'!$D$12,0,10*ROW('Sanitation Data'!D51)),NA())</f>
        <v>#N/A</v>
      </c>
      <c r="AE57" s="104" t="e">
        <f ca="true">+IF(AND(ISNUMBER(OFFSET('Sanitation Data'!$D$13,0,10*ROW('Sanitation Data'!D51))),'Data Summary'!CT57="Yes"),OFFSET('Sanitation Data'!$D$13,0,10*ROW('Sanitation Data'!D51)),NA())</f>
        <v>#N/A</v>
      </c>
      <c r="AF57" s="104" t="e">
        <f ca="true">+IF(AND(ISNUMBER(OFFSET('Sanitation Data'!$E$5,0,10*ROW('Sanitation Data'!E51))),'Data Summary'!CU57="Yes"),100-OFFSET('Sanitation Data'!$E$5,0,10*ROW('Sanitation Data'!E51)),NA())</f>
        <v>#N/A</v>
      </c>
      <c r="AG57" s="104" t="e">
        <f ca="true">+IF(AND(ISNUMBER(OFFSET('Sanitation Data'!$E$7,0,10*ROW('Sanitation Data'!E51))),'Data Summary'!CV57="Yes"),OFFSET('Sanitation Data'!$E$7,0,10*ROW('Sanitation Data'!E51)),NA())</f>
        <v>#N/A</v>
      </c>
      <c r="AH57" s="104" t="e">
        <f ca="true">+IF(AND(ISNUMBER(OFFSET('Sanitation Data'!$E$11,0,10*ROW('Sanitation Data'!E51))),'Data Summary'!CW57="Yes"),OFFSET('Sanitation Data'!$E$11,0,10*ROW('Sanitation Data'!E51)),NA())</f>
        <v>#N/A</v>
      </c>
      <c r="AI57" s="104" t="e">
        <f ca="true">+IF(AND(ISNUMBER(OFFSET('Sanitation Data'!$E$12,0,10*ROW('Sanitation Data'!E51))),'Data Summary'!CX57="Yes"),OFFSET('Sanitation Data'!$E$12,0,10*ROW('Sanitation Data'!E51)),NA())</f>
        <v>#N/A</v>
      </c>
      <c r="AJ57" s="104" t="e">
        <f ca="true">+IF(AND(ISNUMBER(OFFSET('Sanitation Data'!$E$13,0,10*ROW('Sanitation Data'!E51))),'Data Summary'!CY57="Yes"),OFFSET('Sanitation Data'!$E$13,0,10*ROW('Sanitation Data'!E51)),NA())</f>
        <v>#N/A</v>
      </c>
      <c r="AK57" s="104" t="e">
        <f ca="true">+IF(AND(ISNUMBER(OFFSET('Sanitation Data'!$F$5,0,10*ROW('Sanitation Data'!F51))),'Data Summary'!CZ57="Yes"),100-OFFSET('Sanitation Data'!$F$5,0,10*ROW('Sanitation Data'!F51)),NA())</f>
        <v>#N/A</v>
      </c>
      <c r="AL57" s="104" t="e">
        <f ca="true">+IF(AND(ISNUMBER(OFFSET('Sanitation Data'!$F$7,0,10*ROW('Sanitation Data'!F51))),'Data Summary'!DA57="Yes"),OFFSET('Sanitation Data'!$F$7,0,10*ROW('Sanitation Data'!F51)),NA())</f>
        <v>#N/A</v>
      </c>
      <c r="AM57" s="104" t="e">
        <f ca="true">+IF(AND(ISNUMBER(OFFSET('Sanitation Data'!$F$11,0,10*ROW('Sanitation Data'!F51))),'Data Summary'!DB57="Yes"),OFFSET('Sanitation Data'!$F$11,0,10*ROW('Sanitation Data'!F51)),NA())</f>
        <v>#N/A</v>
      </c>
      <c r="AN57" s="104" t="e">
        <f ca="true">+IF(AND(ISNUMBER(OFFSET('Sanitation Data'!$F$12,0,10*ROW('Sanitation Data'!F51))),'Data Summary'!DC57="Yes"),OFFSET('Sanitation Data'!$F$12,0,10*ROW('Sanitation Data'!F51)),NA())</f>
        <v>#N/A</v>
      </c>
      <c r="AO57" s="104" t="e">
        <f ca="true">+IF(AND(ISNUMBER(OFFSET('Sanitation Data'!$F$13,0,10*ROW('Sanitation Data'!F51))),'Data Summary'!DD57="Yes"),OFFSET('Sanitation Data'!$F$13,0,10*ROW('Sanitation Data'!F51)),NA())</f>
        <v>#N/A</v>
      </c>
      <c r="AP57" s="104" t="e">
        <f ca="true">+IF(AND(ISNUMBER(OFFSET('Sanitation Data'!$G$5,0,10*ROW('Sanitation Data'!G51))),'Data Summary'!DE57="Yes"),100-OFFSET('Sanitation Data'!$G$5,0,10*ROW('Sanitation Data'!G51)),NA())</f>
        <v>#N/A</v>
      </c>
      <c r="AQ57" s="104" t="e">
        <f ca="true">+IF(AND(ISNUMBER(OFFSET('Sanitation Data'!$G$7,0,10*ROW('Sanitation Data'!G51))),'Data Summary'!DF57="Yes"),OFFSET('Sanitation Data'!$G$7,0,10*ROW('Sanitation Data'!G51)),NA())</f>
        <v>#N/A</v>
      </c>
      <c r="AR57" s="104" t="e">
        <f ca="true">+IF(AND(ISNUMBER(OFFSET('Sanitation Data'!$G$11,0,10*ROW('Sanitation Data'!G51))),'Data Summary'!DG57="Yes"),OFFSET('Sanitation Data'!$G$11,0,10*ROW('Sanitation Data'!G51)),NA())</f>
        <v>#N/A</v>
      </c>
      <c r="AS57" s="104" t="e">
        <f ca="true">+IF(AND(ISNUMBER(OFFSET('Sanitation Data'!$G$12,0,10*ROW('Sanitation Data'!G51))),'Data Summary'!DH57="Yes"),OFFSET('Sanitation Data'!$G$12,0,10*ROW('Sanitation Data'!G51)),NA())</f>
        <v>#N/A</v>
      </c>
      <c r="AT57" s="104" t="e">
        <f ca="true">+IF(AND(ISNUMBER(OFFSET('Sanitation Data'!$G$13,0,10*ROW('Sanitation Data'!G51))),'Data Summary'!DI57="Yes"),OFFSET('Sanitation Data'!$G$13,0,10*ROW('Sanitation Data'!G51)),NA())</f>
        <v>#N/A</v>
      </c>
      <c r="AU57" s="104" t="e">
        <f ca="true">+IF(AND(ISNUMBER(OFFSET('Sanitation Data'!$H$5,0,10*ROW('Sanitation Data'!H51))),'Data Summary'!DJ57="Yes"),100-OFFSET('Sanitation Data'!$H$5,0,10*ROW('Sanitation Data'!H51)),NA())</f>
        <v>#N/A</v>
      </c>
      <c r="AV57" s="104" t="e">
        <f ca="true">+IF(AND(ISNUMBER(OFFSET('Sanitation Data'!$H$7,0,10*ROW('Sanitation Data'!H51))),'Data Summary'!DK57="Yes"),OFFSET('Sanitation Data'!$H$7,0,10*ROW('Sanitation Data'!H51)),NA())</f>
        <v>#N/A</v>
      </c>
      <c r="AW57" s="104" t="e">
        <f ca="true">+IF(AND(ISNUMBER(OFFSET('Sanitation Data'!$H$11,0,10*ROW('Sanitation Data'!H51))),'Data Summary'!DL57="Yes"),OFFSET('Sanitation Data'!$H$11,0,10*ROW('Sanitation Data'!H51)),NA())</f>
        <v>#N/A</v>
      </c>
      <c r="AX57" s="104" t="e">
        <f ca="true">+IF(AND(ISNUMBER(OFFSET('Sanitation Data'!$H$12,0,10*ROW('Sanitation Data'!H51))),'Data Summary'!DM57="Yes"),OFFSET('Sanitation Data'!$H$12,0,10*ROW('Sanitation Data'!H51)),NA())</f>
        <v>#N/A</v>
      </c>
      <c r="AY57" s="104" t="e">
        <f ca="true">+IF(AND(ISNUMBER(OFFSET('Sanitation Data'!$H$13,0,10*ROW('Sanitation Data'!H51))),'Data Summary'!DN57="Yes"),OFFSET('Sanitation Data'!$H$13,0,10*ROW('Sanitation Data'!H51)),NA())</f>
        <v>#N/A</v>
      </c>
      <c r="AZ57" s="109" t="e">
        <f ca="true">+IF(AND(ISNUMBER(OFFSET('Hygiene Data'!$C$6,0,10*ROW('Hygiene Data'!C51))),'Data Summary'!DO57="Yes"),OFFSET('Hygiene Data'!$C$6,0,10*ROW('Hygiene Data'!C51)),NA())</f>
        <v>#N/A</v>
      </c>
      <c r="BA57" s="109" t="e">
        <f ca="true">+IF(AND(ISNUMBER(OFFSET('Hygiene Data'!$C$8,0,10*ROW('Hygiene Data'!C51))),'Data Summary'!DP57="Yes"),OFFSET('Hygiene Data'!$C$8,0,10*ROW('Hygiene Data'!C51)),NA())</f>
        <v>#N/A</v>
      </c>
      <c r="BB57" s="109" t="e">
        <f ca="true">+IF(AND(ISNUMBER(OFFSET('Hygiene Data'!$C$10,0,10*ROW('Hygiene Data'!C51))),'Data Summary'!DQ57="Yes"),OFFSET('Hygiene Data'!$C$10,0,10*ROW('Hygiene Data'!C51)),NA())</f>
        <v>#N/A</v>
      </c>
      <c r="BC57" s="109" t="e">
        <f ca="true">+IF(AND(ISNUMBER(OFFSET('Hygiene Data'!$D$6,0,10*ROW('Hygiene Data'!D51))),'Data Summary'!DR57="Yes"),OFFSET('Hygiene Data'!$D$6,0,10*ROW('Hygiene Data'!D51)),NA())</f>
        <v>#N/A</v>
      </c>
      <c r="BD57" s="109" t="e">
        <f ca="true">+IF(AND(ISNUMBER(OFFSET('Hygiene Data'!$D$8,0,10*ROW('Hygiene Data'!D51))),'Data Summary'!DS57="Yes"),OFFSET('Hygiene Data'!$D$8,0,10*ROW('Hygiene Data'!D51)),NA())</f>
        <v>#N/A</v>
      </c>
      <c r="BE57" s="109" t="e">
        <f ca="true">+IF(AND(ISNUMBER(OFFSET('Hygiene Data'!$D$10,0,10*ROW('Hygiene Data'!D51))),'Data Summary'!DT57="Yes"),OFFSET('Hygiene Data'!$D$10,0,10*ROW('Hygiene Data'!D51)),NA())</f>
        <v>#N/A</v>
      </c>
      <c r="BF57" s="109" t="e">
        <f ca="true">+IF(AND(ISNUMBER(OFFSET('Hygiene Data'!$E$6,0,10*ROW('Hygiene Data'!E51))),'Data Summary'!DU57="Yes"),OFFSET('Hygiene Data'!$E$6,0,10*ROW('Hygiene Data'!E51)),NA())</f>
        <v>#N/A</v>
      </c>
      <c r="BG57" s="109" t="e">
        <f ca="true">+IF(AND(ISNUMBER(OFFSET('Hygiene Data'!$E$8,0,10*ROW('Hygiene Data'!E51))),'Data Summary'!DV57="Yes"),OFFSET('Hygiene Data'!$E$8,0,10*ROW('Hygiene Data'!E51)),NA())</f>
        <v>#N/A</v>
      </c>
      <c r="BH57" s="109" t="e">
        <f ca="true">+IF(AND(ISNUMBER(OFFSET('Hygiene Data'!$E$10,0,10*ROW('Hygiene Data'!E51))),'Data Summary'!DW57="Yes"),OFFSET('Hygiene Data'!$E$10,0,10*ROW('Hygiene Data'!E51)),NA())</f>
        <v>#N/A</v>
      </c>
      <c r="BI57" s="109" t="e">
        <f ca="true">+IF(AND(ISNUMBER(OFFSET('Hygiene Data'!$F$6,0,10*ROW('Hygiene Data'!F51))),'Data Summary'!DX57="Yes"),OFFSET('Hygiene Data'!$F$6,0,10*ROW('Hygiene Data'!F51)),NA())</f>
        <v>#N/A</v>
      </c>
      <c r="BJ57" s="109" t="e">
        <f ca="true">+IF(AND(ISNUMBER(OFFSET('Hygiene Data'!$F$8,0,10*ROW('Hygiene Data'!F51))),'Data Summary'!DY57="Yes"),OFFSET('Hygiene Data'!$F$8,0,10*ROW('Hygiene Data'!F51)),NA())</f>
        <v>#N/A</v>
      </c>
      <c r="BK57" s="109" t="e">
        <f ca="true">+IF(AND(ISNUMBER(OFFSET('Hygiene Data'!$F$10,0,10*ROW('Hygiene Data'!F51))),'Data Summary'!DZ57="Yes"),OFFSET('Hygiene Data'!$F$10,0,10*ROW('Hygiene Data'!F51)),NA())</f>
        <v>#N/A</v>
      </c>
      <c r="BL57" s="109" t="e">
        <f ca="true">+IF(AND(ISNUMBER(OFFSET('Hygiene Data'!$G$6,0,10*ROW('Hygiene Data'!G51))),'Data Summary'!EA57="Yes"),OFFSET('Hygiene Data'!$G$6,0,10*ROW('Hygiene Data'!G51)),NA())</f>
        <v>#N/A</v>
      </c>
      <c r="BM57" s="109" t="e">
        <f ca="true">+IF(AND(ISNUMBER(OFFSET('Hygiene Data'!$G$8,0,10*ROW('Hygiene Data'!G51))),'Data Summary'!EB57="Yes"),OFFSET('Hygiene Data'!$G$8,0,10*ROW('Hygiene Data'!G51)),NA())</f>
        <v>#N/A</v>
      </c>
      <c r="BN57" s="109" t="e">
        <f ca="true">+IF(AND(ISNUMBER(OFFSET('Hygiene Data'!$G$10,0,10*ROW('Hygiene Data'!G51))),'Data Summary'!EC57="Yes"),OFFSET('Hygiene Data'!$G$10,0,10*ROW('Hygiene Data'!G51)),NA())</f>
        <v>#N/A</v>
      </c>
      <c r="BO57" s="109" t="e">
        <f ca="true">+IF(AND(ISNUMBER(OFFSET('Hygiene Data'!$H$6,0,10*ROW('Hygiene Data'!H51))),'Data Summary'!ED57="Yes"),OFFSET('Hygiene Data'!$H$6,0,10*ROW('Hygiene Data'!H51)),NA())</f>
        <v>#N/A</v>
      </c>
      <c r="BP57" s="109" t="e">
        <f ca="true">+IF(AND(ISNUMBER(OFFSET('Hygiene Data'!$H$8,0,10*ROW('Hygiene Data'!H51))),'Data Summary'!EE57="Yes"),OFFSET('Hygiene Data'!$H$8,0,10*ROW('Hygiene Data'!H51)),NA())</f>
        <v>#N/A</v>
      </c>
      <c r="BQ57" s="109" t="e">
        <f ca="true">+IF(AND(ISNUMBER(OFFSET('Hygiene Data'!$H$10,0,10*ROW('Hygiene Data'!H51))),'Data Summary'!EF57="Yes"),OFFSET('Hygiene Data'!$H$10,0,10*ROW('Hygiene Data'!H51)),NA())</f>
        <v>#N/A</v>
      </c>
    </row>
    <row r="58" x14ac:dyDescent="0.2">
      <c r="A58" s="57" t="e">
        <f ca="true">+IF(OFFSET('Water Data'!$B$1,0,10*ROW('Water Data'!B52))="",NA(),OFFSET('Water Data'!$B$1,0,10*ROW('Water Data'!B52)))</f>
        <v>#N/A</v>
      </c>
      <c r="B58" s="57" t="e">
        <f ca="true">+IF(OFFSET('Water Data'!$A$3,0,10*ROW('Water Data'!A55))="",NA(),OFFSET('Water Data'!$A$3,0,10*ROW('Water Data'!A55)))</f>
        <v>#N/A</v>
      </c>
      <c r="C58" s="57" t="e">
        <f ca="true">+IF(OFFSET('Water Data'!$C$3,0,10*ROW('Water Data'!C55))="",NA(),OFFSET('Water Data'!$C$3,0,10*ROW('Water Data'!C55)))</f>
        <v>#N/A</v>
      </c>
      <c r="D58" s="58" t="e">
        <f ca="true">+IF(AND(ISNUMBER(OFFSET('Water Data'!$C$5,0,10*ROW('Water Data'!C52))),'Data Summary'!BS58="Yes"),100-OFFSET('Water Data'!$C$5,0,10*ROW('Water Data'!C52)),NA())</f>
        <v>#N/A</v>
      </c>
      <c r="E58" s="58" t="e">
        <f ca="true">+IF(AND(ISNUMBER(OFFSET('Water Data'!$C$7,0,10*ROW('Water Data'!C52))),'Data Summary'!BT58="Yes"),OFFSET('Water Data'!$C$7,0,10*ROW('Water Data'!C52)),NA())</f>
        <v>#N/A</v>
      </c>
      <c r="F58" s="58" t="e">
        <f ca="true">+IF(AND(ISNUMBER(OFFSET('Water Data'!$C$10,0,10*ROW('Water Data'!C52))),'Data Summary'!BU58="Yes"),OFFSET('Water Data'!$C$10,0,10*ROW('Water Data'!C52)),NA())</f>
        <v>#N/A</v>
      </c>
      <c r="G58" s="58" t="e">
        <f ca="true">+IF(AND(ISNUMBER(OFFSET('Water Data'!$D$5,0,10*ROW('Water Data'!D52))),'Data Summary'!BV58="Yes"),100-OFFSET('Water Data'!$D$5,0,10*ROW('Water Data'!D52)),NA())</f>
        <v>#N/A</v>
      </c>
      <c r="H58" s="58" t="e">
        <f ca="true">+IF(AND(ISNUMBER(OFFSET('Water Data'!$D$7,0,10*ROW('Water Data'!D52))),'Data Summary'!BW58="Yes"),OFFSET('Water Data'!$D$7,0,10*ROW('Water Data'!D52)),NA())</f>
        <v>#N/A</v>
      </c>
      <c r="I58" s="58" t="e">
        <f ca="true">+IF(AND(ISNUMBER(OFFSET('Water Data'!$D$10,0,10*ROW('Water Data'!D52))),'Data Summary'!BX58="Yes"),OFFSET('Water Data'!$D$10,0,10*ROW('Water Data'!D52)),NA())</f>
        <v>#N/A</v>
      </c>
      <c r="J58" s="58" t="e">
        <f ca="true">+IF(AND(ISNUMBER(OFFSET('Water Data'!$E$5,0,10*ROW('Water Data'!E52))),'Data Summary'!BY58="Yes"),100-OFFSET('Water Data'!$E$5,0,10*ROW('Water Data'!E52)),NA())</f>
        <v>#N/A</v>
      </c>
      <c r="K58" s="58" t="e">
        <f ca="true">+IF(AND(ISNUMBER(OFFSET('Water Data'!$E$7,0,10*ROW('Water Data'!E52))),'Data Summary'!BZ58="Yes"),OFFSET('Water Data'!$E$7,0,10*ROW('Water Data'!E52)),NA())</f>
        <v>#N/A</v>
      </c>
      <c r="L58" s="58" t="e">
        <f ca="true">+IF(AND(ISNUMBER(OFFSET('Water Data'!$E$10,0,10*ROW('Water Data'!E52))),'Data Summary'!CA58="Yes"),OFFSET('Water Data'!$E$10,0,10*ROW('Water Data'!E52)),NA())</f>
        <v>#N/A</v>
      </c>
      <c r="M58" s="58" t="e">
        <f ca="true">+IF(AND(ISNUMBER(OFFSET('Water Data'!$F$5,0,10*ROW('Water Data'!F52))),'Data Summary'!CB58="Yes"),100-OFFSET('Water Data'!$F$5,0,10*ROW('Water Data'!F52)),NA())</f>
        <v>#N/A</v>
      </c>
      <c r="N58" s="58" t="e">
        <f ca="true">+IF(AND(ISNUMBER(OFFSET('Water Data'!$F$7,0,10*ROW('Water Data'!F52))),'Data Summary'!CC58="Yes"),OFFSET('Water Data'!$F$7,0,10*ROW('Water Data'!F52)),NA())</f>
        <v>#N/A</v>
      </c>
      <c r="O58" s="58" t="e">
        <f ca="true">+IF(AND(ISNUMBER(OFFSET('Water Data'!$F$10,0,10*ROW('Water Data'!F52))),'Data Summary'!CD58="Yes"),OFFSET('Water Data'!$F$10,0,10*ROW('Water Data'!F52)),NA())</f>
        <v>#N/A</v>
      </c>
      <c r="P58" s="58" t="e">
        <f ca="true">+IF(AND(ISNUMBER(OFFSET('Water Data'!$G$5,0,10*ROW('Water Data'!G52))),'Data Summary'!CE58="Yes"),100-OFFSET('Water Data'!$G$5,0,10*ROW('Water Data'!G52)),NA())</f>
        <v>#N/A</v>
      </c>
      <c r="Q58" s="58" t="e">
        <f ca="true">+IF(AND(ISNUMBER(OFFSET('Water Data'!$G$7,0,10*ROW('Water Data'!G52))),'Data Summary'!CF58="Yes"),OFFSET('Water Data'!$G$7,0,10*ROW('Water Data'!G52)),NA())</f>
        <v>#N/A</v>
      </c>
      <c r="R58" s="58" t="e">
        <f ca="true">+IF(AND(ISNUMBER(OFFSET('Water Data'!$G$10,0,10*ROW('Water Data'!G52))),'Data Summary'!CG58="Yes"),OFFSET('Water Data'!$G$10,0,10*ROW('Water Data'!G52)),NA())</f>
        <v>#N/A</v>
      </c>
      <c r="S58" s="58" t="e">
        <f ca="true">+IF(AND(ISNUMBER(OFFSET('Water Data'!$H$5,0,10*ROW('Water Data'!H52))),'Data Summary'!CH58="Yes"),100-OFFSET('Water Data'!$H$5,0,10*ROW('Water Data'!H52)),NA())</f>
        <v>#N/A</v>
      </c>
      <c r="T58" s="58" t="e">
        <f ca="true">+IF(AND(ISNUMBER(OFFSET('Water Data'!$H$7,0,10*ROW('Water Data'!H52))),'Data Summary'!CI58="Yes"),OFFSET('Water Data'!$H$7,0,10*ROW('Water Data'!H52)),NA())</f>
        <v>#N/A</v>
      </c>
      <c r="U58" s="58" t="e">
        <f ca="true">+IF(AND(ISNUMBER(OFFSET('Water Data'!$H$10,0,10*ROW('Water Data'!H52))),'Data Summary'!CJ58="Yes"),OFFSET('Water Data'!$H$10,0,10*ROW('Water Data'!H52)),NA())</f>
        <v>#N/A</v>
      </c>
      <c r="V58" s="104" t="e">
        <f ca="true">+IF(AND(ISNUMBER(OFFSET('Sanitation Data'!$C$5,0,10*ROW('Sanitation Data'!C52))),'Data Summary'!CK58="Yes"),100-OFFSET('Sanitation Data'!$C$5,0,10*ROW('Sanitation Data'!C52)),NA())</f>
        <v>#N/A</v>
      </c>
      <c r="W58" s="104" t="e">
        <f ca="true">+IF(AND(ISNUMBER(OFFSET('Sanitation Data'!$C$7,0,10*ROW('Sanitation Data'!C52))),'Data Summary'!CL58="Yes"),OFFSET('Sanitation Data'!$C$7,0,10*ROW('Sanitation Data'!C52)),NA())</f>
        <v>#N/A</v>
      </c>
      <c r="X58" s="104" t="e">
        <f ca="true">+IF(AND(ISNUMBER(OFFSET('Sanitation Data'!$C$11,0,10*ROW('Sanitation Data'!C52))),'Data Summary'!CM58="Yes"),OFFSET('Sanitation Data'!$C$11,0,10*ROW('Sanitation Data'!C52)),NA())</f>
        <v>#N/A</v>
      </c>
      <c r="Y58" s="104" t="e">
        <f ca="true">+IF(AND(ISNUMBER(OFFSET('Sanitation Data'!$C$12,0,10*ROW('Sanitation Data'!C52))),'Data Summary'!CN58="Yes"),OFFSET('Sanitation Data'!$C$12,0,10*ROW('Sanitation Data'!C52)),NA())</f>
        <v>#N/A</v>
      </c>
      <c r="Z58" s="104" t="e">
        <f ca="true">+IF(AND(ISNUMBER(OFFSET('Sanitation Data'!$C$13,0,10*ROW('Sanitation Data'!C52))),'Data Summary'!CO58="Yes"),OFFSET('Sanitation Data'!$C$13,0,10*ROW('Sanitation Data'!C52)),NA())</f>
        <v>#N/A</v>
      </c>
      <c r="AA58" s="104" t="e">
        <f ca="true">+IF(AND(ISNUMBER(OFFSET('Sanitation Data'!$D$5,0,10*ROW('Sanitation Data'!D52))),'Data Summary'!CP58="Yes"),100-OFFSET('Sanitation Data'!$D$5,0,10*ROW('Sanitation Data'!D52)),NA())</f>
        <v>#N/A</v>
      </c>
      <c r="AB58" s="104" t="e">
        <f ca="true">+IF(AND(ISNUMBER(OFFSET('Sanitation Data'!$D$7,0,10*ROW('Sanitation Data'!D52))),'Data Summary'!CQ58="Yes"),OFFSET('Sanitation Data'!$D$7,0,10*ROW('Sanitation Data'!D52)),NA())</f>
        <v>#N/A</v>
      </c>
      <c r="AC58" s="104" t="e">
        <f ca="true">+IF(AND(ISNUMBER(OFFSET('Sanitation Data'!$D$11,0,10*ROW('Sanitation Data'!D52))),'Data Summary'!CR58="Yes"),OFFSET('Sanitation Data'!$D$11,0,10*ROW('Sanitation Data'!D52)),NA())</f>
        <v>#N/A</v>
      </c>
      <c r="AD58" s="104" t="e">
        <f ca="true">+IF(AND(ISNUMBER(OFFSET('Sanitation Data'!$D$12,0,10*ROW('Sanitation Data'!D52))),'Data Summary'!CS58="Yes"),OFFSET('Sanitation Data'!$D$12,0,10*ROW('Sanitation Data'!D52)),NA())</f>
        <v>#N/A</v>
      </c>
      <c r="AE58" s="104" t="e">
        <f ca="true">+IF(AND(ISNUMBER(OFFSET('Sanitation Data'!$D$13,0,10*ROW('Sanitation Data'!D52))),'Data Summary'!CT58="Yes"),OFFSET('Sanitation Data'!$D$13,0,10*ROW('Sanitation Data'!D52)),NA())</f>
        <v>#N/A</v>
      </c>
      <c r="AF58" s="104" t="e">
        <f ca="true">+IF(AND(ISNUMBER(OFFSET('Sanitation Data'!$E$5,0,10*ROW('Sanitation Data'!E52))),'Data Summary'!CU58="Yes"),100-OFFSET('Sanitation Data'!$E$5,0,10*ROW('Sanitation Data'!E52)),NA())</f>
        <v>#N/A</v>
      </c>
      <c r="AG58" s="104" t="e">
        <f ca="true">+IF(AND(ISNUMBER(OFFSET('Sanitation Data'!$E$7,0,10*ROW('Sanitation Data'!E52))),'Data Summary'!CV58="Yes"),OFFSET('Sanitation Data'!$E$7,0,10*ROW('Sanitation Data'!E52)),NA())</f>
        <v>#N/A</v>
      </c>
      <c r="AH58" s="104" t="e">
        <f ca="true">+IF(AND(ISNUMBER(OFFSET('Sanitation Data'!$E$11,0,10*ROW('Sanitation Data'!E52))),'Data Summary'!CW58="Yes"),OFFSET('Sanitation Data'!$E$11,0,10*ROW('Sanitation Data'!E52)),NA())</f>
        <v>#N/A</v>
      </c>
      <c r="AI58" s="104" t="e">
        <f ca="true">+IF(AND(ISNUMBER(OFFSET('Sanitation Data'!$E$12,0,10*ROW('Sanitation Data'!E52))),'Data Summary'!CX58="Yes"),OFFSET('Sanitation Data'!$E$12,0,10*ROW('Sanitation Data'!E52)),NA())</f>
        <v>#N/A</v>
      </c>
      <c r="AJ58" s="104" t="e">
        <f ca="true">+IF(AND(ISNUMBER(OFFSET('Sanitation Data'!$E$13,0,10*ROW('Sanitation Data'!E52))),'Data Summary'!CY58="Yes"),OFFSET('Sanitation Data'!$E$13,0,10*ROW('Sanitation Data'!E52)),NA())</f>
        <v>#N/A</v>
      </c>
      <c r="AK58" s="104" t="e">
        <f ca="true">+IF(AND(ISNUMBER(OFFSET('Sanitation Data'!$F$5,0,10*ROW('Sanitation Data'!F52))),'Data Summary'!CZ58="Yes"),100-OFFSET('Sanitation Data'!$F$5,0,10*ROW('Sanitation Data'!F52)),NA())</f>
        <v>#N/A</v>
      </c>
      <c r="AL58" s="104" t="e">
        <f ca="true">+IF(AND(ISNUMBER(OFFSET('Sanitation Data'!$F$7,0,10*ROW('Sanitation Data'!F52))),'Data Summary'!DA58="Yes"),OFFSET('Sanitation Data'!$F$7,0,10*ROW('Sanitation Data'!F52)),NA())</f>
        <v>#N/A</v>
      </c>
      <c r="AM58" s="104" t="e">
        <f ca="true">+IF(AND(ISNUMBER(OFFSET('Sanitation Data'!$F$11,0,10*ROW('Sanitation Data'!F52))),'Data Summary'!DB58="Yes"),OFFSET('Sanitation Data'!$F$11,0,10*ROW('Sanitation Data'!F52)),NA())</f>
        <v>#N/A</v>
      </c>
      <c r="AN58" s="104" t="e">
        <f ca="true">+IF(AND(ISNUMBER(OFFSET('Sanitation Data'!$F$12,0,10*ROW('Sanitation Data'!F52))),'Data Summary'!DC58="Yes"),OFFSET('Sanitation Data'!$F$12,0,10*ROW('Sanitation Data'!F52)),NA())</f>
        <v>#N/A</v>
      </c>
      <c r="AO58" s="104" t="e">
        <f ca="true">+IF(AND(ISNUMBER(OFFSET('Sanitation Data'!$F$13,0,10*ROW('Sanitation Data'!F52))),'Data Summary'!DD58="Yes"),OFFSET('Sanitation Data'!$F$13,0,10*ROW('Sanitation Data'!F52)),NA())</f>
        <v>#N/A</v>
      </c>
      <c r="AP58" s="104" t="e">
        <f ca="true">+IF(AND(ISNUMBER(OFFSET('Sanitation Data'!$G$5,0,10*ROW('Sanitation Data'!G52))),'Data Summary'!DE58="Yes"),100-OFFSET('Sanitation Data'!$G$5,0,10*ROW('Sanitation Data'!G52)),NA())</f>
        <v>#N/A</v>
      </c>
      <c r="AQ58" s="104" t="e">
        <f ca="true">+IF(AND(ISNUMBER(OFFSET('Sanitation Data'!$G$7,0,10*ROW('Sanitation Data'!G52))),'Data Summary'!DF58="Yes"),OFFSET('Sanitation Data'!$G$7,0,10*ROW('Sanitation Data'!G52)),NA())</f>
        <v>#N/A</v>
      </c>
      <c r="AR58" s="104" t="e">
        <f ca="true">+IF(AND(ISNUMBER(OFFSET('Sanitation Data'!$G$11,0,10*ROW('Sanitation Data'!G52))),'Data Summary'!DG58="Yes"),OFFSET('Sanitation Data'!$G$11,0,10*ROW('Sanitation Data'!G52)),NA())</f>
        <v>#N/A</v>
      </c>
      <c r="AS58" s="104" t="e">
        <f ca="true">+IF(AND(ISNUMBER(OFFSET('Sanitation Data'!$G$12,0,10*ROW('Sanitation Data'!G52))),'Data Summary'!DH58="Yes"),OFFSET('Sanitation Data'!$G$12,0,10*ROW('Sanitation Data'!G52)),NA())</f>
        <v>#N/A</v>
      </c>
      <c r="AT58" s="104" t="e">
        <f ca="true">+IF(AND(ISNUMBER(OFFSET('Sanitation Data'!$G$13,0,10*ROW('Sanitation Data'!G52))),'Data Summary'!DI58="Yes"),OFFSET('Sanitation Data'!$G$13,0,10*ROW('Sanitation Data'!G52)),NA())</f>
        <v>#N/A</v>
      </c>
      <c r="AU58" s="104" t="e">
        <f ca="true">+IF(AND(ISNUMBER(OFFSET('Sanitation Data'!$H$5,0,10*ROW('Sanitation Data'!H52))),'Data Summary'!DJ58="Yes"),100-OFFSET('Sanitation Data'!$H$5,0,10*ROW('Sanitation Data'!H52)),NA())</f>
        <v>#N/A</v>
      </c>
      <c r="AV58" s="104" t="e">
        <f ca="true">+IF(AND(ISNUMBER(OFFSET('Sanitation Data'!$H$7,0,10*ROW('Sanitation Data'!H52))),'Data Summary'!DK58="Yes"),OFFSET('Sanitation Data'!$H$7,0,10*ROW('Sanitation Data'!H52)),NA())</f>
        <v>#N/A</v>
      </c>
      <c r="AW58" s="104" t="e">
        <f ca="true">+IF(AND(ISNUMBER(OFFSET('Sanitation Data'!$H$11,0,10*ROW('Sanitation Data'!H52))),'Data Summary'!DL58="Yes"),OFFSET('Sanitation Data'!$H$11,0,10*ROW('Sanitation Data'!H52)),NA())</f>
        <v>#N/A</v>
      </c>
      <c r="AX58" s="104" t="e">
        <f ca="true">+IF(AND(ISNUMBER(OFFSET('Sanitation Data'!$H$12,0,10*ROW('Sanitation Data'!H52))),'Data Summary'!DM58="Yes"),OFFSET('Sanitation Data'!$H$12,0,10*ROW('Sanitation Data'!H52)),NA())</f>
        <v>#N/A</v>
      </c>
      <c r="AY58" s="104" t="e">
        <f ca="true">+IF(AND(ISNUMBER(OFFSET('Sanitation Data'!$H$13,0,10*ROW('Sanitation Data'!H52))),'Data Summary'!DN58="Yes"),OFFSET('Sanitation Data'!$H$13,0,10*ROW('Sanitation Data'!H52)),NA())</f>
        <v>#N/A</v>
      </c>
      <c r="AZ58" s="109" t="e">
        <f ca="true">+IF(AND(ISNUMBER(OFFSET('Hygiene Data'!$C$6,0,10*ROW('Hygiene Data'!C52))),'Data Summary'!DO58="Yes"),OFFSET('Hygiene Data'!$C$6,0,10*ROW('Hygiene Data'!C52)),NA())</f>
        <v>#N/A</v>
      </c>
      <c r="BA58" s="109" t="e">
        <f ca="true">+IF(AND(ISNUMBER(OFFSET('Hygiene Data'!$C$8,0,10*ROW('Hygiene Data'!C52))),'Data Summary'!DP58="Yes"),OFFSET('Hygiene Data'!$C$8,0,10*ROW('Hygiene Data'!C52)),NA())</f>
        <v>#N/A</v>
      </c>
      <c r="BB58" s="109" t="e">
        <f ca="true">+IF(AND(ISNUMBER(OFFSET('Hygiene Data'!$C$10,0,10*ROW('Hygiene Data'!C52))),'Data Summary'!DQ58="Yes"),OFFSET('Hygiene Data'!$C$10,0,10*ROW('Hygiene Data'!C52)),NA())</f>
        <v>#N/A</v>
      </c>
      <c r="BC58" s="109" t="e">
        <f ca="true">+IF(AND(ISNUMBER(OFFSET('Hygiene Data'!$D$6,0,10*ROW('Hygiene Data'!D52))),'Data Summary'!DR58="Yes"),OFFSET('Hygiene Data'!$D$6,0,10*ROW('Hygiene Data'!D52)),NA())</f>
        <v>#N/A</v>
      </c>
      <c r="BD58" s="109" t="e">
        <f ca="true">+IF(AND(ISNUMBER(OFFSET('Hygiene Data'!$D$8,0,10*ROW('Hygiene Data'!D52))),'Data Summary'!DS58="Yes"),OFFSET('Hygiene Data'!$D$8,0,10*ROW('Hygiene Data'!D52)),NA())</f>
        <v>#N/A</v>
      </c>
      <c r="BE58" s="109" t="e">
        <f ca="true">+IF(AND(ISNUMBER(OFFSET('Hygiene Data'!$D$10,0,10*ROW('Hygiene Data'!D52))),'Data Summary'!DT58="Yes"),OFFSET('Hygiene Data'!$D$10,0,10*ROW('Hygiene Data'!D52)),NA())</f>
        <v>#N/A</v>
      </c>
      <c r="BF58" s="109" t="e">
        <f ca="true">+IF(AND(ISNUMBER(OFFSET('Hygiene Data'!$E$6,0,10*ROW('Hygiene Data'!E52))),'Data Summary'!DU58="Yes"),OFFSET('Hygiene Data'!$E$6,0,10*ROW('Hygiene Data'!E52)),NA())</f>
        <v>#N/A</v>
      </c>
      <c r="BG58" s="109" t="e">
        <f ca="true">+IF(AND(ISNUMBER(OFFSET('Hygiene Data'!$E$8,0,10*ROW('Hygiene Data'!E52))),'Data Summary'!DV58="Yes"),OFFSET('Hygiene Data'!$E$8,0,10*ROW('Hygiene Data'!E52)),NA())</f>
        <v>#N/A</v>
      </c>
      <c r="BH58" s="109" t="e">
        <f ca="true">+IF(AND(ISNUMBER(OFFSET('Hygiene Data'!$E$10,0,10*ROW('Hygiene Data'!E52))),'Data Summary'!DW58="Yes"),OFFSET('Hygiene Data'!$E$10,0,10*ROW('Hygiene Data'!E52)),NA())</f>
        <v>#N/A</v>
      </c>
      <c r="BI58" s="109" t="e">
        <f ca="true">+IF(AND(ISNUMBER(OFFSET('Hygiene Data'!$F$6,0,10*ROW('Hygiene Data'!F52))),'Data Summary'!DX58="Yes"),OFFSET('Hygiene Data'!$F$6,0,10*ROW('Hygiene Data'!F52)),NA())</f>
        <v>#N/A</v>
      </c>
      <c r="BJ58" s="109" t="e">
        <f ca="true">+IF(AND(ISNUMBER(OFFSET('Hygiene Data'!$F$8,0,10*ROW('Hygiene Data'!F52))),'Data Summary'!DY58="Yes"),OFFSET('Hygiene Data'!$F$8,0,10*ROW('Hygiene Data'!F52)),NA())</f>
        <v>#N/A</v>
      </c>
      <c r="BK58" s="109" t="e">
        <f ca="true">+IF(AND(ISNUMBER(OFFSET('Hygiene Data'!$F$10,0,10*ROW('Hygiene Data'!F52))),'Data Summary'!DZ58="Yes"),OFFSET('Hygiene Data'!$F$10,0,10*ROW('Hygiene Data'!F52)),NA())</f>
        <v>#N/A</v>
      </c>
      <c r="BL58" s="109" t="e">
        <f ca="true">+IF(AND(ISNUMBER(OFFSET('Hygiene Data'!$G$6,0,10*ROW('Hygiene Data'!G52))),'Data Summary'!EA58="Yes"),OFFSET('Hygiene Data'!$G$6,0,10*ROW('Hygiene Data'!G52)),NA())</f>
        <v>#N/A</v>
      </c>
      <c r="BM58" s="109" t="e">
        <f ca="true">+IF(AND(ISNUMBER(OFFSET('Hygiene Data'!$G$8,0,10*ROW('Hygiene Data'!G52))),'Data Summary'!EB58="Yes"),OFFSET('Hygiene Data'!$G$8,0,10*ROW('Hygiene Data'!G52)),NA())</f>
        <v>#N/A</v>
      </c>
      <c r="BN58" s="109" t="e">
        <f ca="true">+IF(AND(ISNUMBER(OFFSET('Hygiene Data'!$G$10,0,10*ROW('Hygiene Data'!G52))),'Data Summary'!EC58="Yes"),OFFSET('Hygiene Data'!$G$10,0,10*ROW('Hygiene Data'!G52)),NA())</f>
        <v>#N/A</v>
      </c>
      <c r="BO58" s="109" t="e">
        <f ca="true">+IF(AND(ISNUMBER(OFFSET('Hygiene Data'!$H$6,0,10*ROW('Hygiene Data'!H52))),'Data Summary'!ED58="Yes"),OFFSET('Hygiene Data'!$H$6,0,10*ROW('Hygiene Data'!H52)),NA())</f>
        <v>#N/A</v>
      </c>
      <c r="BP58" s="109" t="e">
        <f ca="true">+IF(AND(ISNUMBER(OFFSET('Hygiene Data'!$H$8,0,10*ROW('Hygiene Data'!H52))),'Data Summary'!EE58="Yes"),OFFSET('Hygiene Data'!$H$8,0,10*ROW('Hygiene Data'!H52)),NA())</f>
        <v>#N/A</v>
      </c>
      <c r="BQ58" s="109" t="e">
        <f ca="true">+IF(AND(ISNUMBER(OFFSET('Hygiene Data'!$H$10,0,10*ROW('Hygiene Data'!H52))),'Data Summary'!EF58="Yes"),OFFSET('Hygiene Data'!$H$10,0,10*ROW('Hygiene Data'!H52)),NA())</f>
        <v>#N/A</v>
      </c>
    </row>
    <row r="59" x14ac:dyDescent="0.2">
      <c r="A59" s="57" t="e">
        <f ca="true">+IF(OFFSET('Water Data'!$B$1,0,10*ROW('Water Data'!B53))="",NA(),OFFSET('Water Data'!$B$1,0,10*ROW('Water Data'!B53)))</f>
        <v>#N/A</v>
      </c>
      <c r="B59" s="57" t="e">
        <f ca="true">+IF(OFFSET('Water Data'!$A$3,0,10*ROW('Water Data'!A56))="",NA(),OFFSET('Water Data'!$A$3,0,10*ROW('Water Data'!A56)))</f>
        <v>#N/A</v>
      </c>
      <c r="C59" s="57" t="e">
        <f ca="true">+IF(OFFSET('Water Data'!$C$3,0,10*ROW('Water Data'!C56))="",NA(),OFFSET('Water Data'!$C$3,0,10*ROW('Water Data'!C56)))</f>
        <v>#N/A</v>
      </c>
      <c r="D59" s="58" t="e">
        <f ca="true">+IF(AND(ISNUMBER(OFFSET('Water Data'!$C$5,0,10*ROW('Water Data'!C53))),'Data Summary'!BS59="Yes"),100-OFFSET('Water Data'!$C$5,0,10*ROW('Water Data'!C53)),NA())</f>
        <v>#N/A</v>
      </c>
      <c r="E59" s="58" t="e">
        <f ca="true">+IF(AND(ISNUMBER(OFFSET('Water Data'!$C$7,0,10*ROW('Water Data'!C53))),'Data Summary'!BT59="Yes"),OFFSET('Water Data'!$C$7,0,10*ROW('Water Data'!C53)),NA())</f>
        <v>#N/A</v>
      </c>
      <c r="F59" s="58" t="e">
        <f ca="true">+IF(AND(ISNUMBER(OFFSET('Water Data'!$C$10,0,10*ROW('Water Data'!C53))),'Data Summary'!BU59="Yes"),OFFSET('Water Data'!$C$10,0,10*ROW('Water Data'!C53)),NA())</f>
        <v>#N/A</v>
      </c>
      <c r="G59" s="58" t="e">
        <f ca="true">+IF(AND(ISNUMBER(OFFSET('Water Data'!$D$5,0,10*ROW('Water Data'!D53))),'Data Summary'!BV59="Yes"),100-OFFSET('Water Data'!$D$5,0,10*ROW('Water Data'!D53)),NA())</f>
        <v>#N/A</v>
      </c>
      <c r="H59" s="58" t="e">
        <f ca="true">+IF(AND(ISNUMBER(OFFSET('Water Data'!$D$7,0,10*ROW('Water Data'!D53))),'Data Summary'!BW59="Yes"),OFFSET('Water Data'!$D$7,0,10*ROW('Water Data'!D53)),NA())</f>
        <v>#N/A</v>
      </c>
      <c r="I59" s="58" t="e">
        <f ca="true">+IF(AND(ISNUMBER(OFFSET('Water Data'!$D$10,0,10*ROW('Water Data'!D53))),'Data Summary'!BX59="Yes"),OFFSET('Water Data'!$D$10,0,10*ROW('Water Data'!D53)),NA())</f>
        <v>#N/A</v>
      </c>
      <c r="J59" s="58" t="e">
        <f ca="true">+IF(AND(ISNUMBER(OFFSET('Water Data'!$E$5,0,10*ROW('Water Data'!E53))),'Data Summary'!BY59="Yes"),100-OFFSET('Water Data'!$E$5,0,10*ROW('Water Data'!E53)),NA())</f>
        <v>#N/A</v>
      </c>
      <c r="K59" s="58" t="e">
        <f ca="true">+IF(AND(ISNUMBER(OFFSET('Water Data'!$E$7,0,10*ROW('Water Data'!E53))),'Data Summary'!BZ59="Yes"),OFFSET('Water Data'!$E$7,0,10*ROW('Water Data'!E53)),NA())</f>
        <v>#N/A</v>
      </c>
      <c r="L59" s="58" t="e">
        <f ca="true">+IF(AND(ISNUMBER(OFFSET('Water Data'!$E$10,0,10*ROW('Water Data'!E53))),'Data Summary'!CA59="Yes"),OFFSET('Water Data'!$E$10,0,10*ROW('Water Data'!E53)),NA())</f>
        <v>#N/A</v>
      </c>
      <c r="M59" s="58" t="e">
        <f ca="true">+IF(AND(ISNUMBER(OFFSET('Water Data'!$F$5,0,10*ROW('Water Data'!F53))),'Data Summary'!CB59="Yes"),100-OFFSET('Water Data'!$F$5,0,10*ROW('Water Data'!F53)),NA())</f>
        <v>#N/A</v>
      </c>
      <c r="N59" s="58" t="e">
        <f ca="true">+IF(AND(ISNUMBER(OFFSET('Water Data'!$F$7,0,10*ROW('Water Data'!F53))),'Data Summary'!CC59="Yes"),OFFSET('Water Data'!$F$7,0,10*ROW('Water Data'!F53)),NA())</f>
        <v>#N/A</v>
      </c>
      <c r="O59" s="58" t="e">
        <f ca="true">+IF(AND(ISNUMBER(OFFSET('Water Data'!$F$10,0,10*ROW('Water Data'!F53))),'Data Summary'!CD59="Yes"),OFFSET('Water Data'!$F$10,0,10*ROW('Water Data'!F53)),NA())</f>
        <v>#N/A</v>
      </c>
      <c r="P59" s="58" t="e">
        <f ca="true">+IF(AND(ISNUMBER(OFFSET('Water Data'!$G$5,0,10*ROW('Water Data'!G53))),'Data Summary'!CE59="Yes"),100-OFFSET('Water Data'!$G$5,0,10*ROW('Water Data'!G53)),NA())</f>
        <v>#N/A</v>
      </c>
      <c r="Q59" s="58" t="e">
        <f ca="true">+IF(AND(ISNUMBER(OFFSET('Water Data'!$G$7,0,10*ROW('Water Data'!G53))),'Data Summary'!CF59="Yes"),OFFSET('Water Data'!$G$7,0,10*ROW('Water Data'!G53)),NA())</f>
        <v>#N/A</v>
      </c>
      <c r="R59" s="58" t="e">
        <f ca="true">+IF(AND(ISNUMBER(OFFSET('Water Data'!$G$10,0,10*ROW('Water Data'!G53))),'Data Summary'!CG59="Yes"),OFFSET('Water Data'!$G$10,0,10*ROW('Water Data'!G53)),NA())</f>
        <v>#N/A</v>
      </c>
      <c r="S59" s="58" t="e">
        <f ca="true">+IF(AND(ISNUMBER(OFFSET('Water Data'!$H$5,0,10*ROW('Water Data'!H53))),'Data Summary'!CH59="Yes"),100-OFFSET('Water Data'!$H$5,0,10*ROW('Water Data'!H53)),NA())</f>
        <v>#N/A</v>
      </c>
      <c r="T59" s="58" t="e">
        <f ca="true">+IF(AND(ISNUMBER(OFFSET('Water Data'!$H$7,0,10*ROW('Water Data'!H53))),'Data Summary'!CI59="Yes"),OFFSET('Water Data'!$H$7,0,10*ROW('Water Data'!H53)),NA())</f>
        <v>#N/A</v>
      </c>
      <c r="U59" s="58" t="e">
        <f ca="true">+IF(AND(ISNUMBER(OFFSET('Water Data'!$H$10,0,10*ROW('Water Data'!H53))),'Data Summary'!CJ59="Yes"),OFFSET('Water Data'!$H$10,0,10*ROW('Water Data'!H53)),NA())</f>
        <v>#N/A</v>
      </c>
      <c r="V59" s="104" t="e">
        <f ca="true">+IF(AND(ISNUMBER(OFFSET('Sanitation Data'!$C$5,0,10*ROW('Sanitation Data'!C53))),'Data Summary'!CK59="Yes"),100-OFFSET('Sanitation Data'!$C$5,0,10*ROW('Sanitation Data'!C53)),NA())</f>
        <v>#N/A</v>
      </c>
      <c r="W59" s="104" t="e">
        <f ca="true">+IF(AND(ISNUMBER(OFFSET('Sanitation Data'!$C$7,0,10*ROW('Sanitation Data'!C53))),'Data Summary'!CL59="Yes"),OFFSET('Sanitation Data'!$C$7,0,10*ROW('Sanitation Data'!C53)),NA())</f>
        <v>#N/A</v>
      </c>
      <c r="X59" s="104" t="e">
        <f ca="true">+IF(AND(ISNUMBER(OFFSET('Sanitation Data'!$C$11,0,10*ROW('Sanitation Data'!C53))),'Data Summary'!CM59="Yes"),OFFSET('Sanitation Data'!$C$11,0,10*ROW('Sanitation Data'!C53)),NA())</f>
        <v>#N/A</v>
      </c>
      <c r="Y59" s="104" t="e">
        <f ca="true">+IF(AND(ISNUMBER(OFFSET('Sanitation Data'!$C$12,0,10*ROW('Sanitation Data'!C53))),'Data Summary'!CN59="Yes"),OFFSET('Sanitation Data'!$C$12,0,10*ROW('Sanitation Data'!C53)),NA())</f>
        <v>#N/A</v>
      </c>
      <c r="Z59" s="104" t="e">
        <f ca="true">+IF(AND(ISNUMBER(OFFSET('Sanitation Data'!$C$13,0,10*ROW('Sanitation Data'!C53))),'Data Summary'!CO59="Yes"),OFFSET('Sanitation Data'!$C$13,0,10*ROW('Sanitation Data'!C53)),NA())</f>
        <v>#N/A</v>
      </c>
      <c r="AA59" s="104" t="e">
        <f ca="true">+IF(AND(ISNUMBER(OFFSET('Sanitation Data'!$D$5,0,10*ROW('Sanitation Data'!D53))),'Data Summary'!CP59="Yes"),100-OFFSET('Sanitation Data'!$D$5,0,10*ROW('Sanitation Data'!D53)),NA())</f>
        <v>#N/A</v>
      </c>
      <c r="AB59" s="104" t="e">
        <f ca="true">+IF(AND(ISNUMBER(OFFSET('Sanitation Data'!$D$7,0,10*ROW('Sanitation Data'!D53))),'Data Summary'!CQ59="Yes"),OFFSET('Sanitation Data'!$D$7,0,10*ROW('Sanitation Data'!D53)),NA())</f>
        <v>#N/A</v>
      </c>
      <c r="AC59" s="104" t="e">
        <f ca="true">+IF(AND(ISNUMBER(OFFSET('Sanitation Data'!$D$11,0,10*ROW('Sanitation Data'!D53))),'Data Summary'!CR59="Yes"),OFFSET('Sanitation Data'!$D$11,0,10*ROW('Sanitation Data'!D53)),NA())</f>
        <v>#N/A</v>
      </c>
      <c r="AD59" s="104" t="e">
        <f ca="true">+IF(AND(ISNUMBER(OFFSET('Sanitation Data'!$D$12,0,10*ROW('Sanitation Data'!D53))),'Data Summary'!CS59="Yes"),OFFSET('Sanitation Data'!$D$12,0,10*ROW('Sanitation Data'!D53)),NA())</f>
        <v>#N/A</v>
      </c>
      <c r="AE59" s="104" t="e">
        <f ca="true">+IF(AND(ISNUMBER(OFFSET('Sanitation Data'!$D$13,0,10*ROW('Sanitation Data'!D53))),'Data Summary'!CT59="Yes"),OFFSET('Sanitation Data'!$D$13,0,10*ROW('Sanitation Data'!D53)),NA())</f>
        <v>#N/A</v>
      </c>
      <c r="AF59" s="104" t="e">
        <f ca="true">+IF(AND(ISNUMBER(OFFSET('Sanitation Data'!$E$5,0,10*ROW('Sanitation Data'!E53))),'Data Summary'!CU59="Yes"),100-OFFSET('Sanitation Data'!$E$5,0,10*ROW('Sanitation Data'!E53)),NA())</f>
        <v>#N/A</v>
      </c>
      <c r="AG59" s="104" t="e">
        <f ca="true">+IF(AND(ISNUMBER(OFFSET('Sanitation Data'!$E$7,0,10*ROW('Sanitation Data'!E53))),'Data Summary'!CV59="Yes"),OFFSET('Sanitation Data'!$E$7,0,10*ROW('Sanitation Data'!E53)),NA())</f>
        <v>#N/A</v>
      </c>
      <c r="AH59" s="104" t="e">
        <f ca="true">+IF(AND(ISNUMBER(OFFSET('Sanitation Data'!$E$11,0,10*ROW('Sanitation Data'!E53))),'Data Summary'!CW59="Yes"),OFFSET('Sanitation Data'!$E$11,0,10*ROW('Sanitation Data'!E53)),NA())</f>
        <v>#N/A</v>
      </c>
      <c r="AI59" s="104" t="e">
        <f ca="true">+IF(AND(ISNUMBER(OFFSET('Sanitation Data'!$E$12,0,10*ROW('Sanitation Data'!E53))),'Data Summary'!CX59="Yes"),OFFSET('Sanitation Data'!$E$12,0,10*ROW('Sanitation Data'!E53)),NA())</f>
        <v>#N/A</v>
      </c>
      <c r="AJ59" s="104" t="e">
        <f ca="true">+IF(AND(ISNUMBER(OFFSET('Sanitation Data'!$E$13,0,10*ROW('Sanitation Data'!E53))),'Data Summary'!CY59="Yes"),OFFSET('Sanitation Data'!$E$13,0,10*ROW('Sanitation Data'!E53)),NA())</f>
        <v>#N/A</v>
      </c>
      <c r="AK59" s="104" t="e">
        <f ca="true">+IF(AND(ISNUMBER(OFFSET('Sanitation Data'!$F$5,0,10*ROW('Sanitation Data'!F53))),'Data Summary'!CZ59="Yes"),100-OFFSET('Sanitation Data'!$F$5,0,10*ROW('Sanitation Data'!F53)),NA())</f>
        <v>#N/A</v>
      </c>
      <c r="AL59" s="104" t="e">
        <f ca="true">+IF(AND(ISNUMBER(OFFSET('Sanitation Data'!$F$7,0,10*ROW('Sanitation Data'!F53))),'Data Summary'!DA59="Yes"),OFFSET('Sanitation Data'!$F$7,0,10*ROW('Sanitation Data'!F53)),NA())</f>
        <v>#N/A</v>
      </c>
      <c r="AM59" s="104" t="e">
        <f ca="true">+IF(AND(ISNUMBER(OFFSET('Sanitation Data'!$F$11,0,10*ROW('Sanitation Data'!F53))),'Data Summary'!DB59="Yes"),OFFSET('Sanitation Data'!$F$11,0,10*ROW('Sanitation Data'!F53)),NA())</f>
        <v>#N/A</v>
      </c>
      <c r="AN59" s="104" t="e">
        <f ca="true">+IF(AND(ISNUMBER(OFFSET('Sanitation Data'!$F$12,0,10*ROW('Sanitation Data'!F53))),'Data Summary'!DC59="Yes"),OFFSET('Sanitation Data'!$F$12,0,10*ROW('Sanitation Data'!F53)),NA())</f>
        <v>#N/A</v>
      </c>
      <c r="AO59" s="104" t="e">
        <f ca="true">+IF(AND(ISNUMBER(OFFSET('Sanitation Data'!$F$13,0,10*ROW('Sanitation Data'!F53))),'Data Summary'!DD59="Yes"),OFFSET('Sanitation Data'!$F$13,0,10*ROW('Sanitation Data'!F53)),NA())</f>
        <v>#N/A</v>
      </c>
      <c r="AP59" s="104" t="e">
        <f ca="true">+IF(AND(ISNUMBER(OFFSET('Sanitation Data'!$G$5,0,10*ROW('Sanitation Data'!G53))),'Data Summary'!DE59="Yes"),100-OFFSET('Sanitation Data'!$G$5,0,10*ROW('Sanitation Data'!G53)),NA())</f>
        <v>#N/A</v>
      </c>
      <c r="AQ59" s="104" t="e">
        <f ca="true">+IF(AND(ISNUMBER(OFFSET('Sanitation Data'!$G$7,0,10*ROW('Sanitation Data'!G53))),'Data Summary'!DF59="Yes"),OFFSET('Sanitation Data'!$G$7,0,10*ROW('Sanitation Data'!G53)),NA())</f>
        <v>#N/A</v>
      </c>
      <c r="AR59" s="104" t="e">
        <f ca="true">+IF(AND(ISNUMBER(OFFSET('Sanitation Data'!$G$11,0,10*ROW('Sanitation Data'!G53))),'Data Summary'!DG59="Yes"),OFFSET('Sanitation Data'!$G$11,0,10*ROW('Sanitation Data'!G53)),NA())</f>
        <v>#N/A</v>
      </c>
      <c r="AS59" s="104" t="e">
        <f ca="true">+IF(AND(ISNUMBER(OFFSET('Sanitation Data'!$G$12,0,10*ROW('Sanitation Data'!G53))),'Data Summary'!DH59="Yes"),OFFSET('Sanitation Data'!$G$12,0,10*ROW('Sanitation Data'!G53)),NA())</f>
        <v>#N/A</v>
      </c>
      <c r="AT59" s="104" t="e">
        <f ca="true">+IF(AND(ISNUMBER(OFFSET('Sanitation Data'!$G$13,0,10*ROW('Sanitation Data'!G53))),'Data Summary'!DI59="Yes"),OFFSET('Sanitation Data'!$G$13,0,10*ROW('Sanitation Data'!G53)),NA())</f>
        <v>#N/A</v>
      </c>
      <c r="AU59" s="104" t="e">
        <f ca="true">+IF(AND(ISNUMBER(OFFSET('Sanitation Data'!$H$5,0,10*ROW('Sanitation Data'!H53))),'Data Summary'!DJ59="Yes"),100-OFFSET('Sanitation Data'!$H$5,0,10*ROW('Sanitation Data'!H53)),NA())</f>
        <v>#N/A</v>
      </c>
      <c r="AV59" s="104" t="e">
        <f ca="true">+IF(AND(ISNUMBER(OFFSET('Sanitation Data'!$H$7,0,10*ROW('Sanitation Data'!H53))),'Data Summary'!DK59="Yes"),OFFSET('Sanitation Data'!$H$7,0,10*ROW('Sanitation Data'!H53)),NA())</f>
        <v>#N/A</v>
      </c>
      <c r="AW59" s="104" t="e">
        <f ca="true">+IF(AND(ISNUMBER(OFFSET('Sanitation Data'!$H$11,0,10*ROW('Sanitation Data'!H53))),'Data Summary'!DL59="Yes"),OFFSET('Sanitation Data'!$H$11,0,10*ROW('Sanitation Data'!H53)),NA())</f>
        <v>#N/A</v>
      </c>
      <c r="AX59" s="104" t="e">
        <f ca="true">+IF(AND(ISNUMBER(OFFSET('Sanitation Data'!$H$12,0,10*ROW('Sanitation Data'!H53))),'Data Summary'!DM59="Yes"),OFFSET('Sanitation Data'!$H$12,0,10*ROW('Sanitation Data'!H53)),NA())</f>
        <v>#N/A</v>
      </c>
      <c r="AY59" s="104" t="e">
        <f ca="true">+IF(AND(ISNUMBER(OFFSET('Sanitation Data'!$H$13,0,10*ROW('Sanitation Data'!H53))),'Data Summary'!DN59="Yes"),OFFSET('Sanitation Data'!$H$13,0,10*ROW('Sanitation Data'!H53)),NA())</f>
        <v>#N/A</v>
      </c>
      <c r="AZ59" s="109" t="e">
        <f ca="true">+IF(AND(ISNUMBER(OFFSET('Hygiene Data'!$C$6,0,10*ROW('Hygiene Data'!C53))),'Data Summary'!DO59="Yes"),OFFSET('Hygiene Data'!$C$6,0,10*ROW('Hygiene Data'!C53)),NA())</f>
        <v>#N/A</v>
      </c>
      <c r="BA59" s="109" t="e">
        <f ca="true">+IF(AND(ISNUMBER(OFFSET('Hygiene Data'!$C$8,0,10*ROW('Hygiene Data'!C53))),'Data Summary'!DP59="Yes"),OFFSET('Hygiene Data'!$C$8,0,10*ROW('Hygiene Data'!C53)),NA())</f>
        <v>#N/A</v>
      </c>
      <c r="BB59" s="109" t="e">
        <f ca="true">+IF(AND(ISNUMBER(OFFSET('Hygiene Data'!$C$10,0,10*ROW('Hygiene Data'!C53))),'Data Summary'!DQ59="Yes"),OFFSET('Hygiene Data'!$C$10,0,10*ROW('Hygiene Data'!C53)),NA())</f>
        <v>#N/A</v>
      </c>
      <c r="BC59" s="109" t="e">
        <f ca="true">+IF(AND(ISNUMBER(OFFSET('Hygiene Data'!$D$6,0,10*ROW('Hygiene Data'!D53))),'Data Summary'!DR59="Yes"),OFFSET('Hygiene Data'!$D$6,0,10*ROW('Hygiene Data'!D53)),NA())</f>
        <v>#N/A</v>
      </c>
      <c r="BD59" s="109" t="e">
        <f ca="true">+IF(AND(ISNUMBER(OFFSET('Hygiene Data'!$D$8,0,10*ROW('Hygiene Data'!D53))),'Data Summary'!DS59="Yes"),OFFSET('Hygiene Data'!$D$8,0,10*ROW('Hygiene Data'!D53)),NA())</f>
        <v>#N/A</v>
      </c>
      <c r="BE59" s="109" t="e">
        <f ca="true">+IF(AND(ISNUMBER(OFFSET('Hygiene Data'!$D$10,0,10*ROW('Hygiene Data'!D53))),'Data Summary'!DT59="Yes"),OFFSET('Hygiene Data'!$D$10,0,10*ROW('Hygiene Data'!D53)),NA())</f>
        <v>#N/A</v>
      </c>
      <c r="BF59" s="109" t="e">
        <f ca="true">+IF(AND(ISNUMBER(OFFSET('Hygiene Data'!$E$6,0,10*ROW('Hygiene Data'!E53))),'Data Summary'!DU59="Yes"),OFFSET('Hygiene Data'!$E$6,0,10*ROW('Hygiene Data'!E53)),NA())</f>
        <v>#N/A</v>
      </c>
      <c r="BG59" s="109" t="e">
        <f ca="true">+IF(AND(ISNUMBER(OFFSET('Hygiene Data'!$E$8,0,10*ROW('Hygiene Data'!E53))),'Data Summary'!DV59="Yes"),OFFSET('Hygiene Data'!$E$8,0,10*ROW('Hygiene Data'!E53)),NA())</f>
        <v>#N/A</v>
      </c>
      <c r="BH59" s="109" t="e">
        <f ca="true">+IF(AND(ISNUMBER(OFFSET('Hygiene Data'!$E$10,0,10*ROW('Hygiene Data'!E53))),'Data Summary'!DW59="Yes"),OFFSET('Hygiene Data'!$E$10,0,10*ROW('Hygiene Data'!E53)),NA())</f>
        <v>#N/A</v>
      </c>
      <c r="BI59" s="109" t="e">
        <f ca="true">+IF(AND(ISNUMBER(OFFSET('Hygiene Data'!$F$6,0,10*ROW('Hygiene Data'!F53))),'Data Summary'!DX59="Yes"),OFFSET('Hygiene Data'!$F$6,0,10*ROW('Hygiene Data'!F53)),NA())</f>
        <v>#N/A</v>
      </c>
      <c r="BJ59" s="109" t="e">
        <f ca="true">+IF(AND(ISNUMBER(OFFSET('Hygiene Data'!$F$8,0,10*ROW('Hygiene Data'!F53))),'Data Summary'!DY59="Yes"),OFFSET('Hygiene Data'!$F$8,0,10*ROW('Hygiene Data'!F53)),NA())</f>
        <v>#N/A</v>
      </c>
      <c r="BK59" s="109" t="e">
        <f ca="true">+IF(AND(ISNUMBER(OFFSET('Hygiene Data'!$F$10,0,10*ROW('Hygiene Data'!F53))),'Data Summary'!DZ59="Yes"),OFFSET('Hygiene Data'!$F$10,0,10*ROW('Hygiene Data'!F53)),NA())</f>
        <v>#N/A</v>
      </c>
      <c r="BL59" s="109" t="e">
        <f ca="true">+IF(AND(ISNUMBER(OFFSET('Hygiene Data'!$G$6,0,10*ROW('Hygiene Data'!G53))),'Data Summary'!EA59="Yes"),OFFSET('Hygiene Data'!$G$6,0,10*ROW('Hygiene Data'!G53)),NA())</f>
        <v>#N/A</v>
      </c>
      <c r="BM59" s="109" t="e">
        <f ca="true">+IF(AND(ISNUMBER(OFFSET('Hygiene Data'!$G$8,0,10*ROW('Hygiene Data'!G53))),'Data Summary'!EB59="Yes"),OFFSET('Hygiene Data'!$G$8,0,10*ROW('Hygiene Data'!G53)),NA())</f>
        <v>#N/A</v>
      </c>
      <c r="BN59" s="109" t="e">
        <f ca="true">+IF(AND(ISNUMBER(OFFSET('Hygiene Data'!$G$10,0,10*ROW('Hygiene Data'!G53))),'Data Summary'!EC59="Yes"),OFFSET('Hygiene Data'!$G$10,0,10*ROW('Hygiene Data'!G53)),NA())</f>
        <v>#N/A</v>
      </c>
      <c r="BO59" s="109" t="e">
        <f ca="true">+IF(AND(ISNUMBER(OFFSET('Hygiene Data'!$H$6,0,10*ROW('Hygiene Data'!H53))),'Data Summary'!ED59="Yes"),OFFSET('Hygiene Data'!$H$6,0,10*ROW('Hygiene Data'!H53)),NA())</f>
        <v>#N/A</v>
      </c>
      <c r="BP59" s="109" t="e">
        <f ca="true">+IF(AND(ISNUMBER(OFFSET('Hygiene Data'!$H$8,0,10*ROW('Hygiene Data'!H53))),'Data Summary'!EE59="Yes"),OFFSET('Hygiene Data'!$H$8,0,10*ROW('Hygiene Data'!H53)),NA())</f>
        <v>#N/A</v>
      </c>
      <c r="BQ59" s="109" t="e">
        <f ca="true">+IF(AND(ISNUMBER(OFFSET('Hygiene Data'!$H$10,0,10*ROW('Hygiene Data'!H53))),'Data Summary'!EF59="Yes"),OFFSET('Hygiene Data'!$H$10,0,10*ROW('Hygiene Data'!H53)),NA())</f>
        <v>#N/A</v>
      </c>
    </row>
    <row r="60" x14ac:dyDescent="0.2">
      <c r="A60" s="57" t="e">
        <f ca="true">+IF(OFFSET('Water Data'!$B$1,0,10*ROW('Water Data'!B54))="",NA(),OFFSET('Water Data'!$B$1,0,10*ROW('Water Data'!B54)))</f>
        <v>#N/A</v>
      </c>
      <c r="B60" s="57" t="e">
        <f ca="true">+IF(OFFSET('Water Data'!$A$3,0,10*ROW('Water Data'!A57))="",NA(),OFFSET('Water Data'!$A$3,0,10*ROW('Water Data'!A57)))</f>
        <v>#N/A</v>
      </c>
      <c r="C60" s="57" t="e">
        <f ca="true">+IF(OFFSET('Water Data'!$C$3,0,10*ROW('Water Data'!C57))="",NA(),OFFSET('Water Data'!$C$3,0,10*ROW('Water Data'!C57)))</f>
        <v>#N/A</v>
      </c>
      <c r="D60" s="58" t="e">
        <f ca="true">+IF(AND(ISNUMBER(OFFSET('Water Data'!$C$5,0,10*ROW('Water Data'!C54))),'Data Summary'!BS60="Yes"),100-OFFSET('Water Data'!$C$5,0,10*ROW('Water Data'!C54)),NA())</f>
        <v>#N/A</v>
      </c>
      <c r="E60" s="58" t="e">
        <f ca="true">+IF(AND(ISNUMBER(OFFSET('Water Data'!$C$7,0,10*ROW('Water Data'!C54))),'Data Summary'!BT60="Yes"),OFFSET('Water Data'!$C$7,0,10*ROW('Water Data'!C54)),NA())</f>
        <v>#N/A</v>
      </c>
      <c r="F60" s="58" t="e">
        <f ca="true">+IF(AND(ISNUMBER(OFFSET('Water Data'!$C$10,0,10*ROW('Water Data'!C54))),'Data Summary'!BU60="Yes"),OFFSET('Water Data'!$C$10,0,10*ROW('Water Data'!C54)),NA())</f>
        <v>#N/A</v>
      </c>
      <c r="G60" s="58" t="e">
        <f ca="true">+IF(AND(ISNUMBER(OFFSET('Water Data'!$D$5,0,10*ROW('Water Data'!D54))),'Data Summary'!BV60="Yes"),100-OFFSET('Water Data'!$D$5,0,10*ROW('Water Data'!D54)),NA())</f>
        <v>#N/A</v>
      </c>
      <c r="H60" s="58" t="e">
        <f ca="true">+IF(AND(ISNUMBER(OFFSET('Water Data'!$D$7,0,10*ROW('Water Data'!D54))),'Data Summary'!BW60="Yes"),OFFSET('Water Data'!$D$7,0,10*ROW('Water Data'!D54)),NA())</f>
        <v>#N/A</v>
      </c>
      <c r="I60" s="58" t="e">
        <f ca="true">+IF(AND(ISNUMBER(OFFSET('Water Data'!$D$10,0,10*ROW('Water Data'!D54))),'Data Summary'!BX60="Yes"),OFFSET('Water Data'!$D$10,0,10*ROW('Water Data'!D54)),NA())</f>
        <v>#N/A</v>
      </c>
      <c r="J60" s="58" t="e">
        <f ca="true">+IF(AND(ISNUMBER(OFFSET('Water Data'!$E$5,0,10*ROW('Water Data'!E54))),'Data Summary'!BY60="Yes"),100-OFFSET('Water Data'!$E$5,0,10*ROW('Water Data'!E54)),NA())</f>
        <v>#N/A</v>
      </c>
      <c r="K60" s="58" t="e">
        <f ca="true">+IF(AND(ISNUMBER(OFFSET('Water Data'!$E$7,0,10*ROW('Water Data'!E54))),'Data Summary'!BZ60="Yes"),OFFSET('Water Data'!$E$7,0,10*ROW('Water Data'!E54)),NA())</f>
        <v>#N/A</v>
      </c>
      <c r="L60" s="58" t="e">
        <f ca="true">+IF(AND(ISNUMBER(OFFSET('Water Data'!$E$10,0,10*ROW('Water Data'!E54))),'Data Summary'!CA60="Yes"),OFFSET('Water Data'!$E$10,0,10*ROW('Water Data'!E54)),NA())</f>
        <v>#N/A</v>
      </c>
      <c r="M60" s="58" t="e">
        <f ca="true">+IF(AND(ISNUMBER(OFFSET('Water Data'!$F$5,0,10*ROW('Water Data'!F54))),'Data Summary'!CB60="Yes"),100-OFFSET('Water Data'!$F$5,0,10*ROW('Water Data'!F54)),NA())</f>
        <v>#N/A</v>
      </c>
      <c r="N60" s="58" t="e">
        <f ca="true">+IF(AND(ISNUMBER(OFFSET('Water Data'!$F$7,0,10*ROW('Water Data'!F54))),'Data Summary'!CC60="Yes"),OFFSET('Water Data'!$F$7,0,10*ROW('Water Data'!F54)),NA())</f>
        <v>#N/A</v>
      </c>
      <c r="O60" s="58" t="e">
        <f ca="true">+IF(AND(ISNUMBER(OFFSET('Water Data'!$F$10,0,10*ROW('Water Data'!F54))),'Data Summary'!CD60="Yes"),OFFSET('Water Data'!$F$10,0,10*ROW('Water Data'!F54)),NA())</f>
        <v>#N/A</v>
      </c>
      <c r="P60" s="58" t="e">
        <f ca="true">+IF(AND(ISNUMBER(OFFSET('Water Data'!$G$5,0,10*ROW('Water Data'!G54))),'Data Summary'!CE60="Yes"),100-OFFSET('Water Data'!$G$5,0,10*ROW('Water Data'!G54)),NA())</f>
        <v>#N/A</v>
      </c>
      <c r="Q60" s="58" t="e">
        <f ca="true">+IF(AND(ISNUMBER(OFFSET('Water Data'!$G$7,0,10*ROW('Water Data'!G54))),'Data Summary'!CF60="Yes"),OFFSET('Water Data'!$G$7,0,10*ROW('Water Data'!G54)),NA())</f>
        <v>#N/A</v>
      </c>
      <c r="R60" s="58" t="e">
        <f ca="true">+IF(AND(ISNUMBER(OFFSET('Water Data'!$G$10,0,10*ROW('Water Data'!G54))),'Data Summary'!CG60="Yes"),OFFSET('Water Data'!$G$10,0,10*ROW('Water Data'!G54)),NA())</f>
        <v>#N/A</v>
      </c>
      <c r="S60" s="58" t="e">
        <f ca="true">+IF(AND(ISNUMBER(OFFSET('Water Data'!$H$5,0,10*ROW('Water Data'!H54))),'Data Summary'!CH60="Yes"),100-OFFSET('Water Data'!$H$5,0,10*ROW('Water Data'!H54)),NA())</f>
        <v>#N/A</v>
      </c>
      <c r="T60" s="58" t="e">
        <f ca="true">+IF(AND(ISNUMBER(OFFSET('Water Data'!$H$7,0,10*ROW('Water Data'!H54))),'Data Summary'!CI60="Yes"),OFFSET('Water Data'!$H$7,0,10*ROW('Water Data'!H54)),NA())</f>
        <v>#N/A</v>
      </c>
      <c r="U60" s="58" t="e">
        <f ca="true">+IF(AND(ISNUMBER(OFFSET('Water Data'!$H$10,0,10*ROW('Water Data'!H54))),'Data Summary'!CJ60="Yes"),OFFSET('Water Data'!$H$10,0,10*ROW('Water Data'!H54)),NA())</f>
        <v>#N/A</v>
      </c>
      <c r="V60" s="104" t="e">
        <f ca="true">+IF(AND(ISNUMBER(OFFSET('Sanitation Data'!$C$5,0,10*ROW('Sanitation Data'!C54))),'Data Summary'!CK60="Yes"),100-OFFSET('Sanitation Data'!$C$5,0,10*ROW('Sanitation Data'!C54)),NA())</f>
        <v>#N/A</v>
      </c>
      <c r="W60" s="104" t="e">
        <f ca="true">+IF(AND(ISNUMBER(OFFSET('Sanitation Data'!$C$7,0,10*ROW('Sanitation Data'!C54))),'Data Summary'!CL60="Yes"),OFFSET('Sanitation Data'!$C$7,0,10*ROW('Sanitation Data'!C54)),NA())</f>
        <v>#N/A</v>
      </c>
      <c r="X60" s="104" t="e">
        <f ca="true">+IF(AND(ISNUMBER(OFFSET('Sanitation Data'!$C$11,0,10*ROW('Sanitation Data'!C54))),'Data Summary'!CM60="Yes"),OFFSET('Sanitation Data'!$C$11,0,10*ROW('Sanitation Data'!C54)),NA())</f>
        <v>#N/A</v>
      </c>
      <c r="Y60" s="104" t="e">
        <f ca="true">+IF(AND(ISNUMBER(OFFSET('Sanitation Data'!$C$12,0,10*ROW('Sanitation Data'!C54))),'Data Summary'!CN60="Yes"),OFFSET('Sanitation Data'!$C$12,0,10*ROW('Sanitation Data'!C54)),NA())</f>
        <v>#N/A</v>
      </c>
      <c r="Z60" s="104" t="e">
        <f ca="true">+IF(AND(ISNUMBER(OFFSET('Sanitation Data'!$C$13,0,10*ROW('Sanitation Data'!C54))),'Data Summary'!CO60="Yes"),OFFSET('Sanitation Data'!$C$13,0,10*ROW('Sanitation Data'!C54)),NA())</f>
        <v>#N/A</v>
      </c>
      <c r="AA60" s="104" t="e">
        <f ca="true">+IF(AND(ISNUMBER(OFFSET('Sanitation Data'!$D$5,0,10*ROW('Sanitation Data'!D54))),'Data Summary'!CP60="Yes"),100-OFFSET('Sanitation Data'!$D$5,0,10*ROW('Sanitation Data'!D54)),NA())</f>
        <v>#N/A</v>
      </c>
      <c r="AB60" s="104" t="e">
        <f ca="true">+IF(AND(ISNUMBER(OFFSET('Sanitation Data'!$D$7,0,10*ROW('Sanitation Data'!D54))),'Data Summary'!CQ60="Yes"),OFFSET('Sanitation Data'!$D$7,0,10*ROW('Sanitation Data'!D54)),NA())</f>
        <v>#N/A</v>
      </c>
      <c r="AC60" s="104" t="e">
        <f ca="true">+IF(AND(ISNUMBER(OFFSET('Sanitation Data'!$D$11,0,10*ROW('Sanitation Data'!D54))),'Data Summary'!CR60="Yes"),OFFSET('Sanitation Data'!$D$11,0,10*ROW('Sanitation Data'!D54)),NA())</f>
        <v>#N/A</v>
      </c>
      <c r="AD60" s="104" t="e">
        <f ca="true">+IF(AND(ISNUMBER(OFFSET('Sanitation Data'!$D$12,0,10*ROW('Sanitation Data'!D54))),'Data Summary'!CS60="Yes"),OFFSET('Sanitation Data'!$D$12,0,10*ROW('Sanitation Data'!D54)),NA())</f>
        <v>#N/A</v>
      </c>
      <c r="AE60" s="104" t="e">
        <f ca="true">+IF(AND(ISNUMBER(OFFSET('Sanitation Data'!$D$13,0,10*ROW('Sanitation Data'!D54))),'Data Summary'!CT60="Yes"),OFFSET('Sanitation Data'!$D$13,0,10*ROW('Sanitation Data'!D54)),NA())</f>
        <v>#N/A</v>
      </c>
      <c r="AF60" s="104" t="e">
        <f ca="true">+IF(AND(ISNUMBER(OFFSET('Sanitation Data'!$E$5,0,10*ROW('Sanitation Data'!E54))),'Data Summary'!CU60="Yes"),100-OFFSET('Sanitation Data'!$E$5,0,10*ROW('Sanitation Data'!E54)),NA())</f>
        <v>#N/A</v>
      </c>
      <c r="AG60" s="104" t="e">
        <f ca="true">+IF(AND(ISNUMBER(OFFSET('Sanitation Data'!$E$7,0,10*ROW('Sanitation Data'!E54))),'Data Summary'!CV60="Yes"),OFFSET('Sanitation Data'!$E$7,0,10*ROW('Sanitation Data'!E54)),NA())</f>
        <v>#N/A</v>
      </c>
      <c r="AH60" s="104" t="e">
        <f ca="true">+IF(AND(ISNUMBER(OFFSET('Sanitation Data'!$E$11,0,10*ROW('Sanitation Data'!E54))),'Data Summary'!CW60="Yes"),OFFSET('Sanitation Data'!$E$11,0,10*ROW('Sanitation Data'!E54)),NA())</f>
        <v>#N/A</v>
      </c>
      <c r="AI60" s="104" t="e">
        <f ca="true">+IF(AND(ISNUMBER(OFFSET('Sanitation Data'!$E$12,0,10*ROW('Sanitation Data'!E54))),'Data Summary'!CX60="Yes"),OFFSET('Sanitation Data'!$E$12,0,10*ROW('Sanitation Data'!E54)),NA())</f>
        <v>#N/A</v>
      </c>
      <c r="AJ60" s="104" t="e">
        <f ca="true">+IF(AND(ISNUMBER(OFFSET('Sanitation Data'!$E$13,0,10*ROW('Sanitation Data'!E54))),'Data Summary'!CY60="Yes"),OFFSET('Sanitation Data'!$E$13,0,10*ROW('Sanitation Data'!E54)),NA())</f>
        <v>#N/A</v>
      </c>
      <c r="AK60" s="104" t="e">
        <f ca="true">+IF(AND(ISNUMBER(OFFSET('Sanitation Data'!$F$5,0,10*ROW('Sanitation Data'!F54))),'Data Summary'!CZ60="Yes"),100-OFFSET('Sanitation Data'!$F$5,0,10*ROW('Sanitation Data'!F54)),NA())</f>
        <v>#N/A</v>
      </c>
      <c r="AL60" s="104" t="e">
        <f ca="true">+IF(AND(ISNUMBER(OFFSET('Sanitation Data'!$F$7,0,10*ROW('Sanitation Data'!F54))),'Data Summary'!DA60="Yes"),OFFSET('Sanitation Data'!$F$7,0,10*ROW('Sanitation Data'!F54)),NA())</f>
        <v>#N/A</v>
      </c>
      <c r="AM60" s="104" t="e">
        <f ca="true">+IF(AND(ISNUMBER(OFFSET('Sanitation Data'!$F$11,0,10*ROW('Sanitation Data'!F54))),'Data Summary'!DB60="Yes"),OFFSET('Sanitation Data'!$F$11,0,10*ROW('Sanitation Data'!F54)),NA())</f>
        <v>#N/A</v>
      </c>
      <c r="AN60" s="104" t="e">
        <f ca="true">+IF(AND(ISNUMBER(OFFSET('Sanitation Data'!$F$12,0,10*ROW('Sanitation Data'!F54))),'Data Summary'!DC60="Yes"),OFFSET('Sanitation Data'!$F$12,0,10*ROW('Sanitation Data'!F54)),NA())</f>
        <v>#N/A</v>
      </c>
      <c r="AO60" s="104" t="e">
        <f ca="true">+IF(AND(ISNUMBER(OFFSET('Sanitation Data'!$F$13,0,10*ROW('Sanitation Data'!F54))),'Data Summary'!DD60="Yes"),OFFSET('Sanitation Data'!$F$13,0,10*ROW('Sanitation Data'!F54)),NA())</f>
        <v>#N/A</v>
      </c>
      <c r="AP60" s="104" t="e">
        <f ca="true">+IF(AND(ISNUMBER(OFFSET('Sanitation Data'!$G$5,0,10*ROW('Sanitation Data'!G54))),'Data Summary'!DE60="Yes"),100-OFFSET('Sanitation Data'!$G$5,0,10*ROW('Sanitation Data'!G54)),NA())</f>
        <v>#N/A</v>
      </c>
      <c r="AQ60" s="104" t="e">
        <f ca="true">+IF(AND(ISNUMBER(OFFSET('Sanitation Data'!$G$7,0,10*ROW('Sanitation Data'!G54))),'Data Summary'!DF60="Yes"),OFFSET('Sanitation Data'!$G$7,0,10*ROW('Sanitation Data'!G54)),NA())</f>
        <v>#N/A</v>
      </c>
      <c r="AR60" s="104" t="e">
        <f ca="true">+IF(AND(ISNUMBER(OFFSET('Sanitation Data'!$G$11,0,10*ROW('Sanitation Data'!G54))),'Data Summary'!DG60="Yes"),OFFSET('Sanitation Data'!$G$11,0,10*ROW('Sanitation Data'!G54)),NA())</f>
        <v>#N/A</v>
      </c>
      <c r="AS60" s="104" t="e">
        <f ca="true">+IF(AND(ISNUMBER(OFFSET('Sanitation Data'!$G$12,0,10*ROW('Sanitation Data'!G54))),'Data Summary'!DH60="Yes"),OFFSET('Sanitation Data'!$G$12,0,10*ROW('Sanitation Data'!G54)),NA())</f>
        <v>#N/A</v>
      </c>
      <c r="AT60" s="104" t="e">
        <f ca="true">+IF(AND(ISNUMBER(OFFSET('Sanitation Data'!$G$13,0,10*ROW('Sanitation Data'!G54))),'Data Summary'!DI60="Yes"),OFFSET('Sanitation Data'!$G$13,0,10*ROW('Sanitation Data'!G54)),NA())</f>
        <v>#N/A</v>
      </c>
      <c r="AU60" s="104" t="e">
        <f ca="true">+IF(AND(ISNUMBER(OFFSET('Sanitation Data'!$H$5,0,10*ROW('Sanitation Data'!H54))),'Data Summary'!DJ60="Yes"),100-OFFSET('Sanitation Data'!$H$5,0,10*ROW('Sanitation Data'!H54)),NA())</f>
        <v>#N/A</v>
      </c>
      <c r="AV60" s="104" t="e">
        <f ca="true">+IF(AND(ISNUMBER(OFFSET('Sanitation Data'!$H$7,0,10*ROW('Sanitation Data'!H54))),'Data Summary'!DK60="Yes"),OFFSET('Sanitation Data'!$H$7,0,10*ROW('Sanitation Data'!H54)),NA())</f>
        <v>#N/A</v>
      </c>
      <c r="AW60" s="104" t="e">
        <f ca="true">+IF(AND(ISNUMBER(OFFSET('Sanitation Data'!$H$11,0,10*ROW('Sanitation Data'!H54))),'Data Summary'!DL60="Yes"),OFFSET('Sanitation Data'!$H$11,0,10*ROW('Sanitation Data'!H54)),NA())</f>
        <v>#N/A</v>
      </c>
      <c r="AX60" s="104" t="e">
        <f ca="true">+IF(AND(ISNUMBER(OFFSET('Sanitation Data'!$H$12,0,10*ROW('Sanitation Data'!H54))),'Data Summary'!DM60="Yes"),OFFSET('Sanitation Data'!$H$12,0,10*ROW('Sanitation Data'!H54)),NA())</f>
        <v>#N/A</v>
      </c>
      <c r="AY60" s="104" t="e">
        <f ca="true">+IF(AND(ISNUMBER(OFFSET('Sanitation Data'!$H$13,0,10*ROW('Sanitation Data'!H54))),'Data Summary'!DN60="Yes"),OFFSET('Sanitation Data'!$H$13,0,10*ROW('Sanitation Data'!H54)),NA())</f>
        <v>#N/A</v>
      </c>
      <c r="AZ60" s="109" t="e">
        <f ca="true">+IF(AND(ISNUMBER(OFFSET('Hygiene Data'!$C$6,0,10*ROW('Hygiene Data'!C54))),'Data Summary'!DO60="Yes"),OFFSET('Hygiene Data'!$C$6,0,10*ROW('Hygiene Data'!C54)),NA())</f>
        <v>#N/A</v>
      </c>
      <c r="BA60" s="109" t="e">
        <f ca="true">+IF(AND(ISNUMBER(OFFSET('Hygiene Data'!$C$8,0,10*ROW('Hygiene Data'!C54))),'Data Summary'!DP60="Yes"),OFFSET('Hygiene Data'!$C$8,0,10*ROW('Hygiene Data'!C54)),NA())</f>
        <v>#N/A</v>
      </c>
      <c r="BB60" s="109" t="e">
        <f ca="true">+IF(AND(ISNUMBER(OFFSET('Hygiene Data'!$C$10,0,10*ROW('Hygiene Data'!C54))),'Data Summary'!DQ60="Yes"),OFFSET('Hygiene Data'!$C$10,0,10*ROW('Hygiene Data'!C54)),NA())</f>
        <v>#N/A</v>
      </c>
      <c r="BC60" s="109" t="e">
        <f ca="true">+IF(AND(ISNUMBER(OFFSET('Hygiene Data'!$D$6,0,10*ROW('Hygiene Data'!D54))),'Data Summary'!DR60="Yes"),OFFSET('Hygiene Data'!$D$6,0,10*ROW('Hygiene Data'!D54)),NA())</f>
        <v>#N/A</v>
      </c>
      <c r="BD60" s="109" t="e">
        <f ca="true">+IF(AND(ISNUMBER(OFFSET('Hygiene Data'!$D$8,0,10*ROW('Hygiene Data'!D54))),'Data Summary'!DS60="Yes"),OFFSET('Hygiene Data'!$D$8,0,10*ROW('Hygiene Data'!D54)),NA())</f>
        <v>#N/A</v>
      </c>
      <c r="BE60" s="109" t="e">
        <f ca="true">+IF(AND(ISNUMBER(OFFSET('Hygiene Data'!$D$10,0,10*ROW('Hygiene Data'!D54))),'Data Summary'!DT60="Yes"),OFFSET('Hygiene Data'!$D$10,0,10*ROW('Hygiene Data'!D54)),NA())</f>
        <v>#N/A</v>
      </c>
      <c r="BF60" s="109" t="e">
        <f ca="true">+IF(AND(ISNUMBER(OFFSET('Hygiene Data'!$E$6,0,10*ROW('Hygiene Data'!E54))),'Data Summary'!DU60="Yes"),OFFSET('Hygiene Data'!$E$6,0,10*ROW('Hygiene Data'!E54)),NA())</f>
        <v>#N/A</v>
      </c>
      <c r="BG60" s="109" t="e">
        <f ca="true">+IF(AND(ISNUMBER(OFFSET('Hygiene Data'!$E$8,0,10*ROW('Hygiene Data'!E54))),'Data Summary'!DV60="Yes"),OFFSET('Hygiene Data'!$E$8,0,10*ROW('Hygiene Data'!E54)),NA())</f>
        <v>#N/A</v>
      </c>
      <c r="BH60" s="109" t="e">
        <f ca="true">+IF(AND(ISNUMBER(OFFSET('Hygiene Data'!$E$10,0,10*ROW('Hygiene Data'!E54))),'Data Summary'!DW60="Yes"),OFFSET('Hygiene Data'!$E$10,0,10*ROW('Hygiene Data'!E54)),NA())</f>
        <v>#N/A</v>
      </c>
      <c r="BI60" s="109" t="e">
        <f ca="true">+IF(AND(ISNUMBER(OFFSET('Hygiene Data'!$F$6,0,10*ROW('Hygiene Data'!F54))),'Data Summary'!DX60="Yes"),OFFSET('Hygiene Data'!$F$6,0,10*ROW('Hygiene Data'!F54)),NA())</f>
        <v>#N/A</v>
      </c>
      <c r="BJ60" s="109" t="e">
        <f ca="true">+IF(AND(ISNUMBER(OFFSET('Hygiene Data'!$F$8,0,10*ROW('Hygiene Data'!F54))),'Data Summary'!DY60="Yes"),OFFSET('Hygiene Data'!$F$8,0,10*ROW('Hygiene Data'!F54)),NA())</f>
        <v>#N/A</v>
      </c>
      <c r="BK60" s="109" t="e">
        <f ca="true">+IF(AND(ISNUMBER(OFFSET('Hygiene Data'!$F$10,0,10*ROW('Hygiene Data'!F54))),'Data Summary'!DZ60="Yes"),OFFSET('Hygiene Data'!$F$10,0,10*ROW('Hygiene Data'!F54)),NA())</f>
        <v>#N/A</v>
      </c>
      <c r="BL60" s="109" t="e">
        <f ca="true">+IF(AND(ISNUMBER(OFFSET('Hygiene Data'!$G$6,0,10*ROW('Hygiene Data'!G54))),'Data Summary'!EA60="Yes"),OFFSET('Hygiene Data'!$G$6,0,10*ROW('Hygiene Data'!G54)),NA())</f>
        <v>#N/A</v>
      </c>
      <c r="BM60" s="109" t="e">
        <f ca="true">+IF(AND(ISNUMBER(OFFSET('Hygiene Data'!$G$8,0,10*ROW('Hygiene Data'!G54))),'Data Summary'!EB60="Yes"),OFFSET('Hygiene Data'!$G$8,0,10*ROW('Hygiene Data'!G54)),NA())</f>
        <v>#N/A</v>
      </c>
      <c r="BN60" s="109" t="e">
        <f ca="true">+IF(AND(ISNUMBER(OFFSET('Hygiene Data'!$G$10,0,10*ROW('Hygiene Data'!G54))),'Data Summary'!EC60="Yes"),OFFSET('Hygiene Data'!$G$10,0,10*ROW('Hygiene Data'!G54)),NA())</f>
        <v>#N/A</v>
      </c>
      <c r="BO60" s="109" t="e">
        <f ca="true">+IF(AND(ISNUMBER(OFFSET('Hygiene Data'!$H$6,0,10*ROW('Hygiene Data'!H54))),'Data Summary'!ED60="Yes"),OFFSET('Hygiene Data'!$H$6,0,10*ROW('Hygiene Data'!H54)),NA())</f>
        <v>#N/A</v>
      </c>
      <c r="BP60" s="109" t="e">
        <f ca="true">+IF(AND(ISNUMBER(OFFSET('Hygiene Data'!$H$8,0,10*ROW('Hygiene Data'!H54))),'Data Summary'!EE60="Yes"),OFFSET('Hygiene Data'!$H$8,0,10*ROW('Hygiene Data'!H54)),NA())</f>
        <v>#N/A</v>
      </c>
      <c r="BQ60" s="109" t="e">
        <f ca="true">+IF(AND(ISNUMBER(OFFSET('Hygiene Data'!$H$10,0,10*ROW('Hygiene Data'!H54))),'Data Summary'!EF60="Yes"),OFFSET('Hygiene Data'!$H$10,0,10*ROW('Hygiene Data'!H54)),NA())</f>
        <v>#N/A</v>
      </c>
    </row>
    <row r="61" x14ac:dyDescent="0.2">
      <c r="A61" s="57" t="e">
        <f ca="true">+IF(OFFSET('Water Data'!$B$1,0,10*ROW('Water Data'!B55))="",NA(),OFFSET('Water Data'!$B$1,0,10*ROW('Water Data'!B55)))</f>
        <v>#N/A</v>
      </c>
      <c r="B61" s="57" t="e">
        <f ca="true">+IF(OFFSET('Water Data'!$A$3,0,10*ROW('Water Data'!A58))="",NA(),OFFSET('Water Data'!$A$3,0,10*ROW('Water Data'!A58)))</f>
        <v>#N/A</v>
      </c>
      <c r="C61" s="57" t="e">
        <f ca="true">+IF(OFFSET('Water Data'!$C$3,0,10*ROW('Water Data'!C58))="",NA(),OFFSET('Water Data'!$C$3,0,10*ROW('Water Data'!C58)))</f>
        <v>#N/A</v>
      </c>
      <c r="D61" s="58" t="e">
        <f ca="true">+IF(AND(ISNUMBER(OFFSET('Water Data'!$C$5,0,10*ROW('Water Data'!C55))),'Data Summary'!BS61="Yes"),100-OFFSET('Water Data'!$C$5,0,10*ROW('Water Data'!C55)),NA())</f>
        <v>#N/A</v>
      </c>
      <c r="E61" s="58" t="e">
        <f ca="true">+IF(AND(ISNUMBER(OFFSET('Water Data'!$C$7,0,10*ROW('Water Data'!C55))),'Data Summary'!BT61="Yes"),OFFSET('Water Data'!$C$7,0,10*ROW('Water Data'!C55)),NA())</f>
        <v>#N/A</v>
      </c>
      <c r="F61" s="58" t="e">
        <f ca="true">+IF(AND(ISNUMBER(OFFSET('Water Data'!$C$10,0,10*ROW('Water Data'!C55))),'Data Summary'!BU61="Yes"),OFFSET('Water Data'!$C$10,0,10*ROW('Water Data'!C55)),NA())</f>
        <v>#N/A</v>
      </c>
      <c r="G61" s="58" t="e">
        <f ca="true">+IF(AND(ISNUMBER(OFFSET('Water Data'!$D$5,0,10*ROW('Water Data'!D55))),'Data Summary'!BV61="Yes"),100-OFFSET('Water Data'!$D$5,0,10*ROW('Water Data'!D55)),NA())</f>
        <v>#N/A</v>
      </c>
      <c r="H61" s="58" t="e">
        <f ca="true">+IF(AND(ISNUMBER(OFFSET('Water Data'!$D$7,0,10*ROW('Water Data'!D55))),'Data Summary'!BW61="Yes"),OFFSET('Water Data'!$D$7,0,10*ROW('Water Data'!D55)),NA())</f>
        <v>#N/A</v>
      </c>
      <c r="I61" s="58" t="e">
        <f ca="true">+IF(AND(ISNUMBER(OFFSET('Water Data'!$D$10,0,10*ROW('Water Data'!D55))),'Data Summary'!BX61="Yes"),OFFSET('Water Data'!$D$10,0,10*ROW('Water Data'!D55)),NA())</f>
        <v>#N/A</v>
      </c>
      <c r="J61" s="58" t="e">
        <f ca="true">+IF(AND(ISNUMBER(OFFSET('Water Data'!$E$5,0,10*ROW('Water Data'!E55))),'Data Summary'!BY61="Yes"),100-OFFSET('Water Data'!$E$5,0,10*ROW('Water Data'!E55)),NA())</f>
        <v>#N/A</v>
      </c>
      <c r="K61" s="58" t="e">
        <f ca="true">+IF(AND(ISNUMBER(OFFSET('Water Data'!$E$7,0,10*ROW('Water Data'!E55))),'Data Summary'!BZ61="Yes"),OFFSET('Water Data'!$E$7,0,10*ROW('Water Data'!E55)),NA())</f>
        <v>#N/A</v>
      </c>
      <c r="L61" s="58" t="e">
        <f ca="true">+IF(AND(ISNUMBER(OFFSET('Water Data'!$E$10,0,10*ROW('Water Data'!E55))),'Data Summary'!CA61="Yes"),OFFSET('Water Data'!$E$10,0,10*ROW('Water Data'!E55)),NA())</f>
        <v>#N/A</v>
      </c>
      <c r="M61" s="58" t="e">
        <f ca="true">+IF(AND(ISNUMBER(OFFSET('Water Data'!$F$5,0,10*ROW('Water Data'!F55))),'Data Summary'!CB61="Yes"),100-OFFSET('Water Data'!$F$5,0,10*ROW('Water Data'!F55)),NA())</f>
        <v>#N/A</v>
      </c>
      <c r="N61" s="58" t="e">
        <f ca="true">+IF(AND(ISNUMBER(OFFSET('Water Data'!$F$7,0,10*ROW('Water Data'!F55))),'Data Summary'!CC61="Yes"),OFFSET('Water Data'!$F$7,0,10*ROW('Water Data'!F55)),NA())</f>
        <v>#N/A</v>
      </c>
      <c r="O61" s="58" t="e">
        <f ca="true">+IF(AND(ISNUMBER(OFFSET('Water Data'!$F$10,0,10*ROW('Water Data'!F55))),'Data Summary'!CD61="Yes"),OFFSET('Water Data'!$F$10,0,10*ROW('Water Data'!F55)),NA())</f>
        <v>#N/A</v>
      </c>
      <c r="P61" s="58" t="e">
        <f ca="true">+IF(AND(ISNUMBER(OFFSET('Water Data'!$G$5,0,10*ROW('Water Data'!G55))),'Data Summary'!CE61="Yes"),100-OFFSET('Water Data'!$G$5,0,10*ROW('Water Data'!G55)),NA())</f>
        <v>#N/A</v>
      </c>
      <c r="Q61" s="58" t="e">
        <f ca="true">+IF(AND(ISNUMBER(OFFSET('Water Data'!$G$7,0,10*ROW('Water Data'!G55))),'Data Summary'!CF61="Yes"),OFFSET('Water Data'!$G$7,0,10*ROW('Water Data'!G55)),NA())</f>
        <v>#N/A</v>
      </c>
      <c r="R61" s="58" t="e">
        <f ca="true">+IF(AND(ISNUMBER(OFFSET('Water Data'!$G$10,0,10*ROW('Water Data'!G55))),'Data Summary'!CG61="Yes"),OFFSET('Water Data'!$G$10,0,10*ROW('Water Data'!G55)),NA())</f>
        <v>#N/A</v>
      </c>
      <c r="S61" s="58" t="e">
        <f ca="true">+IF(AND(ISNUMBER(OFFSET('Water Data'!$H$5,0,10*ROW('Water Data'!H55))),'Data Summary'!CH61="Yes"),100-OFFSET('Water Data'!$H$5,0,10*ROW('Water Data'!H55)),NA())</f>
        <v>#N/A</v>
      </c>
      <c r="T61" s="58" t="e">
        <f ca="true">+IF(AND(ISNUMBER(OFFSET('Water Data'!$H$7,0,10*ROW('Water Data'!H55))),'Data Summary'!CI61="Yes"),OFFSET('Water Data'!$H$7,0,10*ROW('Water Data'!H55)),NA())</f>
        <v>#N/A</v>
      </c>
      <c r="U61" s="58" t="e">
        <f ca="true">+IF(AND(ISNUMBER(OFFSET('Water Data'!$H$10,0,10*ROW('Water Data'!H55))),'Data Summary'!CJ61="Yes"),OFFSET('Water Data'!$H$10,0,10*ROW('Water Data'!H55)),NA())</f>
        <v>#N/A</v>
      </c>
      <c r="V61" s="104" t="e">
        <f ca="true">+IF(AND(ISNUMBER(OFFSET('Sanitation Data'!$C$5,0,10*ROW('Sanitation Data'!C55))),'Data Summary'!CK61="Yes"),100-OFFSET('Sanitation Data'!$C$5,0,10*ROW('Sanitation Data'!C55)),NA())</f>
        <v>#N/A</v>
      </c>
      <c r="W61" s="104" t="e">
        <f ca="true">+IF(AND(ISNUMBER(OFFSET('Sanitation Data'!$C$7,0,10*ROW('Sanitation Data'!C55))),'Data Summary'!CL61="Yes"),OFFSET('Sanitation Data'!$C$7,0,10*ROW('Sanitation Data'!C55)),NA())</f>
        <v>#N/A</v>
      </c>
      <c r="X61" s="104" t="e">
        <f ca="true">+IF(AND(ISNUMBER(OFFSET('Sanitation Data'!$C$11,0,10*ROW('Sanitation Data'!C55))),'Data Summary'!CM61="Yes"),OFFSET('Sanitation Data'!$C$11,0,10*ROW('Sanitation Data'!C55)),NA())</f>
        <v>#N/A</v>
      </c>
      <c r="Y61" s="104" t="e">
        <f ca="true">+IF(AND(ISNUMBER(OFFSET('Sanitation Data'!$C$12,0,10*ROW('Sanitation Data'!C55))),'Data Summary'!CN61="Yes"),OFFSET('Sanitation Data'!$C$12,0,10*ROW('Sanitation Data'!C55)),NA())</f>
        <v>#N/A</v>
      </c>
      <c r="Z61" s="104" t="e">
        <f ca="true">+IF(AND(ISNUMBER(OFFSET('Sanitation Data'!$C$13,0,10*ROW('Sanitation Data'!C55))),'Data Summary'!CO61="Yes"),OFFSET('Sanitation Data'!$C$13,0,10*ROW('Sanitation Data'!C55)),NA())</f>
        <v>#N/A</v>
      </c>
      <c r="AA61" s="104" t="e">
        <f ca="true">+IF(AND(ISNUMBER(OFFSET('Sanitation Data'!$D$5,0,10*ROW('Sanitation Data'!D55))),'Data Summary'!CP61="Yes"),100-OFFSET('Sanitation Data'!$D$5,0,10*ROW('Sanitation Data'!D55)),NA())</f>
        <v>#N/A</v>
      </c>
      <c r="AB61" s="104" t="e">
        <f ca="true">+IF(AND(ISNUMBER(OFFSET('Sanitation Data'!$D$7,0,10*ROW('Sanitation Data'!D55))),'Data Summary'!CQ61="Yes"),OFFSET('Sanitation Data'!$D$7,0,10*ROW('Sanitation Data'!D55)),NA())</f>
        <v>#N/A</v>
      </c>
      <c r="AC61" s="104" t="e">
        <f ca="true">+IF(AND(ISNUMBER(OFFSET('Sanitation Data'!$D$11,0,10*ROW('Sanitation Data'!D55))),'Data Summary'!CR61="Yes"),OFFSET('Sanitation Data'!$D$11,0,10*ROW('Sanitation Data'!D55)),NA())</f>
        <v>#N/A</v>
      </c>
      <c r="AD61" s="104" t="e">
        <f ca="true">+IF(AND(ISNUMBER(OFFSET('Sanitation Data'!$D$12,0,10*ROW('Sanitation Data'!D55))),'Data Summary'!CS61="Yes"),OFFSET('Sanitation Data'!$D$12,0,10*ROW('Sanitation Data'!D55)),NA())</f>
        <v>#N/A</v>
      </c>
      <c r="AE61" s="104" t="e">
        <f ca="true">+IF(AND(ISNUMBER(OFFSET('Sanitation Data'!$D$13,0,10*ROW('Sanitation Data'!D55))),'Data Summary'!CT61="Yes"),OFFSET('Sanitation Data'!$D$13,0,10*ROW('Sanitation Data'!D55)),NA())</f>
        <v>#N/A</v>
      </c>
      <c r="AF61" s="104" t="e">
        <f ca="true">+IF(AND(ISNUMBER(OFFSET('Sanitation Data'!$E$5,0,10*ROW('Sanitation Data'!E55))),'Data Summary'!CU61="Yes"),100-OFFSET('Sanitation Data'!$E$5,0,10*ROW('Sanitation Data'!E55)),NA())</f>
        <v>#N/A</v>
      </c>
      <c r="AG61" s="104" t="e">
        <f ca="true">+IF(AND(ISNUMBER(OFFSET('Sanitation Data'!$E$7,0,10*ROW('Sanitation Data'!E55))),'Data Summary'!CV61="Yes"),OFFSET('Sanitation Data'!$E$7,0,10*ROW('Sanitation Data'!E55)),NA())</f>
        <v>#N/A</v>
      </c>
      <c r="AH61" s="104" t="e">
        <f ca="true">+IF(AND(ISNUMBER(OFFSET('Sanitation Data'!$E$11,0,10*ROW('Sanitation Data'!E55))),'Data Summary'!CW61="Yes"),OFFSET('Sanitation Data'!$E$11,0,10*ROW('Sanitation Data'!E55)),NA())</f>
        <v>#N/A</v>
      </c>
      <c r="AI61" s="104" t="e">
        <f ca="true">+IF(AND(ISNUMBER(OFFSET('Sanitation Data'!$E$12,0,10*ROW('Sanitation Data'!E55))),'Data Summary'!CX61="Yes"),OFFSET('Sanitation Data'!$E$12,0,10*ROW('Sanitation Data'!E55)),NA())</f>
        <v>#N/A</v>
      </c>
      <c r="AJ61" s="104" t="e">
        <f ca="true">+IF(AND(ISNUMBER(OFFSET('Sanitation Data'!$E$13,0,10*ROW('Sanitation Data'!E55))),'Data Summary'!CY61="Yes"),OFFSET('Sanitation Data'!$E$13,0,10*ROW('Sanitation Data'!E55)),NA())</f>
        <v>#N/A</v>
      </c>
      <c r="AK61" s="104" t="e">
        <f ca="true">+IF(AND(ISNUMBER(OFFSET('Sanitation Data'!$F$5,0,10*ROW('Sanitation Data'!F55))),'Data Summary'!CZ61="Yes"),100-OFFSET('Sanitation Data'!$F$5,0,10*ROW('Sanitation Data'!F55)),NA())</f>
        <v>#N/A</v>
      </c>
      <c r="AL61" s="104" t="e">
        <f ca="true">+IF(AND(ISNUMBER(OFFSET('Sanitation Data'!$F$7,0,10*ROW('Sanitation Data'!F55))),'Data Summary'!DA61="Yes"),OFFSET('Sanitation Data'!$F$7,0,10*ROW('Sanitation Data'!F55)),NA())</f>
        <v>#N/A</v>
      </c>
      <c r="AM61" s="104" t="e">
        <f ca="true">+IF(AND(ISNUMBER(OFFSET('Sanitation Data'!$F$11,0,10*ROW('Sanitation Data'!F55))),'Data Summary'!DB61="Yes"),OFFSET('Sanitation Data'!$F$11,0,10*ROW('Sanitation Data'!F55)),NA())</f>
        <v>#N/A</v>
      </c>
      <c r="AN61" s="104" t="e">
        <f ca="true">+IF(AND(ISNUMBER(OFFSET('Sanitation Data'!$F$12,0,10*ROW('Sanitation Data'!F55))),'Data Summary'!DC61="Yes"),OFFSET('Sanitation Data'!$F$12,0,10*ROW('Sanitation Data'!F55)),NA())</f>
        <v>#N/A</v>
      </c>
      <c r="AO61" s="104" t="e">
        <f ca="true">+IF(AND(ISNUMBER(OFFSET('Sanitation Data'!$F$13,0,10*ROW('Sanitation Data'!F55))),'Data Summary'!DD61="Yes"),OFFSET('Sanitation Data'!$F$13,0,10*ROW('Sanitation Data'!F55)),NA())</f>
        <v>#N/A</v>
      </c>
      <c r="AP61" s="104" t="e">
        <f ca="true">+IF(AND(ISNUMBER(OFFSET('Sanitation Data'!$G$5,0,10*ROW('Sanitation Data'!G55))),'Data Summary'!DE61="Yes"),100-OFFSET('Sanitation Data'!$G$5,0,10*ROW('Sanitation Data'!G55)),NA())</f>
        <v>#N/A</v>
      </c>
      <c r="AQ61" s="104" t="e">
        <f ca="true">+IF(AND(ISNUMBER(OFFSET('Sanitation Data'!$G$7,0,10*ROW('Sanitation Data'!G55))),'Data Summary'!DF61="Yes"),OFFSET('Sanitation Data'!$G$7,0,10*ROW('Sanitation Data'!G55)),NA())</f>
        <v>#N/A</v>
      </c>
      <c r="AR61" s="104" t="e">
        <f ca="true">+IF(AND(ISNUMBER(OFFSET('Sanitation Data'!$G$11,0,10*ROW('Sanitation Data'!G55))),'Data Summary'!DG61="Yes"),OFFSET('Sanitation Data'!$G$11,0,10*ROW('Sanitation Data'!G55)),NA())</f>
        <v>#N/A</v>
      </c>
      <c r="AS61" s="104" t="e">
        <f ca="true">+IF(AND(ISNUMBER(OFFSET('Sanitation Data'!$G$12,0,10*ROW('Sanitation Data'!G55))),'Data Summary'!DH61="Yes"),OFFSET('Sanitation Data'!$G$12,0,10*ROW('Sanitation Data'!G55)),NA())</f>
        <v>#N/A</v>
      </c>
      <c r="AT61" s="104" t="e">
        <f ca="true">+IF(AND(ISNUMBER(OFFSET('Sanitation Data'!$G$13,0,10*ROW('Sanitation Data'!G55))),'Data Summary'!DI61="Yes"),OFFSET('Sanitation Data'!$G$13,0,10*ROW('Sanitation Data'!G55)),NA())</f>
        <v>#N/A</v>
      </c>
      <c r="AU61" s="104" t="e">
        <f ca="true">+IF(AND(ISNUMBER(OFFSET('Sanitation Data'!$H$5,0,10*ROW('Sanitation Data'!H55))),'Data Summary'!DJ61="Yes"),100-OFFSET('Sanitation Data'!$H$5,0,10*ROW('Sanitation Data'!H55)),NA())</f>
        <v>#N/A</v>
      </c>
      <c r="AV61" s="104" t="e">
        <f ca="true">+IF(AND(ISNUMBER(OFFSET('Sanitation Data'!$H$7,0,10*ROW('Sanitation Data'!H55))),'Data Summary'!DK61="Yes"),OFFSET('Sanitation Data'!$H$7,0,10*ROW('Sanitation Data'!H55)),NA())</f>
        <v>#N/A</v>
      </c>
      <c r="AW61" s="104" t="e">
        <f ca="true">+IF(AND(ISNUMBER(OFFSET('Sanitation Data'!$H$11,0,10*ROW('Sanitation Data'!H55))),'Data Summary'!DL61="Yes"),OFFSET('Sanitation Data'!$H$11,0,10*ROW('Sanitation Data'!H55)),NA())</f>
        <v>#N/A</v>
      </c>
      <c r="AX61" s="104" t="e">
        <f ca="true">+IF(AND(ISNUMBER(OFFSET('Sanitation Data'!$H$12,0,10*ROW('Sanitation Data'!H55))),'Data Summary'!DM61="Yes"),OFFSET('Sanitation Data'!$H$12,0,10*ROW('Sanitation Data'!H55)),NA())</f>
        <v>#N/A</v>
      </c>
      <c r="AY61" s="104" t="e">
        <f ca="true">+IF(AND(ISNUMBER(OFFSET('Sanitation Data'!$H$13,0,10*ROW('Sanitation Data'!H55))),'Data Summary'!DN61="Yes"),OFFSET('Sanitation Data'!$H$13,0,10*ROW('Sanitation Data'!H55)),NA())</f>
        <v>#N/A</v>
      </c>
      <c r="AZ61" s="109" t="e">
        <f ca="true">+IF(AND(ISNUMBER(OFFSET('Hygiene Data'!$C$6,0,10*ROW('Hygiene Data'!C55))),'Data Summary'!DO61="Yes"),OFFSET('Hygiene Data'!$C$6,0,10*ROW('Hygiene Data'!C55)),NA())</f>
        <v>#N/A</v>
      </c>
      <c r="BA61" s="109" t="e">
        <f ca="true">+IF(AND(ISNUMBER(OFFSET('Hygiene Data'!$C$8,0,10*ROW('Hygiene Data'!C55))),'Data Summary'!DP61="Yes"),OFFSET('Hygiene Data'!$C$8,0,10*ROW('Hygiene Data'!C55)),NA())</f>
        <v>#N/A</v>
      </c>
      <c r="BB61" s="109" t="e">
        <f ca="true">+IF(AND(ISNUMBER(OFFSET('Hygiene Data'!$C$10,0,10*ROW('Hygiene Data'!C55))),'Data Summary'!DQ61="Yes"),OFFSET('Hygiene Data'!$C$10,0,10*ROW('Hygiene Data'!C55)),NA())</f>
        <v>#N/A</v>
      </c>
      <c r="BC61" s="109" t="e">
        <f ca="true">+IF(AND(ISNUMBER(OFFSET('Hygiene Data'!$D$6,0,10*ROW('Hygiene Data'!D55))),'Data Summary'!DR61="Yes"),OFFSET('Hygiene Data'!$D$6,0,10*ROW('Hygiene Data'!D55)),NA())</f>
        <v>#N/A</v>
      </c>
      <c r="BD61" s="109" t="e">
        <f ca="true">+IF(AND(ISNUMBER(OFFSET('Hygiene Data'!$D$8,0,10*ROW('Hygiene Data'!D55))),'Data Summary'!DS61="Yes"),OFFSET('Hygiene Data'!$D$8,0,10*ROW('Hygiene Data'!D55)),NA())</f>
        <v>#N/A</v>
      </c>
      <c r="BE61" s="109" t="e">
        <f ca="true">+IF(AND(ISNUMBER(OFFSET('Hygiene Data'!$D$10,0,10*ROW('Hygiene Data'!D55))),'Data Summary'!DT61="Yes"),OFFSET('Hygiene Data'!$D$10,0,10*ROW('Hygiene Data'!D55)),NA())</f>
        <v>#N/A</v>
      </c>
      <c r="BF61" s="109" t="e">
        <f ca="true">+IF(AND(ISNUMBER(OFFSET('Hygiene Data'!$E$6,0,10*ROW('Hygiene Data'!E55))),'Data Summary'!DU61="Yes"),OFFSET('Hygiene Data'!$E$6,0,10*ROW('Hygiene Data'!E55)),NA())</f>
        <v>#N/A</v>
      </c>
      <c r="BG61" s="109" t="e">
        <f ca="true">+IF(AND(ISNUMBER(OFFSET('Hygiene Data'!$E$8,0,10*ROW('Hygiene Data'!E55))),'Data Summary'!DV61="Yes"),OFFSET('Hygiene Data'!$E$8,0,10*ROW('Hygiene Data'!E55)),NA())</f>
        <v>#N/A</v>
      </c>
      <c r="BH61" s="109" t="e">
        <f ca="true">+IF(AND(ISNUMBER(OFFSET('Hygiene Data'!$E$10,0,10*ROW('Hygiene Data'!E55))),'Data Summary'!DW61="Yes"),OFFSET('Hygiene Data'!$E$10,0,10*ROW('Hygiene Data'!E55)),NA())</f>
        <v>#N/A</v>
      </c>
      <c r="BI61" s="109" t="e">
        <f ca="true">+IF(AND(ISNUMBER(OFFSET('Hygiene Data'!$F$6,0,10*ROW('Hygiene Data'!F55))),'Data Summary'!DX61="Yes"),OFFSET('Hygiene Data'!$F$6,0,10*ROW('Hygiene Data'!F55)),NA())</f>
        <v>#N/A</v>
      </c>
      <c r="BJ61" s="109" t="e">
        <f ca="true">+IF(AND(ISNUMBER(OFFSET('Hygiene Data'!$F$8,0,10*ROW('Hygiene Data'!F55))),'Data Summary'!DY61="Yes"),OFFSET('Hygiene Data'!$F$8,0,10*ROW('Hygiene Data'!F55)),NA())</f>
        <v>#N/A</v>
      </c>
      <c r="BK61" s="109" t="e">
        <f ca="true">+IF(AND(ISNUMBER(OFFSET('Hygiene Data'!$F$10,0,10*ROW('Hygiene Data'!F55))),'Data Summary'!DZ61="Yes"),OFFSET('Hygiene Data'!$F$10,0,10*ROW('Hygiene Data'!F55)),NA())</f>
        <v>#N/A</v>
      </c>
      <c r="BL61" s="109" t="e">
        <f ca="true">+IF(AND(ISNUMBER(OFFSET('Hygiene Data'!$G$6,0,10*ROW('Hygiene Data'!G55))),'Data Summary'!EA61="Yes"),OFFSET('Hygiene Data'!$G$6,0,10*ROW('Hygiene Data'!G55)),NA())</f>
        <v>#N/A</v>
      </c>
      <c r="BM61" s="109" t="e">
        <f ca="true">+IF(AND(ISNUMBER(OFFSET('Hygiene Data'!$G$8,0,10*ROW('Hygiene Data'!G55))),'Data Summary'!EB61="Yes"),OFFSET('Hygiene Data'!$G$8,0,10*ROW('Hygiene Data'!G55)),NA())</f>
        <v>#N/A</v>
      </c>
      <c r="BN61" s="109" t="e">
        <f ca="true">+IF(AND(ISNUMBER(OFFSET('Hygiene Data'!$G$10,0,10*ROW('Hygiene Data'!G55))),'Data Summary'!EC61="Yes"),OFFSET('Hygiene Data'!$G$10,0,10*ROW('Hygiene Data'!G55)),NA())</f>
        <v>#N/A</v>
      </c>
      <c r="BO61" s="109" t="e">
        <f ca="true">+IF(AND(ISNUMBER(OFFSET('Hygiene Data'!$H$6,0,10*ROW('Hygiene Data'!H55))),'Data Summary'!ED61="Yes"),OFFSET('Hygiene Data'!$H$6,0,10*ROW('Hygiene Data'!H55)),NA())</f>
        <v>#N/A</v>
      </c>
      <c r="BP61" s="109" t="e">
        <f ca="true">+IF(AND(ISNUMBER(OFFSET('Hygiene Data'!$H$8,0,10*ROW('Hygiene Data'!H55))),'Data Summary'!EE61="Yes"),OFFSET('Hygiene Data'!$H$8,0,10*ROW('Hygiene Data'!H55)),NA())</f>
        <v>#N/A</v>
      </c>
      <c r="BQ61" s="109" t="e">
        <f ca="true">+IF(AND(ISNUMBER(OFFSET('Hygiene Data'!$H$10,0,10*ROW('Hygiene Data'!H55))),'Data Summary'!EF61="Yes"),OFFSET('Hygiene Data'!$H$10,0,10*ROW('Hygiene Data'!H55)),NA())</f>
        <v>#N/A</v>
      </c>
    </row>
    <row r="62" x14ac:dyDescent="0.2">
      <c r="A62" s="57" t="e">
        <f ca="true">+IF(OFFSET('Water Data'!$B$1,0,10*ROW('Water Data'!B56))="",NA(),OFFSET('Water Data'!$B$1,0,10*ROW('Water Data'!B56)))</f>
        <v>#N/A</v>
      </c>
      <c r="B62" s="57" t="e">
        <f ca="true">+IF(OFFSET('Water Data'!$A$3,0,10*ROW('Water Data'!A59))="",NA(),OFFSET('Water Data'!$A$3,0,10*ROW('Water Data'!A59)))</f>
        <v>#N/A</v>
      </c>
      <c r="C62" s="57" t="e">
        <f ca="true">+IF(OFFSET('Water Data'!$C$3,0,10*ROW('Water Data'!C59))="",NA(),OFFSET('Water Data'!$C$3,0,10*ROW('Water Data'!C59)))</f>
        <v>#N/A</v>
      </c>
      <c r="D62" s="58" t="e">
        <f ca="true">+IF(AND(ISNUMBER(OFFSET('Water Data'!$C$5,0,10*ROW('Water Data'!C56))),'Data Summary'!BS62="Yes"),100-OFFSET('Water Data'!$C$5,0,10*ROW('Water Data'!C56)),NA())</f>
        <v>#N/A</v>
      </c>
      <c r="E62" s="58" t="e">
        <f ca="true">+IF(AND(ISNUMBER(OFFSET('Water Data'!$C$7,0,10*ROW('Water Data'!C56))),'Data Summary'!BT62="Yes"),OFFSET('Water Data'!$C$7,0,10*ROW('Water Data'!C56)),NA())</f>
        <v>#N/A</v>
      </c>
      <c r="F62" s="58" t="e">
        <f ca="true">+IF(AND(ISNUMBER(OFFSET('Water Data'!$C$10,0,10*ROW('Water Data'!C56))),'Data Summary'!BU62="Yes"),OFFSET('Water Data'!$C$10,0,10*ROW('Water Data'!C56)),NA())</f>
        <v>#N/A</v>
      </c>
      <c r="G62" s="58" t="e">
        <f ca="true">+IF(AND(ISNUMBER(OFFSET('Water Data'!$D$5,0,10*ROW('Water Data'!D56))),'Data Summary'!BV62="Yes"),100-OFFSET('Water Data'!$D$5,0,10*ROW('Water Data'!D56)),NA())</f>
        <v>#N/A</v>
      </c>
      <c r="H62" s="58" t="e">
        <f ca="true">+IF(AND(ISNUMBER(OFFSET('Water Data'!$D$7,0,10*ROW('Water Data'!D56))),'Data Summary'!BW62="Yes"),OFFSET('Water Data'!$D$7,0,10*ROW('Water Data'!D56)),NA())</f>
        <v>#N/A</v>
      </c>
      <c r="I62" s="58" t="e">
        <f ca="true">+IF(AND(ISNUMBER(OFFSET('Water Data'!$D$10,0,10*ROW('Water Data'!D56))),'Data Summary'!BX62="Yes"),OFFSET('Water Data'!$D$10,0,10*ROW('Water Data'!D56)),NA())</f>
        <v>#N/A</v>
      </c>
      <c r="J62" s="58" t="e">
        <f ca="true">+IF(AND(ISNUMBER(OFFSET('Water Data'!$E$5,0,10*ROW('Water Data'!E56))),'Data Summary'!BY62="Yes"),100-OFFSET('Water Data'!$E$5,0,10*ROW('Water Data'!E56)),NA())</f>
        <v>#N/A</v>
      </c>
      <c r="K62" s="58" t="e">
        <f ca="true">+IF(AND(ISNUMBER(OFFSET('Water Data'!$E$7,0,10*ROW('Water Data'!E56))),'Data Summary'!BZ62="Yes"),OFFSET('Water Data'!$E$7,0,10*ROW('Water Data'!E56)),NA())</f>
        <v>#N/A</v>
      </c>
      <c r="L62" s="58" t="e">
        <f ca="true">+IF(AND(ISNUMBER(OFFSET('Water Data'!$E$10,0,10*ROW('Water Data'!E56))),'Data Summary'!CA62="Yes"),OFFSET('Water Data'!$E$10,0,10*ROW('Water Data'!E56)),NA())</f>
        <v>#N/A</v>
      </c>
      <c r="M62" s="58" t="e">
        <f ca="true">+IF(AND(ISNUMBER(OFFSET('Water Data'!$F$5,0,10*ROW('Water Data'!F56))),'Data Summary'!CB62="Yes"),100-OFFSET('Water Data'!$F$5,0,10*ROW('Water Data'!F56)),NA())</f>
        <v>#N/A</v>
      </c>
      <c r="N62" s="58" t="e">
        <f ca="true">+IF(AND(ISNUMBER(OFFSET('Water Data'!$F$7,0,10*ROW('Water Data'!F56))),'Data Summary'!CC62="Yes"),OFFSET('Water Data'!$F$7,0,10*ROW('Water Data'!F56)),NA())</f>
        <v>#N/A</v>
      </c>
      <c r="O62" s="58" t="e">
        <f ca="true">+IF(AND(ISNUMBER(OFFSET('Water Data'!$F$10,0,10*ROW('Water Data'!F56))),'Data Summary'!CD62="Yes"),OFFSET('Water Data'!$F$10,0,10*ROW('Water Data'!F56)),NA())</f>
        <v>#N/A</v>
      </c>
      <c r="P62" s="58" t="e">
        <f ca="true">+IF(AND(ISNUMBER(OFFSET('Water Data'!$G$5,0,10*ROW('Water Data'!G56))),'Data Summary'!CE62="Yes"),100-OFFSET('Water Data'!$G$5,0,10*ROW('Water Data'!G56)),NA())</f>
        <v>#N/A</v>
      </c>
      <c r="Q62" s="58" t="e">
        <f ca="true">+IF(AND(ISNUMBER(OFFSET('Water Data'!$G$7,0,10*ROW('Water Data'!G56))),'Data Summary'!CF62="Yes"),OFFSET('Water Data'!$G$7,0,10*ROW('Water Data'!G56)),NA())</f>
        <v>#N/A</v>
      </c>
      <c r="R62" s="58" t="e">
        <f ca="true">+IF(AND(ISNUMBER(OFFSET('Water Data'!$G$10,0,10*ROW('Water Data'!G56))),'Data Summary'!CG62="Yes"),OFFSET('Water Data'!$G$10,0,10*ROW('Water Data'!G56)),NA())</f>
        <v>#N/A</v>
      </c>
      <c r="S62" s="58" t="e">
        <f ca="true">+IF(AND(ISNUMBER(OFFSET('Water Data'!$H$5,0,10*ROW('Water Data'!H56))),'Data Summary'!CH62="Yes"),100-OFFSET('Water Data'!$H$5,0,10*ROW('Water Data'!H56)),NA())</f>
        <v>#N/A</v>
      </c>
      <c r="T62" s="58" t="e">
        <f ca="true">+IF(AND(ISNUMBER(OFFSET('Water Data'!$H$7,0,10*ROW('Water Data'!H56))),'Data Summary'!CI62="Yes"),OFFSET('Water Data'!$H$7,0,10*ROW('Water Data'!H56)),NA())</f>
        <v>#N/A</v>
      </c>
      <c r="U62" s="58" t="e">
        <f ca="true">+IF(AND(ISNUMBER(OFFSET('Water Data'!$H$10,0,10*ROW('Water Data'!H56))),'Data Summary'!CJ62="Yes"),OFFSET('Water Data'!$H$10,0,10*ROW('Water Data'!H56)),NA())</f>
        <v>#N/A</v>
      </c>
      <c r="V62" s="104" t="e">
        <f ca="true">+IF(AND(ISNUMBER(OFFSET('Sanitation Data'!$C$5,0,10*ROW('Sanitation Data'!C56))),'Data Summary'!CK62="Yes"),100-OFFSET('Sanitation Data'!$C$5,0,10*ROW('Sanitation Data'!C56)),NA())</f>
        <v>#N/A</v>
      </c>
      <c r="W62" s="104" t="e">
        <f ca="true">+IF(AND(ISNUMBER(OFFSET('Sanitation Data'!$C$7,0,10*ROW('Sanitation Data'!C56))),'Data Summary'!CL62="Yes"),OFFSET('Sanitation Data'!$C$7,0,10*ROW('Sanitation Data'!C56)),NA())</f>
        <v>#N/A</v>
      </c>
      <c r="X62" s="104" t="e">
        <f ca="true">+IF(AND(ISNUMBER(OFFSET('Sanitation Data'!$C$11,0,10*ROW('Sanitation Data'!C56))),'Data Summary'!CM62="Yes"),OFFSET('Sanitation Data'!$C$11,0,10*ROW('Sanitation Data'!C56)),NA())</f>
        <v>#N/A</v>
      </c>
      <c r="Y62" s="104" t="e">
        <f ca="true">+IF(AND(ISNUMBER(OFFSET('Sanitation Data'!$C$12,0,10*ROW('Sanitation Data'!C56))),'Data Summary'!CN62="Yes"),OFFSET('Sanitation Data'!$C$12,0,10*ROW('Sanitation Data'!C56)),NA())</f>
        <v>#N/A</v>
      </c>
      <c r="Z62" s="104" t="e">
        <f ca="true">+IF(AND(ISNUMBER(OFFSET('Sanitation Data'!$C$13,0,10*ROW('Sanitation Data'!C56))),'Data Summary'!CO62="Yes"),OFFSET('Sanitation Data'!$C$13,0,10*ROW('Sanitation Data'!C56)),NA())</f>
        <v>#N/A</v>
      </c>
      <c r="AA62" s="104" t="e">
        <f ca="true">+IF(AND(ISNUMBER(OFFSET('Sanitation Data'!$D$5,0,10*ROW('Sanitation Data'!D56))),'Data Summary'!CP62="Yes"),100-OFFSET('Sanitation Data'!$D$5,0,10*ROW('Sanitation Data'!D56)),NA())</f>
        <v>#N/A</v>
      </c>
      <c r="AB62" s="104" t="e">
        <f ca="true">+IF(AND(ISNUMBER(OFFSET('Sanitation Data'!$D$7,0,10*ROW('Sanitation Data'!D56))),'Data Summary'!CQ62="Yes"),OFFSET('Sanitation Data'!$D$7,0,10*ROW('Sanitation Data'!D56)),NA())</f>
        <v>#N/A</v>
      </c>
      <c r="AC62" s="104" t="e">
        <f ca="true">+IF(AND(ISNUMBER(OFFSET('Sanitation Data'!$D$11,0,10*ROW('Sanitation Data'!D56))),'Data Summary'!CR62="Yes"),OFFSET('Sanitation Data'!$D$11,0,10*ROW('Sanitation Data'!D56)),NA())</f>
        <v>#N/A</v>
      </c>
      <c r="AD62" s="104" t="e">
        <f ca="true">+IF(AND(ISNUMBER(OFFSET('Sanitation Data'!$D$12,0,10*ROW('Sanitation Data'!D56))),'Data Summary'!CS62="Yes"),OFFSET('Sanitation Data'!$D$12,0,10*ROW('Sanitation Data'!D56)),NA())</f>
        <v>#N/A</v>
      </c>
      <c r="AE62" s="104" t="e">
        <f ca="true">+IF(AND(ISNUMBER(OFFSET('Sanitation Data'!$D$13,0,10*ROW('Sanitation Data'!D56))),'Data Summary'!CT62="Yes"),OFFSET('Sanitation Data'!$D$13,0,10*ROW('Sanitation Data'!D56)),NA())</f>
        <v>#N/A</v>
      </c>
      <c r="AF62" s="104" t="e">
        <f ca="true">+IF(AND(ISNUMBER(OFFSET('Sanitation Data'!$E$5,0,10*ROW('Sanitation Data'!E56))),'Data Summary'!CU62="Yes"),100-OFFSET('Sanitation Data'!$E$5,0,10*ROW('Sanitation Data'!E56)),NA())</f>
        <v>#N/A</v>
      </c>
      <c r="AG62" s="104" t="e">
        <f ca="true">+IF(AND(ISNUMBER(OFFSET('Sanitation Data'!$E$7,0,10*ROW('Sanitation Data'!E56))),'Data Summary'!CV62="Yes"),OFFSET('Sanitation Data'!$E$7,0,10*ROW('Sanitation Data'!E56)),NA())</f>
        <v>#N/A</v>
      </c>
      <c r="AH62" s="104" t="e">
        <f ca="true">+IF(AND(ISNUMBER(OFFSET('Sanitation Data'!$E$11,0,10*ROW('Sanitation Data'!E56))),'Data Summary'!CW62="Yes"),OFFSET('Sanitation Data'!$E$11,0,10*ROW('Sanitation Data'!E56)),NA())</f>
        <v>#N/A</v>
      </c>
      <c r="AI62" s="104" t="e">
        <f ca="true">+IF(AND(ISNUMBER(OFFSET('Sanitation Data'!$E$12,0,10*ROW('Sanitation Data'!E56))),'Data Summary'!CX62="Yes"),OFFSET('Sanitation Data'!$E$12,0,10*ROW('Sanitation Data'!E56)),NA())</f>
        <v>#N/A</v>
      </c>
      <c r="AJ62" s="104" t="e">
        <f ca="true">+IF(AND(ISNUMBER(OFFSET('Sanitation Data'!$E$13,0,10*ROW('Sanitation Data'!E56))),'Data Summary'!CY62="Yes"),OFFSET('Sanitation Data'!$E$13,0,10*ROW('Sanitation Data'!E56)),NA())</f>
        <v>#N/A</v>
      </c>
      <c r="AK62" s="104" t="e">
        <f ca="true">+IF(AND(ISNUMBER(OFFSET('Sanitation Data'!$F$5,0,10*ROW('Sanitation Data'!F56))),'Data Summary'!CZ62="Yes"),100-OFFSET('Sanitation Data'!$F$5,0,10*ROW('Sanitation Data'!F56)),NA())</f>
        <v>#N/A</v>
      </c>
      <c r="AL62" s="104" t="e">
        <f ca="true">+IF(AND(ISNUMBER(OFFSET('Sanitation Data'!$F$7,0,10*ROW('Sanitation Data'!F56))),'Data Summary'!DA62="Yes"),OFFSET('Sanitation Data'!$F$7,0,10*ROW('Sanitation Data'!F56)),NA())</f>
        <v>#N/A</v>
      </c>
      <c r="AM62" s="104" t="e">
        <f ca="true">+IF(AND(ISNUMBER(OFFSET('Sanitation Data'!$F$11,0,10*ROW('Sanitation Data'!F56))),'Data Summary'!DB62="Yes"),OFFSET('Sanitation Data'!$F$11,0,10*ROW('Sanitation Data'!F56)),NA())</f>
        <v>#N/A</v>
      </c>
      <c r="AN62" s="104" t="e">
        <f ca="true">+IF(AND(ISNUMBER(OFFSET('Sanitation Data'!$F$12,0,10*ROW('Sanitation Data'!F56))),'Data Summary'!DC62="Yes"),OFFSET('Sanitation Data'!$F$12,0,10*ROW('Sanitation Data'!F56)),NA())</f>
        <v>#N/A</v>
      </c>
      <c r="AO62" s="104" t="e">
        <f ca="true">+IF(AND(ISNUMBER(OFFSET('Sanitation Data'!$F$13,0,10*ROW('Sanitation Data'!F56))),'Data Summary'!DD62="Yes"),OFFSET('Sanitation Data'!$F$13,0,10*ROW('Sanitation Data'!F56)),NA())</f>
        <v>#N/A</v>
      </c>
      <c r="AP62" s="104" t="e">
        <f ca="true">+IF(AND(ISNUMBER(OFFSET('Sanitation Data'!$G$5,0,10*ROW('Sanitation Data'!G56))),'Data Summary'!DE62="Yes"),100-OFFSET('Sanitation Data'!$G$5,0,10*ROW('Sanitation Data'!G56)),NA())</f>
        <v>#N/A</v>
      </c>
      <c r="AQ62" s="104" t="e">
        <f ca="true">+IF(AND(ISNUMBER(OFFSET('Sanitation Data'!$G$7,0,10*ROW('Sanitation Data'!G56))),'Data Summary'!DF62="Yes"),OFFSET('Sanitation Data'!$G$7,0,10*ROW('Sanitation Data'!G56)),NA())</f>
        <v>#N/A</v>
      </c>
      <c r="AR62" s="104" t="e">
        <f ca="true">+IF(AND(ISNUMBER(OFFSET('Sanitation Data'!$G$11,0,10*ROW('Sanitation Data'!G56))),'Data Summary'!DG62="Yes"),OFFSET('Sanitation Data'!$G$11,0,10*ROW('Sanitation Data'!G56)),NA())</f>
        <v>#N/A</v>
      </c>
      <c r="AS62" s="104" t="e">
        <f ca="true">+IF(AND(ISNUMBER(OFFSET('Sanitation Data'!$G$12,0,10*ROW('Sanitation Data'!G56))),'Data Summary'!DH62="Yes"),OFFSET('Sanitation Data'!$G$12,0,10*ROW('Sanitation Data'!G56)),NA())</f>
        <v>#N/A</v>
      </c>
      <c r="AT62" s="104" t="e">
        <f ca="true">+IF(AND(ISNUMBER(OFFSET('Sanitation Data'!$G$13,0,10*ROW('Sanitation Data'!G56))),'Data Summary'!DI62="Yes"),OFFSET('Sanitation Data'!$G$13,0,10*ROW('Sanitation Data'!G56)),NA())</f>
        <v>#N/A</v>
      </c>
      <c r="AU62" s="104" t="e">
        <f ca="true">+IF(AND(ISNUMBER(OFFSET('Sanitation Data'!$H$5,0,10*ROW('Sanitation Data'!H56))),'Data Summary'!DJ62="Yes"),100-OFFSET('Sanitation Data'!$H$5,0,10*ROW('Sanitation Data'!H56)),NA())</f>
        <v>#N/A</v>
      </c>
      <c r="AV62" s="104" t="e">
        <f ca="true">+IF(AND(ISNUMBER(OFFSET('Sanitation Data'!$H$7,0,10*ROW('Sanitation Data'!H56))),'Data Summary'!DK62="Yes"),OFFSET('Sanitation Data'!$H$7,0,10*ROW('Sanitation Data'!H56)),NA())</f>
        <v>#N/A</v>
      </c>
      <c r="AW62" s="104" t="e">
        <f ca="true">+IF(AND(ISNUMBER(OFFSET('Sanitation Data'!$H$11,0,10*ROW('Sanitation Data'!H56))),'Data Summary'!DL62="Yes"),OFFSET('Sanitation Data'!$H$11,0,10*ROW('Sanitation Data'!H56)),NA())</f>
        <v>#N/A</v>
      </c>
      <c r="AX62" s="104" t="e">
        <f ca="true">+IF(AND(ISNUMBER(OFFSET('Sanitation Data'!$H$12,0,10*ROW('Sanitation Data'!H56))),'Data Summary'!DM62="Yes"),OFFSET('Sanitation Data'!$H$12,0,10*ROW('Sanitation Data'!H56)),NA())</f>
        <v>#N/A</v>
      </c>
      <c r="AY62" s="104" t="e">
        <f ca="true">+IF(AND(ISNUMBER(OFFSET('Sanitation Data'!$H$13,0,10*ROW('Sanitation Data'!H56))),'Data Summary'!DN62="Yes"),OFFSET('Sanitation Data'!$H$13,0,10*ROW('Sanitation Data'!H56)),NA())</f>
        <v>#N/A</v>
      </c>
      <c r="AZ62" s="109" t="e">
        <f ca="true">+IF(AND(ISNUMBER(OFFSET('Hygiene Data'!$C$6,0,10*ROW('Hygiene Data'!C56))),'Data Summary'!DO62="Yes"),OFFSET('Hygiene Data'!$C$6,0,10*ROW('Hygiene Data'!C56)),NA())</f>
        <v>#N/A</v>
      </c>
      <c r="BA62" s="109" t="e">
        <f ca="true">+IF(AND(ISNUMBER(OFFSET('Hygiene Data'!$C$8,0,10*ROW('Hygiene Data'!C56))),'Data Summary'!DP62="Yes"),OFFSET('Hygiene Data'!$C$8,0,10*ROW('Hygiene Data'!C56)),NA())</f>
        <v>#N/A</v>
      </c>
      <c r="BB62" s="109" t="e">
        <f ca="true">+IF(AND(ISNUMBER(OFFSET('Hygiene Data'!$C$10,0,10*ROW('Hygiene Data'!C56))),'Data Summary'!DQ62="Yes"),OFFSET('Hygiene Data'!$C$10,0,10*ROW('Hygiene Data'!C56)),NA())</f>
        <v>#N/A</v>
      </c>
      <c r="BC62" s="109" t="e">
        <f ca="true">+IF(AND(ISNUMBER(OFFSET('Hygiene Data'!$D$6,0,10*ROW('Hygiene Data'!D56))),'Data Summary'!DR62="Yes"),OFFSET('Hygiene Data'!$D$6,0,10*ROW('Hygiene Data'!D56)),NA())</f>
        <v>#N/A</v>
      </c>
      <c r="BD62" s="109" t="e">
        <f ca="true">+IF(AND(ISNUMBER(OFFSET('Hygiene Data'!$D$8,0,10*ROW('Hygiene Data'!D56))),'Data Summary'!DS62="Yes"),OFFSET('Hygiene Data'!$D$8,0,10*ROW('Hygiene Data'!D56)),NA())</f>
        <v>#N/A</v>
      </c>
      <c r="BE62" s="109" t="e">
        <f ca="true">+IF(AND(ISNUMBER(OFFSET('Hygiene Data'!$D$10,0,10*ROW('Hygiene Data'!D56))),'Data Summary'!DT62="Yes"),OFFSET('Hygiene Data'!$D$10,0,10*ROW('Hygiene Data'!D56)),NA())</f>
        <v>#N/A</v>
      </c>
      <c r="BF62" s="109" t="e">
        <f ca="true">+IF(AND(ISNUMBER(OFFSET('Hygiene Data'!$E$6,0,10*ROW('Hygiene Data'!E56))),'Data Summary'!DU62="Yes"),OFFSET('Hygiene Data'!$E$6,0,10*ROW('Hygiene Data'!E56)),NA())</f>
        <v>#N/A</v>
      </c>
      <c r="BG62" s="109" t="e">
        <f ca="true">+IF(AND(ISNUMBER(OFFSET('Hygiene Data'!$E$8,0,10*ROW('Hygiene Data'!E56))),'Data Summary'!DV62="Yes"),OFFSET('Hygiene Data'!$E$8,0,10*ROW('Hygiene Data'!E56)),NA())</f>
        <v>#N/A</v>
      </c>
      <c r="BH62" s="109" t="e">
        <f ca="true">+IF(AND(ISNUMBER(OFFSET('Hygiene Data'!$E$10,0,10*ROW('Hygiene Data'!E56))),'Data Summary'!DW62="Yes"),OFFSET('Hygiene Data'!$E$10,0,10*ROW('Hygiene Data'!E56)),NA())</f>
        <v>#N/A</v>
      </c>
      <c r="BI62" s="109" t="e">
        <f ca="true">+IF(AND(ISNUMBER(OFFSET('Hygiene Data'!$F$6,0,10*ROW('Hygiene Data'!F56))),'Data Summary'!DX62="Yes"),OFFSET('Hygiene Data'!$F$6,0,10*ROW('Hygiene Data'!F56)),NA())</f>
        <v>#N/A</v>
      </c>
      <c r="BJ62" s="109" t="e">
        <f ca="true">+IF(AND(ISNUMBER(OFFSET('Hygiene Data'!$F$8,0,10*ROW('Hygiene Data'!F56))),'Data Summary'!DY62="Yes"),OFFSET('Hygiene Data'!$F$8,0,10*ROW('Hygiene Data'!F56)),NA())</f>
        <v>#N/A</v>
      </c>
      <c r="BK62" s="109" t="e">
        <f ca="true">+IF(AND(ISNUMBER(OFFSET('Hygiene Data'!$F$10,0,10*ROW('Hygiene Data'!F56))),'Data Summary'!DZ62="Yes"),OFFSET('Hygiene Data'!$F$10,0,10*ROW('Hygiene Data'!F56)),NA())</f>
        <v>#N/A</v>
      </c>
      <c r="BL62" s="109" t="e">
        <f ca="true">+IF(AND(ISNUMBER(OFFSET('Hygiene Data'!$G$6,0,10*ROW('Hygiene Data'!G56))),'Data Summary'!EA62="Yes"),OFFSET('Hygiene Data'!$G$6,0,10*ROW('Hygiene Data'!G56)),NA())</f>
        <v>#N/A</v>
      </c>
      <c r="BM62" s="109" t="e">
        <f ca="true">+IF(AND(ISNUMBER(OFFSET('Hygiene Data'!$G$8,0,10*ROW('Hygiene Data'!G56))),'Data Summary'!EB62="Yes"),OFFSET('Hygiene Data'!$G$8,0,10*ROW('Hygiene Data'!G56)),NA())</f>
        <v>#N/A</v>
      </c>
      <c r="BN62" s="109" t="e">
        <f ca="true">+IF(AND(ISNUMBER(OFFSET('Hygiene Data'!$G$10,0,10*ROW('Hygiene Data'!G56))),'Data Summary'!EC62="Yes"),OFFSET('Hygiene Data'!$G$10,0,10*ROW('Hygiene Data'!G56)),NA())</f>
        <v>#N/A</v>
      </c>
      <c r="BO62" s="109" t="e">
        <f ca="true">+IF(AND(ISNUMBER(OFFSET('Hygiene Data'!$H$6,0,10*ROW('Hygiene Data'!H56))),'Data Summary'!ED62="Yes"),OFFSET('Hygiene Data'!$H$6,0,10*ROW('Hygiene Data'!H56)),NA())</f>
        <v>#N/A</v>
      </c>
      <c r="BP62" s="109" t="e">
        <f ca="true">+IF(AND(ISNUMBER(OFFSET('Hygiene Data'!$H$8,0,10*ROW('Hygiene Data'!H56))),'Data Summary'!EE62="Yes"),OFFSET('Hygiene Data'!$H$8,0,10*ROW('Hygiene Data'!H56)),NA())</f>
        <v>#N/A</v>
      </c>
      <c r="BQ62" s="109" t="e">
        <f ca="true">+IF(AND(ISNUMBER(OFFSET('Hygiene Data'!$H$10,0,10*ROW('Hygiene Data'!H56))),'Data Summary'!EF62="Yes"),OFFSET('Hygiene Data'!$H$10,0,10*ROW('Hygiene Data'!H56)),NA())</f>
        <v>#N/A</v>
      </c>
    </row>
    <row r="63" x14ac:dyDescent="0.2">
      <c r="A63" s="57" t="e">
        <f ca="true">+IF(OFFSET('Water Data'!$B$1,0,10*ROW('Water Data'!B57))="",NA(),OFFSET('Water Data'!$B$1,0,10*ROW('Water Data'!B57)))</f>
        <v>#N/A</v>
      </c>
      <c r="B63" s="57" t="e">
        <f ca="true">+IF(OFFSET('Water Data'!$A$3,0,10*ROW('Water Data'!A60))="",NA(),OFFSET('Water Data'!$A$3,0,10*ROW('Water Data'!A60)))</f>
        <v>#N/A</v>
      </c>
      <c r="C63" s="57" t="e">
        <f ca="true">+IF(OFFSET('Water Data'!$C$3,0,10*ROW('Water Data'!C60))="",NA(),OFFSET('Water Data'!$C$3,0,10*ROW('Water Data'!C60)))</f>
        <v>#N/A</v>
      </c>
      <c r="D63" s="58" t="e">
        <f ca="true">+IF(AND(ISNUMBER(OFFSET('Water Data'!$C$5,0,10*ROW('Water Data'!C57))),'Data Summary'!BS63="Yes"),100-OFFSET('Water Data'!$C$5,0,10*ROW('Water Data'!C57)),NA())</f>
        <v>#N/A</v>
      </c>
      <c r="E63" s="58" t="e">
        <f ca="true">+IF(AND(ISNUMBER(OFFSET('Water Data'!$C$7,0,10*ROW('Water Data'!C57))),'Data Summary'!BT63="Yes"),OFFSET('Water Data'!$C$7,0,10*ROW('Water Data'!C57)),NA())</f>
        <v>#N/A</v>
      </c>
      <c r="F63" s="58" t="e">
        <f ca="true">+IF(AND(ISNUMBER(OFFSET('Water Data'!$C$10,0,10*ROW('Water Data'!C57))),'Data Summary'!BU63="Yes"),OFFSET('Water Data'!$C$10,0,10*ROW('Water Data'!C57)),NA())</f>
        <v>#N/A</v>
      </c>
      <c r="G63" s="58" t="e">
        <f ca="true">+IF(AND(ISNUMBER(OFFSET('Water Data'!$D$5,0,10*ROW('Water Data'!D57))),'Data Summary'!BV63="Yes"),100-OFFSET('Water Data'!$D$5,0,10*ROW('Water Data'!D57)),NA())</f>
        <v>#N/A</v>
      </c>
      <c r="H63" s="58" t="e">
        <f ca="true">+IF(AND(ISNUMBER(OFFSET('Water Data'!$D$7,0,10*ROW('Water Data'!D57))),'Data Summary'!BW63="Yes"),OFFSET('Water Data'!$D$7,0,10*ROW('Water Data'!D57)),NA())</f>
        <v>#N/A</v>
      </c>
      <c r="I63" s="58" t="e">
        <f ca="true">+IF(AND(ISNUMBER(OFFSET('Water Data'!$D$10,0,10*ROW('Water Data'!D57))),'Data Summary'!BX63="Yes"),OFFSET('Water Data'!$D$10,0,10*ROW('Water Data'!D57)),NA())</f>
        <v>#N/A</v>
      </c>
      <c r="J63" s="58" t="e">
        <f ca="true">+IF(AND(ISNUMBER(OFFSET('Water Data'!$E$5,0,10*ROW('Water Data'!E57))),'Data Summary'!BY63="Yes"),100-OFFSET('Water Data'!$E$5,0,10*ROW('Water Data'!E57)),NA())</f>
        <v>#N/A</v>
      </c>
      <c r="K63" s="58" t="e">
        <f ca="true">+IF(AND(ISNUMBER(OFFSET('Water Data'!$E$7,0,10*ROW('Water Data'!E57))),'Data Summary'!BZ63="Yes"),OFFSET('Water Data'!$E$7,0,10*ROW('Water Data'!E57)),NA())</f>
        <v>#N/A</v>
      </c>
      <c r="L63" s="58" t="e">
        <f ca="true">+IF(AND(ISNUMBER(OFFSET('Water Data'!$E$10,0,10*ROW('Water Data'!E57))),'Data Summary'!CA63="Yes"),OFFSET('Water Data'!$E$10,0,10*ROW('Water Data'!E57)),NA())</f>
        <v>#N/A</v>
      </c>
      <c r="M63" s="58" t="e">
        <f ca="true">+IF(AND(ISNUMBER(OFFSET('Water Data'!$F$5,0,10*ROW('Water Data'!F57))),'Data Summary'!CB63="Yes"),100-OFFSET('Water Data'!$F$5,0,10*ROW('Water Data'!F57)),NA())</f>
        <v>#N/A</v>
      </c>
      <c r="N63" s="58" t="e">
        <f ca="true">+IF(AND(ISNUMBER(OFFSET('Water Data'!$F$7,0,10*ROW('Water Data'!F57))),'Data Summary'!CC63="Yes"),OFFSET('Water Data'!$F$7,0,10*ROW('Water Data'!F57)),NA())</f>
        <v>#N/A</v>
      </c>
      <c r="O63" s="58" t="e">
        <f ca="true">+IF(AND(ISNUMBER(OFFSET('Water Data'!$F$10,0,10*ROW('Water Data'!F57))),'Data Summary'!CD63="Yes"),OFFSET('Water Data'!$F$10,0,10*ROW('Water Data'!F57)),NA())</f>
        <v>#N/A</v>
      </c>
      <c r="P63" s="58" t="e">
        <f ca="true">+IF(AND(ISNUMBER(OFFSET('Water Data'!$G$5,0,10*ROW('Water Data'!G57))),'Data Summary'!CE63="Yes"),100-OFFSET('Water Data'!$G$5,0,10*ROW('Water Data'!G57)),NA())</f>
        <v>#N/A</v>
      </c>
      <c r="Q63" s="58" t="e">
        <f ca="true">+IF(AND(ISNUMBER(OFFSET('Water Data'!$G$7,0,10*ROW('Water Data'!G57))),'Data Summary'!CF63="Yes"),OFFSET('Water Data'!$G$7,0,10*ROW('Water Data'!G57)),NA())</f>
        <v>#N/A</v>
      </c>
      <c r="R63" s="58" t="e">
        <f ca="true">+IF(AND(ISNUMBER(OFFSET('Water Data'!$G$10,0,10*ROW('Water Data'!G57))),'Data Summary'!CG63="Yes"),OFFSET('Water Data'!$G$10,0,10*ROW('Water Data'!G57)),NA())</f>
        <v>#N/A</v>
      </c>
      <c r="S63" s="58" t="e">
        <f ca="true">+IF(AND(ISNUMBER(OFFSET('Water Data'!$H$5,0,10*ROW('Water Data'!H57))),'Data Summary'!CH63="Yes"),100-OFFSET('Water Data'!$H$5,0,10*ROW('Water Data'!H57)),NA())</f>
        <v>#N/A</v>
      </c>
      <c r="T63" s="58" t="e">
        <f ca="true">+IF(AND(ISNUMBER(OFFSET('Water Data'!$H$7,0,10*ROW('Water Data'!H57))),'Data Summary'!CI63="Yes"),OFFSET('Water Data'!$H$7,0,10*ROW('Water Data'!H57)),NA())</f>
        <v>#N/A</v>
      </c>
      <c r="U63" s="58" t="e">
        <f ca="true">+IF(AND(ISNUMBER(OFFSET('Water Data'!$H$10,0,10*ROW('Water Data'!H57))),'Data Summary'!CJ63="Yes"),OFFSET('Water Data'!$H$10,0,10*ROW('Water Data'!H57)),NA())</f>
        <v>#N/A</v>
      </c>
      <c r="V63" s="104" t="e">
        <f ca="true">+IF(AND(ISNUMBER(OFFSET('Sanitation Data'!$C$5,0,10*ROW('Sanitation Data'!C57))),'Data Summary'!CK63="Yes"),100-OFFSET('Sanitation Data'!$C$5,0,10*ROW('Sanitation Data'!C57)),NA())</f>
        <v>#N/A</v>
      </c>
      <c r="W63" s="104" t="e">
        <f ca="true">+IF(AND(ISNUMBER(OFFSET('Sanitation Data'!$C$7,0,10*ROW('Sanitation Data'!C57))),'Data Summary'!CL63="Yes"),OFFSET('Sanitation Data'!$C$7,0,10*ROW('Sanitation Data'!C57)),NA())</f>
        <v>#N/A</v>
      </c>
      <c r="X63" s="104" t="e">
        <f ca="true">+IF(AND(ISNUMBER(OFFSET('Sanitation Data'!$C$11,0,10*ROW('Sanitation Data'!C57))),'Data Summary'!CM63="Yes"),OFFSET('Sanitation Data'!$C$11,0,10*ROW('Sanitation Data'!C57)),NA())</f>
        <v>#N/A</v>
      </c>
      <c r="Y63" s="104" t="e">
        <f ca="true">+IF(AND(ISNUMBER(OFFSET('Sanitation Data'!$C$12,0,10*ROW('Sanitation Data'!C57))),'Data Summary'!CN63="Yes"),OFFSET('Sanitation Data'!$C$12,0,10*ROW('Sanitation Data'!C57)),NA())</f>
        <v>#N/A</v>
      </c>
      <c r="Z63" s="104" t="e">
        <f ca="true">+IF(AND(ISNUMBER(OFFSET('Sanitation Data'!$C$13,0,10*ROW('Sanitation Data'!C57))),'Data Summary'!CO63="Yes"),OFFSET('Sanitation Data'!$C$13,0,10*ROW('Sanitation Data'!C57)),NA())</f>
        <v>#N/A</v>
      </c>
      <c r="AA63" s="104" t="e">
        <f ca="true">+IF(AND(ISNUMBER(OFFSET('Sanitation Data'!$D$5,0,10*ROW('Sanitation Data'!D57))),'Data Summary'!CP63="Yes"),100-OFFSET('Sanitation Data'!$D$5,0,10*ROW('Sanitation Data'!D57)),NA())</f>
        <v>#N/A</v>
      </c>
      <c r="AB63" s="104" t="e">
        <f ca="true">+IF(AND(ISNUMBER(OFFSET('Sanitation Data'!$D$7,0,10*ROW('Sanitation Data'!D57))),'Data Summary'!CQ63="Yes"),OFFSET('Sanitation Data'!$D$7,0,10*ROW('Sanitation Data'!D57)),NA())</f>
        <v>#N/A</v>
      </c>
      <c r="AC63" s="104" t="e">
        <f ca="true">+IF(AND(ISNUMBER(OFFSET('Sanitation Data'!$D$11,0,10*ROW('Sanitation Data'!D57))),'Data Summary'!CR63="Yes"),OFFSET('Sanitation Data'!$D$11,0,10*ROW('Sanitation Data'!D57)),NA())</f>
        <v>#N/A</v>
      </c>
      <c r="AD63" s="104" t="e">
        <f ca="true">+IF(AND(ISNUMBER(OFFSET('Sanitation Data'!$D$12,0,10*ROW('Sanitation Data'!D57))),'Data Summary'!CS63="Yes"),OFFSET('Sanitation Data'!$D$12,0,10*ROW('Sanitation Data'!D57)),NA())</f>
        <v>#N/A</v>
      </c>
      <c r="AE63" s="104" t="e">
        <f ca="true">+IF(AND(ISNUMBER(OFFSET('Sanitation Data'!$D$13,0,10*ROW('Sanitation Data'!D57))),'Data Summary'!CT63="Yes"),OFFSET('Sanitation Data'!$D$13,0,10*ROW('Sanitation Data'!D57)),NA())</f>
        <v>#N/A</v>
      </c>
      <c r="AF63" s="104" t="e">
        <f ca="true">+IF(AND(ISNUMBER(OFFSET('Sanitation Data'!$E$5,0,10*ROW('Sanitation Data'!E57))),'Data Summary'!CU63="Yes"),100-OFFSET('Sanitation Data'!$E$5,0,10*ROW('Sanitation Data'!E57)),NA())</f>
        <v>#N/A</v>
      </c>
      <c r="AG63" s="104" t="e">
        <f ca="true">+IF(AND(ISNUMBER(OFFSET('Sanitation Data'!$E$7,0,10*ROW('Sanitation Data'!E57))),'Data Summary'!CV63="Yes"),OFFSET('Sanitation Data'!$E$7,0,10*ROW('Sanitation Data'!E57)),NA())</f>
        <v>#N/A</v>
      </c>
      <c r="AH63" s="104" t="e">
        <f ca="true">+IF(AND(ISNUMBER(OFFSET('Sanitation Data'!$E$11,0,10*ROW('Sanitation Data'!E57))),'Data Summary'!CW63="Yes"),OFFSET('Sanitation Data'!$E$11,0,10*ROW('Sanitation Data'!E57)),NA())</f>
        <v>#N/A</v>
      </c>
      <c r="AI63" s="104" t="e">
        <f ca="true">+IF(AND(ISNUMBER(OFFSET('Sanitation Data'!$E$12,0,10*ROW('Sanitation Data'!E57))),'Data Summary'!CX63="Yes"),OFFSET('Sanitation Data'!$E$12,0,10*ROW('Sanitation Data'!E57)),NA())</f>
        <v>#N/A</v>
      </c>
      <c r="AJ63" s="104" t="e">
        <f ca="true">+IF(AND(ISNUMBER(OFFSET('Sanitation Data'!$E$13,0,10*ROW('Sanitation Data'!E57))),'Data Summary'!CY63="Yes"),OFFSET('Sanitation Data'!$E$13,0,10*ROW('Sanitation Data'!E57)),NA())</f>
        <v>#N/A</v>
      </c>
      <c r="AK63" s="104" t="e">
        <f ca="true">+IF(AND(ISNUMBER(OFFSET('Sanitation Data'!$F$5,0,10*ROW('Sanitation Data'!F57))),'Data Summary'!CZ63="Yes"),100-OFFSET('Sanitation Data'!$F$5,0,10*ROW('Sanitation Data'!F57)),NA())</f>
        <v>#N/A</v>
      </c>
      <c r="AL63" s="104" t="e">
        <f ca="true">+IF(AND(ISNUMBER(OFFSET('Sanitation Data'!$F$7,0,10*ROW('Sanitation Data'!F57))),'Data Summary'!DA63="Yes"),OFFSET('Sanitation Data'!$F$7,0,10*ROW('Sanitation Data'!F57)),NA())</f>
        <v>#N/A</v>
      </c>
      <c r="AM63" s="104" t="e">
        <f ca="true">+IF(AND(ISNUMBER(OFFSET('Sanitation Data'!$F$11,0,10*ROW('Sanitation Data'!F57))),'Data Summary'!DB63="Yes"),OFFSET('Sanitation Data'!$F$11,0,10*ROW('Sanitation Data'!F57)),NA())</f>
        <v>#N/A</v>
      </c>
      <c r="AN63" s="104" t="e">
        <f ca="true">+IF(AND(ISNUMBER(OFFSET('Sanitation Data'!$F$12,0,10*ROW('Sanitation Data'!F57))),'Data Summary'!DC63="Yes"),OFFSET('Sanitation Data'!$F$12,0,10*ROW('Sanitation Data'!F57)),NA())</f>
        <v>#N/A</v>
      </c>
      <c r="AO63" s="104" t="e">
        <f ca="true">+IF(AND(ISNUMBER(OFFSET('Sanitation Data'!$F$13,0,10*ROW('Sanitation Data'!F57))),'Data Summary'!DD63="Yes"),OFFSET('Sanitation Data'!$F$13,0,10*ROW('Sanitation Data'!F57)),NA())</f>
        <v>#N/A</v>
      </c>
      <c r="AP63" s="104" t="e">
        <f ca="true">+IF(AND(ISNUMBER(OFFSET('Sanitation Data'!$G$5,0,10*ROW('Sanitation Data'!G57))),'Data Summary'!DE63="Yes"),100-OFFSET('Sanitation Data'!$G$5,0,10*ROW('Sanitation Data'!G57)),NA())</f>
        <v>#N/A</v>
      </c>
      <c r="AQ63" s="104" t="e">
        <f ca="true">+IF(AND(ISNUMBER(OFFSET('Sanitation Data'!$G$7,0,10*ROW('Sanitation Data'!G57))),'Data Summary'!DF63="Yes"),OFFSET('Sanitation Data'!$G$7,0,10*ROW('Sanitation Data'!G57)),NA())</f>
        <v>#N/A</v>
      </c>
      <c r="AR63" s="104" t="e">
        <f ca="true">+IF(AND(ISNUMBER(OFFSET('Sanitation Data'!$G$11,0,10*ROW('Sanitation Data'!G57))),'Data Summary'!DG63="Yes"),OFFSET('Sanitation Data'!$G$11,0,10*ROW('Sanitation Data'!G57)),NA())</f>
        <v>#N/A</v>
      </c>
      <c r="AS63" s="104" t="e">
        <f ca="true">+IF(AND(ISNUMBER(OFFSET('Sanitation Data'!$G$12,0,10*ROW('Sanitation Data'!G57))),'Data Summary'!DH63="Yes"),OFFSET('Sanitation Data'!$G$12,0,10*ROW('Sanitation Data'!G57)),NA())</f>
        <v>#N/A</v>
      </c>
      <c r="AT63" s="104" t="e">
        <f ca="true">+IF(AND(ISNUMBER(OFFSET('Sanitation Data'!$G$13,0,10*ROW('Sanitation Data'!G57))),'Data Summary'!DI63="Yes"),OFFSET('Sanitation Data'!$G$13,0,10*ROW('Sanitation Data'!G57)),NA())</f>
        <v>#N/A</v>
      </c>
      <c r="AU63" s="104" t="e">
        <f ca="true">+IF(AND(ISNUMBER(OFFSET('Sanitation Data'!$H$5,0,10*ROW('Sanitation Data'!H57))),'Data Summary'!DJ63="Yes"),100-OFFSET('Sanitation Data'!$H$5,0,10*ROW('Sanitation Data'!H57)),NA())</f>
        <v>#N/A</v>
      </c>
      <c r="AV63" s="104" t="e">
        <f ca="true">+IF(AND(ISNUMBER(OFFSET('Sanitation Data'!$H$7,0,10*ROW('Sanitation Data'!H57))),'Data Summary'!DK63="Yes"),OFFSET('Sanitation Data'!$H$7,0,10*ROW('Sanitation Data'!H57)),NA())</f>
        <v>#N/A</v>
      </c>
      <c r="AW63" s="104" t="e">
        <f ca="true">+IF(AND(ISNUMBER(OFFSET('Sanitation Data'!$H$11,0,10*ROW('Sanitation Data'!H57))),'Data Summary'!DL63="Yes"),OFFSET('Sanitation Data'!$H$11,0,10*ROW('Sanitation Data'!H57)),NA())</f>
        <v>#N/A</v>
      </c>
      <c r="AX63" s="104" t="e">
        <f ca="true">+IF(AND(ISNUMBER(OFFSET('Sanitation Data'!$H$12,0,10*ROW('Sanitation Data'!H57))),'Data Summary'!DM63="Yes"),OFFSET('Sanitation Data'!$H$12,0,10*ROW('Sanitation Data'!H57)),NA())</f>
        <v>#N/A</v>
      </c>
      <c r="AY63" s="104" t="e">
        <f ca="true">+IF(AND(ISNUMBER(OFFSET('Sanitation Data'!$H$13,0,10*ROW('Sanitation Data'!H57))),'Data Summary'!DN63="Yes"),OFFSET('Sanitation Data'!$H$13,0,10*ROW('Sanitation Data'!H57)),NA())</f>
        <v>#N/A</v>
      </c>
      <c r="AZ63" s="109" t="e">
        <f ca="true">+IF(AND(ISNUMBER(OFFSET('Hygiene Data'!$C$6,0,10*ROW('Hygiene Data'!C57))),'Data Summary'!DO63="Yes"),OFFSET('Hygiene Data'!$C$6,0,10*ROW('Hygiene Data'!C57)),NA())</f>
        <v>#N/A</v>
      </c>
      <c r="BA63" s="109" t="e">
        <f ca="true">+IF(AND(ISNUMBER(OFFSET('Hygiene Data'!$C$8,0,10*ROW('Hygiene Data'!C57))),'Data Summary'!DP63="Yes"),OFFSET('Hygiene Data'!$C$8,0,10*ROW('Hygiene Data'!C57)),NA())</f>
        <v>#N/A</v>
      </c>
      <c r="BB63" s="109" t="e">
        <f ca="true">+IF(AND(ISNUMBER(OFFSET('Hygiene Data'!$C$10,0,10*ROW('Hygiene Data'!C57))),'Data Summary'!DQ63="Yes"),OFFSET('Hygiene Data'!$C$10,0,10*ROW('Hygiene Data'!C57)),NA())</f>
        <v>#N/A</v>
      </c>
      <c r="BC63" s="109" t="e">
        <f ca="true">+IF(AND(ISNUMBER(OFFSET('Hygiene Data'!$D$6,0,10*ROW('Hygiene Data'!D57))),'Data Summary'!DR63="Yes"),OFFSET('Hygiene Data'!$D$6,0,10*ROW('Hygiene Data'!D57)),NA())</f>
        <v>#N/A</v>
      </c>
      <c r="BD63" s="109" t="e">
        <f ca="true">+IF(AND(ISNUMBER(OFFSET('Hygiene Data'!$D$8,0,10*ROW('Hygiene Data'!D57))),'Data Summary'!DS63="Yes"),OFFSET('Hygiene Data'!$D$8,0,10*ROW('Hygiene Data'!D57)),NA())</f>
        <v>#N/A</v>
      </c>
      <c r="BE63" s="109" t="e">
        <f ca="true">+IF(AND(ISNUMBER(OFFSET('Hygiene Data'!$D$10,0,10*ROW('Hygiene Data'!D57))),'Data Summary'!DT63="Yes"),OFFSET('Hygiene Data'!$D$10,0,10*ROW('Hygiene Data'!D57)),NA())</f>
        <v>#N/A</v>
      </c>
      <c r="BF63" s="109" t="e">
        <f ca="true">+IF(AND(ISNUMBER(OFFSET('Hygiene Data'!$E$6,0,10*ROW('Hygiene Data'!E57))),'Data Summary'!DU63="Yes"),OFFSET('Hygiene Data'!$E$6,0,10*ROW('Hygiene Data'!E57)),NA())</f>
        <v>#N/A</v>
      </c>
      <c r="BG63" s="109" t="e">
        <f ca="true">+IF(AND(ISNUMBER(OFFSET('Hygiene Data'!$E$8,0,10*ROW('Hygiene Data'!E57))),'Data Summary'!DV63="Yes"),OFFSET('Hygiene Data'!$E$8,0,10*ROW('Hygiene Data'!E57)),NA())</f>
        <v>#N/A</v>
      </c>
      <c r="BH63" s="109" t="e">
        <f ca="true">+IF(AND(ISNUMBER(OFFSET('Hygiene Data'!$E$10,0,10*ROW('Hygiene Data'!E57))),'Data Summary'!DW63="Yes"),OFFSET('Hygiene Data'!$E$10,0,10*ROW('Hygiene Data'!E57)),NA())</f>
        <v>#N/A</v>
      </c>
      <c r="BI63" s="109" t="e">
        <f ca="true">+IF(AND(ISNUMBER(OFFSET('Hygiene Data'!$F$6,0,10*ROW('Hygiene Data'!F57))),'Data Summary'!DX63="Yes"),OFFSET('Hygiene Data'!$F$6,0,10*ROW('Hygiene Data'!F57)),NA())</f>
        <v>#N/A</v>
      </c>
      <c r="BJ63" s="109" t="e">
        <f ca="true">+IF(AND(ISNUMBER(OFFSET('Hygiene Data'!$F$8,0,10*ROW('Hygiene Data'!F57))),'Data Summary'!DY63="Yes"),OFFSET('Hygiene Data'!$F$8,0,10*ROW('Hygiene Data'!F57)),NA())</f>
        <v>#N/A</v>
      </c>
      <c r="BK63" s="109" t="e">
        <f ca="true">+IF(AND(ISNUMBER(OFFSET('Hygiene Data'!$F$10,0,10*ROW('Hygiene Data'!F57))),'Data Summary'!DZ63="Yes"),OFFSET('Hygiene Data'!$F$10,0,10*ROW('Hygiene Data'!F57)),NA())</f>
        <v>#N/A</v>
      </c>
      <c r="BL63" s="109" t="e">
        <f ca="true">+IF(AND(ISNUMBER(OFFSET('Hygiene Data'!$G$6,0,10*ROW('Hygiene Data'!G57))),'Data Summary'!EA63="Yes"),OFFSET('Hygiene Data'!$G$6,0,10*ROW('Hygiene Data'!G57)),NA())</f>
        <v>#N/A</v>
      </c>
      <c r="BM63" s="109" t="e">
        <f ca="true">+IF(AND(ISNUMBER(OFFSET('Hygiene Data'!$G$8,0,10*ROW('Hygiene Data'!G57))),'Data Summary'!EB63="Yes"),OFFSET('Hygiene Data'!$G$8,0,10*ROW('Hygiene Data'!G57)),NA())</f>
        <v>#N/A</v>
      </c>
      <c r="BN63" s="109" t="e">
        <f ca="true">+IF(AND(ISNUMBER(OFFSET('Hygiene Data'!$G$10,0,10*ROW('Hygiene Data'!G57))),'Data Summary'!EC63="Yes"),OFFSET('Hygiene Data'!$G$10,0,10*ROW('Hygiene Data'!G57)),NA())</f>
        <v>#N/A</v>
      </c>
      <c r="BO63" s="109" t="e">
        <f ca="true">+IF(AND(ISNUMBER(OFFSET('Hygiene Data'!$H$6,0,10*ROW('Hygiene Data'!H57))),'Data Summary'!ED63="Yes"),OFFSET('Hygiene Data'!$H$6,0,10*ROW('Hygiene Data'!H57)),NA())</f>
        <v>#N/A</v>
      </c>
      <c r="BP63" s="109" t="e">
        <f ca="true">+IF(AND(ISNUMBER(OFFSET('Hygiene Data'!$H$8,0,10*ROW('Hygiene Data'!H57))),'Data Summary'!EE63="Yes"),OFFSET('Hygiene Data'!$H$8,0,10*ROW('Hygiene Data'!H57)),NA())</f>
        <v>#N/A</v>
      </c>
      <c r="BQ63" s="109" t="e">
        <f ca="true">+IF(AND(ISNUMBER(OFFSET('Hygiene Data'!$H$10,0,10*ROW('Hygiene Data'!H57))),'Data Summary'!EF63="Yes"),OFFSET('Hygiene Data'!$H$10,0,10*ROW('Hygiene Data'!H57)),NA())</f>
        <v>#N/A</v>
      </c>
    </row>
    <row r="64" x14ac:dyDescent="0.2">
      <c r="A64" s="57" t="e">
        <f ca="true">+IF(OFFSET('Water Data'!$B$1,0,10*ROW('Water Data'!B58))="",NA(),OFFSET('Water Data'!$B$1,0,10*ROW('Water Data'!B58)))</f>
        <v>#N/A</v>
      </c>
      <c r="B64" s="57" t="e">
        <f ca="true">+IF(OFFSET('Water Data'!$A$3,0,10*ROW('Water Data'!A61))="",NA(),OFFSET('Water Data'!$A$3,0,10*ROW('Water Data'!A61)))</f>
        <v>#N/A</v>
      </c>
      <c r="C64" s="57" t="e">
        <f ca="true">+IF(OFFSET('Water Data'!$C$3,0,10*ROW('Water Data'!C61))="",NA(),OFFSET('Water Data'!$C$3,0,10*ROW('Water Data'!C61)))</f>
        <v>#N/A</v>
      </c>
      <c r="D64" s="58" t="e">
        <f ca="true">+IF(AND(ISNUMBER(OFFSET('Water Data'!$C$5,0,10*ROW('Water Data'!C58))),'Data Summary'!BS64="Yes"),100-OFFSET('Water Data'!$C$5,0,10*ROW('Water Data'!C58)),NA())</f>
        <v>#N/A</v>
      </c>
      <c r="E64" s="58" t="e">
        <f ca="true">+IF(AND(ISNUMBER(OFFSET('Water Data'!$C$7,0,10*ROW('Water Data'!C58))),'Data Summary'!BT64="Yes"),OFFSET('Water Data'!$C$7,0,10*ROW('Water Data'!C58)),NA())</f>
        <v>#N/A</v>
      </c>
      <c r="F64" s="58" t="e">
        <f ca="true">+IF(AND(ISNUMBER(OFFSET('Water Data'!$C$10,0,10*ROW('Water Data'!C58))),'Data Summary'!BU64="Yes"),OFFSET('Water Data'!$C$10,0,10*ROW('Water Data'!C58)),NA())</f>
        <v>#N/A</v>
      </c>
      <c r="G64" s="58" t="e">
        <f ca="true">+IF(AND(ISNUMBER(OFFSET('Water Data'!$D$5,0,10*ROW('Water Data'!D58))),'Data Summary'!BV64="Yes"),100-OFFSET('Water Data'!$D$5,0,10*ROW('Water Data'!D58)),NA())</f>
        <v>#N/A</v>
      </c>
      <c r="H64" s="58" t="e">
        <f ca="true">+IF(AND(ISNUMBER(OFFSET('Water Data'!$D$7,0,10*ROW('Water Data'!D58))),'Data Summary'!BW64="Yes"),OFFSET('Water Data'!$D$7,0,10*ROW('Water Data'!D58)),NA())</f>
        <v>#N/A</v>
      </c>
      <c r="I64" s="58" t="e">
        <f ca="true">+IF(AND(ISNUMBER(OFFSET('Water Data'!$D$10,0,10*ROW('Water Data'!D58))),'Data Summary'!BX64="Yes"),OFFSET('Water Data'!$D$10,0,10*ROW('Water Data'!D58)),NA())</f>
        <v>#N/A</v>
      </c>
      <c r="J64" s="58" t="e">
        <f ca="true">+IF(AND(ISNUMBER(OFFSET('Water Data'!$E$5,0,10*ROW('Water Data'!E58))),'Data Summary'!BY64="Yes"),100-OFFSET('Water Data'!$E$5,0,10*ROW('Water Data'!E58)),NA())</f>
        <v>#N/A</v>
      </c>
      <c r="K64" s="58" t="e">
        <f ca="true">+IF(AND(ISNUMBER(OFFSET('Water Data'!$E$7,0,10*ROW('Water Data'!E58))),'Data Summary'!BZ64="Yes"),OFFSET('Water Data'!$E$7,0,10*ROW('Water Data'!E58)),NA())</f>
        <v>#N/A</v>
      </c>
      <c r="L64" s="58" t="e">
        <f ca="true">+IF(AND(ISNUMBER(OFFSET('Water Data'!$E$10,0,10*ROW('Water Data'!E58))),'Data Summary'!CA64="Yes"),OFFSET('Water Data'!$E$10,0,10*ROW('Water Data'!E58)),NA())</f>
        <v>#N/A</v>
      </c>
      <c r="M64" s="58" t="e">
        <f ca="true">+IF(AND(ISNUMBER(OFFSET('Water Data'!$F$5,0,10*ROW('Water Data'!F58))),'Data Summary'!CB64="Yes"),100-OFFSET('Water Data'!$F$5,0,10*ROW('Water Data'!F58)),NA())</f>
        <v>#N/A</v>
      </c>
      <c r="N64" s="58" t="e">
        <f ca="true">+IF(AND(ISNUMBER(OFFSET('Water Data'!$F$7,0,10*ROW('Water Data'!F58))),'Data Summary'!CC64="Yes"),OFFSET('Water Data'!$F$7,0,10*ROW('Water Data'!F58)),NA())</f>
        <v>#N/A</v>
      </c>
      <c r="O64" s="58" t="e">
        <f ca="true">+IF(AND(ISNUMBER(OFFSET('Water Data'!$F$10,0,10*ROW('Water Data'!F58))),'Data Summary'!CD64="Yes"),OFFSET('Water Data'!$F$10,0,10*ROW('Water Data'!F58)),NA())</f>
        <v>#N/A</v>
      </c>
      <c r="P64" s="58" t="e">
        <f ca="true">+IF(AND(ISNUMBER(OFFSET('Water Data'!$G$5,0,10*ROW('Water Data'!G58))),'Data Summary'!CE64="Yes"),100-OFFSET('Water Data'!$G$5,0,10*ROW('Water Data'!G58)),NA())</f>
        <v>#N/A</v>
      </c>
      <c r="Q64" s="58" t="e">
        <f ca="true">+IF(AND(ISNUMBER(OFFSET('Water Data'!$G$7,0,10*ROW('Water Data'!G58))),'Data Summary'!CF64="Yes"),OFFSET('Water Data'!$G$7,0,10*ROW('Water Data'!G58)),NA())</f>
        <v>#N/A</v>
      </c>
      <c r="R64" s="58" t="e">
        <f ca="true">+IF(AND(ISNUMBER(OFFSET('Water Data'!$G$10,0,10*ROW('Water Data'!G58))),'Data Summary'!CG64="Yes"),OFFSET('Water Data'!$G$10,0,10*ROW('Water Data'!G58)),NA())</f>
        <v>#N/A</v>
      </c>
      <c r="S64" s="58" t="e">
        <f ca="true">+IF(AND(ISNUMBER(OFFSET('Water Data'!$H$5,0,10*ROW('Water Data'!H58))),'Data Summary'!CH64="Yes"),100-OFFSET('Water Data'!$H$5,0,10*ROW('Water Data'!H58)),NA())</f>
        <v>#N/A</v>
      </c>
      <c r="T64" s="58" t="e">
        <f ca="true">+IF(AND(ISNUMBER(OFFSET('Water Data'!$H$7,0,10*ROW('Water Data'!H58))),'Data Summary'!CI64="Yes"),OFFSET('Water Data'!$H$7,0,10*ROW('Water Data'!H58)),NA())</f>
        <v>#N/A</v>
      </c>
      <c r="U64" s="58" t="e">
        <f ca="true">+IF(AND(ISNUMBER(OFFSET('Water Data'!$H$10,0,10*ROW('Water Data'!H58))),'Data Summary'!CJ64="Yes"),OFFSET('Water Data'!$H$10,0,10*ROW('Water Data'!H58)),NA())</f>
        <v>#N/A</v>
      </c>
      <c r="V64" s="104" t="e">
        <f ca="true">+IF(AND(ISNUMBER(OFFSET('Sanitation Data'!$C$5,0,10*ROW('Sanitation Data'!C58))),'Data Summary'!CK64="Yes"),100-OFFSET('Sanitation Data'!$C$5,0,10*ROW('Sanitation Data'!C58)),NA())</f>
        <v>#N/A</v>
      </c>
      <c r="W64" s="104" t="e">
        <f ca="true">+IF(AND(ISNUMBER(OFFSET('Sanitation Data'!$C$7,0,10*ROW('Sanitation Data'!C58))),'Data Summary'!CL64="Yes"),OFFSET('Sanitation Data'!$C$7,0,10*ROW('Sanitation Data'!C58)),NA())</f>
        <v>#N/A</v>
      </c>
      <c r="X64" s="104" t="e">
        <f ca="true">+IF(AND(ISNUMBER(OFFSET('Sanitation Data'!$C$11,0,10*ROW('Sanitation Data'!C58))),'Data Summary'!CM64="Yes"),OFFSET('Sanitation Data'!$C$11,0,10*ROW('Sanitation Data'!C58)),NA())</f>
        <v>#N/A</v>
      </c>
      <c r="Y64" s="104" t="e">
        <f ca="true">+IF(AND(ISNUMBER(OFFSET('Sanitation Data'!$C$12,0,10*ROW('Sanitation Data'!C58))),'Data Summary'!CN64="Yes"),OFFSET('Sanitation Data'!$C$12,0,10*ROW('Sanitation Data'!C58)),NA())</f>
        <v>#N/A</v>
      </c>
      <c r="Z64" s="104" t="e">
        <f ca="true">+IF(AND(ISNUMBER(OFFSET('Sanitation Data'!$C$13,0,10*ROW('Sanitation Data'!C58))),'Data Summary'!CO64="Yes"),OFFSET('Sanitation Data'!$C$13,0,10*ROW('Sanitation Data'!C58)),NA())</f>
        <v>#N/A</v>
      </c>
      <c r="AA64" s="104" t="e">
        <f ca="true">+IF(AND(ISNUMBER(OFFSET('Sanitation Data'!$D$5,0,10*ROW('Sanitation Data'!D58))),'Data Summary'!CP64="Yes"),100-OFFSET('Sanitation Data'!$D$5,0,10*ROW('Sanitation Data'!D58)),NA())</f>
        <v>#N/A</v>
      </c>
      <c r="AB64" s="104" t="e">
        <f ca="true">+IF(AND(ISNUMBER(OFFSET('Sanitation Data'!$D$7,0,10*ROW('Sanitation Data'!D58))),'Data Summary'!CQ64="Yes"),OFFSET('Sanitation Data'!$D$7,0,10*ROW('Sanitation Data'!D58)),NA())</f>
        <v>#N/A</v>
      </c>
      <c r="AC64" s="104" t="e">
        <f ca="true">+IF(AND(ISNUMBER(OFFSET('Sanitation Data'!$D$11,0,10*ROW('Sanitation Data'!D58))),'Data Summary'!CR64="Yes"),OFFSET('Sanitation Data'!$D$11,0,10*ROW('Sanitation Data'!D58)),NA())</f>
        <v>#N/A</v>
      </c>
      <c r="AD64" s="104" t="e">
        <f ca="true">+IF(AND(ISNUMBER(OFFSET('Sanitation Data'!$D$12,0,10*ROW('Sanitation Data'!D58))),'Data Summary'!CS64="Yes"),OFFSET('Sanitation Data'!$D$12,0,10*ROW('Sanitation Data'!D58)),NA())</f>
        <v>#N/A</v>
      </c>
      <c r="AE64" s="104" t="e">
        <f ca="true">+IF(AND(ISNUMBER(OFFSET('Sanitation Data'!$D$13,0,10*ROW('Sanitation Data'!D58))),'Data Summary'!CT64="Yes"),OFFSET('Sanitation Data'!$D$13,0,10*ROW('Sanitation Data'!D58)),NA())</f>
        <v>#N/A</v>
      </c>
      <c r="AF64" s="104" t="e">
        <f ca="true">+IF(AND(ISNUMBER(OFFSET('Sanitation Data'!$E$5,0,10*ROW('Sanitation Data'!E58))),'Data Summary'!CU64="Yes"),100-OFFSET('Sanitation Data'!$E$5,0,10*ROW('Sanitation Data'!E58)),NA())</f>
        <v>#N/A</v>
      </c>
      <c r="AG64" s="104" t="e">
        <f ca="true">+IF(AND(ISNUMBER(OFFSET('Sanitation Data'!$E$7,0,10*ROW('Sanitation Data'!E58))),'Data Summary'!CV64="Yes"),OFFSET('Sanitation Data'!$E$7,0,10*ROW('Sanitation Data'!E58)),NA())</f>
        <v>#N/A</v>
      </c>
      <c r="AH64" s="104" t="e">
        <f ca="true">+IF(AND(ISNUMBER(OFFSET('Sanitation Data'!$E$11,0,10*ROW('Sanitation Data'!E58))),'Data Summary'!CW64="Yes"),OFFSET('Sanitation Data'!$E$11,0,10*ROW('Sanitation Data'!E58)),NA())</f>
        <v>#N/A</v>
      </c>
      <c r="AI64" s="104" t="e">
        <f ca="true">+IF(AND(ISNUMBER(OFFSET('Sanitation Data'!$E$12,0,10*ROW('Sanitation Data'!E58))),'Data Summary'!CX64="Yes"),OFFSET('Sanitation Data'!$E$12,0,10*ROW('Sanitation Data'!E58)),NA())</f>
        <v>#N/A</v>
      </c>
      <c r="AJ64" s="104" t="e">
        <f ca="true">+IF(AND(ISNUMBER(OFFSET('Sanitation Data'!$E$13,0,10*ROW('Sanitation Data'!E58))),'Data Summary'!CY64="Yes"),OFFSET('Sanitation Data'!$E$13,0,10*ROW('Sanitation Data'!E58)),NA())</f>
        <v>#N/A</v>
      </c>
      <c r="AK64" s="104" t="e">
        <f ca="true">+IF(AND(ISNUMBER(OFFSET('Sanitation Data'!$F$5,0,10*ROW('Sanitation Data'!F58))),'Data Summary'!CZ64="Yes"),100-OFFSET('Sanitation Data'!$F$5,0,10*ROW('Sanitation Data'!F58)),NA())</f>
        <v>#N/A</v>
      </c>
      <c r="AL64" s="104" t="e">
        <f ca="true">+IF(AND(ISNUMBER(OFFSET('Sanitation Data'!$F$7,0,10*ROW('Sanitation Data'!F58))),'Data Summary'!DA64="Yes"),OFFSET('Sanitation Data'!$F$7,0,10*ROW('Sanitation Data'!F58)),NA())</f>
        <v>#N/A</v>
      </c>
      <c r="AM64" s="104" t="e">
        <f ca="true">+IF(AND(ISNUMBER(OFFSET('Sanitation Data'!$F$11,0,10*ROW('Sanitation Data'!F58))),'Data Summary'!DB64="Yes"),OFFSET('Sanitation Data'!$F$11,0,10*ROW('Sanitation Data'!F58)),NA())</f>
        <v>#N/A</v>
      </c>
      <c r="AN64" s="104" t="e">
        <f ca="true">+IF(AND(ISNUMBER(OFFSET('Sanitation Data'!$F$12,0,10*ROW('Sanitation Data'!F58))),'Data Summary'!DC64="Yes"),OFFSET('Sanitation Data'!$F$12,0,10*ROW('Sanitation Data'!F58)),NA())</f>
        <v>#N/A</v>
      </c>
      <c r="AO64" s="104" t="e">
        <f ca="true">+IF(AND(ISNUMBER(OFFSET('Sanitation Data'!$F$13,0,10*ROW('Sanitation Data'!F58))),'Data Summary'!DD64="Yes"),OFFSET('Sanitation Data'!$F$13,0,10*ROW('Sanitation Data'!F58)),NA())</f>
        <v>#N/A</v>
      </c>
      <c r="AP64" s="104" t="e">
        <f ca="true">+IF(AND(ISNUMBER(OFFSET('Sanitation Data'!$G$5,0,10*ROW('Sanitation Data'!G58))),'Data Summary'!DE64="Yes"),100-OFFSET('Sanitation Data'!$G$5,0,10*ROW('Sanitation Data'!G58)),NA())</f>
        <v>#N/A</v>
      </c>
      <c r="AQ64" s="104" t="e">
        <f ca="true">+IF(AND(ISNUMBER(OFFSET('Sanitation Data'!$G$7,0,10*ROW('Sanitation Data'!G58))),'Data Summary'!DF64="Yes"),OFFSET('Sanitation Data'!$G$7,0,10*ROW('Sanitation Data'!G58)),NA())</f>
        <v>#N/A</v>
      </c>
      <c r="AR64" s="104" t="e">
        <f ca="true">+IF(AND(ISNUMBER(OFFSET('Sanitation Data'!$G$11,0,10*ROW('Sanitation Data'!G58))),'Data Summary'!DG64="Yes"),OFFSET('Sanitation Data'!$G$11,0,10*ROW('Sanitation Data'!G58)),NA())</f>
        <v>#N/A</v>
      </c>
      <c r="AS64" s="104" t="e">
        <f ca="true">+IF(AND(ISNUMBER(OFFSET('Sanitation Data'!$G$12,0,10*ROW('Sanitation Data'!G58))),'Data Summary'!DH64="Yes"),OFFSET('Sanitation Data'!$G$12,0,10*ROW('Sanitation Data'!G58)),NA())</f>
        <v>#N/A</v>
      </c>
      <c r="AT64" s="104" t="e">
        <f ca="true">+IF(AND(ISNUMBER(OFFSET('Sanitation Data'!$G$13,0,10*ROW('Sanitation Data'!G58))),'Data Summary'!DI64="Yes"),OFFSET('Sanitation Data'!$G$13,0,10*ROW('Sanitation Data'!G58)),NA())</f>
        <v>#N/A</v>
      </c>
      <c r="AU64" s="104" t="e">
        <f ca="true">+IF(AND(ISNUMBER(OFFSET('Sanitation Data'!$H$5,0,10*ROW('Sanitation Data'!H58))),'Data Summary'!DJ64="Yes"),100-OFFSET('Sanitation Data'!$H$5,0,10*ROW('Sanitation Data'!H58)),NA())</f>
        <v>#N/A</v>
      </c>
      <c r="AV64" s="104" t="e">
        <f ca="true">+IF(AND(ISNUMBER(OFFSET('Sanitation Data'!$H$7,0,10*ROW('Sanitation Data'!H58))),'Data Summary'!DK64="Yes"),OFFSET('Sanitation Data'!$H$7,0,10*ROW('Sanitation Data'!H58)),NA())</f>
        <v>#N/A</v>
      </c>
      <c r="AW64" s="104" t="e">
        <f ca="true">+IF(AND(ISNUMBER(OFFSET('Sanitation Data'!$H$11,0,10*ROW('Sanitation Data'!H58))),'Data Summary'!DL64="Yes"),OFFSET('Sanitation Data'!$H$11,0,10*ROW('Sanitation Data'!H58)),NA())</f>
        <v>#N/A</v>
      </c>
      <c r="AX64" s="104" t="e">
        <f ca="true">+IF(AND(ISNUMBER(OFFSET('Sanitation Data'!$H$12,0,10*ROW('Sanitation Data'!H58))),'Data Summary'!DM64="Yes"),OFFSET('Sanitation Data'!$H$12,0,10*ROW('Sanitation Data'!H58)),NA())</f>
        <v>#N/A</v>
      </c>
      <c r="AY64" s="104" t="e">
        <f ca="true">+IF(AND(ISNUMBER(OFFSET('Sanitation Data'!$H$13,0,10*ROW('Sanitation Data'!H58))),'Data Summary'!DN64="Yes"),OFFSET('Sanitation Data'!$H$13,0,10*ROW('Sanitation Data'!H58)),NA())</f>
        <v>#N/A</v>
      </c>
      <c r="AZ64" s="109" t="e">
        <f ca="true">+IF(AND(ISNUMBER(OFFSET('Hygiene Data'!$C$6,0,10*ROW('Hygiene Data'!C58))),'Data Summary'!DO64="Yes"),OFFSET('Hygiene Data'!$C$6,0,10*ROW('Hygiene Data'!C58)),NA())</f>
        <v>#N/A</v>
      </c>
      <c r="BA64" s="109" t="e">
        <f ca="true">+IF(AND(ISNUMBER(OFFSET('Hygiene Data'!$C$8,0,10*ROW('Hygiene Data'!C58))),'Data Summary'!DP64="Yes"),OFFSET('Hygiene Data'!$C$8,0,10*ROW('Hygiene Data'!C58)),NA())</f>
        <v>#N/A</v>
      </c>
      <c r="BB64" s="109" t="e">
        <f ca="true">+IF(AND(ISNUMBER(OFFSET('Hygiene Data'!$C$10,0,10*ROW('Hygiene Data'!C58))),'Data Summary'!DQ64="Yes"),OFFSET('Hygiene Data'!$C$10,0,10*ROW('Hygiene Data'!C58)),NA())</f>
        <v>#N/A</v>
      </c>
      <c r="BC64" s="109" t="e">
        <f ca="true">+IF(AND(ISNUMBER(OFFSET('Hygiene Data'!$D$6,0,10*ROW('Hygiene Data'!D58))),'Data Summary'!DR64="Yes"),OFFSET('Hygiene Data'!$D$6,0,10*ROW('Hygiene Data'!D58)),NA())</f>
        <v>#N/A</v>
      </c>
      <c r="BD64" s="109" t="e">
        <f ca="true">+IF(AND(ISNUMBER(OFFSET('Hygiene Data'!$D$8,0,10*ROW('Hygiene Data'!D58))),'Data Summary'!DS64="Yes"),OFFSET('Hygiene Data'!$D$8,0,10*ROW('Hygiene Data'!D58)),NA())</f>
        <v>#N/A</v>
      </c>
      <c r="BE64" s="109" t="e">
        <f ca="true">+IF(AND(ISNUMBER(OFFSET('Hygiene Data'!$D$10,0,10*ROW('Hygiene Data'!D58))),'Data Summary'!DT64="Yes"),OFFSET('Hygiene Data'!$D$10,0,10*ROW('Hygiene Data'!D58)),NA())</f>
        <v>#N/A</v>
      </c>
      <c r="BF64" s="109" t="e">
        <f ca="true">+IF(AND(ISNUMBER(OFFSET('Hygiene Data'!$E$6,0,10*ROW('Hygiene Data'!E58))),'Data Summary'!DU64="Yes"),OFFSET('Hygiene Data'!$E$6,0,10*ROW('Hygiene Data'!E58)),NA())</f>
        <v>#N/A</v>
      </c>
      <c r="BG64" s="109" t="e">
        <f ca="true">+IF(AND(ISNUMBER(OFFSET('Hygiene Data'!$E$8,0,10*ROW('Hygiene Data'!E58))),'Data Summary'!DV64="Yes"),OFFSET('Hygiene Data'!$E$8,0,10*ROW('Hygiene Data'!E58)),NA())</f>
        <v>#N/A</v>
      </c>
      <c r="BH64" s="109" t="e">
        <f ca="true">+IF(AND(ISNUMBER(OFFSET('Hygiene Data'!$E$10,0,10*ROW('Hygiene Data'!E58))),'Data Summary'!DW64="Yes"),OFFSET('Hygiene Data'!$E$10,0,10*ROW('Hygiene Data'!E58)),NA())</f>
        <v>#N/A</v>
      </c>
      <c r="BI64" s="109" t="e">
        <f ca="true">+IF(AND(ISNUMBER(OFFSET('Hygiene Data'!$F$6,0,10*ROW('Hygiene Data'!F58))),'Data Summary'!DX64="Yes"),OFFSET('Hygiene Data'!$F$6,0,10*ROW('Hygiene Data'!F58)),NA())</f>
        <v>#N/A</v>
      </c>
      <c r="BJ64" s="109" t="e">
        <f ca="true">+IF(AND(ISNUMBER(OFFSET('Hygiene Data'!$F$8,0,10*ROW('Hygiene Data'!F58))),'Data Summary'!DY64="Yes"),OFFSET('Hygiene Data'!$F$8,0,10*ROW('Hygiene Data'!F58)),NA())</f>
        <v>#N/A</v>
      </c>
      <c r="BK64" s="109" t="e">
        <f ca="true">+IF(AND(ISNUMBER(OFFSET('Hygiene Data'!$F$10,0,10*ROW('Hygiene Data'!F58))),'Data Summary'!DZ64="Yes"),OFFSET('Hygiene Data'!$F$10,0,10*ROW('Hygiene Data'!F58)),NA())</f>
        <v>#N/A</v>
      </c>
      <c r="BL64" s="109" t="e">
        <f ca="true">+IF(AND(ISNUMBER(OFFSET('Hygiene Data'!$G$6,0,10*ROW('Hygiene Data'!G58))),'Data Summary'!EA64="Yes"),OFFSET('Hygiene Data'!$G$6,0,10*ROW('Hygiene Data'!G58)),NA())</f>
        <v>#N/A</v>
      </c>
      <c r="BM64" s="109" t="e">
        <f ca="true">+IF(AND(ISNUMBER(OFFSET('Hygiene Data'!$G$8,0,10*ROW('Hygiene Data'!G58))),'Data Summary'!EB64="Yes"),OFFSET('Hygiene Data'!$G$8,0,10*ROW('Hygiene Data'!G58)),NA())</f>
        <v>#N/A</v>
      </c>
      <c r="BN64" s="109" t="e">
        <f ca="true">+IF(AND(ISNUMBER(OFFSET('Hygiene Data'!$G$10,0,10*ROW('Hygiene Data'!G58))),'Data Summary'!EC64="Yes"),OFFSET('Hygiene Data'!$G$10,0,10*ROW('Hygiene Data'!G58)),NA())</f>
        <v>#N/A</v>
      </c>
      <c r="BO64" s="109" t="e">
        <f ca="true">+IF(AND(ISNUMBER(OFFSET('Hygiene Data'!$H$6,0,10*ROW('Hygiene Data'!H58))),'Data Summary'!ED64="Yes"),OFFSET('Hygiene Data'!$H$6,0,10*ROW('Hygiene Data'!H58)),NA())</f>
        <v>#N/A</v>
      </c>
      <c r="BP64" s="109" t="e">
        <f ca="true">+IF(AND(ISNUMBER(OFFSET('Hygiene Data'!$H$8,0,10*ROW('Hygiene Data'!H58))),'Data Summary'!EE64="Yes"),OFFSET('Hygiene Data'!$H$8,0,10*ROW('Hygiene Data'!H58)),NA())</f>
        <v>#N/A</v>
      </c>
      <c r="BQ64" s="109" t="e">
        <f ca="true">+IF(AND(ISNUMBER(OFFSET('Hygiene Data'!$H$10,0,10*ROW('Hygiene Data'!H58))),'Data Summary'!EF64="Yes"),OFFSET('Hygiene Data'!$H$10,0,10*ROW('Hygiene Data'!H58)),NA())</f>
        <v>#N/A</v>
      </c>
    </row>
    <row r="65" x14ac:dyDescent="0.2">
      <c r="A65" s="57" t="e">
        <f ca="true">+IF(OFFSET('Water Data'!$B$1,0,10*ROW('Water Data'!B59))="",NA(),OFFSET('Water Data'!$B$1,0,10*ROW('Water Data'!B59)))</f>
        <v>#N/A</v>
      </c>
      <c r="B65" s="57" t="e">
        <f ca="true">+IF(OFFSET('Water Data'!$A$3,0,10*ROW('Water Data'!A62))="",NA(),OFFSET('Water Data'!$A$3,0,10*ROW('Water Data'!A62)))</f>
        <v>#N/A</v>
      </c>
      <c r="C65" s="57" t="e">
        <f ca="true">+IF(OFFSET('Water Data'!$C$3,0,10*ROW('Water Data'!C62))="",NA(),OFFSET('Water Data'!$C$3,0,10*ROW('Water Data'!C62)))</f>
        <v>#N/A</v>
      </c>
      <c r="D65" s="58" t="e">
        <f ca="true">+IF(AND(ISNUMBER(OFFSET('Water Data'!$C$5,0,10*ROW('Water Data'!C59))),'Data Summary'!BS65="Yes"),100-OFFSET('Water Data'!$C$5,0,10*ROW('Water Data'!C59)),NA())</f>
        <v>#N/A</v>
      </c>
      <c r="E65" s="58" t="e">
        <f ca="true">+IF(AND(ISNUMBER(OFFSET('Water Data'!$C$7,0,10*ROW('Water Data'!C59))),'Data Summary'!BT65="Yes"),OFFSET('Water Data'!$C$7,0,10*ROW('Water Data'!C59)),NA())</f>
        <v>#N/A</v>
      </c>
      <c r="F65" s="58" t="e">
        <f ca="true">+IF(AND(ISNUMBER(OFFSET('Water Data'!$C$10,0,10*ROW('Water Data'!C59))),'Data Summary'!BU65="Yes"),OFFSET('Water Data'!$C$10,0,10*ROW('Water Data'!C59)),NA())</f>
        <v>#N/A</v>
      </c>
      <c r="G65" s="58" t="e">
        <f ca="true">+IF(AND(ISNUMBER(OFFSET('Water Data'!$D$5,0,10*ROW('Water Data'!D59))),'Data Summary'!BV65="Yes"),100-OFFSET('Water Data'!$D$5,0,10*ROW('Water Data'!D59)),NA())</f>
        <v>#N/A</v>
      </c>
      <c r="H65" s="58" t="e">
        <f ca="true">+IF(AND(ISNUMBER(OFFSET('Water Data'!$D$7,0,10*ROW('Water Data'!D59))),'Data Summary'!BW65="Yes"),OFFSET('Water Data'!$D$7,0,10*ROW('Water Data'!D59)),NA())</f>
        <v>#N/A</v>
      </c>
      <c r="I65" s="58" t="e">
        <f ca="true">+IF(AND(ISNUMBER(OFFSET('Water Data'!$D$10,0,10*ROW('Water Data'!D59))),'Data Summary'!BX65="Yes"),OFFSET('Water Data'!$D$10,0,10*ROW('Water Data'!D59)),NA())</f>
        <v>#N/A</v>
      </c>
      <c r="J65" s="58" t="e">
        <f ca="true">+IF(AND(ISNUMBER(OFFSET('Water Data'!$E$5,0,10*ROW('Water Data'!E59))),'Data Summary'!BY65="Yes"),100-OFFSET('Water Data'!$E$5,0,10*ROW('Water Data'!E59)),NA())</f>
        <v>#N/A</v>
      </c>
      <c r="K65" s="58" t="e">
        <f ca="true">+IF(AND(ISNUMBER(OFFSET('Water Data'!$E$7,0,10*ROW('Water Data'!E59))),'Data Summary'!BZ65="Yes"),OFFSET('Water Data'!$E$7,0,10*ROW('Water Data'!E59)),NA())</f>
        <v>#N/A</v>
      </c>
      <c r="L65" s="58" t="e">
        <f ca="true">+IF(AND(ISNUMBER(OFFSET('Water Data'!$E$10,0,10*ROW('Water Data'!E59))),'Data Summary'!CA65="Yes"),OFFSET('Water Data'!$E$10,0,10*ROW('Water Data'!E59)),NA())</f>
        <v>#N/A</v>
      </c>
      <c r="M65" s="58" t="e">
        <f ca="true">+IF(AND(ISNUMBER(OFFSET('Water Data'!$F$5,0,10*ROW('Water Data'!F59))),'Data Summary'!CB65="Yes"),100-OFFSET('Water Data'!$F$5,0,10*ROW('Water Data'!F59)),NA())</f>
        <v>#N/A</v>
      </c>
      <c r="N65" s="58" t="e">
        <f ca="true">+IF(AND(ISNUMBER(OFFSET('Water Data'!$F$7,0,10*ROW('Water Data'!F59))),'Data Summary'!CC65="Yes"),OFFSET('Water Data'!$F$7,0,10*ROW('Water Data'!F59)),NA())</f>
        <v>#N/A</v>
      </c>
      <c r="O65" s="58" t="e">
        <f ca="true">+IF(AND(ISNUMBER(OFFSET('Water Data'!$F$10,0,10*ROW('Water Data'!F59))),'Data Summary'!CD65="Yes"),OFFSET('Water Data'!$F$10,0,10*ROW('Water Data'!F59)),NA())</f>
        <v>#N/A</v>
      </c>
      <c r="P65" s="58" t="e">
        <f ca="true">+IF(AND(ISNUMBER(OFFSET('Water Data'!$G$5,0,10*ROW('Water Data'!G59))),'Data Summary'!CE65="Yes"),100-OFFSET('Water Data'!$G$5,0,10*ROW('Water Data'!G59)),NA())</f>
        <v>#N/A</v>
      </c>
      <c r="Q65" s="58" t="e">
        <f ca="true">+IF(AND(ISNUMBER(OFFSET('Water Data'!$G$7,0,10*ROW('Water Data'!G59))),'Data Summary'!CF65="Yes"),OFFSET('Water Data'!$G$7,0,10*ROW('Water Data'!G59)),NA())</f>
        <v>#N/A</v>
      </c>
      <c r="R65" s="58" t="e">
        <f ca="true">+IF(AND(ISNUMBER(OFFSET('Water Data'!$G$10,0,10*ROW('Water Data'!G59))),'Data Summary'!CG65="Yes"),OFFSET('Water Data'!$G$10,0,10*ROW('Water Data'!G59)),NA())</f>
        <v>#N/A</v>
      </c>
      <c r="S65" s="58" t="e">
        <f ca="true">+IF(AND(ISNUMBER(OFFSET('Water Data'!$H$5,0,10*ROW('Water Data'!H59))),'Data Summary'!CH65="Yes"),100-OFFSET('Water Data'!$H$5,0,10*ROW('Water Data'!H59)),NA())</f>
        <v>#N/A</v>
      </c>
      <c r="T65" s="58" t="e">
        <f ca="true">+IF(AND(ISNUMBER(OFFSET('Water Data'!$H$7,0,10*ROW('Water Data'!H59))),'Data Summary'!CI65="Yes"),OFFSET('Water Data'!$H$7,0,10*ROW('Water Data'!H59)),NA())</f>
        <v>#N/A</v>
      </c>
      <c r="U65" s="58" t="e">
        <f ca="true">+IF(AND(ISNUMBER(OFFSET('Water Data'!$H$10,0,10*ROW('Water Data'!H59))),'Data Summary'!CJ65="Yes"),OFFSET('Water Data'!$H$10,0,10*ROW('Water Data'!H59)),NA())</f>
        <v>#N/A</v>
      </c>
      <c r="V65" s="104" t="e">
        <f ca="true">+IF(AND(ISNUMBER(OFFSET('Sanitation Data'!$C$5,0,10*ROW('Sanitation Data'!C59))),'Data Summary'!CK65="Yes"),100-OFFSET('Sanitation Data'!$C$5,0,10*ROW('Sanitation Data'!C59)),NA())</f>
        <v>#N/A</v>
      </c>
      <c r="W65" s="104" t="e">
        <f ca="true">+IF(AND(ISNUMBER(OFFSET('Sanitation Data'!$C$7,0,10*ROW('Sanitation Data'!C59))),'Data Summary'!CL65="Yes"),OFFSET('Sanitation Data'!$C$7,0,10*ROW('Sanitation Data'!C59)),NA())</f>
        <v>#N/A</v>
      </c>
      <c r="X65" s="104" t="e">
        <f ca="true">+IF(AND(ISNUMBER(OFFSET('Sanitation Data'!$C$11,0,10*ROW('Sanitation Data'!C59))),'Data Summary'!CM65="Yes"),OFFSET('Sanitation Data'!$C$11,0,10*ROW('Sanitation Data'!C59)),NA())</f>
        <v>#N/A</v>
      </c>
      <c r="Y65" s="104" t="e">
        <f ca="true">+IF(AND(ISNUMBER(OFFSET('Sanitation Data'!$C$12,0,10*ROW('Sanitation Data'!C59))),'Data Summary'!CN65="Yes"),OFFSET('Sanitation Data'!$C$12,0,10*ROW('Sanitation Data'!C59)),NA())</f>
        <v>#N/A</v>
      </c>
      <c r="Z65" s="104" t="e">
        <f ca="true">+IF(AND(ISNUMBER(OFFSET('Sanitation Data'!$C$13,0,10*ROW('Sanitation Data'!C59))),'Data Summary'!CO65="Yes"),OFFSET('Sanitation Data'!$C$13,0,10*ROW('Sanitation Data'!C59)),NA())</f>
        <v>#N/A</v>
      </c>
      <c r="AA65" s="104" t="e">
        <f ca="true">+IF(AND(ISNUMBER(OFFSET('Sanitation Data'!$D$5,0,10*ROW('Sanitation Data'!D59))),'Data Summary'!CP65="Yes"),100-OFFSET('Sanitation Data'!$D$5,0,10*ROW('Sanitation Data'!D59)),NA())</f>
        <v>#N/A</v>
      </c>
      <c r="AB65" s="104" t="e">
        <f ca="true">+IF(AND(ISNUMBER(OFFSET('Sanitation Data'!$D$7,0,10*ROW('Sanitation Data'!D59))),'Data Summary'!CQ65="Yes"),OFFSET('Sanitation Data'!$D$7,0,10*ROW('Sanitation Data'!D59)),NA())</f>
        <v>#N/A</v>
      </c>
      <c r="AC65" s="104" t="e">
        <f ca="true">+IF(AND(ISNUMBER(OFFSET('Sanitation Data'!$D$11,0,10*ROW('Sanitation Data'!D59))),'Data Summary'!CR65="Yes"),OFFSET('Sanitation Data'!$D$11,0,10*ROW('Sanitation Data'!D59)),NA())</f>
        <v>#N/A</v>
      </c>
      <c r="AD65" s="104" t="e">
        <f ca="true">+IF(AND(ISNUMBER(OFFSET('Sanitation Data'!$D$12,0,10*ROW('Sanitation Data'!D59))),'Data Summary'!CS65="Yes"),OFFSET('Sanitation Data'!$D$12,0,10*ROW('Sanitation Data'!D59)),NA())</f>
        <v>#N/A</v>
      </c>
      <c r="AE65" s="104" t="e">
        <f ca="true">+IF(AND(ISNUMBER(OFFSET('Sanitation Data'!$D$13,0,10*ROW('Sanitation Data'!D59))),'Data Summary'!CT65="Yes"),OFFSET('Sanitation Data'!$D$13,0,10*ROW('Sanitation Data'!D59)),NA())</f>
        <v>#N/A</v>
      </c>
      <c r="AF65" s="104" t="e">
        <f ca="true">+IF(AND(ISNUMBER(OFFSET('Sanitation Data'!$E$5,0,10*ROW('Sanitation Data'!E59))),'Data Summary'!CU65="Yes"),100-OFFSET('Sanitation Data'!$E$5,0,10*ROW('Sanitation Data'!E59)),NA())</f>
        <v>#N/A</v>
      </c>
      <c r="AG65" s="104" t="e">
        <f ca="true">+IF(AND(ISNUMBER(OFFSET('Sanitation Data'!$E$7,0,10*ROW('Sanitation Data'!E59))),'Data Summary'!CV65="Yes"),OFFSET('Sanitation Data'!$E$7,0,10*ROW('Sanitation Data'!E59)),NA())</f>
        <v>#N/A</v>
      </c>
      <c r="AH65" s="104" t="e">
        <f ca="true">+IF(AND(ISNUMBER(OFFSET('Sanitation Data'!$E$11,0,10*ROW('Sanitation Data'!E59))),'Data Summary'!CW65="Yes"),OFFSET('Sanitation Data'!$E$11,0,10*ROW('Sanitation Data'!E59)),NA())</f>
        <v>#N/A</v>
      </c>
      <c r="AI65" s="104" t="e">
        <f ca="true">+IF(AND(ISNUMBER(OFFSET('Sanitation Data'!$E$12,0,10*ROW('Sanitation Data'!E59))),'Data Summary'!CX65="Yes"),OFFSET('Sanitation Data'!$E$12,0,10*ROW('Sanitation Data'!E59)),NA())</f>
        <v>#N/A</v>
      </c>
      <c r="AJ65" s="104" t="e">
        <f ca="true">+IF(AND(ISNUMBER(OFFSET('Sanitation Data'!$E$13,0,10*ROW('Sanitation Data'!E59))),'Data Summary'!CY65="Yes"),OFFSET('Sanitation Data'!$E$13,0,10*ROW('Sanitation Data'!E59)),NA())</f>
        <v>#N/A</v>
      </c>
      <c r="AK65" s="104" t="e">
        <f ca="true">+IF(AND(ISNUMBER(OFFSET('Sanitation Data'!$F$5,0,10*ROW('Sanitation Data'!F59))),'Data Summary'!CZ65="Yes"),100-OFFSET('Sanitation Data'!$F$5,0,10*ROW('Sanitation Data'!F59)),NA())</f>
        <v>#N/A</v>
      </c>
      <c r="AL65" s="104" t="e">
        <f ca="true">+IF(AND(ISNUMBER(OFFSET('Sanitation Data'!$F$7,0,10*ROW('Sanitation Data'!F59))),'Data Summary'!DA65="Yes"),OFFSET('Sanitation Data'!$F$7,0,10*ROW('Sanitation Data'!F59)),NA())</f>
        <v>#N/A</v>
      </c>
      <c r="AM65" s="104" t="e">
        <f ca="true">+IF(AND(ISNUMBER(OFFSET('Sanitation Data'!$F$11,0,10*ROW('Sanitation Data'!F59))),'Data Summary'!DB65="Yes"),OFFSET('Sanitation Data'!$F$11,0,10*ROW('Sanitation Data'!F59)),NA())</f>
        <v>#N/A</v>
      </c>
      <c r="AN65" s="104" t="e">
        <f ca="true">+IF(AND(ISNUMBER(OFFSET('Sanitation Data'!$F$12,0,10*ROW('Sanitation Data'!F59))),'Data Summary'!DC65="Yes"),OFFSET('Sanitation Data'!$F$12,0,10*ROW('Sanitation Data'!F59)),NA())</f>
        <v>#N/A</v>
      </c>
      <c r="AO65" s="104" t="e">
        <f ca="true">+IF(AND(ISNUMBER(OFFSET('Sanitation Data'!$F$13,0,10*ROW('Sanitation Data'!F59))),'Data Summary'!DD65="Yes"),OFFSET('Sanitation Data'!$F$13,0,10*ROW('Sanitation Data'!F59)),NA())</f>
        <v>#N/A</v>
      </c>
      <c r="AP65" s="104" t="e">
        <f ca="true">+IF(AND(ISNUMBER(OFFSET('Sanitation Data'!$G$5,0,10*ROW('Sanitation Data'!G59))),'Data Summary'!DE65="Yes"),100-OFFSET('Sanitation Data'!$G$5,0,10*ROW('Sanitation Data'!G59)),NA())</f>
        <v>#N/A</v>
      </c>
      <c r="AQ65" s="104" t="e">
        <f ca="true">+IF(AND(ISNUMBER(OFFSET('Sanitation Data'!$G$7,0,10*ROW('Sanitation Data'!G59))),'Data Summary'!DF65="Yes"),OFFSET('Sanitation Data'!$G$7,0,10*ROW('Sanitation Data'!G59)),NA())</f>
        <v>#N/A</v>
      </c>
      <c r="AR65" s="104" t="e">
        <f ca="true">+IF(AND(ISNUMBER(OFFSET('Sanitation Data'!$G$11,0,10*ROW('Sanitation Data'!G59))),'Data Summary'!DG65="Yes"),OFFSET('Sanitation Data'!$G$11,0,10*ROW('Sanitation Data'!G59)),NA())</f>
        <v>#N/A</v>
      </c>
      <c r="AS65" s="104" t="e">
        <f ca="true">+IF(AND(ISNUMBER(OFFSET('Sanitation Data'!$G$12,0,10*ROW('Sanitation Data'!G59))),'Data Summary'!DH65="Yes"),OFFSET('Sanitation Data'!$G$12,0,10*ROW('Sanitation Data'!G59)),NA())</f>
        <v>#N/A</v>
      </c>
      <c r="AT65" s="104" t="e">
        <f ca="true">+IF(AND(ISNUMBER(OFFSET('Sanitation Data'!$G$13,0,10*ROW('Sanitation Data'!G59))),'Data Summary'!DI65="Yes"),OFFSET('Sanitation Data'!$G$13,0,10*ROW('Sanitation Data'!G59)),NA())</f>
        <v>#N/A</v>
      </c>
      <c r="AU65" s="104" t="e">
        <f ca="true">+IF(AND(ISNUMBER(OFFSET('Sanitation Data'!$H$5,0,10*ROW('Sanitation Data'!H59))),'Data Summary'!DJ65="Yes"),100-OFFSET('Sanitation Data'!$H$5,0,10*ROW('Sanitation Data'!H59)),NA())</f>
        <v>#N/A</v>
      </c>
      <c r="AV65" s="104" t="e">
        <f ca="true">+IF(AND(ISNUMBER(OFFSET('Sanitation Data'!$H$7,0,10*ROW('Sanitation Data'!H59))),'Data Summary'!DK65="Yes"),OFFSET('Sanitation Data'!$H$7,0,10*ROW('Sanitation Data'!H59)),NA())</f>
        <v>#N/A</v>
      </c>
      <c r="AW65" s="104" t="e">
        <f ca="true">+IF(AND(ISNUMBER(OFFSET('Sanitation Data'!$H$11,0,10*ROW('Sanitation Data'!H59))),'Data Summary'!DL65="Yes"),OFFSET('Sanitation Data'!$H$11,0,10*ROW('Sanitation Data'!H59)),NA())</f>
        <v>#N/A</v>
      </c>
      <c r="AX65" s="104" t="e">
        <f ca="true">+IF(AND(ISNUMBER(OFFSET('Sanitation Data'!$H$12,0,10*ROW('Sanitation Data'!H59))),'Data Summary'!DM65="Yes"),OFFSET('Sanitation Data'!$H$12,0,10*ROW('Sanitation Data'!H59)),NA())</f>
        <v>#N/A</v>
      </c>
      <c r="AY65" s="104" t="e">
        <f ca="true">+IF(AND(ISNUMBER(OFFSET('Sanitation Data'!$H$13,0,10*ROW('Sanitation Data'!H59))),'Data Summary'!DN65="Yes"),OFFSET('Sanitation Data'!$H$13,0,10*ROW('Sanitation Data'!H59)),NA())</f>
        <v>#N/A</v>
      </c>
      <c r="AZ65" s="109" t="e">
        <f ca="true">+IF(AND(ISNUMBER(OFFSET('Hygiene Data'!$C$6,0,10*ROW('Hygiene Data'!C59))),'Data Summary'!DO65="Yes"),OFFSET('Hygiene Data'!$C$6,0,10*ROW('Hygiene Data'!C59)),NA())</f>
        <v>#N/A</v>
      </c>
      <c r="BA65" s="109" t="e">
        <f ca="true">+IF(AND(ISNUMBER(OFFSET('Hygiene Data'!$C$8,0,10*ROW('Hygiene Data'!C59))),'Data Summary'!DP65="Yes"),OFFSET('Hygiene Data'!$C$8,0,10*ROW('Hygiene Data'!C59)),NA())</f>
        <v>#N/A</v>
      </c>
      <c r="BB65" s="109" t="e">
        <f ca="true">+IF(AND(ISNUMBER(OFFSET('Hygiene Data'!$C$10,0,10*ROW('Hygiene Data'!C59))),'Data Summary'!DQ65="Yes"),OFFSET('Hygiene Data'!$C$10,0,10*ROW('Hygiene Data'!C59)),NA())</f>
        <v>#N/A</v>
      </c>
      <c r="BC65" s="109" t="e">
        <f ca="true">+IF(AND(ISNUMBER(OFFSET('Hygiene Data'!$D$6,0,10*ROW('Hygiene Data'!D59))),'Data Summary'!DR65="Yes"),OFFSET('Hygiene Data'!$D$6,0,10*ROW('Hygiene Data'!D59)),NA())</f>
        <v>#N/A</v>
      </c>
      <c r="BD65" s="109" t="e">
        <f ca="true">+IF(AND(ISNUMBER(OFFSET('Hygiene Data'!$D$8,0,10*ROW('Hygiene Data'!D59))),'Data Summary'!DS65="Yes"),OFFSET('Hygiene Data'!$D$8,0,10*ROW('Hygiene Data'!D59)),NA())</f>
        <v>#N/A</v>
      </c>
      <c r="BE65" s="109" t="e">
        <f ca="true">+IF(AND(ISNUMBER(OFFSET('Hygiene Data'!$D$10,0,10*ROW('Hygiene Data'!D59))),'Data Summary'!DT65="Yes"),OFFSET('Hygiene Data'!$D$10,0,10*ROW('Hygiene Data'!D59)),NA())</f>
        <v>#N/A</v>
      </c>
      <c r="BF65" s="109" t="e">
        <f ca="true">+IF(AND(ISNUMBER(OFFSET('Hygiene Data'!$E$6,0,10*ROW('Hygiene Data'!E59))),'Data Summary'!DU65="Yes"),OFFSET('Hygiene Data'!$E$6,0,10*ROW('Hygiene Data'!E59)),NA())</f>
        <v>#N/A</v>
      </c>
      <c r="BG65" s="109" t="e">
        <f ca="true">+IF(AND(ISNUMBER(OFFSET('Hygiene Data'!$E$8,0,10*ROW('Hygiene Data'!E59))),'Data Summary'!DV65="Yes"),OFFSET('Hygiene Data'!$E$8,0,10*ROW('Hygiene Data'!E59)),NA())</f>
        <v>#N/A</v>
      </c>
      <c r="BH65" s="109" t="e">
        <f ca="true">+IF(AND(ISNUMBER(OFFSET('Hygiene Data'!$E$10,0,10*ROW('Hygiene Data'!E59))),'Data Summary'!DW65="Yes"),OFFSET('Hygiene Data'!$E$10,0,10*ROW('Hygiene Data'!E59)),NA())</f>
        <v>#N/A</v>
      </c>
      <c r="BI65" s="109" t="e">
        <f ca="true">+IF(AND(ISNUMBER(OFFSET('Hygiene Data'!$F$6,0,10*ROW('Hygiene Data'!F59))),'Data Summary'!DX65="Yes"),OFFSET('Hygiene Data'!$F$6,0,10*ROW('Hygiene Data'!F59)),NA())</f>
        <v>#N/A</v>
      </c>
      <c r="BJ65" s="109" t="e">
        <f ca="true">+IF(AND(ISNUMBER(OFFSET('Hygiene Data'!$F$8,0,10*ROW('Hygiene Data'!F59))),'Data Summary'!DY65="Yes"),OFFSET('Hygiene Data'!$F$8,0,10*ROW('Hygiene Data'!F59)),NA())</f>
        <v>#N/A</v>
      </c>
      <c r="BK65" s="109" t="e">
        <f ca="true">+IF(AND(ISNUMBER(OFFSET('Hygiene Data'!$F$10,0,10*ROW('Hygiene Data'!F59))),'Data Summary'!DZ65="Yes"),OFFSET('Hygiene Data'!$F$10,0,10*ROW('Hygiene Data'!F59)),NA())</f>
        <v>#N/A</v>
      </c>
      <c r="BL65" s="109" t="e">
        <f ca="true">+IF(AND(ISNUMBER(OFFSET('Hygiene Data'!$G$6,0,10*ROW('Hygiene Data'!G59))),'Data Summary'!EA65="Yes"),OFFSET('Hygiene Data'!$G$6,0,10*ROW('Hygiene Data'!G59)),NA())</f>
        <v>#N/A</v>
      </c>
      <c r="BM65" s="109" t="e">
        <f ca="true">+IF(AND(ISNUMBER(OFFSET('Hygiene Data'!$G$8,0,10*ROW('Hygiene Data'!G59))),'Data Summary'!EB65="Yes"),OFFSET('Hygiene Data'!$G$8,0,10*ROW('Hygiene Data'!G59)),NA())</f>
        <v>#N/A</v>
      </c>
      <c r="BN65" s="109" t="e">
        <f ca="true">+IF(AND(ISNUMBER(OFFSET('Hygiene Data'!$G$10,0,10*ROW('Hygiene Data'!G59))),'Data Summary'!EC65="Yes"),OFFSET('Hygiene Data'!$G$10,0,10*ROW('Hygiene Data'!G59)),NA())</f>
        <v>#N/A</v>
      </c>
      <c r="BO65" s="109" t="e">
        <f ca="true">+IF(AND(ISNUMBER(OFFSET('Hygiene Data'!$H$6,0,10*ROW('Hygiene Data'!H59))),'Data Summary'!ED65="Yes"),OFFSET('Hygiene Data'!$H$6,0,10*ROW('Hygiene Data'!H59)),NA())</f>
        <v>#N/A</v>
      </c>
      <c r="BP65" s="109" t="e">
        <f ca="true">+IF(AND(ISNUMBER(OFFSET('Hygiene Data'!$H$8,0,10*ROW('Hygiene Data'!H59))),'Data Summary'!EE65="Yes"),OFFSET('Hygiene Data'!$H$8,0,10*ROW('Hygiene Data'!H59)),NA())</f>
        <v>#N/A</v>
      </c>
      <c r="BQ65" s="109" t="e">
        <f ca="true">+IF(AND(ISNUMBER(OFFSET('Hygiene Data'!$H$10,0,10*ROW('Hygiene Data'!H59))),'Data Summary'!EF65="Yes"),OFFSET('Hygiene Data'!$H$10,0,10*ROW('Hygiene Data'!H59)),NA())</f>
        <v>#N/A</v>
      </c>
    </row>
    <row r="66" x14ac:dyDescent="0.2">
      <c r="A66" s="57" t="e">
        <f ca="true">+IF(OFFSET('Water Data'!$B$1,0,10*ROW('Water Data'!B60))="",NA(),OFFSET('Water Data'!$B$1,0,10*ROW('Water Data'!B60)))</f>
        <v>#N/A</v>
      </c>
      <c r="B66" s="57" t="e">
        <f ca="true">+IF(OFFSET('Water Data'!$A$3,0,10*ROW('Water Data'!A63))="",NA(),OFFSET('Water Data'!$A$3,0,10*ROW('Water Data'!A63)))</f>
        <v>#N/A</v>
      </c>
      <c r="C66" s="57" t="e">
        <f ca="true">+IF(OFFSET('Water Data'!$C$3,0,10*ROW('Water Data'!C63))="",NA(),OFFSET('Water Data'!$C$3,0,10*ROW('Water Data'!C63)))</f>
        <v>#N/A</v>
      </c>
      <c r="D66" s="58" t="e">
        <f ca="true">+IF(AND(ISNUMBER(OFFSET('Water Data'!$C$5,0,10*ROW('Water Data'!C60))),'Data Summary'!BS66="Yes"),100-OFFSET('Water Data'!$C$5,0,10*ROW('Water Data'!C60)),NA())</f>
        <v>#N/A</v>
      </c>
      <c r="E66" s="58" t="e">
        <f ca="true">+IF(AND(ISNUMBER(OFFSET('Water Data'!$C$7,0,10*ROW('Water Data'!C60))),'Data Summary'!BT66="Yes"),OFFSET('Water Data'!$C$7,0,10*ROW('Water Data'!C60)),NA())</f>
        <v>#N/A</v>
      </c>
      <c r="F66" s="58" t="e">
        <f ca="true">+IF(AND(ISNUMBER(OFFSET('Water Data'!$C$10,0,10*ROW('Water Data'!C60))),'Data Summary'!BU66="Yes"),OFFSET('Water Data'!$C$10,0,10*ROW('Water Data'!C60)),NA())</f>
        <v>#N/A</v>
      </c>
      <c r="G66" s="58" t="e">
        <f ca="true">+IF(AND(ISNUMBER(OFFSET('Water Data'!$D$5,0,10*ROW('Water Data'!D60))),'Data Summary'!BV66="Yes"),100-OFFSET('Water Data'!$D$5,0,10*ROW('Water Data'!D60)),NA())</f>
        <v>#N/A</v>
      </c>
      <c r="H66" s="58" t="e">
        <f ca="true">+IF(AND(ISNUMBER(OFFSET('Water Data'!$D$7,0,10*ROW('Water Data'!D60))),'Data Summary'!BW66="Yes"),OFFSET('Water Data'!$D$7,0,10*ROW('Water Data'!D60)),NA())</f>
        <v>#N/A</v>
      </c>
      <c r="I66" s="58" t="e">
        <f ca="true">+IF(AND(ISNUMBER(OFFSET('Water Data'!$D$10,0,10*ROW('Water Data'!D60))),'Data Summary'!BX66="Yes"),OFFSET('Water Data'!$D$10,0,10*ROW('Water Data'!D60)),NA())</f>
        <v>#N/A</v>
      </c>
      <c r="J66" s="58" t="e">
        <f ca="true">+IF(AND(ISNUMBER(OFFSET('Water Data'!$E$5,0,10*ROW('Water Data'!E60))),'Data Summary'!BY66="Yes"),100-OFFSET('Water Data'!$E$5,0,10*ROW('Water Data'!E60)),NA())</f>
        <v>#N/A</v>
      </c>
      <c r="K66" s="58" t="e">
        <f ca="true">+IF(AND(ISNUMBER(OFFSET('Water Data'!$E$7,0,10*ROW('Water Data'!E60))),'Data Summary'!BZ66="Yes"),OFFSET('Water Data'!$E$7,0,10*ROW('Water Data'!E60)),NA())</f>
        <v>#N/A</v>
      </c>
      <c r="L66" s="58" t="e">
        <f ca="true">+IF(AND(ISNUMBER(OFFSET('Water Data'!$E$10,0,10*ROW('Water Data'!E60))),'Data Summary'!CA66="Yes"),OFFSET('Water Data'!$E$10,0,10*ROW('Water Data'!E60)),NA())</f>
        <v>#N/A</v>
      </c>
      <c r="M66" s="58" t="e">
        <f ca="true">+IF(AND(ISNUMBER(OFFSET('Water Data'!$F$5,0,10*ROW('Water Data'!F60))),'Data Summary'!CB66="Yes"),100-OFFSET('Water Data'!$F$5,0,10*ROW('Water Data'!F60)),NA())</f>
        <v>#N/A</v>
      </c>
      <c r="N66" s="58" t="e">
        <f ca="true">+IF(AND(ISNUMBER(OFFSET('Water Data'!$F$7,0,10*ROW('Water Data'!F60))),'Data Summary'!CC66="Yes"),OFFSET('Water Data'!$F$7,0,10*ROW('Water Data'!F60)),NA())</f>
        <v>#N/A</v>
      </c>
      <c r="O66" s="58" t="e">
        <f ca="true">+IF(AND(ISNUMBER(OFFSET('Water Data'!$F$10,0,10*ROW('Water Data'!F60))),'Data Summary'!CD66="Yes"),OFFSET('Water Data'!$F$10,0,10*ROW('Water Data'!F60)),NA())</f>
        <v>#N/A</v>
      </c>
      <c r="P66" s="58" t="e">
        <f ca="true">+IF(AND(ISNUMBER(OFFSET('Water Data'!$G$5,0,10*ROW('Water Data'!G60))),'Data Summary'!CE66="Yes"),100-OFFSET('Water Data'!$G$5,0,10*ROW('Water Data'!G60)),NA())</f>
        <v>#N/A</v>
      </c>
      <c r="Q66" s="58" t="e">
        <f ca="true">+IF(AND(ISNUMBER(OFFSET('Water Data'!$G$7,0,10*ROW('Water Data'!G60))),'Data Summary'!CF66="Yes"),OFFSET('Water Data'!$G$7,0,10*ROW('Water Data'!G60)),NA())</f>
        <v>#N/A</v>
      </c>
      <c r="R66" s="58" t="e">
        <f ca="true">+IF(AND(ISNUMBER(OFFSET('Water Data'!$G$10,0,10*ROW('Water Data'!G60))),'Data Summary'!CG66="Yes"),OFFSET('Water Data'!$G$10,0,10*ROW('Water Data'!G60)),NA())</f>
        <v>#N/A</v>
      </c>
      <c r="S66" s="58" t="e">
        <f ca="true">+IF(AND(ISNUMBER(OFFSET('Water Data'!$H$5,0,10*ROW('Water Data'!H60))),'Data Summary'!CH66="Yes"),100-OFFSET('Water Data'!$H$5,0,10*ROW('Water Data'!H60)),NA())</f>
        <v>#N/A</v>
      </c>
      <c r="T66" s="58" t="e">
        <f ca="true">+IF(AND(ISNUMBER(OFFSET('Water Data'!$H$7,0,10*ROW('Water Data'!H60))),'Data Summary'!CI66="Yes"),OFFSET('Water Data'!$H$7,0,10*ROW('Water Data'!H60)),NA())</f>
        <v>#N/A</v>
      </c>
      <c r="U66" s="58" t="e">
        <f ca="true">+IF(AND(ISNUMBER(OFFSET('Water Data'!$H$10,0,10*ROW('Water Data'!H60))),'Data Summary'!CJ66="Yes"),OFFSET('Water Data'!$H$10,0,10*ROW('Water Data'!H60)),NA())</f>
        <v>#N/A</v>
      </c>
      <c r="V66" s="104" t="e">
        <f ca="true">+IF(AND(ISNUMBER(OFFSET('Sanitation Data'!$C$5,0,10*ROW('Sanitation Data'!C60))),'Data Summary'!CK66="Yes"),100-OFFSET('Sanitation Data'!$C$5,0,10*ROW('Sanitation Data'!C60)),NA())</f>
        <v>#N/A</v>
      </c>
      <c r="W66" s="104" t="e">
        <f ca="true">+IF(AND(ISNUMBER(OFFSET('Sanitation Data'!$C$7,0,10*ROW('Sanitation Data'!C60))),'Data Summary'!CL66="Yes"),OFFSET('Sanitation Data'!$C$7,0,10*ROW('Sanitation Data'!C60)),NA())</f>
        <v>#N/A</v>
      </c>
      <c r="X66" s="104" t="e">
        <f ca="true">+IF(AND(ISNUMBER(OFFSET('Sanitation Data'!$C$11,0,10*ROW('Sanitation Data'!C60))),'Data Summary'!CM66="Yes"),OFFSET('Sanitation Data'!$C$11,0,10*ROW('Sanitation Data'!C60)),NA())</f>
        <v>#N/A</v>
      </c>
      <c r="Y66" s="104" t="e">
        <f ca="true">+IF(AND(ISNUMBER(OFFSET('Sanitation Data'!$C$12,0,10*ROW('Sanitation Data'!C60))),'Data Summary'!CN66="Yes"),OFFSET('Sanitation Data'!$C$12,0,10*ROW('Sanitation Data'!C60)),NA())</f>
        <v>#N/A</v>
      </c>
      <c r="Z66" s="104" t="e">
        <f ca="true">+IF(AND(ISNUMBER(OFFSET('Sanitation Data'!$C$13,0,10*ROW('Sanitation Data'!C60))),'Data Summary'!CO66="Yes"),OFFSET('Sanitation Data'!$C$13,0,10*ROW('Sanitation Data'!C60)),NA())</f>
        <v>#N/A</v>
      </c>
      <c r="AA66" s="104" t="e">
        <f ca="true">+IF(AND(ISNUMBER(OFFSET('Sanitation Data'!$D$5,0,10*ROW('Sanitation Data'!D60))),'Data Summary'!CP66="Yes"),100-OFFSET('Sanitation Data'!$D$5,0,10*ROW('Sanitation Data'!D60)),NA())</f>
        <v>#N/A</v>
      </c>
      <c r="AB66" s="104" t="e">
        <f ca="true">+IF(AND(ISNUMBER(OFFSET('Sanitation Data'!$D$7,0,10*ROW('Sanitation Data'!D60))),'Data Summary'!CQ66="Yes"),OFFSET('Sanitation Data'!$D$7,0,10*ROW('Sanitation Data'!D60)),NA())</f>
        <v>#N/A</v>
      </c>
      <c r="AC66" s="104" t="e">
        <f ca="true">+IF(AND(ISNUMBER(OFFSET('Sanitation Data'!$D$11,0,10*ROW('Sanitation Data'!D60))),'Data Summary'!CR66="Yes"),OFFSET('Sanitation Data'!$D$11,0,10*ROW('Sanitation Data'!D60)),NA())</f>
        <v>#N/A</v>
      </c>
      <c r="AD66" s="104" t="e">
        <f ca="true">+IF(AND(ISNUMBER(OFFSET('Sanitation Data'!$D$12,0,10*ROW('Sanitation Data'!D60))),'Data Summary'!CS66="Yes"),OFFSET('Sanitation Data'!$D$12,0,10*ROW('Sanitation Data'!D60)),NA())</f>
        <v>#N/A</v>
      </c>
      <c r="AE66" s="104" t="e">
        <f ca="true">+IF(AND(ISNUMBER(OFFSET('Sanitation Data'!$D$13,0,10*ROW('Sanitation Data'!D60))),'Data Summary'!CT66="Yes"),OFFSET('Sanitation Data'!$D$13,0,10*ROW('Sanitation Data'!D60)),NA())</f>
        <v>#N/A</v>
      </c>
      <c r="AF66" s="104" t="e">
        <f ca="true">+IF(AND(ISNUMBER(OFFSET('Sanitation Data'!$E$5,0,10*ROW('Sanitation Data'!E60))),'Data Summary'!CU66="Yes"),100-OFFSET('Sanitation Data'!$E$5,0,10*ROW('Sanitation Data'!E60)),NA())</f>
        <v>#N/A</v>
      </c>
      <c r="AG66" s="104" t="e">
        <f ca="true">+IF(AND(ISNUMBER(OFFSET('Sanitation Data'!$E$7,0,10*ROW('Sanitation Data'!E60))),'Data Summary'!CV66="Yes"),OFFSET('Sanitation Data'!$E$7,0,10*ROW('Sanitation Data'!E60)),NA())</f>
        <v>#N/A</v>
      </c>
      <c r="AH66" s="104" t="e">
        <f ca="true">+IF(AND(ISNUMBER(OFFSET('Sanitation Data'!$E$11,0,10*ROW('Sanitation Data'!E60))),'Data Summary'!CW66="Yes"),OFFSET('Sanitation Data'!$E$11,0,10*ROW('Sanitation Data'!E60)),NA())</f>
        <v>#N/A</v>
      </c>
      <c r="AI66" s="104" t="e">
        <f ca="true">+IF(AND(ISNUMBER(OFFSET('Sanitation Data'!$E$12,0,10*ROW('Sanitation Data'!E60))),'Data Summary'!CX66="Yes"),OFFSET('Sanitation Data'!$E$12,0,10*ROW('Sanitation Data'!E60)),NA())</f>
        <v>#N/A</v>
      </c>
      <c r="AJ66" s="104" t="e">
        <f ca="true">+IF(AND(ISNUMBER(OFFSET('Sanitation Data'!$E$13,0,10*ROW('Sanitation Data'!E60))),'Data Summary'!CY66="Yes"),OFFSET('Sanitation Data'!$E$13,0,10*ROW('Sanitation Data'!E60)),NA())</f>
        <v>#N/A</v>
      </c>
      <c r="AK66" s="104" t="e">
        <f ca="true">+IF(AND(ISNUMBER(OFFSET('Sanitation Data'!$F$5,0,10*ROW('Sanitation Data'!F60))),'Data Summary'!CZ66="Yes"),100-OFFSET('Sanitation Data'!$F$5,0,10*ROW('Sanitation Data'!F60)),NA())</f>
        <v>#N/A</v>
      </c>
      <c r="AL66" s="104" t="e">
        <f ca="true">+IF(AND(ISNUMBER(OFFSET('Sanitation Data'!$F$7,0,10*ROW('Sanitation Data'!F60))),'Data Summary'!DA66="Yes"),OFFSET('Sanitation Data'!$F$7,0,10*ROW('Sanitation Data'!F60)),NA())</f>
        <v>#N/A</v>
      </c>
      <c r="AM66" s="104" t="e">
        <f ca="true">+IF(AND(ISNUMBER(OFFSET('Sanitation Data'!$F$11,0,10*ROW('Sanitation Data'!F60))),'Data Summary'!DB66="Yes"),OFFSET('Sanitation Data'!$F$11,0,10*ROW('Sanitation Data'!F60)),NA())</f>
        <v>#N/A</v>
      </c>
      <c r="AN66" s="104" t="e">
        <f ca="true">+IF(AND(ISNUMBER(OFFSET('Sanitation Data'!$F$12,0,10*ROW('Sanitation Data'!F60))),'Data Summary'!DC66="Yes"),OFFSET('Sanitation Data'!$F$12,0,10*ROW('Sanitation Data'!F60)),NA())</f>
        <v>#N/A</v>
      </c>
      <c r="AO66" s="104" t="e">
        <f ca="true">+IF(AND(ISNUMBER(OFFSET('Sanitation Data'!$F$13,0,10*ROW('Sanitation Data'!F60))),'Data Summary'!DD66="Yes"),OFFSET('Sanitation Data'!$F$13,0,10*ROW('Sanitation Data'!F60)),NA())</f>
        <v>#N/A</v>
      </c>
      <c r="AP66" s="104" t="e">
        <f ca="true">+IF(AND(ISNUMBER(OFFSET('Sanitation Data'!$G$5,0,10*ROW('Sanitation Data'!G60))),'Data Summary'!DE66="Yes"),100-OFFSET('Sanitation Data'!$G$5,0,10*ROW('Sanitation Data'!G60)),NA())</f>
        <v>#N/A</v>
      </c>
      <c r="AQ66" s="104" t="e">
        <f ca="true">+IF(AND(ISNUMBER(OFFSET('Sanitation Data'!$G$7,0,10*ROW('Sanitation Data'!G60))),'Data Summary'!DF66="Yes"),OFFSET('Sanitation Data'!$G$7,0,10*ROW('Sanitation Data'!G60)),NA())</f>
        <v>#N/A</v>
      </c>
      <c r="AR66" s="104" t="e">
        <f ca="true">+IF(AND(ISNUMBER(OFFSET('Sanitation Data'!$G$11,0,10*ROW('Sanitation Data'!G60))),'Data Summary'!DG66="Yes"),OFFSET('Sanitation Data'!$G$11,0,10*ROW('Sanitation Data'!G60)),NA())</f>
        <v>#N/A</v>
      </c>
      <c r="AS66" s="104" t="e">
        <f ca="true">+IF(AND(ISNUMBER(OFFSET('Sanitation Data'!$G$12,0,10*ROW('Sanitation Data'!G60))),'Data Summary'!DH66="Yes"),OFFSET('Sanitation Data'!$G$12,0,10*ROW('Sanitation Data'!G60)),NA())</f>
        <v>#N/A</v>
      </c>
      <c r="AT66" s="104" t="e">
        <f ca="true">+IF(AND(ISNUMBER(OFFSET('Sanitation Data'!$G$13,0,10*ROW('Sanitation Data'!G60))),'Data Summary'!DI66="Yes"),OFFSET('Sanitation Data'!$G$13,0,10*ROW('Sanitation Data'!G60)),NA())</f>
        <v>#N/A</v>
      </c>
      <c r="AU66" s="104" t="e">
        <f ca="true">+IF(AND(ISNUMBER(OFFSET('Sanitation Data'!$H$5,0,10*ROW('Sanitation Data'!H60))),'Data Summary'!DJ66="Yes"),100-OFFSET('Sanitation Data'!$H$5,0,10*ROW('Sanitation Data'!H60)),NA())</f>
        <v>#N/A</v>
      </c>
      <c r="AV66" s="104" t="e">
        <f ca="true">+IF(AND(ISNUMBER(OFFSET('Sanitation Data'!$H$7,0,10*ROW('Sanitation Data'!H60))),'Data Summary'!DK66="Yes"),OFFSET('Sanitation Data'!$H$7,0,10*ROW('Sanitation Data'!H60)),NA())</f>
        <v>#N/A</v>
      </c>
      <c r="AW66" s="104" t="e">
        <f ca="true">+IF(AND(ISNUMBER(OFFSET('Sanitation Data'!$H$11,0,10*ROW('Sanitation Data'!H60))),'Data Summary'!DL66="Yes"),OFFSET('Sanitation Data'!$H$11,0,10*ROW('Sanitation Data'!H60)),NA())</f>
        <v>#N/A</v>
      </c>
      <c r="AX66" s="104" t="e">
        <f ca="true">+IF(AND(ISNUMBER(OFFSET('Sanitation Data'!$H$12,0,10*ROW('Sanitation Data'!H60))),'Data Summary'!DM66="Yes"),OFFSET('Sanitation Data'!$H$12,0,10*ROW('Sanitation Data'!H60)),NA())</f>
        <v>#N/A</v>
      </c>
      <c r="AY66" s="104" t="e">
        <f ca="true">+IF(AND(ISNUMBER(OFFSET('Sanitation Data'!$H$13,0,10*ROW('Sanitation Data'!H60))),'Data Summary'!DN66="Yes"),OFFSET('Sanitation Data'!$H$13,0,10*ROW('Sanitation Data'!H60)),NA())</f>
        <v>#N/A</v>
      </c>
      <c r="AZ66" s="109" t="e">
        <f ca="true">+IF(AND(ISNUMBER(OFFSET('Hygiene Data'!$C$6,0,10*ROW('Hygiene Data'!C60))),'Data Summary'!DO66="Yes"),OFFSET('Hygiene Data'!$C$6,0,10*ROW('Hygiene Data'!C60)),NA())</f>
        <v>#N/A</v>
      </c>
      <c r="BA66" s="109" t="e">
        <f ca="true">+IF(AND(ISNUMBER(OFFSET('Hygiene Data'!$C$8,0,10*ROW('Hygiene Data'!C60))),'Data Summary'!DP66="Yes"),OFFSET('Hygiene Data'!$C$8,0,10*ROW('Hygiene Data'!C60)),NA())</f>
        <v>#N/A</v>
      </c>
      <c r="BB66" s="109" t="e">
        <f ca="true">+IF(AND(ISNUMBER(OFFSET('Hygiene Data'!$C$10,0,10*ROW('Hygiene Data'!C60))),'Data Summary'!DQ66="Yes"),OFFSET('Hygiene Data'!$C$10,0,10*ROW('Hygiene Data'!C60)),NA())</f>
        <v>#N/A</v>
      </c>
      <c r="BC66" s="109" t="e">
        <f ca="true">+IF(AND(ISNUMBER(OFFSET('Hygiene Data'!$D$6,0,10*ROW('Hygiene Data'!D60))),'Data Summary'!DR66="Yes"),OFFSET('Hygiene Data'!$D$6,0,10*ROW('Hygiene Data'!D60)),NA())</f>
        <v>#N/A</v>
      </c>
      <c r="BD66" s="109" t="e">
        <f ca="true">+IF(AND(ISNUMBER(OFFSET('Hygiene Data'!$D$8,0,10*ROW('Hygiene Data'!D60))),'Data Summary'!DS66="Yes"),OFFSET('Hygiene Data'!$D$8,0,10*ROW('Hygiene Data'!D60)),NA())</f>
        <v>#N/A</v>
      </c>
      <c r="BE66" s="109" t="e">
        <f ca="true">+IF(AND(ISNUMBER(OFFSET('Hygiene Data'!$D$10,0,10*ROW('Hygiene Data'!D60))),'Data Summary'!DT66="Yes"),OFFSET('Hygiene Data'!$D$10,0,10*ROW('Hygiene Data'!D60)),NA())</f>
        <v>#N/A</v>
      </c>
      <c r="BF66" s="109" t="e">
        <f ca="true">+IF(AND(ISNUMBER(OFFSET('Hygiene Data'!$E$6,0,10*ROW('Hygiene Data'!E60))),'Data Summary'!DU66="Yes"),OFFSET('Hygiene Data'!$E$6,0,10*ROW('Hygiene Data'!E60)),NA())</f>
        <v>#N/A</v>
      </c>
      <c r="BG66" s="109" t="e">
        <f ca="true">+IF(AND(ISNUMBER(OFFSET('Hygiene Data'!$E$8,0,10*ROW('Hygiene Data'!E60))),'Data Summary'!DV66="Yes"),OFFSET('Hygiene Data'!$E$8,0,10*ROW('Hygiene Data'!E60)),NA())</f>
        <v>#N/A</v>
      </c>
      <c r="BH66" s="109" t="e">
        <f ca="true">+IF(AND(ISNUMBER(OFFSET('Hygiene Data'!$E$10,0,10*ROW('Hygiene Data'!E60))),'Data Summary'!DW66="Yes"),OFFSET('Hygiene Data'!$E$10,0,10*ROW('Hygiene Data'!E60)),NA())</f>
        <v>#N/A</v>
      </c>
      <c r="BI66" s="109" t="e">
        <f ca="true">+IF(AND(ISNUMBER(OFFSET('Hygiene Data'!$F$6,0,10*ROW('Hygiene Data'!F60))),'Data Summary'!DX66="Yes"),OFFSET('Hygiene Data'!$F$6,0,10*ROW('Hygiene Data'!F60)),NA())</f>
        <v>#N/A</v>
      </c>
      <c r="BJ66" s="109" t="e">
        <f ca="true">+IF(AND(ISNUMBER(OFFSET('Hygiene Data'!$F$8,0,10*ROW('Hygiene Data'!F60))),'Data Summary'!DY66="Yes"),OFFSET('Hygiene Data'!$F$8,0,10*ROW('Hygiene Data'!F60)),NA())</f>
        <v>#N/A</v>
      </c>
      <c r="BK66" s="109" t="e">
        <f ca="true">+IF(AND(ISNUMBER(OFFSET('Hygiene Data'!$F$10,0,10*ROW('Hygiene Data'!F60))),'Data Summary'!DZ66="Yes"),OFFSET('Hygiene Data'!$F$10,0,10*ROW('Hygiene Data'!F60)),NA())</f>
        <v>#N/A</v>
      </c>
      <c r="BL66" s="109" t="e">
        <f ca="true">+IF(AND(ISNUMBER(OFFSET('Hygiene Data'!$G$6,0,10*ROW('Hygiene Data'!G60))),'Data Summary'!EA66="Yes"),OFFSET('Hygiene Data'!$G$6,0,10*ROW('Hygiene Data'!G60)),NA())</f>
        <v>#N/A</v>
      </c>
      <c r="BM66" s="109" t="e">
        <f ca="true">+IF(AND(ISNUMBER(OFFSET('Hygiene Data'!$G$8,0,10*ROW('Hygiene Data'!G60))),'Data Summary'!EB66="Yes"),OFFSET('Hygiene Data'!$G$8,0,10*ROW('Hygiene Data'!G60)),NA())</f>
        <v>#N/A</v>
      </c>
      <c r="BN66" s="109" t="e">
        <f ca="true">+IF(AND(ISNUMBER(OFFSET('Hygiene Data'!$G$10,0,10*ROW('Hygiene Data'!G60))),'Data Summary'!EC66="Yes"),OFFSET('Hygiene Data'!$G$10,0,10*ROW('Hygiene Data'!G60)),NA())</f>
        <v>#N/A</v>
      </c>
      <c r="BO66" s="109" t="e">
        <f ca="true">+IF(AND(ISNUMBER(OFFSET('Hygiene Data'!$H$6,0,10*ROW('Hygiene Data'!H60))),'Data Summary'!ED66="Yes"),OFFSET('Hygiene Data'!$H$6,0,10*ROW('Hygiene Data'!H60)),NA())</f>
        <v>#N/A</v>
      </c>
      <c r="BP66" s="109" t="e">
        <f ca="true">+IF(AND(ISNUMBER(OFFSET('Hygiene Data'!$H$8,0,10*ROW('Hygiene Data'!H60))),'Data Summary'!EE66="Yes"),OFFSET('Hygiene Data'!$H$8,0,10*ROW('Hygiene Data'!H60)),NA())</f>
        <v>#N/A</v>
      </c>
      <c r="BQ66" s="109" t="e">
        <f ca="true">+IF(AND(ISNUMBER(OFFSET('Hygiene Data'!$H$10,0,10*ROW('Hygiene Data'!H60))),'Data Summary'!EF66="Yes"),OFFSET('Hygiene Data'!$H$10,0,10*ROW('Hygiene Data'!H60)),NA())</f>
        <v>#N/A</v>
      </c>
    </row>
    <row r="67" x14ac:dyDescent="0.2">
      <c r="A67" s="57" t="e">
        <f ca="true">+IF(OFFSET('Water Data'!$B$1,0,10*ROW('Water Data'!B61))="",NA(),OFFSET('Water Data'!$B$1,0,10*ROW('Water Data'!B61)))</f>
        <v>#N/A</v>
      </c>
      <c r="B67" s="57" t="e">
        <f ca="true">+IF(OFFSET('Water Data'!$A$3,0,10*ROW('Water Data'!A64))="",NA(),OFFSET('Water Data'!$A$3,0,10*ROW('Water Data'!A64)))</f>
        <v>#N/A</v>
      </c>
      <c r="C67" s="57" t="e">
        <f ca="true">+IF(OFFSET('Water Data'!$C$3,0,10*ROW('Water Data'!C64))="",NA(),OFFSET('Water Data'!$C$3,0,10*ROW('Water Data'!C64)))</f>
        <v>#N/A</v>
      </c>
      <c r="D67" s="58" t="e">
        <f ca="true">+IF(AND(ISNUMBER(OFFSET('Water Data'!$C$5,0,10*ROW('Water Data'!C61))),'Data Summary'!BS67="Yes"),100-OFFSET('Water Data'!$C$5,0,10*ROW('Water Data'!C61)),NA())</f>
        <v>#N/A</v>
      </c>
      <c r="E67" s="58" t="e">
        <f ca="true">+IF(AND(ISNUMBER(OFFSET('Water Data'!$C$7,0,10*ROW('Water Data'!C61))),'Data Summary'!BT67="Yes"),OFFSET('Water Data'!$C$7,0,10*ROW('Water Data'!C61)),NA())</f>
        <v>#N/A</v>
      </c>
      <c r="F67" s="58" t="e">
        <f ca="true">+IF(AND(ISNUMBER(OFFSET('Water Data'!$C$10,0,10*ROW('Water Data'!C61))),'Data Summary'!BU67="Yes"),OFFSET('Water Data'!$C$10,0,10*ROW('Water Data'!C61)),NA())</f>
        <v>#N/A</v>
      </c>
      <c r="G67" s="58" t="e">
        <f ca="true">+IF(AND(ISNUMBER(OFFSET('Water Data'!$D$5,0,10*ROW('Water Data'!D61))),'Data Summary'!BV67="Yes"),100-OFFSET('Water Data'!$D$5,0,10*ROW('Water Data'!D61)),NA())</f>
        <v>#N/A</v>
      </c>
      <c r="H67" s="58" t="e">
        <f ca="true">+IF(AND(ISNUMBER(OFFSET('Water Data'!$D$7,0,10*ROW('Water Data'!D61))),'Data Summary'!BW67="Yes"),OFFSET('Water Data'!$D$7,0,10*ROW('Water Data'!D61)),NA())</f>
        <v>#N/A</v>
      </c>
      <c r="I67" s="58" t="e">
        <f ca="true">+IF(AND(ISNUMBER(OFFSET('Water Data'!$D$10,0,10*ROW('Water Data'!D61))),'Data Summary'!BX67="Yes"),OFFSET('Water Data'!$D$10,0,10*ROW('Water Data'!D61)),NA())</f>
        <v>#N/A</v>
      </c>
      <c r="J67" s="58" t="e">
        <f ca="true">+IF(AND(ISNUMBER(OFFSET('Water Data'!$E$5,0,10*ROW('Water Data'!E61))),'Data Summary'!BY67="Yes"),100-OFFSET('Water Data'!$E$5,0,10*ROW('Water Data'!E61)),NA())</f>
        <v>#N/A</v>
      </c>
      <c r="K67" s="58" t="e">
        <f ca="true">+IF(AND(ISNUMBER(OFFSET('Water Data'!$E$7,0,10*ROW('Water Data'!E61))),'Data Summary'!BZ67="Yes"),OFFSET('Water Data'!$E$7,0,10*ROW('Water Data'!E61)),NA())</f>
        <v>#N/A</v>
      </c>
      <c r="L67" s="58" t="e">
        <f ca="true">+IF(AND(ISNUMBER(OFFSET('Water Data'!$E$10,0,10*ROW('Water Data'!E61))),'Data Summary'!CA67="Yes"),OFFSET('Water Data'!$E$10,0,10*ROW('Water Data'!E61)),NA())</f>
        <v>#N/A</v>
      </c>
      <c r="M67" s="58" t="e">
        <f ca="true">+IF(AND(ISNUMBER(OFFSET('Water Data'!$F$5,0,10*ROW('Water Data'!F61))),'Data Summary'!CB67="Yes"),100-OFFSET('Water Data'!$F$5,0,10*ROW('Water Data'!F61)),NA())</f>
        <v>#N/A</v>
      </c>
      <c r="N67" s="58" t="e">
        <f ca="true">+IF(AND(ISNUMBER(OFFSET('Water Data'!$F$7,0,10*ROW('Water Data'!F61))),'Data Summary'!CC67="Yes"),OFFSET('Water Data'!$F$7,0,10*ROW('Water Data'!F61)),NA())</f>
        <v>#N/A</v>
      </c>
      <c r="O67" s="58" t="e">
        <f ca="true">+IF(AND(ISNUMBER(OFFSET('Water Data'!$F$10,0,10*ROW('Water Data'!F61))),'Data Summary'!CD67="Yes"),OFFSET('Water Data'!$F$10,0,10*ROW('Water Data'!F61)),NA())</f>
        <v>#N/A</v>
      </c>
      <c r="P67" s="58" t="e">
        <f ca="true">+IF(AND(ISNUMBER(OFFSET('Water Data'!$G$5,0,10*ROW('Water Data'!G61))),'Data Summary'!CE67="Yes"),100-OFFSET('Water Data'!$G$5,0,10*ROW('Water Data'!G61)),NA())</f>
        <v>#N/A</v>
      </c>
      <c r="Q67" s="58" t="e">
        <f ca="true">+IF(AND(ISNUMBER(OFFSET('Water Data'!$G$7,0,10*ROW('Water Data'!G61))),'Data Summary'!CF67="Yes"),OFFSET('Water Data'!$G$7,0,10*ROW('Water Data'!G61)),NA())</f>
        <v>#N/A</v>
      </c>
      <c r="R67" s="58" t="e">
        <f ca="true">+IF(AND(ISNUMBER(OFFSET('Water Data'!$G$10,0,10*ROW('Water Data'!G61))),'Data Summary'!CG67="Yes"),OFFSET('Water Data'!$G$10,0,10*ROW('Water Data'!G61)),NA())</f>
        <v>#N/A</v>
      </c>
      <c r="S67" s="58" t="e">
        <f ca="true">+IF(AND(ISNUMBER(OFFSET('Water Data'!$H$5,0,10*ROW('Water Data'!H61))),'Data Summary'!CH67="Yes"),100-OFFSET('Water Data'!$H$5,0,10*ROW('Water Data'!H61)),NA())</f>
        <v>#N/A</v>
      </c>
      <c r="T67" s="58" t="e">
        <f ca="true">+IF(AND(ISNUMBER(OFFSET('Water Data'!$H$7,0,10*ROW('Water Data'!H61))),'Data Summary'!CI67="Yes"),OFFSET('Water Data'!$H$7,0,10*ROW('Water Data'!H61)),NA())</f>
        <v>#N/A</v>
      </c>
      <c r="U67" s="58" t="e">
        <f ca="true">+IF(AND(ISNUMBER(OFFSET('Water Data'!$H$10,0,10*ROW('Water Data'!H61))),'Data Summary'!CJ67="Yes"),OFFSET('Water Data'!$H$10,0,10*ROW('Water Data'!H61)),NA())</f>
        <v>#N/A</v>
      </c>
      <c r="V67" s="104" t="e">
        <f ca="true">+IF(AND(ISNUMBER(OFFSET('Sanitation Data'!$C$5,0,10*ROW('Sanitation Data'!C61))),'Data Summary'!CK67="Yes"),100-OFFSET('Sanitation Data'!$C$5,0,10*ROW('Sanitation Data'!C61)),NA())</f>
        <v>#N/A</v>
      </c>
      <c r="W67" s="104" t="e">
        <f ca="true">+IF(AND(ISNUMBER(OFFSET('Sanitation Data'!$C$7,0,10*ROW('Sanitation Data'!C61))),'Data Summary'!CL67="Yes"),OFFSET('Sanitation Data'!$C$7,0,10*ROW('Sanitation Data'!C61)),NA())</f>
        <v>#N/A</v>
      </c>
      <c r="X67" s="104" t="e">
        <f ca="true">+IF(AND(ISNUMBER(OFFSET('Sanitation Data'!$C$11,0,10*ROW('Sanitation Data'!C61))),'Data Summary'!CM67="Yes"),OFFSET('Sanitation Data'!$C$11,0,10*ROW('Sanitation Data'!C61)),NA())</f>
        <v>#N/A</v>
      </c>
      <c r="Y67" s="104" t="e">
        <f ca="true">+IF(AND(ISNUMBER(OFFSET('Sanitation Data'!$C$12,0,10*ROW('Sanitation Data'!C61))),'Data Summary'!CN67="Yes"),OFFSET('Sanitation Data'!$C$12,0,10*ROW('Sanitation Data'!C61)),NA())</f>
        <v>#N/A</v>
      </c>
      <c r="Z67" s="104" t="e">
        <f ca="true">+IF(AND(ISNUMBER(OFFSET('Sanitation Data'!$C$13,0,10*ROW('Sanitation Data'!C61))),'Data Summary'!CO67="Yes"),OFFSET('Sanitation Data'!$C$13,0,10*ROW('Sanitation Data'!C61)),NA())</f>
        <v>#N/A</v>
      </c>
      <c r="AA67" s="104" t="e">
        <f ca="true">+IF(AND(ISNUMBER(OFFSET('Sanitation Data'!$D$5,0,10*ROW('Sanitation Data'!D61))),'Data Summary'!CP67="Yes"),100-OFFSET('Sanitation Data'!$D$5,0,10*ROW('Sanitation Data'!D61)),NA())</f>
        <v>#N/A</v>
      </c>
      <c r="AB67" s="104" t="e">
        <f ca="true">+IF(AND(ISNUMBER(OFFSET('Sanitation Data'!$D$7,0,10*ROW('Sanitation Data'!D61))),'Data Summary'!CQ67="Yes"),OFFSET('Sanitation Data'!$D$7,0,10*ROW('Sanitation Data'!D61)),NA())</f>
        <v>#N/A</v>
      </c>
      <c r="AC67" s="104" t="e">
        <f ca="true">+IF(AND(ISNUMBER(OFFSET('Sanitation Data'!$D$11,0,10*ROW('Sanitation Data'!D61))),'Data Summary'!CR67="Yes"),OFFSET('Sanitation Data'!$D$11,0,10*ROW('Sanitation Data'!D61)),NA())</f>
        <v>#N/A</v>
      </c>
      <c r="AD67" s="104" t="e">
        <f ca="true">+IF(AND(ISNUMBER(OFFSET('Sanitation Data'!$D$12,0,10*ROW('Sanitation Data'!D61))),'Data Summary'!CS67="Yes"),OFFSET('Sanitation Data'!$D$12,0,10*ROW('Sanitation Data'!D61)),NA())</f>
        <v>#N/A</v>
      </c>
      <c r="AE67" s="104" t="e">
        <f ca="true">+IF(AND(ISNUMBER(OFFSET('Sanitation Data'!$D$13,0,10*ROW('Sanitation Data'!D61))),'Data Summary'!CT67="Yes"),OFFSET('Sanitation Data'!$D$13,0,10*ROW('Sanitation Data'!D61)),NA())</f>
        <v>#N/A</v>
      </c>
      <c r="AF67" s="104" t="e">
        <f ca="true">+IF(AND(ISNUMBER(OFFSET('Sanitation Data'!$E$5,0,10*ROW('Sanitation Data'!E61))),'Data Summary'!CU67="Yes"),100-OFFSET('Sanitation Data'!$E$5,0,10*ROW('Sanitation Data'!E61)),NA())</f>
        <v>#N/A</v>
      </c>
      <c r="AG67" s="104" t="e">
        <f ca="true">+IF(AND(ISNUMBER(OFFSET('Sanitation Data'!$E$7,0,10*ROW('Sanitation Data'!E61))),'Data Summary'!CV67="Yes"),OFFSET('Sanitation Data'!$E$7,0,10*ROW('Sanitation Data'!E61)),NA())</f>
        <v>#N/A</v>
      </c>
      <c r="AH67" s="104" t="e">
        <f ca="true">+IF(AND(ISNUMBER(OFFSET('Sanitation Data'!$E$11,0,10*ROW('Sanitation Data'!E61))),'Data Summary'!CW67="Yes"),OFFSET('Sanitation Data'!$E$11,0,10*ROW('Sanitation Data'!E61)),NA())</f>
        <v>#N/A</v>
      </c>
      <c r="AI67" s="104" t="e">
        <f ca="true">+IF(AND(ISNUMBER(OFFSET('Sanitation Data'!$E$12,0,10*ROW('Sanitation Data'!E61))),'Data Summary'!CX67="Yes"),OFFSET('Sanitation Data'!$E$12,0,10*ROW('Sanitation Data'!E61)),NA())</f>
        <v>#N/A</v>
      </c>
      <c r="AJ67" s="104" t="e">
        <f ca="true">+IF(AND(ISNUMBER(OFFSET('Sanitation Data'!$E$13,0,10*ROW('Sanitation Data'!E61))),'Data Summary'!CY67="Yes"),OFFSET('Sanitation Data'!$E$13,0,10*ROW('Sanitation Data'!E61)),NA())</f>
        <v>#N/A</v>
      </c>
      <c r="AK67" s="104" t="e">
        <f ca="true">+IF(AND(ISNUMBER(OFFSET('Sanitation Data'!$F$5,0,10*ROW('Sanitation Data'!F61))),'Data Summary'!CZ67="Yes"),100-OFFSET('Sanitation Data'!$F$5,0,10*ROW('Sanitation Data'!F61)),NA())</f>
        <v>#N/A</v>
      </c>
      <c r="AL67" s="104" t="e">
        <f ca="true">+IF(AND(ISNUMBER(OFFSET('Sanitation Data'!$F$7,0,10*ROW('Sanitation Data'!F61))),'Data Summary'!DA67="Yes"),OFFSET('Sanitation Data'!$F$7,0,10*ROW('Sanitation Data'!F61)),NA())</f>
        <v>#N/A</v>
      </c>
      <c r="AM67" s="104" t="e">
        <f ca="true">+IF(AND(ISNUMBER(OFFSET('Sanitation Data'!$F$11,0,10*ROW('Sanitation Data'!F61))),'Data Summary'!DB67="Yes"),OFFSET('Sanitation Data'!$F$11,0,10*ROW('Sanitation Data'!F61)),NA())</f>
        <v>#N/A</v>
      </c>
      <c r="AN67" s="104" t="e">
        <f ca="true">+IF(AND(ISNUMBER(OFFSET('Sanitation Data'!$F$12,0,10*ROW('Sanitation Data'!F61))),'Data Summary'!DC67="Yes"),OFFSET('Sanitation Data'!$F$12,0,10*ROW('Sanitation Data'!F61)),NA())</f>
        <v>#N/A</v>
      </c>
      <c r="AO67" s="104" t="e">
        <f ca="true">+IF(AND(ISNUMBER(OFFSET('Sanitation Data'!$F$13,0,10*ROW('Sanitation Data'!F61))),'Data Summary'!DD67="Yes"),OFFSET('Sanitation Data'!$F$13,0,10*ROW('Sanitation Data'!F61)),NA())</f>
        <v>#N/A</v>
      </c>
      <c r="AP67" s="104" t="e">
        <f ca="true">+IF(AND(ISNUMBER(OFFSET('Sanitation Data'!$G$5,0,10*ROW('Sanitation Data'!G61))),'Data Summary'!DE67="Yes"),100-OFFSET('Sanitation Data'!$G$5,0,10*ROW('Sanitation Data'!G61)),NA())</f>
        <v>#N/A</v>
      </c>
      <c r="AQ67" s="104" t="e">
        <f ca="true">+IF(AND(ISNUMBER(OFFSET('Sanitation Data'!$G$7,0,10*ROW('Sanitation Data'!G61))),'Data Summary'!DF67="Yes"),OFFSET('Sanitation Data'!$G$7,0,10*ROW('Sanitation Data'!G61)),NA())</f>
        <v>#N/A</v>
      </c>
      <c r="AR67" s="104" t="e">
        <f ca="true">+IF(AND(ISNUMBER(OFFSET('Sanitation Data'!$G$11,0,10*ROW('Sanitation Data'!G61))),'Data Summary'!DG67="Yes"),OFFSET('Sanitation Data'!$G$11,0,10*ROW('Sanitation Data'!G61)),NA())</f>
        <v>#N/A</v>
      </c>
      <c r="AS67" s="104" t="e">
        <f ca="true">+IF(AND(ISNUMBER(OFFSET('Sanitation Data'!$G$12,0,10*ROW('Sanitation Data'!G61))),'Data Summary'!DH67="Yes"),OFFSET('Sanitation Data'!$G$12,0,10*ROW('Sanitation Data'!G61)),NA())</f>
        <v>#N/A</v>
      </c>
      <c r="AT67" s="104" t="e">
        <f ca="true">+IF(AND(ISNUMBER(OFFSET('Sanitation Data'!$G$13,0,10*ROW('Sanitation Data'!G61))),'Data Summary'!DI67="Yes"),OFFSET('Sanitation Data'!$G$13,0,10*ROW('Sanitation Data'!G61)),NA())</f>
        <v>#N/A</v>
      </c>
      <c r="AU67" s="104" t="e">
        <f ca="true">+IF(AND(ISNUMBER(OFFSET('Sanitation Data'!$H$5,0,10*ROW('Sanitation Data'!H61))),'Data Summary'!DJ67="Yes"),100-OFFSET('Sanitation Data'!$H$5,0,10*ROW('Sanitation Data'!H61)),NA())</f>
        <v>#N/A</v>
      </c>
      <c r="AV67" s="104" t="e">
        <f ca="true">+IF(AND(ISNUMBER(OFFSET('Sanitation Data'!$H$7,0,10*ROW('Sanitation Data'!H61))),'Data Summary'!DK67="Yes"),OFFSET('Sanitation Data'!$H$7,0,10*ROW('Sanitation Data'!H61)),NA())</f>
        <v>#N/A</v>
      </c>
      <c r="AW67" s="104" t="e">
        <f ca="true">+IF(AND(ISNUMBER(OFFSET('Sanitation Data'!$H$11,0,10*ROW('Sanitation Data'!H61))),'Data Summary'!DL67="Yes"),OFFSET('Sanitation Data'!$H$11,0,10*ROW('Sanitation Data'!H61)),NA())</f>
        <v>#N/A</v>
      </c>
      <c r="AX67" s="104" t="e">
        <f ca="true">+IF(AND(ISNUMBER(OFFSET('Sanitation Data'!$H$12,0,10*ROW('Sanitation Data'!H61))),'Data Summary'!DM67="Yes"),OFFSET('Sanitation Data'!$H$12,0,10*ROW('Sanitation Data'!H61)),NA())</f>
        <v>#N/A</v>
      </c>
      <c r="AY67" s="104" t="e">
        <f ca="true">+IF(AND(ISNUMBER(OFFSET('Sanitation Data'!$H$13,0,10*ROW('Sanitation Data'!H61))),'Data Summary'!DN67="Yes"),OFFSET('Sanitation Data'!$H$13,0,10*ROW('Sanitation Data'!H61)),NA())</f>
        <v>#N/A</v>
      </c>
      <c r="AZ67" s="109" t="e">
        <f ca="true">+IF(AND(ISNUMBER(OFFSET('Hygiene Data'!$C$6,0,10*ROW('Hygiene Data'!C61))),'Data Summary'!DO67="Yes"),OFFSET('Hygiene Data'!$C$6,0,10*ROW('Hygiene Data'!C61)),NA())</f>
        <v>#N/A</v>
      </c>
      <c r="BA67" s="109" t="e">
        <f ca="true">+IF(AND(ISNUMBER(OFFSET('Hygiene Data'!$C$8,0,10*ROW('Hygiene Data'!C61))),'Data Summary'!DP67="Yes"),OFFSET('Hygiene Data'!$C$8,0,10*ROW('Hygiene Data'!C61)),NA())</f>
        <v>#N/A</v>
      </c>
      <c r="BB67" s="109" t="e">
        <f ca="true">+IF(AND(ISNUMBER(OFFSET('Hygiene Data'!$C$10,0,10*ROW('Hygiene Data'!C61))),'Data Summary'!DQ67="Yes"),OFFSET('Hygiene Data'!$C$10,0,10*ROW('Hygiene Data'!C61)),NA())</f>
        <v>#N/A</v>
      </c>
      <c r="BC67" s="109" t="e">
        <f ca="true">+IF(AND(ISNUMBER(OFFSET('Hygiene Data'!$D$6,0,10*ROW('Hygiene Data'!D61))),'Data Summary'!DR67="Yes"),OFFSET('Hygiene Data'!$D$6,0,10*ROW('Hygiene Data'!D61)),NA())</f>
        <v>#N/A</v>
      </c>
      <c r="BD67" s="109" t="e">
        <f ca="true">+IF(AND(ISNUMBER(OFFSET('Hygiene Data'!$D$8,0,10*ROW('Hygiene Data'!D61))),'Data Summary'!DS67="Yes"),OFFSET('Hygiene Data'!$D$8,0,10*ROW('Hygiene Data'!D61)),NA())</f>
        <v>#N/A</v>
      </c>
      <c r="BE67" s="109" t="e">
        <f ca="true">+IF(AND(ISNUMBER(OFFSET('Hygiene Data'!$D$10,0,10*ROW('Hygiene Data'!D61))),'Data Summary'!DT67="Yes"),OFFSET('Hygiene Data'!$D$10,0,10*ROW('Hygiene Data'!D61)),NA())</f>
        <v>#N/A</v>
      </c>
      <c r="BF67" s="109" t="e">
        <f ca="true">+IF(AND(ISNUMBER(OFFSET('Hygiene Data'!$E$6,0,10*ROW('Hygiene Data'!E61))),'Data Summary'!DU67="Yes"),OFFSET('Hygiene Data'!$E$6,0,10*ROW('Hygiene Data'!E61)),NA())</f>
        <v>#N/A</v>
      </c>
      <c r="BG67" s="109" t="e">
        <f ca="true">+IF(AND(ISNUMBER(OFFSET('Hygiene Data'!$E$8,0,10*ROW('Hygiene Data'!E61))),'Data Summary'!DV67="Yes"),OFFSET('Hygiene Data'!$E$8,0,10*ROW('Hygiene Data'!E61)),NA())</f>
        <v>#N/A</v>
      </c>
      <c r="BH67" s="109" t="e">
        <f ca="true">+IF(AND(ISNUMBER(OFFSET('Hygiene Data'!$E$10,0,10*ROW('Hygiene Data'!E61))),'Data Summary'!DW67="Yes"),OFFSET('Hygiene Data'!$E$10,0,10*ROW('Hygiene Data'!E61)),NA())</f>
        <v>#N/A</v>
      </c>
      <c r="BI67" s="109" t="e">
        <f ca="true">+IF(AND(ISNUMBER(OFFSET('Hygiene Data'!$F$6,0,10*ROW('Hygiene Data'!F61))),'Data Summary'!DX67="Yes"),OFFSET('Hygiene Data'!$F$6,0,10*ROW('Hygiene Data'!F61)),NA())</f>
        <v>#N/A</v>
      </c>
      <c r="BJ67" s="109" t="e">
        <f ca="true">+IF(AND(ISNUMBER(OFFSET('Hygiene Data'!$F$8,0,10*ROW('Hygiene Data'!F61))),'Data Summary'!DY67="Yes"),OFFSET('Hygiene Data'!$F$8,0,10*ROW('Hygiene Data'!F61)),NA())</f>
        <v>#N/A</v>
      </c>
      <c r="BK67" s="109" t="e">
        <f ca="true">+IF(AND(ISNUMBER(OFFSET('Hygiene Data'!$F$10,0,10*ROW('Hygiene Data'!F61))),'Data Summary'!DZ67="Yes"),OFFSET('Hygiene Data'!$F$10,0,10*ROW('Hygiene Data'!F61)),NA())</f>
        <v>#N/A</v>
      </c>
      <c r="BL67" s="109" t="e">
        <f ca="true">+IF(AND(ISNUMBER(OFFSET('Hygiene Data'!$G$6,0,10*ROW('Hygiene Data'!G61))),'Data Summary'!EA67="Yes"),OFFSET('Hygiene Data'!$G$6,0,10*ROW('Hygiene Data'!G61)),NA())</f>
        <v>#N/A</v>
      </c>
      <c r="BM67" s="109" t="e">
        <f ca="true">+IF(AND(ISNUMBER(OFFSET('Hygiene Data'!$G$8,0,10*ROW('Hygiene Data'!G61))),'Data Summary'!EB67="Yes"),OFFSET('Hygiene Data'!$G$8,0,10*ROW('Hygiene Data'!G61)),NA())</f>
        <v>#N/A</v>
      </c>
      <c r="BN67" s="109" t="e">
        <f ca="true">+IF(AND(ISNUMBER(OFFSET('Hygiene Data'!$G$10,0,10*ROW('Hygiene Data'!G61))),'Data Summary'!EC67="Yes"),OFFSET('Hygiene Data'!$G$10,0,10*ROW('Hygiene Data'!G61)),NA())</f>
        <v>#N/A</v>
      </c>
      <c r="BO67" s="109" t="e">
        <f ca="true">+IF(AND(ISNUMBER(OFFSET('Hygiene Data'!$H$6,0,10*ROW('Hygiene Data'!H61))),'Data Summary'!ED67="Yes"),OFFSET('Hygiene Data'!$H$6,0,10*ROW('Hygiene Data'!H61)),NA())</f>
        <v>#N/A</v>
      </c>
      <c r="BP67" s="109" t="e">
        <f ca="true">+IF(AND(ISNUMBER(OFFSET('Hygiene Data'!$H$8,0,10*ROW('Hygiene Data'!H61))),'Data Summary'!EE67="Yes"),OFFSET('Hygiene Data'!$H$8,0,10*ROW('Hygiene Data'!H61)),NA())</f>
        <v>#N/A</v>
      </c>
      <c r="BQ67" s="109" t="e">
        <f ca="true">+IF(AND(ISNUMBER(OFFSET('Hygiene Data'!$H$10,0,10*ROW('Hygiene Data'!H61))),'Data Summary'!EF67="Yes"),OFFSET('Hygiene Data'!$H$10,0,10*ROW('Hygiene Data'!H61)),NA())</f>
        <v>#N/A</v>
      </c>
    </row>
    <row r="68" x14ac:dyDescent="0.2">
      <c r="A68" s="57" t="e">
        <f ca="true">+IF(OFFSET('Water Data'!$B$1,0,10*ROW('Water Data'!B62))="",NA(),OFFSET('Water Data'!$B$1,0,10*ROW('Water Data'!B62)))</f>
        <v>#N/A</v>
      </c>
      <c r="B68" s="57" t="e">
        <f ca="true">+IF(OFFSET('Water Data'!$A$3,0,10*ROW('Water Data'!A65))="",NA(),OFFSET('Water Data'!$A$3,0,10*ROW('Water Data'!A65)))</f>
        <v>#N/A</v>
      </c>
      <c r="C68" s="57" t="e">
        <f ca="true">+IF(OFFSET('Water Data'!$C$3,0,10*ROW('Water Data'!C65))="",NA(),OFFSET('Water Data'!$C$3,0,10*ROW('Water Data'!C65)))</f>
        <v>#N/A</v>
      </c>
      <c r="D68" s="58" t="e">
        <f ca="true">+IF(AND(ISNUMBER(OFFSET('Water Data'!$C$5,0,10*ROW('Water Data'!C62))),'Data Summary'!BS68="Yes"),100-OFFSET('Water Data'!$C$5,0,10*ROW('Water Data'!C62)),NA())</f>
        <v>#N/A</v>
      </c>
      <c r="E68" s="58" t="e">
        <f ca="true">+IF(AND(ISNUMBER(OFFSET('Water Data'!$C$7,0,10*ROW('Water Data'!C62))),'Data Summary'!BT68="Yes"),OFFSET('Water Data'!$C$7,0,10*ROW('Water Data'!C62)),NA())</f>
        <v>#N/A</v>
      </c>
      <c r="F68" s="58" t="e">
        <f ca="true">+IF(AND(ISNUMBER(OFFSET('Water Data'!$C$10,0,10*ROW('Water Data'!C62))),'Data Summary'!BU68="Yes"),OFFSET('Water Data'!$C$10,0,10*ROW('Water Data'!C62)),NA())</f>
        <v>#N/A</v>
      </c>
      <c r="G68" s="58" t="e">
        <f ca="true">+IF(AND(ISNUMBER(OFFSET('Water Data'!$D$5,0,10*ROW('Water Data'!D62))),'Data Summary'!BV68="Yes"),100-OFFSET('Water Data'!$D$5,0,10*ROW('Water Data'!D62)),NA())</f>
        <v>#N/A</v>
      </c>
      <c r="H68" s="58" t="e">
        <f ca="true">+IF(AND(ISNUMBER(OFFSET('Water Data'!$D$7,0,10*ROW('Water Data'!D62))),'Data Summary'!BW68="Yes"),OFFSET('Water Data'!$D$7,0,10*ROW('Water Data'!D62)),NA())</f>
        <v>#N/A</v>
      </c>
      <c r="I68" s="58" t="e">
        <f ca="true">+IF(AND(ISNUMBER(OFFSET('Water Data'!$D$10,0,10*ROW('Water Data'!D62))),'Data Summary'!BX68="Yes"),OFFSET('Water Data'!$D$10,0,10*ROW('Water Data'!D62)),NA())</f>
        <v>#N/A</v>
      </c>
      <c r="J68" s="58" t="e">
        <f ca="true">+IF(AND(ISNUMBER(OFFSET('Water Data'!$E$5,0,10*ROW('Water Data'!E62))),'Data Summary'!BY68="Yes"),100-OFFSET('Water Data'!$E$5,0,10*ROW('Water Data'!E62)),NA())</f>
        <v>#N/A</v>
      </c>
      <c r="K68" s="58" t="e">
        <f ca="true">+IF(AND(ISNUMBER(OFFSET('Water Data'!$E$7,0,10*ROW('Water Data'!E62))),'Data Summary'!BZ68="Yes"),OFFSET('Water Data'!$E$7,0,10*ROW('Water Data'!E62)),NA())</f>
        <v>#N/A</v>
      </c>
      <c r="L68" s="58" t="e">
        <f ca="true">+IF(AND(ISNUMBER(OFFSET('Water Data'!$E$10,0,10*ROW('Water Data'!E62))),'Data Summary'!CA68="Yes"),OFFSET('Water Data'!$E$10,0,10*ROW('Water Data'!E62)),NA())</f>
        <v>#N/A</v>
      </c>
      <c r="M68" s="58" t="e">
        <f ca="true">+IF(AND(ISNUMBER(OFFSET('Water Data'!$F$5,0,10*ROW('Water Data'!F62))),'Data Summary'!CB68="Yes"),100-OFFSET('Water Data'!$F$5,0,10*ROW('Water Data'!F62)),NA())</f>
        <v>#N/A</v>
      </c>
      <c r="N68" s="58" t="e">
        <f ca="true">+IF(AND(ISNUMBER(OFFSET('Water Data'!$F$7,0,10*ROW('Water Data'!F62))),'Data Summary'!CC68="Yes"),OFFSET('Water Data'!$F$7,0,10*ROW('Water Data'!F62)),NA())</f>
        <v>#N/A</v>
      </c>
      <c r="O68" s="58" t="e">
        <f ca="true">+IF(AND(ISNUMBER(OFFSET('Water Data'!$F$10,0,10*ROW('Water Data'!F62))),'Data Summary'!CD68="Yes"),OFFSET('Water Data'!$F$10,0,10*ROW('Water Data'!F62)),NA())</f>
        <v>#N/A</v>
      </c>
      <c r="P68" s="58" t="e">
        <f ca="true">+IF(AND(ISNUMBER(OFFSET('Water Data'!$G$5,0,10*ROW('Water Data'!G62))),'Data Summary'!CE68="Yes"),100-OFFSET('Water Data'!$G$5,0,10*ROW('Water Data'!G62)),NA())</f>
        <v>#N/A</v>
      </c>
      <c r="Q68" s="58" t="e">
        <f ca="true">+IF(AND(ISNUMBER(OFFSET('Water Data'!$G$7,0,10*ROW('Water Data'!G62))),'Data Summary'!CF68="Yes"),OFFSET('Water Data'!$G$7,0,10*ROW('Water Data'!G62)),NA())</f>
        <v>#N/A</v>
      </c>
      <c r="R68" s="58" t="e">
        <f ca="true">+IF(AND(ISNUMBER(OFFSET('Water Data'!$G$10,0,10*ROW('Water Data'!G62))),'Data Summary'!CG68="Yes"),OFFSET('Water Data'!$G$10,0,10*ROW('Water Data'!G62)),NA())</f>
        <v>#N/A</v>
      </c>
      <c r="S68" s="58" t="e">
        <f ca="true">+IF(AND(ISNUMBER(OFFSET('Water Data'!$H$5,0,10*ROW('Water Data'!H62))),'Data Summary'!CH68="Yes"),100-OFFSET('Water Data'!$H$5,0,10*ROW('Water Data'!H62)),NA())</f>
        <v>#N/A</v>
      </c>
      <c r="T68" s="58" t="e">
        <f ca="true">+IF(AND(ISNUMBER(OFFSET('Water Data'!$H$7,0,10*ROW('Water Data'!H62))),'Data Summary'!CI68="Yes"),OFFSET('Water Data'!$H$7,0,10*ROW('Water Data'!H62)),NA())</f>
        <v>#N/A</v>
      </c>
      <c r="U68" s="58" t="e">
        <f ca="true">+IF(AND(ISNUMBER(OFFSET('Water Data'!$H$10,0,10*ROW('Water Data'!H62))),'Data Summary'!CJ68="Yes"),OFFSET('Water Data'!$H$10,0,10*ROW('Water Data'!H62)),NA())</f>
        <v>#N/A</v>
      </c>
      <c r="V68" s="104" t="e">
        <f ca="true">+IF(AND(ISNUMBER(OFFSET('Sanitation Data'!$C$5,0,10*ROW('Sanitation Data'!C62))),'Data Summary'!CK68="Yes"),100-OFFSET('Sanitation Data'!$C$5,0,10*ROW('Sanitation Data'!C62)),NA())</f>
        <v>#N/A</v>
      </c>
      <c r="W68" s="104" t="e">
        <f ca="true">+IF(AND(ISNUMBER(OFFSET('Sanitation Data'!$C$7,0,10*ROW('Sanitation Data'!C62))),'Data Summary'!CL68="Yes"),OFFSET('Sanitation Data'!$C$7,0,10*ROW('Sanitation Data'!C62)),NA())</f>
        <v>#N/A</v>
      </c>
      <c r="X68" s="104" t="e">
        <f ca="true">+IF(AND(ISNUMBER(OFFSET('Sanitation Data'!$C$11,0,10*ROW('Sanitation Data'!C62))),'Data Summary'!CM68="Yes"),OFFSET('Sanitation Data'!$C$11,0,10*ROW('Sanitation Data'!C62)),NA())</f>
        <v>#N/A</v>
      </c>
      <c r="Y68" s="104" t="e">
        <f ca="true">+IF(AND(ISNUMBER(OFFSET('Sanitation Data'!$C$12,0,10*ROW('Sanitation Data'!C62))),'Data Summary'!CN68="Yes"),OFFSET('Sanitation Data'!$C$12,0,10*ROW('Sanitation Data'!C62)),NA())</f>
        <v>#N/A</v>
      </c>
      <c r="Z68" s="104" t="e">
        <f ca="true">+IF(AND(ISNUMBER(OFFSET('Sanitation Data'!$C$13,0,10*ROW('Sanitation Data'!C62))),'Data Summary'!CO68="Yes"),OFFSET('Sanitation Data'!$C$13,0,10*ROW('Sanitation Data'!C62)),NA())</f>
        <v>#N/A</v>
      </c>
      <c r="AA68" s="104" t="e">
        <f ca="true">+IF(AND(ISNUMBER(OFFSET('Sanitation Data'!$D$5,0,10*ROW('Sanitation Data'!D62))),'Data Summary'!CP68="Yes"),100-OFFSET('Sanitation Data'!$D$5,0,10*ROW('Sanitation Data'!D62)),NA())</f>
        <v>#N/A</v>
      </c>
      <c r="AB68" s="104" t="e">
        <f ca="true">+IF(AND(ISNUMBER(OFFSET('Sanitation Data'!$D$7,0,10*ROW('Sanitation Data'!D62))),'Data Summary'!CQ68="Yes"),OFFSET('Sanitation Data'!$D$7,0,10*ROW('Sanitation Data'!D62)),NA())</f>
        <v>#N/A</v>
      </c>
      <c r="AC68" s="104" t="e">
        <f ca="true">+IF(AND(ISNUMBER(OFFSET('Sanitation Data'!$D$11,0,10*ROW('Sanitation Data'!D62))),'Data Summary'!CR68="Yes"),OFFSET('Sanitation Data'!$D$11,0,10*ROW('Sanitation Data'!D62)),NA())</f>
        <v>#N/A</v>
      </c>
      <c r="AD68" s="104" t="e">
        <f ca="true">+IF(AND(ISNUMBER(OFFSET('Sanitation Data'!$D$12,0,10*ROW('Sanitation Data'!D62))),'Data Summary'!CS68="Yes"),OFFSET('Sanitation Data'!$D$12,0,10*ROW('Sanitation Data'!D62)),NA())</f>
        <v>#N/A</v>
      </c>
      <c r="AE68" s="104" t="e">
        <f ca="true">+IF(AND(ISNUMBER(OFFSET('Sanitation Data'!$D$13,0,10*ROW('Sanitation Data'!D62))),'Data Summary'!CT68="Yes"),OFFSET('Sanitation Data'!$D$13,0,10*ROW('Sanitation Data'!D62)),NA())</f>
        <v>#N/A</v>
      </c>
      <c r="AF68" s="104" t="e">
        <f ca="true">+IF(AND(ISNUMBER(OFFSET('Sanitation Data'!$E$5,0,10*ROW('Sanitation Data'!E62))),'Data Summary'!CU68="Yes"),100-OFFSET('Sanitation Data'!$E$5,0,10*ROW('Sanitation Data'!E62)),NA())</f>
        <v>#N/A</v>
      </c>
      <c r="AG68" s="104" t="e">
        <f ca="true">+IF(AND(ISNUMBER(OFFSET('Sanitation Data'!$E$7,0,10*ROW('Sanitation Data'!E62))),'Data Summary'!CV68="Yes"),OFFSET('Sanitation Data'!$E$7,0,10*ROW('Sanitation Data'!E62)),NA())</f>
        <v>#N/A</v>
      </c>
      <c r="AH68" s="104" t="e">
        <f ca="true">+IF(AND(ISNUMBER(OFFSET('Sanitation Data'!$E$11,0,10*ROW('Sanitation Data'!E62))),'Data Summary'!CW68="Yes"),OFFSET('Sanitation Data'!$E$11,0,10*ROW('Sanitation Data'!E62)),NA())</f>
        <v>#N/A</v>
      </c>
      <c r="AI68" s="104" t="e">
        <f ca="true">+IF(AND(ISNUMBER(OFFSET('Sanitation Data'!$E$12,0,10*ROW('Sanitation Data'!E62))),'Data Summary'!CX68="Yes"),OFFSET('Sanitation Data'!$E$12,0,10*ROW('Sanitation Data'!E62)),NA())</f>
        <v>#N/A</v>
      </c>
      <c r="AJ68" s="104" t="e">
        <f ca="true">+IF(AND(ISNUMBER(OFFSET('Sanitation Data'!$E$13,0,10*ROW('Sanitation Data'!E62))),'Data Summary'!CY68="Yes"),OFFSET('Sanitation Data'!$E$13,0,10*ROW('Sanitation Data'!E62)),NA())</f>
        <v>#N/A</v>
      </c>
      <c r="AK68" s="104" t="e">
        <f ca="true">+IF(AND(ISNUMBER(OFFSET('Sanitation Data'!$F$5,0,10*ROW('Sanitation Data'!F62))),'Data Summary'!CZ68="Yes"),100-OFFSET('Sanitation Data'!$F$5,0,10*ROW('Sanitation Data'!F62)),NA())</f>
        <v>#N/A</v>
      </c>
      <c r="AL68" s="104" t="e">
        <f ca="true">+IF(AND(ISNUMBER(OFFSET('Sanitation Data'!$F$7,0,10*ROW('Sanitation Data'!F62))),'Data Summary'!DA68="Yes"),OFFSET('Sanitation Data'!$F$7,0,10*ROW('Sanitation Data'!F62)),NA())</f>
        <v>#N/A</v>
      </c>
      <c r="AM68" s="104" t="e">
        <f ca="true">+IF(AND(ISNUMBER(OFFSET('Sanitation Data'!$F$11,0,10*ROW('Sanitation Data'!F62))),'Data Summary'!DB68="Yes"),OFFSET('Sanitation Data'!$F$11,0,10*ROW('Sanitation Data'!F62)),NA())</f>
        <v>#N/A</v>
      </c>
      <c r="AN68" s="104" t="e">
        <f ca="true">+IF(AND(ISNUMBER(OFFSET('Sanitation Data'!$F$12,0,10*ROW('Sanitation Data'!F62))),'Data Summary'!DC68="Yes"),OFFSET('Sanitation Data'!$F$12,0,10*ROW('Sanitation Data'!F62)),NA())</f>
        <v>#N/A</v>
      </c>
      <c r="AO68" s="104" t="e">
        <f ca="true">+IF(AND(ISNUMBER(OFFSET('Sanitation Data'!$F$13,0,10*ROW('Sanitation Data'!F62))),'Data Summary'!DD68="Yes"),OFFSET('Sanitation Data'!$F$13,0,10*ROW('Sanitation Data'!F62)),NA())</f>
        <v>#N/A</v>
      </c>
      <c r="AP68" s="104" t="e">
        <f ca="true">+IF(AND(ISNUMBER(OFFSET('Sanitation Data'!$G$5,0,10*ROW('Sanitation Data'!G62))),'Data Summary'!DE68="Yes"),100-OFFSET('Sanitation Data'!$G$5,0,10*ROW('Sanitation Data'!G62)),NA())</f>
        <v>#N/A</v>
      </c>
      <c r="AQ68" s="104" t="e">
        <f ca="true">+IF(AND(ISNUMBER(OFFSET('Sanitation Data'!$G$7,0,10*ROW('Sanitation Data'!G62))),'Data Summary'!DF68="Yes"),OFFSET('Sanitation Data'!$G$7,0,10*ROW('Sanitation Data'!G62)),NA())</f>
        <v>#N/A</v>
      </c>
      <c r="AR68" s="104" t="e">
        <f ca="true">+IF(AND(ISNUMBER(OFFSET('Sanitation Data'!$G$11,0,10*ROW('Sanitation Data'!G62))),'Data Summary'!DG68="Yes"),OFFSET('Sanitation Data'!$G$11,0,10*ROW('Sanitation Data'!G62)),NA())</f>
        <v>#N/A</v>
      </c>
      <c r="AS68" s="104" t="e">
        <f ca="true">+IF(AND(ISNUMBER(OFFSET('Sanitation Data'!$G$12,0,10*ROW('Sanitation Data'!G62))),'Data Summary'!DH68="Yes"),OFFSET('Sanitation Data'!$G$12,0,10*ROW('Sanitation Data'!G62)),NA())</f>
        <v>#N/A</v>
      </c>
      <c r="AT68" s="104" t="e">
        <f ca="true">+IF(AND(ISNUMBER(OFFSET('Sanitation Data'!$G$13,0,10*ROW('Sanitation Data'!G62))),'Data Summary'!DI68="Yes"),OFFSET('Sanitation Data'!$G$13,0,10*ROW('Sanitation Data'!G62)),NA())</f>
        <v>#N/A</v>
      </c>
      <c r="AU68" s="104" t="e">
        <f ca="true">+IF(AND(ISNUMBER(OFFSET('Sanitation Data'!$H$5,0,10*ROW('Sanitation Data'!H62))),'Data Summary'!DJ68="Yes"),100-OFFSET('Sanitation Data'!$H$5,0,10*ROW('Sanitation Data'!H62)),NA())</f>
        <v>#N/A</v>
      </c>
      <c r="AV68" s="104" t="e">
        <f ca="true">+IF(AND(ISNUMBER(OFFSET('Sanitation Data'!$H$7,0,10*ROW('Sanitation Data'!H62))),'Data Summary'!DK68="Yes"),OFFSET('Sanitation Data'!$H$7,0,10*ROW('Sanitation Data'!H62)),NA())</f>
        <v>#N/A</v>
      </c>
      <c r="AW68" s="104" t="e">
        <f ca="true">+IF(AND(ISNUMBER(OFFSET('Sanitation Data'!$H$11,0,10*ROW('Sanitation Data'!H62))),'Data Summary'!DL68="Yes"),OFFSET('Sanitation Data'!$H$11,0,10*ROW('Sanitation Data'!H62)),NA())</f>
        <v>#N/A</v>
      </c>
      <c r="AX68" s="104" t="e">
        <f ca="true">+IF(AND(ISNUMBER(OFFSET('Sanitation Data'!$H$12,0,10*ROW('Sanitation Data'!H62))),'Data Summary'!DM68="Yes"),OFFSET('Sanitation Data'!$H$12,0,10*ROW('Sanitation Data'!H62)),NA())</f>
        <v>#N/A</v>
      </c>
      <c r="AY68" s="104" t="e">
        <f ca="true">+IF(AND(ISNUMBER(OFFSET('Sanitation Data'!$H$13,0,10*ROW('Sanitation Data'!H62))),'Data Summary'!DN68="Yes"),OFFSET('Sanitation Data'!$H$13,0,10*ROW('Sanitation Data'!H62)),NA())</f>
        <v>#N/A</v>
      </c>
      <c r="AZ68" s="109" t="e">
        <f ca="true">+IF(AND(ISNUMBER(OFFSET('Hygiene Data'!$C$6,0,10*ROW('Hygiene Data'!C62))),'Data Summary'!DO68="Yes"),OFFSET('Hygiene Data'!$C$6,0,10*ROW('Hygiene Data'!C62)),NA())</f>
        <v>#N/A</v>
      </c>
      <c r="BA68" s="109" t="e">
        <f ca="true">+IF(AND(ISNUMBER(OFFSET('Hygiene Data'!$C$8,0,10*ROW('Hygiene Data'!C62))),'Data Summary'!DP68="Yes"),OFFSET('Hygiene Data'!$C$8,0,10*ROW('Hygiene Data'!C62)),NA())</f>
        <v>#N/A</v>
      </c>
      <c r="BB68" s="109" t="e">
        <f ca="true">+IF(AND(ISNUMBER(OFFSET('Hygiene Data'!$C$10,0,10*ROW('Hygiene Data'!C62))),'Data Summary'!DQ68="Yes"),OFFSET('Hygiene Data'!$C$10,0,10*ROW('Hygiene Data'!C62)),NA())</f>
        <v>#N/A</v>
      </c>
      <c r="BC68" s="109" t="e">
        <f ca="true">+IF(AND(ISNUMBER(OFFSET('Hygiene Data'!$D$6,0,10*ROW('Hygiene Data'!D62))),'Data Summary'!DR68="Yes"),OFFSET('Hygiene Data'!$D$6,0,10*ROW('Hygiene Data'!D62)),NA())</f>
        <v>#N/A</v>
      </c>
      <c r="BD68" s="109" t="e">
        <f ca="true">+IF(AND(ISNUMBER(OFFSET('Hygiene Data'!$D$8,0,10*ROW('Hygiene Data'!D62))),'Data Summary'!DS68="Yes"),OFFSET('Hygiene Data'!$D$8,0,10*ROW('Hygiene Data'!D62)),NA())</f>
        <v>#N/A</v>
      </c>
      <c r="BE68" s="109" t="e">
        <f ca="true">+IF(AND(ISNUMBER(OFFSET('Hygiene Data'!$D$10,0,10*ROW('Hygiene Data'!D62))),'Data Summary'!DT68="Yes"),OFFSET('Hygiene Data'!$D$10,0,10*ROW('Hygiene Data'!D62)),NA())</f>
        <v>#N/A</v>
      </c>
      <c r="BF68" s="109" t="e">
        <f ca="true">+IF(AND(ISNUMBER(OFFSET('Hygiene Data'!$E$6,0,10*ROW('Hygiene Data'!E62))),'Data Summary'!DU68="Yes"),OFFSET('Hygiene Data'!$E$6,0,10*ROW('Hygiene Data'!E62)),NA())</f>
        <v>#N/A</v>
      </c>
      <c r="BG68" s="109" t="e">
        <f ca="true">+IF(AND(ISNUMBER(OFFSET('Hygiene Data'!$E$8,0,10*ROW('Hygiene Data'!E62))),'Data Summary'!DV68="Yes"),OFFSET('Hygiene Data'!$E$8,0,10*ROW('Hygiene Data'!E62)),NA())</f>
        <v>#N/A</v>
      </c>
      <c r="BH68" s="109" t="e">
        <f ca="true">+IF(AND(ISNUMBER(OFFSET('Hygiene Data'!$E$10,0,10*ROW('Hygiene Data'!E62))),'Data Summary'!DW68="Yes"),OFFSET('Hygiene Data'!$E$10,0,10*ROW('Hygiene Data'!E62)),NA())</f>
        <v>#N/A</v>
      </c>
      <c r="BI68" s="109" t="e">
        <f ca="true">+IF(AND(ISNUMBER(OFFSET('Hygiene Data'!$F$6,0,10*ROW('Hygiene Data'!F62))),'Data Summary'!DX68="Yes"),OFFSET('Hygiene Data'!$F$6,0,10*ROW('Hygiene Data'!F62)),NA())</f>
        <v>#N/A</v>
      </c>
      <c r="BJ68" s="109" t="e">
        <f ca="true">+IF(AND(ISNUMBER(OFFSET('Hygiene Data'!$F$8,0,10*ROW('Hygiene Data'!F62))),'Data Summary'!DY68="Yes"),OFFSET('Hygiene Data'!$F$8,0,10*ROW('Hygiene Data'!F62)),NA())</f>
        <v>#N/A</v>
      </c>
      <c r="BK68" s="109" t="e">
        <f ca="true">+IF(AND(ISNUMBER(OFFSET('Hygiene Data'!$F$10,0,10*ROW('Hygiene Data'!F62))),'Data Summary'!DZ68="Yes"),OFFSET('Hygiene Data'!$F$10,0,10*ROW('Hygiene Data'!F62)),NA())</f>
        <v>#N/A</v>
      </c>
      <c r="BL68" s="109" t="e">
        <f ca="true">+IF(AND(ISNUMBER(OFFSET('Hygiene Data'!$G$6,0,10*ROW('Hygiene Data'!G62))),'Data Summary'!EA68="Yes"),OFFSET('Hygiene Data'!$G$6,0,10*ROW('Hygiene Data'!G62)),NA())</f>
        <v>#N/A</v>
      </c>
      <c r="BM68" s="109" t="e">
        <f ca="true">+IF(AND(ISNUMBER(OFFSET('Hygiene Data'!$G$8,0,10*ROW('Hygiene Data'!G62))),'Data Summary'!EB68="Yes"),OFFSET('Hygiene Data'!$G$8,0,10*ROW('Hygiene Data'!G62)),NA())</f>
        <v>#N/A</v>
      </c>
      <c r="BN68" s="109" t="e">
        <f ca="true">+IF(AND(ISNUMBER(OFFSET('Hygiene Data'!$G$10,0,10*ROW('Hygiene Data'!G62))),'Data Summary'!EC68="Yes"),OFFSET('Hygiene Data'!$G$10,0,10*ROW('Hygiene Data'!G62)),NA())</f>
        <v>#N/A</v>
      </c>
      <c r="BO68" s="109" t="e">
        <f ca="true">+IF(AND(ISNUMBER(OFFSET('Hygiene Data'!$H$6,0,10*ROW('Hygiene Data'!H62))),'Data Summary'!ED68="Yes"),OFFSET('Hygiene Data'!$H$6,0,10*ROW('Hygiene Data'!H62)),NA())</f>
        <v>#N/A</v>
      </c>
      <c r="BP68" s="109" t="e">
        <f ca="true">+IF(AND(ISNUMBER(OFFSET('Hygiene Data'!$H$8,0,10*ROW('Hygiene Data'!H62))),'Data Summary'!EE68="Yes"),OFFSET('Hygiene Data'!$H$8,0,10*ROW('Hygiene Data'!H62)),NA())</f>
        <v>#N/A</v>
      </c>
      <c r="BQ68" s="109" t="e">
        <f ca="true">+IF(AND(ISNUMBER(OFFSET('Hygiene Data'!$H$10,0,10*ROW('Hygiene Data'!H62))),'Data Summary'!EF68="Yes"),OFFSET('Hygiene Data'!$H$10,0,10*ROW('Hygiene Data'!H62)),NA())</f>
        <v>#N/A</v>
      </c>
    </row>
    <row r="69" x14ac:dyDescent="0.2">
      <c r="A69" s="57" t="e">
        <f ca="true">+IF(OFFSET('Water Data'!$B$1,0,10*ROW('Water Data'!B63))="",NA(),OFFSET('Water Data'!$B$1,0,10*ROW('Water Data'!B63)))</f>
        <v>#N/A</v>
      </c>
      <c r="B69" s="57" t="e">
        <f ca="true">+IF(OFFSET('Water Data'!$A$3,0,10*ROW('Water Data'!A66))="",NA(),OFFSET('Water Data'!$A$3,0,10*ROW('Water Data'!A66)))</f>
        <v>#N/A</v>
      </c>
      <c r="C69" s="57" t="e">
        <f ca="true">+IF(OFFSET('Water Data'!$C$3,0,10*ROW('Water Data'!C66))="",NA(),OFFSET('Water Data'!$C$3,0,10*ROW('Water Data'!C66)))</f>
        <v>#N/A</v>
      </c>
      <c r="D69" s="58" t="e">
        <f ca="true">+IF(AND(ISNUMBER(OFFSET('Water Data'!$C$5,0,10*ROW('Water Data'!C63))),'Data Summary'!BS69="Yes"),100-OFFSET('Water Data'!$C$5,0,10*ROW('Water Data'!C63)),NA())</f>
        <v>#N/A</v>
      </c>
      <c r="E69" s="58" t="e">
        <f ca="true">+IF(AND(ISNUMBER(OFFSET('Water Data'!$C$7,0,10*ROW('Water Data'!C63))),'Data Summary'!BT69="Yes"),OFFSET('Water Data'!$C$7,0,10*ROW('Water Data'!C63)),NA())</f>
        <v>#N/A</v>
      </c>
      <c r="F69" s="58" t="e">
        <f ca="true">+IF(AND(ISNUMBER(OFFSET('Water Data'!$C$10,0,10*ROW('Water Data'!C63))),'Data Summary'!BU69="Yes"),OFFSET('Water Data'!$C$10,0,10*ROW('Water Data'!C63)),NA())</f>
        <v>#N/A</v>
      </c>
      <c r="G69" s="58" t="e">
        <f ca="true">+IF(AND(ISNUMBER(OFFSET('Water Data'!$D$5,0,10*ROW('Water Data'!D63))),'Data Summary'!BV69="Yes"),100-OFFSET('Water Data'!$D$5,0,10*ROW('Water Data'!D63)),NA())</f>
        <v>#N/A</v>
      </c>
      <c r="H69" s="58" t="e">
        <f ca="true">+IF(AND(ISNUMBER(OFFSET('Water Data'!$D$7,0,10*ROW('Water Data'!D63))),'Data Summary'!BW69="Yes"),OFFSET('Water Data'!$D$7,0,10*ROW('Water Data'!D63)),NA())</f>
        <v>#N/A</v>
      </c>
      <c r="I69" s="58" t="e">
        <f ca="true">+IF(AND(ISNUMBER(OFFSET('Water Data'!$D$10,0,10*ROW('Water Data'!D63))),'Data Summary'!BX69="Yes"),OFFSET('Water Data'!$D$10,0,10*ROW('Water Data'!D63)),NA())</f>
        <v>#N/A</v>
      </c>
      <c r="J69" s="58" t="e">
        <f ca="true">+IF(AND(ISNUMBER(OFFSET('Water Data'!$E$5,0,10*ROW('Water Data'!E63))),'Data Summary'!BY69="Yes"),100-OFFSET('Water Data'!$E$5,0,10*ROW('Water Data'!E63)),NA())</f>
        <v>#N/A</v>
      </c>
      <c r="K69" s="58" t="e">
        <f ca="true">+IF(AND(ISNUMBER(OFFSET('Water Data'!$E$7,0,10*ROW('Water Data'!E63))),'Data Summary'!BZ69="Yes"),OFFSET('Water Data'!$E$7,0,10*ROW('Water Data'!E63)),NA())</f>
        <v>#N/A</v>
      </c>
      <c r="L69" s="58" t="e">
        <f ca="true">+IF(AND(ISNUMBER(OFFSET('Water Data'!$E$10,0,10*ROW('Water Data'!E63))),'Data Summary'!CA69="Yes"),OFFSET('Water Data'!$E$10,0,10*ROW('Water Data'!E63)),NA())</f>
        <v>#N/A</v>
      </c>
      <c r="M69" s="58" t="e">
        <f ca="true">+IF(AND(ISNUMBER(OFFSET('Water Data'!$F$5,0,10*ROW('Water Data'!F63))),'Data Summary'!CB69="Yes"),100-OFFSET('Water Data'!$F$5,0,10*ROW('Water Data'!F63)),NA())</f>
        <v>#N/A</v>
      </c>
      <c r="N69" s="58" t="e">
        <f ca="true">+IF(AND(ISNUMBER(OFFSET('Water Data'!$F$7,0,10*ROW('Water Data'!F63))),'Data Summary'!CC69="Yes"),OFFSET('Water Data'!$F$7,0,10*ROW('Water Data'!F63)),NA())</f>
        <v>#N/A</v>
      </c>
      <c r="O69" s="58" t="e">
        <f ca="true">+IF(AND(ISNUMBER(OFFSET('Water Data'!$F$10,0,10*ROW('Water Data'!F63))),'Data Summary'!CD69="Yes"),OFFSET('Water Data'!$F$10,0,10*ROW('Water Data'!F63)),NA())</f>
        <v>#N/A</v>
      </c>
      <c r="P69" s="58" t="e">
        <f ca="true">+IF(AND(ISNUMBER(OFFSET('Water Data'!$G$5,0,10*ROW('Water Data'!G63))),'Data Summary'!CE69="Yes"),100-OFFSET('Water Data'!$G$5,0,10*ROW('Water Data'!G63)),NA())</f>
        <v>#N/A</v>
      </c>
      <c r="Q69" s="58" t="e">
        <f ca="true">+IF(AND(ISNUMBER(OFFSET('Water Data'!$G$7,0,10*ROW('Water Data'!G63))),'Data Summary'!CF69="Yes"),OFFSET('Water Data'!$G$7,0,10*ROW('Water Data'!G63)),NA())</f>
        <v>#N/A</v>
      </c>
      <c r="R69" s="58" t="e">
        <f ca="true">+IF(AND(ISNUMBER(OFFSET('Water Data'!$G$10,0,10*ROW('Water Data'!G63))),'Data Summary'!CG69="Yes"),OFFSET('Water Data'!$G$10,0,10*ROW('Water Data'!G63)),NA())</f>
        <v>#N/A</v>
      </c>
      <c r="S69" s="58" t="e">
        <f ca="true">+IF(AND(ISNUMBER(OFFSET('Water Data'!$H$5,0,10*ROW('Water Data'!H63))),'Data Summary'!CH69="Yes"),100-OFFSET('Water Data'!$H$5,0,10*ROW('Water Data'!H63)),NA())</f>
        <v>#N/A</v>
      </c>
      <c r="T69" s="58" t="e">
        <f ca="true">+IF(AND(ISNUMBER(OFFSET('Water Data'!$H$7,0,10*ROW('Water Data'!H63))),'Data Summary'!CI69="Yes"),OFFSET('Water Data'!$H$7,0,10*ROW('Water Data'!H63)),NA())</f>
        <v>#N/A</v>
      </c>
      <c r="U69" s="58" t="e">
        <f ca="true">+IF(AND(ISNUMBER(OFFSET('Water Data'!$H$10,0,10*ROW('Water Data'!H63))),'Data Summary'!CJ69="Yes"),OFFSET('Water Data'!$H$10,0,10*ROW('Water Data'!H63)),NA())</f>
        <v>#N/A</v>
      </c>
      <c r="V69" s="104" t="e">
        <f ca="true">+IF(AND(ISNUMBER(OFFSET('Sanitation Data'!$C$5,0,10*ROW('Sanitation Data'!C63))),'Data Summary'!CK69="Yes"),100-OFFSET('Sanitation Data'!$C$5,0,10*ROW('Sanitation Data'!C63)),NA())</f>
        <v>#N/A</v>
      </c>
      <c r="W69" s="104" t="e">
        <f ca="true">+IF(AND(ISNUMBER(OFFSET('Sanitation Data'!$C$7,0,10*ROW('Sanitation Data'!C63))),'Data Summary'!CL69="Yes"),OFFSET('Sanitation Data'!$C$7,0,10*ROW('Sanitation Data'!C63)),NA())</f>
        <v>#N/A</v>
      </c>
      <c r="X69" s="104" t="e">
        <f ca="true">+IF(AND(ISNUMBER(OFFSET('Sanitation Data'!$C$11,0,10*ROW('Sanitation Data'!C63))),'Data Summary'!CM69="Yes"),OFFSET('Sanitation Data'!$C$11,0,10*ROW('Sanitation Data'!C63)),NA())</f>
        <v>#N/A</v>
      </c>
      <c r="Y69" s="104" t="e">
        <f ca="true">+IF(AND(ISNUMBER(OFFSET('Sanitation Data'!$C$12,0,10*ROW('Sanitation Data'!C63))),'Data Summary'!CN69="Yes"),OFFSET('Sanitation Data'!$C$12,0,10*ROW('Sanitation Data'!C63)),NA())</f>
        <v>#N/A</v>
      </c>
      <c r="Z69" s="104" t="e">
        <f ca="true">+IF(AND(ISNUMBER(OFFSET('Sanitation Data'!$C$13,0,10*ROW('Sanitation Data'!C63))),'Data Summary'!CO69="Yes"),OFFSET('Sanitation Data'!$C$13,0,10*ROW('Sanitation Data'!C63)),NA())</f>
        <v>#N/A</v>
      </c>
      <c r="AA69" s="104" t="e">
        <f ca="true">+IF(AND(ISNUMBER(OFFSET('Sanitation Data'!$D$5,0,10*ROW('Sanitation Data'!D63))),'Data Summary'!CP69="Yes"),100-OFFSET('Sanitation Data'!$D$5,0,10*ROW('Sanitation Data'!D63)),NA())</f>
        <v>#N/A</v>
      </c>
      <c r="AB69" s="104" t="e">
        <f ca="true">+IF(AND(ISNUMBER(OFFSET('Sanitation Data'!$D$7,0,10*ROW('Sanitation Data'!D63))),'Data Summary'!CQ69="Yes"),OFFSET('Sanitation Data'!$D$7,0,10*ROW('Sanitation Data'!D63)),NA())</f>
        <v>#N/A</v>
      </c>
      <c r="AC69" s="104" t="e">
        <f ca="true">+IF(AND(ISNUMBER(OFFSET('Sanitation Data'!$D$11,0,10*ROW('Sanitation Data'!D63))),'Data Summary'!CR69="Yes"),OFFSET('Sanitation Data'!$D$11,0,10*ROW('Sanitation Data'!D63)),NA())</f>
        <v>#N/A</v>
      </c>
      <c r="AD69" s="104" t="e">
        <f ca="true">+IF(AND(ISNUMBER(OFFSET('Sanitation Data'!$D$12,0,10*ROW('Sanitation Data'!D63))),'Data Summary'!CS69="Yes"),OFFSET('Sanitation Data'!$D$12,0,10*ROW('Sanitation Data'!D63)),NA())</f>
        <v>#N/A</v>
      </c>
      <c r="AE69" s="104" t="e">
        <f ca="true">+IF(AND(ISNUMBER(OFFSET('Sanitation Data'!$D$13,0,10*ROW('Sanitation Data'!D63))),'Data Summary'!CT69="Yes"),OFFSET('Sanitation Data'!$D$13,0,10*ROW('Sanitation Data'!D63)),NA())</f>
        <v>#N/A</v>
      </c>
      <c r="AF69" s="104" t="e">
        <f ca="true">+IF(AND(ISNUMBER(OFFSET('Sanitation Data'!$E$5,0,10*ROW('Sanitation Data'!E63))),'Data Summary'!CU69="Yes"),100-OFFSET('Sanitation Data'!$E$5,0,10*ROW('Sanitation Data'!E63)),NA())</f>
        <v>#N/A</v>
      </c>
      <c r="AG69" s="104" t="e">
        <f ca="true">+IF(AND(ISNUMBER(OFFSET('Sanitation Data'!$E$7,0,10*ROW('Sanitation Data'!E63))),'Data Summary'!CV69="Yes"),OFFSET('Sanitation Data'!$E$7,0,10*ROW('Sanitation Data'!E63)),NA())</f>
        <v>#N/A</v>
      </c>
      <c r="AH69" s="104" t="e">
        <f ca="true">+IF(AND(ISNUMBER(OFFSET('Sanitation Data'!$E$11,0,10*ROW('Sanitation Data'!E63))),'Data Summary'!CW69="Yes"),OFFSET('Sanitation Data'!$E$11,0,10*ROW('Sanitation Data'!E63)),NA())</f>
        <v>#N/A</v>
      </c>
      <c r="AI69" s="104" t="e">
        <f ca="true">+IF(AND(ISNUMBER(OFFSET('Sanitation Data'!$E$12,0,10*ROW('Sanitation Data'!E63))),'Data Summary'!CX69="Yes"),OFFSET('Sanitation Data'!$E$12,0,10*ROW('Sanitation Data'!E63)),NA())</f>
        <v>#N/A</v>
      </c>
      <c r="AJ69" s="104" t="e">
        <f ca="true">+IF(AND(ISNUMBER(OFFSET('Sanitation Data'!$E$13,0,10*ROW('Sanitation Data'!E63))),'Data Summary'!CY69="Yes"),OFFSET('Sanitation Data'!$E$13,0,10*ROW('Sanitation Data'!E63)),NA())</f>
        <v>#N/A</v>
      </c>
      <c r="AK69" s="104" t="e">
        <f ca="true">+IF(AND(ISNUMBER(OFFSET('Sanitation Data'!$F$5,0,10*ROW('Sanitation Data'!F63))),'Data Summary'!CZ69="Yes"),100-OFFSET('Sanitation Data'!$F$5,0,10*ROW('Sanitation Data'!F63)),NA())</f>
        <v>#N/A</v>
      </c>
      <c r="AL69" s="104" t="e">
        <f ca="true">+IF(AND(ISNUMBER(OFFSET('Sanitation Data'!$F$7,0,10*ROW('Sanitation Data'!F63))),'Data Summary'!DA69="Yes"),OFFSET('Sanitation Data'!$F$7,0,10*ROW('Sanitation Data'!F63)),NA())</f>
        <v>#N/A</v>
      </c>
      <c r="AM69" s="104" t="e">
        <f ca="true">+IF(AND(ISNUMBER(OFFSET('Sanitation Data'!$F$11,0,10*ROW('Sanitation Data'!F63))),'Data Summary'!DB69="Yes"),OFFSET('Sanitation Data'!$F$11,0,10*ROW('Sanitation Data'!F63)),NA())</f>
        <v>#N/A</v>
      </c>
      <c r="AN69" s="104" t="e">
        <f ca="true">+IF(AND(ISNUMBER(OFFSET('Sanitation Data'!$F$12,0,10*ROW('Sanitation Data'!F63))),'Data Summary'!DC69="Yes"),OFFSET('Sanitation Data'!$F$12,0,10*ROW('Sanitation Data'!F63)),NA())</f>
        <v>#N/A</v>
      </c>
      <c r="AO69" s="104" t="e">
        <f ca="true">+IF(AND(ISNUMBER(OFFSET('Sanitation Data'!$F$13,0,10*ROW('Sanitation Data'!F63))),'Data Summary'!DD69="Yes"),OFFSET('Sanitation Data'!$F$13,0,10*ROW('Sanitation Data'!F63)),NA())</f>
        <v>#N/A</v>
      </c>
      <c r="AP69" s="104" t="e">
        <f ca="true">+IF(AND(ISNUMBER(OFFSET('Sanitation Data'!$G$5,0,10*ROW('Sanitation Data'!G63))),'Data Summary'!DE69="Yes"),100-OFFSET('Sanitation Data'!$G$5,0,10*ROW('Sanitation Data'!G63)),NA())</f>
        <v>#N/A</v>
      </c>
      <c r="AQ69" s="104" t="e">
        <f ca="true">+IF(AND(ISNUMBER(OFFSET('Sanitation Data'!$G$7,0,10*ROW('Sanitation Data'!G63))),'Data Summary'!DF69="Yes"),OFFSET('Sanitation Data'!$G$7,0,10*ROW('Sanitation Data'!G63)),NA())</f>
        <v>#N/A</v>
      </c>
      <c r="AR69" s="104" t="e">
        <f ca="true">+IF(AND(ISNUMBER(OFFSET('Sanitation Data'!$G$11,0,10*ROW('Sanitation Data'!G63))),'Data Summary'!DG69="Yes"),OFFSET('Sanitation Data'!$G$11,0,10*ROW('Sanitation Data'!G63)),NA())</f>
        <v>#N/A</v>
      </c>
      <c r="AS69" s="104" t="e">
        <f ca="true">+IF(AND(ISNUMBER(OFFSET('Sanitation Data'!$G$12,0,10*ROW('Sanitation Data'!G63))),'Data Summary'!DH69="Yes"),OFFSET('Sanitation Data'!$G$12,0,10*ROW('Sanitation Data'!G63)),NA())</f>
        <v>#N/A</v>
      </c>
      <c r="AT69" s="104" t="e">
        <f ca="true">+IF(AND(ISNUMBER(OFFSET('Sanitation Data'!$G$13,0,10*ROW('Sanitation Data'!G63))),'Data Summary'!DI69="Yes"),OFFSET('Sanitation Data'!$G$13,0,10*ROW('Sanitation Data'!G63)),NA())</f>
        <v>#N/A</v>
      </c>
      <c r="AU69" s="104" t="e">
        <f ca="true">+IF(AND(ISNUMBER(OFFSET('Sanitation Data'!$H$5,0,10*ROW('Sanitation Data'!H63))),'Data Summary'!DJ69="Yes"),100-OFFSET('Sanitation Data'!$H$5,0,10*ROW('Sanitation Data'!H63)),NA())</f>
        <v>#N/A</v>
      </c>
      <c r="AV69" s="104" t="e">
        <f ca="true">+IF(AND(ISNUMBER(OFFSET('Sanitation Data'!$H$7,0,10*ROW('Sanitation Data'!H63))),'Data Summary'!DK69="Yes"),OFFSET('Sanitation Data'!$H$7,0,10*ROW('Sanitation Data'!H63)),NA())</f>
        <v>#N/A</v>
      </c>
      <c r="AW69" s="104" t="e">
        <f ca="true">+IF(AND(ISNUMBER(OFFSET('Sanitation Data'!$H$11,0,10*ROW('Sanitation Data'!H63))),'Data Summary'!DL69="Yes"),OFFSET('Sanitation Data'!$H$11,0,10*ROW('Sanitation Data'!H63)),NA())</f>
        <v>#N/A</v>
      </c>
      <c r="AX69" s="104" t="e">
        <f ca="true">+IF(AND(ISNUMBER(OFFSET('Sanitation Data'!$H$12,0,10*ROW('Sanitation Data'!H63))),'Data Summary'!DM69="Yes"),OFFSET('Sanitation Data'!$H$12,0,10*ROW('Sanitation Data'!H63)),NA())</f>
        <v>#N/A</v>
      </c>
      <c r="AY69" s="104" t="e">
        <f ca="true">+IF(AND(ISNUMBER(OFFSET('Sanitation Data'!$H$13,0,10*ROW('Sanitation Data'!H63))),'Data Summary'!DN69="Yes"),OFFSET('Sanitation Data'!$H$13,0,10*ROW('Sanitation Data'!H63)),NA())</f>
        <v>#N/A</v>
      </c>
      <c r="AZ69" s="109" t="e">
        <f ca="true">+IF(AND(ISNUMBER(OFFSET('Hygiene Data'!$C$6,0,10*ROW('Hygiene Data'!C63))),'Data Summary'!DO69="Yes"),OFFSET('Hygiene Data'!$C$6,0,10*ROW('Hygiene Data'!C63)),NA())</f>
        <v>#N/A</v>
      </c>
      <c r="BA69" s="109" t="e">
        <f ca="true">+IF(AND(ISNUMBER(OFFSET('Hygiene Data'!$C$8,0,10*ROW('Hygiene Data'!C63))),'Data Summary'!DP69="Yes"),OFFSET('Hygiene Data'!$C$8,0,10*ROW('Hygiene Data'!C63)),NA())</f>
        <v>#N/A</v>
      </c>
      <c r="BB69" s="109" t="e">
        <f ca="true">+IF(AND(ISNUMBER(OFFSET('Hygiene Data'!$C$10,0,10*ROW('Hygiene Data'!C63))),'Data Summary'!DQ69="Yes"),OFFSET('Hygiene Data'!$C$10,0,10*ROW('Hygiene Data'!C63)),NA())</f>
        <v>#N/A</v>
      </c>
      <c r="BC69" s="109" t="e">
        <f ca="true">+IF(AND(ISNUMBER(OFFSET('Hygiene Data'!$D$6,0,10*ROW('Hygiene Data'!D63))),'Data Summary'!DR69="Yes"),OFFSET('Hygiene Data'!$D$6,0,10*ROW('Hygiene Data'!D63)),NA())</f>
        <v>#N/A</v>
      </c>
      <c r="BD69" s="109" t="e">
        <f ca="true">+IF(AND(ISNUMBER(OFFSET('Hygiene Data'!$D$8,0,10*ROW('Hygiene Data'!D63))),'Data Summary'!DS69="Yes"),OFFSET('Hygiene Data'!$D$8,0,10*ROW('Hygiene Data'!D63)),NA())</f>
        <v>#N/A</v>
      </c>
      <c r="BE69" s="109" t="e">
        <f ca="true">+IF(AND(ISNUMBER(OFFSET('Hygiene Data'!$D$10,0,10*ROW('Hygiene Data'!D63))),'Data Summary'!DT69="Yes"),OFFSET('Hygiene Data'!$D$10,0,10*ROW('Hygiene Data'!D63)),NA())</f>
        <v>#N/A</v>
      </c>
      <c r="BF69" s="109" t="e">
        <f ca="true">+IF(AND(ISNUMBER(OFFSET('Hygiene Data'!$E$6,0,10*ROW('Hygiene Data'!E63))),'Data Summary'!DU69="Yes"),OFFSET('Hygiene Data'!$E$6,0,10*ROW('Hygiene Data'!E63)),NA())</f>
        <v>#N/A</v>
      </c>
      <c r="BG69" s="109" t="e">
        <f ca="true">+IF(AND(ISNUMBER(OFFSET('Hygiene Data'!$E$8,0,10*ROW('Hygiene Data'!E63))),'Data Summary'!DV69="Yes"),OFFSET('Hygiene Data'!$E$8,0,10*ROW('Hygiene Data'!E63)),NA())</f>
        <v>#N/A</v>
      </c>
      <c r="BH69" s="109" t="e">
        <f ca="true">+IF(AND(ISNUMBER(OFFSET('Hygiene Data'!$E$10,0,10*ROW('Hygiene Data'!E63))),'Data Summary'!DW69="Yes"),OFFSET('Hygiene Data'!$E$10,0,10*ROW('Hygiene Data'!E63)),NA())</f>
        <v>#N/A</v>
      </c>
      <c r="BI69" s="109" t="e">
        <f ca="true">+IF(AND(ISNUMBER(OFFSET('Hygiene Data'!$F$6,0,10*ROW('Hygiene Data'!F63))),'Data Summary'!DX69="Yes"),OFFSET('Hygiene Data'!$F$6,0,10*ROW('Hygiene Data'!F63)),NA())</f>
        <v>#N/A</v>
      </c>
      <c r="BJ69" s="109" t="e">
        <f ca="true">+IF(AND(ISNUMBER(OFFSET('Hygiene Data'!$F$8,0,10*ROW('Hygiene Data'!F63))),'Data Summary'!DY69="Yes"),OFFSET('Hygiene Data'!$F$8,0,10*ROW('Hygiene Data'!F63)),NA())</f>
        <v>#N/A</v>
      </c>
      <c r="BK69" s="109" t="e">
        <f ca="true">+IF(AND(ISNUMBER(OFFSET('Hygiene Data'!$F$10,0,10*ROW('Hygiene Data'!F63))),'Data Summary'!DZ69="Yes"),OFFSET('Hygiene Data'!$F$10,0,10*ROW('Hygiene Data'!F63)),NA())</f>
        <v>#N/A</v>
      </c>
      <c r="BL69" s="109" t="e">
        <f ca="true">+IF(AND(ISNUMBER(OFFSET('Hygiene Data'!$G$6,0,10*ROW('Hygiene Data'!G63))),'Data Summary'!EA69="Yes"),OFFSET('Hygiene Data'!$G$6,0,10*ROW('Hygiene Data'!G63)),NA())</f>
        <v>#N/A</v>
      </c>
      <c r="BM69" s="109" t="e">
        <f ca="true">+IF(AND(ISNUMBER(OFFSET('Hygiene Data'!$G$8,0,10*ROW('Hygiene Data'!G63))),'Data Summary'!EB69="Yes"),OFFSET('Hygiene Data'!$G$8,0,10*ROW('Hygiene Data'!G63)),NA())</f>
        <v>#N/A</v>
      </c>
      <c r="BN69" s="109" t="e">
        <f ca="true">+IF(AND(ISNUMBER(OFFSET('Hygiene Data'!$G$10,0,10*ROW('Hygiene Data'!G63))),'Data Summary'!EC69="Yes"),OFFSET('Hygiene Data'!$G$10,0,10*ROW('Hygiene Data'!G63)),NA())</f>
        <v>#N/A</v>
      </c>
      <c r="BO69" s="109" t="e">
        <f ca="true">+IF(AND(ISNUMBER(OFFSET('Hygiene Data'!$H$6,0,10*ROW('Hygiene Data'!H63))),'Data Summary'!ED69="Yes"),OFFSET('Hygiene Data'!$H$6,0,10*ROW('Hygiene Data'!H63)),NA())</f>
        <v>#N/A</v>
      </c>
      <c r="BP69" s="109" t="e">
        <f ca="true">+IF(AND(ISNUMBER(OFFSET('Hygiene Data'!$H$8,0,10*ROW('Hygiene Data'!H63))),'Data Summary'!EE69="Yes"),OFFSET('Hygiene Data'!$H$8,0,10*ROW('Hygiene Data'!H63)),NA())</f>
        <v>#N/A</v>
      </c>
      <c r="BQ69" s="109" t="e">
        <f ca="true">+IF(AND(ISNUMBER(OFFSET('Hygiene Data'!$H$10,0,10*ROW('Hygiene Data'!H63))),'Data Summary'!EF69="Yes"),OFFSET('Hygiene Data'!$H$10,0,10*ROW('Hygiene Data'!H63)),NA())</f>
        <v>#N/A</v>
      </c>
    </row>
    <row r="70" x14ac:dyDescent="0.2">
      <c r="A70" s="57" t="e">
        <f ca="true">+IF(OFFSET('Water Data'!$B$1,0,10*ROW('Water Data'!B64))="",NA(),OFFSET('Water Data'!$B$1,0,10*ROW('Water Data'!B64)))</f>
        <v>#N/A</v>
      </c>
      <c r="B70" s="57" t="e">
        <f ca="true">+IF(OFFSET('Water Data'!$A$3,0,10*ROW('Water Data'!A67))="",NA(),OFFSET('Water Data'!$A$3,0,10*ROW('Water Data'!A67)))</f>
        <v>#N/A</v>
      </c>
      <c r="C70" s="57" t="e">
        <f ca="true">+IF(OFFSET('Water Data'!$C$3,0,10*ROW('Water Data'!C67))="",NA(),OFFSET('Water Data'!$C$3,0,10*ROW('Water Data'!C67)))</f>
        <v>#N/A</v>
      </c>
      <c r="D70" s="58" t="e">
        <f ca="true">+IF(AND(ISNUMBER(OFFSET('Water Data'!$C$5,0,10*ROW('Water Data'!C64))),'Data Summary'!BS70="Yes"),100-OFFSET('Water Data'!$C$5,0,10*ROW('Water Data'!C64)),NA())</f>
        <v>#N/A</v>
      </c>
      <c r="E70" s="58" t="e">
        <f ca="true">+IF(AND(ISNUMBER(OFFSET('Water Data'!$C$7,0,10*ROW('Water Data'!C64))),'Data Summary'!BT70="Yes"),OFFSET('Water Data'!$C$7,0,10*ROW('Water Data'!C64)),NA())</f>
        <v>#N/A</v>
      </c>
      <c r="F70" s="58" t="e">
        <f ca="true">+IF(AND(ISNUMBER(OFFSET('Water Data'!$C$10,0,10*ROW('Water Data'!C64))),'Data Summary'!BU70="Yes"),OFFSET('Water Data'!$C$10,0,10*ROW('Water Data'!C64)),NA())</f>
        <v>#N/A</v>
      </c>
      <c r="G70" s="58" t="e">
        <f ca="true">+IF(AND(ISNUMBER(OFFSET('Water Data'!$D$5,0,10*ROW('Water Data'!D64))),'Data Summary'!BV70="Yes"),100-OFFSET('Water Data'!$D$5,0,10*ROW('Water Data'!D64)),NA())</f>
        <v>#N/A</v>
      </c>
      <c r="H70" s="58" t="e">
        <f ca="true">+IF(AND(ISNUMBER(OFFSET('Water Data'!$D$7,0,10*ROW('Water Data'!D64))),'Data Summary'!BW70="Yes"),OFFSET('Water Data'!$D$7,0,10*ROW('Water Data'!D64)),NA())</f>
        <v>#N/A</v>
      </c>
      <c r="I70" s="58" t="e">
        <f ca="true">+IF(AND(ISNUMBER(OFFSET('Water Data'!$D$10,0,10*ROW('Water Data'!D64))),'Data Summary'!BX70="Yes"),OFFSET('Water Data'!$D$10,0,10*ROW('Water Data'!D64)),NA())</f>
        <v>#N/A</v>
      </c>
      <c r="J70" s="58" t="e">
        <f ca="true">+IF(AND(ISNUMBER(OFFSET('Water Data'!$E$5,0,10*ROW('Water Data'!E64))),'Data Summary'!BY70="Yes"),100-OFFSET('Water Data'!$E$5,0,10*ROW('Water Data'!E64)),NA())</f>
        <v>#N/A</v>
      </c>
      <c r="K70" s="58" t="e">
        <f ca="true">+IF(AND(ISNUMBER(OFFSET('Water Data'!$E$7,0,10*ROW('Water Data'!E64))),'Data Summary'!BZ70="Yes"),OFFSET('Water Data'!$E$7,0,10*ROW('Water Data'!E64)),NA())</f>
        <v>#N/A</v>
      </c>
      <c r="L70" s="58" t="e">
        <f ca="true">+IF(AND(ISNUMBER(OFFSET('Water Data'!$E$10,0,10*ROW('Water Data'!E64))),'Data Summary'!CA70="Yes"),OFFSET('Water Data'!$E$10,0,10*ROW('Water Data'!E64)),NA())</f>
        <v>#N/A</v>
      </c>
      <c r="M70" s="58" t="e">
        <f ca="true">+IF(AND(ISNUMBER(OFFSET('Water Data'!$F$5,0,10*ROW('Water Data'!F64))),'Data Summary'!CB70="Yes"),100-OFFSET('Water Data'!$F$5,0,10*ROW('Water Data'!F64)),NA())</f>
        <v>#N/A</v>
      </c>
      <c r="N70" s="58" t="e">
        <f ca="true">+IF(AND(ISNUMBER(OFFSET('Water Data'!$F$7,0,10*ROW('Water Data'!F64))),'Data Summary'!CC70="Yes"),OFFSET('Water Data'!$F$7,0,10*ROW('Water Data'!F64)),NA())</f>
        <v>#N/A</v>
      </c>
      <c r="O70" s="58" t="e">
        <f ca="true">+IF(AND(ISNUMBER(OFFSET('Water Data'!$F$10,0,10*ROW('Water Data'!F64))),'Data Summary'!CD70="Yes"),OFFSET('Water Data'!$F$10,0,10*ROW('Water Data'!F64)),NA())</f>
        <v>#N/A</v>
      </c>
      <c r="P70" s="58" t="e">
        <f ca="true">+IF(AND(ISNUMBER(OFFSET('Water Data'!$G$5,0,10*ROW('Water Data'!G64))),'Data Summary'!CE70="Yes"),100-OFFSET('Water Data'!$G$5,0,10*ROW('Water Data'!G64)),NA())</f>
        <v>#N/A</v>
      </c>
      <c r="Q70" s="58" t="e">
        <f ca="true">+IF(AND(ISNUMBER(OFFSET('Water Data'!$G$7,0,10*ROW('Water Data'!G64))),'Data Summary'!CF70="Yes"),OFFSET('Water Data'!$G$7,0,10*ROW('Water Data'!G64)),NA())</f>
        <v>#N/A</v>
      </c>
      <c r="R70" s="58" t="e">
        <f ca="true">+IF(AND(ISNUMBER(OFFSET('Water Data'!$G$10,0,10*ROW('Water Data'!G64))),'Data Summary'!CG70="Yes"),OFFSET('Water Data'!$G$10,0,10*ROW('Water Data'!G64)),NA())</f>
        <v>#N/A</v>
      </c>
      <c r="S70" s="58" t="e">
        <f ca="true">+IF(AND(ISNUMBER(OFFSET('Water Data'!$H$5,0,10*ROW('Water Data'!H64))),'Data Summary'!CH70="Yes"),100-OFFSET('Water Data'!$H$5,0,10*ROW('Water Data'!H64)),NA())</f>
        <v>#N/A</v>
      </c>
      <c r="T70" s="58" t="e">
        <f ca="true">+IF(AND(ISNUMBER(OFFSET('Water Data'!$H$7,0,10*ROW('Water Data'!H64))),'Data Summary'!CI70="Yes"),OFFSET('Water Data'!$H$7,0,10*ROW('Water Data'!H64)),NA())</f>
        <v>#N/A</v>
      </c>
      <c r="U70" s="58" t="e">
        <f ca="true">+IF(AND(ISNUMBER(OFFSET('Water Data'!$H$10,0,10*ROW('Water Data'!H64))),'Data Summary'!CJ70="Yes"),OFFSET('Water Data'!$H$10,0,10*ROW('Water Data'!H64)),NA())</f>
        <v>#N/A</v>
      </c>
      <c r="V70" s="104" t="e">
        <f ca="true">+IF(AND(ISNUMBER(OFFSET('Sanitation Data'!$C$5,0,10*ROW('Sanitation Data'!C64))),'Data Summary'!CK70="Yes"),100-OFFSET('Sanitation Data'!$C$5,0,10*ROW('Sanitation Data'!C64)),NA())</f>
        <v>#N/A</v>
      </c>
      <c r="W70" s="104" t="e">
        <f ca="true">+IF(AND(ISNUMBER(OFFSET('Sanitation Data'!$C$7,0,10*ROW('Sanitation Data'!C64))),'Data Summary'!CL70="Yes"),OFFSET('Sanitation Data'!$C$7,0,10*ROW('Sanitation Data'!C64)),NA())</f>
        <v>#N/A</v>
      </c>
      <c r="X70" s="104" t="e">
        <f ca="true">+IF(AND(ISNUMBER(OFFSET('Sanitation Data'!$C$11,0,10*ROW('Sanitation Data'!C64))),'Data Summary'!CM70="Yes"),OFFSET('Sanitation Data'!$C$11,0,10*ROW('Sanitation Data'!C64)),NA())</f>
        <v>#N/A</v>
      </c>
      <c r="Y70" s="104" t="e">
        <f ca="true">+IF(AND(ISNUMBER(OFFSET('Sanitation Data'!$C$12,0,10*ROW('Sanitation Data'!C64))),'Data Summary'!CN70="Yes"),OFFSET('Sanitation Data'!$C$12,0,10*ROW('Sanitation Data'!C64)),NA())</f>
        <v>#N/A</v>
      </c>
      <c r="Z70" s="104" t="e">
        <f ca="true">+IF(AND(ISNUMBER(OFFSET('Sanitation Data'!$C$13,0,10*ROW('Sanitation Data'!C64))),'Data Summary'!CO70="Yes"),OFFSET('Sanitation Data'!$C$13,0,10*ROW('Sanitation Data'!C64)),NA())</f>
        <v>#N/A</v>
      </c>
      <c r="AA70" s="104" t="e">
        <f ca="true">+IF(AND(ISNUMBER(OFFSET('Sanitation Data'!$D$5,0,10*ROW('Sanitation Data'!D64))),'Data Summary'!CP70="Yes"),100-OFFSET('Sanitation Data'!$D$5,0,10*ROW('Sanitation Data'!D64)),NA())</f>
        <v>#N/A</v>
      </c>
      <c r="AB70" s="104" t="e">
        <f ca="true">+IF(AND(ISNUMBER(OFFSET('Sanitation Data'!$D$7,0,10*ROW('Sanitation Data'!D64))),'Data Summary'!CQ70="Yes"),OFFSET('Sanitation Data'!$D$7,0,10*ROW('Sanitation Data'!D64)),NA())</f>
        <v>#N/A</v>
      </c>
      <c r="AC70" s="104" t="e">
        <f ca="true">+IF(AND(ISNUMBER(OFFSET('Sanitation Data'!$D$11,0,10*ROW('Sanitation Data'!D64))),'Data Summary'!CR70="Yes"),OFFSET('Sanitation Data'!$D$11,0,10*ROW('Sanitation Data'!D64)),NA())</f>
        <v>#N/A</v>
      </c>
      <c r="AD70" s="104" t="e">
        <f ca="true">+IF(AND(ISNUMBER(OFFSET('Sanitation Data'!$D$12,0,10*ROW('Sanitation Data'!D64))),'Data Summary'!CS70="Yes"),OFFSET('Sanitation Data'!$D$12,0,10*ROW('Sanitation Data'!D64)),NA())</f>
        <v>#N/A</v>
      </c>
      <c r="AE70" s="104" t="e">
        <f ca="true">+IF(AND(ISNUMBER(OFFSET('Sanitation Data'!$D$13,0,10*ROW('Sanitation Data'!D64))),'Data Summary'!CT70="Yes"),OFFSET('Sanitation Data'!$D$13,0,10*ROW('Sanitation Data'!D64)),NA())</f>
        <v>#N/A</v>
      </c>
      <c r="AF70" s="104" t="e">
        <f ca="true">+IF(AND(ISNUMBER(OFFSET('Sanitation Data'!$E$5,0,10*ROW('Sanitation Data'!E64))),'Data Summary'!CU70="Yes"),100-OFFSET('Sanitation Data'!$E$5,0,10*ROW('Sanitation Data'!E64)),NA())</f>
        <v>#N/A</v>
      </c>
      <c r="AG70" s="104" t="e">
        <f ca="true">+IF(AND(ISNUMBER(OFFSET('Sanitation Data'!$E$7,0,10*ROW('Sanitation Data'!E64))),'Data Summary'!CV70="Yes"),OFFSET('Sanitation Data'!$E$7,0,10*ROW('Sanitation Data'!E64)),NA())</f>
        <v>#N/A</v>
      </c>
      <c r="AH70" s="104" t="e">
        <f ca="true">+IF(AND(ISNUMBER(OFFSET('Sanitation Data'!$E$11,0,10*ROW('Sanitation Data'!E64))),'Data Summary'!CW70="Yes"),OFFSET('Sanitation Data'!$E$11,0,10*ROW('Sanitation Data'!E64)),NA())</f>
        <v>#N/A</v>
      </c>
      <c r="AI70" s="104" t="e">
        <f ca="true">+IF(AND(ISNUMBER(OFFSET('Sanitation Data'!$E$12,0,10*ROW('Sanitation Data'!E64))),'Data Summary'!CX70="Yes"),OFFSET('Sanitation Data'!$E$12,0,10*ROW('Sanitation Data'!E64)),NA())</f>
        <v>#N/A</v>
      </c>
      <c r="AJ70" s="104" t="e">
        <f ca="true">+IF(AND(ISNUMBER(OFFSET('Sanitation Data'!$E$13,0,10*ROW('Sanitation Data'!E64))),'Data Summary'!CY70="Yes"),OFFSET('Sanitation Data'!$E$13,0,10*ROW('Sanitation Data'!E64)),NA())</f>
        <v>#N/A</v>
      </c>
      <c r="AK70" s="104" t="e">
        <f ca="true">+IF(AND(ISNUMBER(OFFSET('Sanitation Data'!$F$5,0,10*ROW('Sanitation Data'!F64))),'Data Summary'!CZ70="Yes"),100-OFFSET('Sanitation Data'!$F$5,0,10*ROW('Sanitation Data'!F64)),NA())</f>
        <v>#N/A</v>
      </c>
      <c r="AL70" s="104" t="e">
        <f ca="true">+IF(AND(ISNUMBER(OFFSET('Sanitation Data'!$F$7,0,10*ROW('Sanitation Data'!F64))),'Data Summary'!DA70="Yes"),OFFSET('Sanitation Data'!$F$7,0,10*ROW('Sanitation Data'!F64)),NA())</f>
        <v>#N/A</v>
      </c>
      <c r="AM70" s="104" t="e">
        <f ca="true">+IF(AND(ISNUMBER(OFFSET('Sanitation Data'!$F$11,0,10*ROW('Sanitation Data'!F64))),'Data Summary'!DB70="Yes"),OFFSET('Sanitation Data'!$F$11,0,10*ROW('Sanitation Data'!F64)),NA())</f>
        <v>#N/A</v>
      </c>
      <c r="AN70" s="104" t="e">
        <f ca="true">+IF(AND(ISNUMBER(OFFSET('Sanitation Data'!$F$12,0,10*ROW('Sanitation Data'!F64))),'Data Summary'!DC70="Yes"),OFFSET('Sanitation Data'!$F$12,0,10*ROW('Sanitation Data'!F64)),NA())</f>
        <v>#N/A</v>
      </c>
      <c r="AO70" s="104" t="e">
        <f ca="true">+IF(AND(ISNUMBER(OFFSET('Sanitation Data'!$F$13,0,10*ROW('Sanitation Data'!F64))),'Data Summary'!DD70="Yes"),OFFSET('Sanitation Data'!$F$13,0,10*ROW('Sanitation Data'!F64)),NA())</f>
        <v>#N/A</v>
      </c>
      <c r="AP70" s="104" t="e">
        <f ca="true">+IF(AND(ISNUMBER(OFFSET('Sanitation Data'!$G$5,0,10*ROW('Sanitation Data'!G64))),'Data Summary'!DE70="Yes"),100-OFFSET('Sanitation Data'!$G$5,0,10*ROW('Sanitation Data'!G64)),NA())</f>
        <v>#N/A</v>
      </c>
      <c r="AQ70" s="104" t="e">
        <f ca="true">+IF(AND(ISNUMBER(OFFSET('Sanitation Data'!$G$7,0,10*ROW('Sanitation Data'!G64))),'Data Summary'!DF70="Yes"),OFFSET('Sanitation Data'!$G$7,0,10*ROW('Sanitation Data'!G64)),NA())</f>
        <v>#N/A</v>
      </c>
      <c r="AR70" s="104" t="e">
        <f ca="true">+IF(AND(ISNUMBER(OFFSET('Sanitation Data'!$G$11,0,10*ROW('Sanitation Data'!G64))),'Data Summary'!DG70="Yes"),OFFSET('Sanitation Data'!$G$11,0,10*ROW('Sanitation Data'!G64)),NA())</f>
        <v>#N/A</v>
      </c>
      <c r="AS70" s="104" t="e">
        <f ca="true">+IF(AND(ISNUMBER(OFFSET('Sanitation Data'!$G$12,0,10*ROW('Sanitation Data'!G64))),'Data Summary'!DH70="Yes"),OFFSET('Sanitation Data'!$G$12,0,10*ROW('Sanitation Data'!G64)),NA())</f>
        <v>#N/A</v>
      </c>
      <c r="AT70" s="104" t="e">
        <f ca="true">+IF(AND(ISNUMBER(OFFSET('Sanitation Data'!$G$13,0,10*ROW('Sanitation Data'!G64))),'Data Summary'!DI70="Yes"),OFFSET('Sanitation Data'!$G$13,0,10*ROW('Sanitation Data'!G64)),NA())</f>
        <v>#N/A</v>
      </c>
      <c r="AU70" s="104" t="e">
        <f ca="true">+IF(AND(ISNUMBER(OFFSET('Sanitation Data'!$H$5,0,10*ROW('Sanitation Data'!H64))),'Data Summary'!DJ70="Yes"),100-OFFSET('Sanitation Data'!$H$5,0,10*ROW('Sanitation Data'!H64)),NA())</f>
        <v>#N/A</v>
      </c>
      <c r="AV70" s="104" t="e">
        <f ca="true">+IF(AND(ISNUMBER(OFFSET('Sanitation Data'!$H$7,0,10*ROW('Sanitation Data'!H64))),'Data Summary'!DK70="Yes"),OFFSET('Sanitation Data'!$H$7,0,10*ROW('Sanitation Data'!H64)),NA())</f>
        <v>#N/A</v>
      </c>
      <c r="AW70" s="104" t="e">
        <f ca="true">+IF(AND(ISNUMBER(OFFSET('Sanitation Data'!$H$11,0,10*ROW('Sanitation Data'!H64))),'Data Summary'!DL70="Yes"),OFFSET('Sanitation Data'!$H$11,0,10*ROW('Sanitation Data'!H64)),NA())</f>
        <v>#N/A</v>
      </c>
      <c r="AX70" s="104" t="e">
        <f ca="true">+IF(AND(ISNUMBER(OFFSET('Sanitation Data'!$H$12,0,10*ROW('Sanitation Data'!H64))),'Data Summary'!DM70="Yes"),OFFSET('Sanitation Data'!$H$12,0,10*ROW('Sanitation Data'!H64)),NA())</f>
        <v>#N/A</v>
      </c>
      <c r="AY70" s="104" t="e">
        <f ca="true">+IF(AND(ISNUMBER(OFFSET('Sanitation Data'!$H$13,0,10*ROW('Sanitation Data'!H64))),'Data Summary'!DN70="Yes"),OFFSET('Sanitation Data'!$H$13,0,10*ROW('Sanitation Data'!H64)),NA())</f>
        <v>#N/A</v>
      </c>
      <c r="AZ70" s="109" t="e">
        <f ca="true">+IF(AND(ISNUMBER(OFFSET('Hygiene Data'!$C$6,0,10*ROW('Hygiene Data'!C64))),'Data Summary'!DO70="Yes"),OFFSET('Hygiene Data'!$C$6,0,10*ROW('Hygiene Data'!C64)),NA())</f>
        <v>#N/A</v>
      </c>
      <c r="BA70" s="109" t="e">
        <f ca="true">+IF(AND(ISNUMBER(OFFSET('Hygiene Data'!$C$8,0,10*ROW('Hygiene Data'!C64))),'Data Summary'!DP70="Yes"),OFFSET('Hygiene Data'!$C$8,0,10*ROW('Hygiene Data'!C64)),NA())</f>
        <v>#N/A</v>
      </c>
      <c r="BB70" s="109" t="e">
        <f ca="true">+IF(AND(ISNUMBER(OFFSET('Hygiene Data'!$C$10,0,10*ROW('Hygiene Data'!C64))),'Data Summary'!DQ70="Yes"),OFFSET('Hygiene Data'!$C$10,0,10*ROW('Hygiene Data'!C64)),NA())</f>
        <v>#N/A</v>
      </c>
      <c r="BC70" s="109" t="e">
        <f ca="true">+IF(AND(ISNUMBER(OFFSET('Hygiene Data'!$D$6,0,10*ROW('Hygiene Data'!D64))),'Data Summary'!DR70="Yes"),OFFSET('Hygiene Data'!$D$6,0,10*ROW('Hygiene Data'!D64)),NA())</f>
        <v>#N/A</v>
      </c>
      <c r="BD70" s="109" t="e">
        <f ca="true">+IF(AND(ISNUMBER(OFFSET('Hygiene Data'!$D$8,0,10*ROW('Hygiene Data'!D64))),'Data Summary'!DS70="Yes"),OFFSET('Hygiene Data'!$D$8,0,10*ROW('Hygiene Data'!D64)),NA())</f>
        <v>#N/A</v>
      </c>
      <c r="BE70" s="109" t="e">
        <f ca="true">+IF(AND(ISNUMBER(OFFSET('Hygiene Data'!$D$10,0,10*ROW('Hygiene Data'!D64))),'Data Summary'!DT70="Yes"),OFFSET('Hygiene Data'!$D$10,0,10*ROW('Hygiene Data'!D64)),NA())</f>
        <v>#N/A</v>
      </c>
      <c r="BF70" s="109" t="e">
        <f ca="true">+IF(AND(ISNUMBER(OFFSET('Hygiene Data'!$E$6,0,10*ROW('Hygiene Data'!E64))),'Data Summary'!DU70="Yes"),OFFSET('Hygiene Data'!$E$6,0,10*ROW('Hygiene Data'!E64)),NA())</f>
        <v>#N/A</v>
      </c>
      <c r="BG70" s="109" t="e">
        <f ca="true">+IF(AND(ISNUMBER(OFFSET('Hygiene Data'!$E$8,0,10*ROW('Hygiene Data'!E64))),'Data Summary'!DV70="Yes"),OFFSET('Hygiene Data'!$E$8,0,10*ROW('Hygiene Data'!E64)),NA())</f>
        <v>#N/A</v>
      </c>
      <c r="BH70" s="109" t="e">
        <f ca="true">+IF(AND(ISNUMBER(OFFSET('Hygiene Data'!$E$10,0,10*ROW('Hygiene Data'!E64))),'Data Summary'!DW70="Yes"),OFFSET('Hygiene Data'!$E$10,0,10*ROW('Hygiene Data'!E64)),NA())</f>
        <v>#N/A</v>
      </c>
      <c r="BI70" s="109" t="e">
        <f ca="true">+IF(AND(ISNUMBER(OFFSET('Hygiene Data'!$F$6,0,10*ROW('Hygiene Data'!F64))),'Data Summary'!DX70="Yes"),OFFSET('Hygiene Data'!$F$6,0,10*ROW('Hygiene Data'!F64)),NA())</f>
        <v>#N/A</v>
      </c>
      <c r="BJ70" s="109" t="e">
        <f ca="true">+IF(AND(ISNUMBER(OFFSET('Hygiene Data'!$F$8,0,10*ROW('Hygiene Data'!F64))),'Data Summary'!DY70="Yes"),OFFSET('Hygiene Data'!$F$8,0,10*ROW('Hygiene Data'!F64)),NA())</f>
        <v>#N/A</v>
      </c>
      <c r="BK70" s="109" t="e">
        <f ca="true">+IF(AND(ISNUMBER(OFFSET('Hygiene Data'!$F$10,0,10*ROW('Hygiene Data'!F64))),'Data Summary'!DZ70="Yes"),OFFSET('Hygiene Data'!$F$10,0,10*ROW('Hygiene Data'!F64)),NA())</f>
        <v>#N/A</v>
      </c>
      <c r="BL70" s="109" t="e">
        <f ca="true">+IF(AND(ISNUMBER(OFFSET('Hygiene Data'!$G$6,0,10*ROW('Hygiene Data'!G64))),'Data Summary'!EA70="Yes"),OFFSET('Hygiene Data'!$G$6,0,10*ROW('Hygiene Data'!G64)),NA())</f>
        <v>#N/A</v>
      </c>
      <c r="BM70" s="109" t="e">
        <f ca="true">+IF(AND(ISNUMBER(OFFSET('Hygiene Data'!$G$8,0,10*ROW('Hygiene Data'!G64))),'Data Summary'!EB70="Yes"),OFFSET('Hygiene Data'!$G$8,0,10*ROW('Hygiene Data'!G64)),NA())</f>
        <v>#N/A</v>
      </c>
      <c r="BN70" s="109" t="e">
        <f ca="true">+IF(AND(ISNUMBER(OFFSET('Hygiene Data'!$G$10,0,10*ROW('Hygiene Data'!G64))),'Data Summary'!EC70="Yes"),OFFSET('Hygiene Data'!$G$10,0,10*ROW('Hygiene Data'!G64)),NA())</f>
        <v>#N/A</v>
      </c>
      <c r="BO70" s="109" t="e">
        <f ca="true">+IF(AND(ISNUMBER(OFFSET('Hygiene Data'!$H$6,0,10*ROW('Hygiene Data'!H64))),'Data Summary'!ED70="Yes"),OFFSET('Hygiene Data'!$H$6,0,10*ROW('Hygiene Data'!H64)),NA())</f>
        <v>#N/A</v>
      </c>
      <c r="BP70" s="109" t="e">
        <f ca="true">+IF(AND(ISNUMBER(OFFSET('Hygiene Data'!$H$8,0,10*ROW('Hygiene Data'!H64))),'Data Summary'!EE70="Yes"),OFFSET('Hygiene Data'!$H$8,0,10*ROW('Hygiene Data'!H64)),NA())</f>
        <v>#N/A</v>
      </c>
      <c r="BQ70" s="109" t="e">
        <f ca="true">+IF(AND(ISNUMBER(OFFSET('Hygiene Data'!$H$10,0,10*ROW('Hygiene Data'!H64))),'Data Summary'!EF70="Yes"),OFFSET('Hygiene Data'!$H$10,0,10*ROW('Hygiene Data'!H64)),NA())</f>
        <v>#N/A</v>
      </c>
    </row>
    <row r="71" x14ac:dyDescent="0.2">
      <c r="A71" s="57" t="e">
        <f ca="true">+IF(OFFSET('Water Data'!$B$1,0,10*ROW('Water Data'!B65))="",NA(),OFFSET('Water Data'!$B$1,0,10*ROW('Water Data'!B65)))</f>
        <v>#N/A</v>
      </c>
      <c r="B71" s="57" t="e">
        <f ca="true">+IF(OFFSET('Water Data'!$A$3,0,10*ROW('Water Data'!A68))="",NA(),OFFSET('Water Data'!$A$3,0,10*ROW('Water Data'!A68)))</f>
        <v>#N/A</v>
      </c>
      <c r="C71" s="57" t="e">
        <f ca="true">+IF(OFFSET('Water Data'!$C$3,0,10*ROW('Water Data'!C68))="",NA(),OFFSET('Water Data'!$C$3,0,10*ROW('Water Data'!C68)))</f>
        <v>#N/A</v>
      </c>
      <c r="D71" s="58" t="e">
        <f ca="true">+IF(AND(ISNUMBER(OFFSET('Water Data'!$C$5,0,10*ROW('Water Data'!C65))),'Data Summary'!BS71="Yes"),100-OFFSET('Water Data'!$C$5,0,10*ROW('Water Data'!C65)),NA())</f>
        <v>#N/A</v>
      </c>
      <c r="E71" s="58" t="e">
        <f ca="true">+IF(AND(ISNUMBER(OFFSET('Water Data'!$C$7,0,10*ROW('Water Data'!C65))),'Data Summary'!BT71="Yes"),OFFSET('Water Data'!$C$7,0,10*ROW('Water Data'!C65)),NA())</f>
        <v>#N/A</v>
      </c>
      <c r="F71" s="58" t="e">
        <f ca="true">+IF(AND(ISNUMBER(OFFSET('Water Data'!$C$10,0,10*ROW('Water Data'!C65))),'Data Summary'!BU71="Yes"),OFFSET('Water Data'!$C$10,0,10*ROW('Water Data'!C65)),NA())</f>
        <v>#N/A</v>
      </c>
      <c r="G71" s="58" t="e">
        <f ca="true">+IF(AND(ISNUMBER(OFFSET('Water Data'!$D$5,0,10*ROW('Water Data'!D65))),'Data Summary'!BV71="Yes"),100-OFFSET('Water Data'!$D$5,0,10*ROW('Water Data'!D65)),NA())</f>
        <v>#N/A</v>
      </c>
      <c r="H71" s="58" t="e">
        <f ca="true">+IF(AND(ISNUMBER(OFFSET('Water Data'!$D$7,0,10*ROW('Water Data'!D65))),'Data Summary'!BW71="Yes"),OFFSET('Water Data'!$D$7,0,10*ROW('Water Data'!D65)),NA())</f>
        <v>#N/A</v>
      </c>
      <c r="I71" s="58" t="e">
        <f ca="true">+IF(AND(ISNUMBER(OFFSET('Water Data'!$D$10,0,10*ROW('Water Data'!D65))),'Data Summary'!BX71="Yes"),OFFSET('Water Data'!$D$10,0,10*ROW('Water Data'!D65)),NA())</f>
        <v>#N/A</v>
      </c>
      <c r="J71" s="58" t="e">
        <f ca="true">+IF(AND(ISNUMBER(OFFSET('Water Data'!$E$5,0,10*ROW('Water Data'!E65))),'Data Summary'!BY71="Yes"),100-OFFSET('Water Data'!$E$5,0,10*ROW('Water Data'!E65)),NA())</f>
        <v>#N/A</v>
      </c>
      <c r="K71" s="58" t="e">
        <f ca="true">+IF(AND(ISNUMBER(OFFSET('Water Data'!$E$7,0,10*ROW('Water Data'!E65))),'Data Summary'!BZ71="Yes"),OFFSET('Water Data'!$E$7,0,10*ROW('Water Data'!E65)),NA())</f>
        <v>#N/A</v>
      </c>
      <c r="L71" s="58" t="e">
        <f ca="true">+IF(AND(ISNUMBER(OFFSET('Water Data'!$E$10,0,10*ROW('Water Data'!E65))),'Data Summary'!CA71="Yes"),OFFSET('Water Data'!$E$10,0,10*ROW('Water Data'!E65)),NA())</f>
        <v>#N/A</v>
      </c>
      <c r="M71" s="58" t="e">
        <f ca="true">+IF(AND(ISNUMBER(OFFSET('Water Data'!$F$5,0,10*ROW('Water Data'!F65))),'Data Summary'!CB71="Yes"),100-OFFSET('Water Data'!$F$5,0,10*ROW('Water Data'!F65)),NA())</f>
        <v>#N/A</v>
      </c>
      <c r="N71" s="58" t="e">
        <f ca="true">+IF(AND(ISNUMBER(OFFSET('Water Data'!$F$7,0,10*ROW('Water Data'!F65))),'Data Summary'!CC71="Yes"),OFFSET('Water Data'!$F$7,0,10*ROW('Water Data'!F65)),NA())</f>
        <v>#N/A</v>
      </c>
      <c r="O71" s="58" t="e">
        <f ca="true">+IF(AND(ISNUMBER(OFFSET('Water Data'!$F$10,0,10*ROW('Water Data'!F65))),'Data Summary'!CD71="Yes"),OFFSET('Water Data'!$F$10,0,10*ROW('Water Data'!F65)),NA())</f>
        <v>#N/A</v>
      </c>
      <c r="P71" s="58" t="e">
        <f ca="true">+IF(AND(ISNUMBER(OFFSET('Water Data'!$G$5,0,10*ROW('Water Data'!G65))),'Data Summary'!CE71="Yes"),100-OFFSET('Water Data'!$G$5,0,10*ROW('Water Data'!G65)),NA())</f>
        <v>#N/A</v>
      </c>
      <c r="Q71" s="58" t="e">
        <f ca="true">+IF(AND(ISNUMBER(OFFSET('Water Data'!$G$7,0,10*ROW('Water Data'!G65))),'Data Summary'!CF71="Yes"),OFFSET('Water Data'!$G$7,0,10*ROW('Water Data'!G65)),NA())</f>
        <v>#N/A</v>
      </c>
      <c r="R71" s="58" t="e">
        <f ca="true">+IF(AND(ISNUMBER(OFFSET('Water Data'!$G$10,0,10*ROW('Water Data'!G65))),'Data Summary'!CG71="Yes"),OFFSET('Water Data'!$G$10,0,10*ROW('Water Data'!G65)),NA())</f>
        <v>#N/A</v>
      </c>
      <c r="S71" s="58" t="e">
        <f ca="true">+IF(AND(ISNUMBER(OFFSET('Water Data'!$H$5,0,10*ROW('Water Data'!H65))),'Data Summary'!CH71="Yes"),100-OFFSET('Water Data'!$H$5,0,10*ROW('Water Data'!H65)),NA())</f>
        <v>#N/A</v>
      </c>
      <c r="T71" s="58" t="e">
        <f ca="true">+IF(AND(ISNUMBER(OFFSET('Water Data'!$H$7,0,10*ROW('Water Data'!H65))),'Data Summary'!CI71="Yes"),OFFSET('Water Data'!$H$7,0,10*ROW('Water Data'!H65)),NA())</f>
        <v>#N/A</v>
      </c>
      <c r="U71" s="58" t="e">
        <f ca="true">+IF(AND(ISNUMBER(OFFSET('Water Data'!$H$10,0,10*ROW('Water Data'!H65))),'Data Summary'!CJ71="Yes"),OFFSET('Water Data'!$H$10,0,10*ROW('Water Data'!H65)),NA())</f>
        <v>#N/A</v>
      </c>
      <c r="V71" s="104" t="e">
        <f ca="true">+IF(AND(ISNUMBER(OFFSET('Sanitation Data'!$C$5,0,10*ROW('Sanitation Data'!C65))),'Data Summary'!CK71="Yes"),100-OFFSET('Sanitation Data'!$C$5,0,10*ROW('Sanitation Data'!C65)),NA())</f>
        <v>#N/A</v>
      </c>
      <c r="W71" s="104" t="e">
        <f ca="true">+IF(AND(ISNUMBER(OFFSET('Sanitation Data'!$C$7,0,10*ROW('Sanitation Data'!C65))),'Data Summary'!CL71="Yes"),OFFSET('Sanitation Data'!$C$7,0,10*ROW('Sanitation Data'!C65)),NA())</f>
        <v>#N/A</v>
      </c>
      <c r="X71" s="104" t="e">
        <f ca="true">+IF(AND(ISNUMBER(OFFSET('Sanitation Data'!$C$11,0,10*ROW('Sanitation Data'!C65))),'Data Summary'!CM71="Yes"),OFFSET('Sanitation Data'!$C$11,0,10*ROW('Sanitation Data'!C65)),NA())</f>
        <v>#N/A</v>
      </c>
      <c r="Y71" s="104" t="e">
        <f ca="true">+IF(AND(ISNUMBER(OFFSET('Sanitation Data'!$C$12,0,10*ROW('Sanitation Data'!C65))),'Data Summary'!CN71="Yes"),OFFSET('Sanitation Data'!$C$12,0,10*ROW('Sanitation Data'!C65)),NA())</f>
        <v>#N/A</v>
      </c>
      <c r="Z71" s="104" t="e">
        <f ca="true">+IF(AND(ISNUMBER(OFFSET('Sanitation Data'!$C$13,0,10*ROW('Sanitation Data'!C65))),'Data Summary'!CO71="Yes"),OFFSET('Sanitation Data'!$C$13,0,10*ROW('Sanitation Data'!C65)),NA())</f>
        <v>#N/A</v>
      </c>
      <c r="AA71" s="104" t="e">
        <f ca="true">+IF(AND(ISNUMBER(OFFSET('Sanitation Data'!$D$5,0,10*ROW('Sanitation Data'!D65))),'Data Summary'!CP71="Yes"),100-OFFSET('Sanitation Data'!$D$5,0,10*ROW('Sanitation Data'!D65)),NA())</f>
        <v>#N/A</v>
      </c>
      <c r="AB71" s="104" t="e">
        <f ca="true">+IF(AND(ISNUMBER(OFFSET('Sanitation Data'!$D$7,0,10*ROW('Sanitation Data'!D65))),'Data Summary'!CQ71="Yes"),OFFSET('Sanitation Data'!$D$7,0,10*ROW('Sanitation Data'!D65)),NA())</f>
        <v>#N/A</v>
      </c>
      <c r="AC71" s="104" t="e">
        <f ca="true">+IF(AND(ISNUMBER(OFFSET('Sanitation Data'!$D$11,0,10*ROW('Sanitation Data'!D65))),'Data Summary'!CR71="Yes"),OFFSET('Sanitation Data'!$D$11,0,10*ROW('Sanitation Data'!D65)),NA())</f>
        <v>#N/A</v>
      </c>
      <c r="AD71" s="104" t="e">
        <f ca="true">+IF(AND(ISNUMBER(OFFSET('Sanitation Data'!$D$12,0,10*ROW('Sanitation Data'!D65))),'Data Summary'!CS71="Yes"),OFFSET('Sanitation Data'!$D$12,0,10*ROW('Sanitation Data'!D65)),NA())</f>
        <v>#N/A</v>
      </c>
      <c r="AE71" s="104" t="e">
        <f ca="true">+IF(AND(ISNUMBER(OFFSET('Sanitation Data'!$D$13,0,10*ROW('Sanitation Data'!D65))),'Data Summary'!CT71="Yes"),OFFSET('Sanitation Data'!$D$13,0,10*ROW('Sanitation Data'!D65)),NA())</f>
        <v>#N/A</v>
      </c>
      <c r="AF71" s="104" t="e">
        <f ca="true">+IF(AND(ISNUMBER(OFFSET('Sanitation Data'!$E$5,0,10*ROW('Sanitation Data'!E65))),'Data Summary'!CU71="Yes"),100-OFFSET('Sanitation Data'!$E$5,0,10*ROW('Sanitation Data'!E65)),NA())</f>
        <v>#N/A</v>
      </c>
      <c r="AG71" s="104" t="e">
        <f ca="true">+IF(AND(ISNUMBER(OFFSET('Sanitation Data'!$E$7,0,10*ROW('Sanitation Data'!E65))),'Data Summary'!CV71="Yes"),OFFSET('Sanitation Data'!$E$7,0,10*ROW('Sanitation Data'!E65)),NA())</f>
        <v>#N/A</v>
      </c>
      <c r="AH71" s="104" t="e">
        <f ca="true">+IF(AND(ISNUMBER(OFFSET('Sanitation Data'!$E$11,0,10*ROW('Sanitation Data'!E65))),'Data Summary'!CW71="Yes"),OFFSET('Sanitation Data'!$E$11,0,10*ROW('Sanitation Data'!E65)),NA())</f>
        <v>#N/A</v>
      </c>
      <c r="AI71" s="104" t="e">
        <f ca="true">+IF(AND(ISNUMBER(OFFSET('Sanitation Data'!$E$12,0,10*ROW('Sanitation Data'!E65))),'Data Summary'!CX71="Yes"),OFFSET('Sanitation Data'!$E$12,0,10*ROW('Sanitation Data'!E65)),NA())</f>
        <v>#N/A</v>
      </c>
      <c r="AJ71" s="104" t="e">
        <f ca="true">+IF(AND(ISNUMBER(OFFSET('Sanitation Data'!$E$13,0,10*ROW('Sanitation Data'!E65))),'Data Summary'!CY71="Yes"),OFFSET('Sanitation Data'!$E$13,0,10*ROW('Sanitation Data'!E65)),NA())</f>
        <v>#N/A</v>
      </c>
      <c r="AK71" s="104" t="e">
        <f ca="true">+IF(AND(ISNUMBER(OFFSET('Sanitation Data'!$F$5,0,10*ROW('Sanitation Data'!F65))),'Data Summary'!CZ71="Yes"),100-OFFSET('Sanitation Data'!$F$5,0,10*ROW('Sanitation Data'!F65)),NA())</f>
        <v>#N/A</v>
      </c>
      <c r="AL71" s="104" t="e">
        <f ca="true">+IF(AND(ISNUMBER(OFFSET('Sanitation Data'!$F$7,0,10*ROW('Sanitation Data'!F65))),'Data Summary'!DA71="Yes"),OFFSET('Sanitation Data'!$F$7,0,10*ROW('Sanitation Data'!F65)),NA())</f>
        <v>#N/A</v>
      </c>
      <c r="AM71" s="104" t="e">
        <f ca="true">+IF(AND(ISNUMBER(OFFSET('Sanitation Data'!$F$11,0,10*ROW('Sanitation Data'!F65))),'Data Summary'!DB71="Yes"),OFFSET('Sanitation Data'!$F$11,0,10*ROW('Sanitation Data'!F65)),NA())</f>
        <v>#N/A</v>
      </c>
      <c r="AN71" s="104" t="e">
        <f ca="true">+IF(AND(ISNUMBER(OFFSET('Sanitation Data'!$F$12,0,10*ROW('Sanitation Data'!F65))),'Data Summary'!DC71="Yes"),OFFSET('Sanitation Data'!$F$12,0,10*ROW('Sanitation Data'!F65)),NA())</f>
        <v>#N/A</v>
      </c>
      <c r="AO71" s="104" t="e">
        <f ca="true">+IF(AND(ISNUMBER(OFFSET('Sanitation Data'!$F$13,0,10*ROW('Sanitation Data'!F65))),'Data Summary'!DD71="Yes"),OFFSET('Sanitation Data'!$F$13,0,10*ROW('Sanitation Data'!F65)),NA())</f>
        <v>#N/A</v>
      </c>
      <c r="AP71" s="104" t="e">
        <f ca="true">+IF(AND(ISNUMBER(OFFSET('Sanitation Data'!$G$5,0,10*ROW('Sanitation Data'!G65))),'Data Summary'!DE71="Yes"),100-OFFSET('Sanitation Data'!$G$5,0,10*ROW('Sanitation Data'!G65)),NA())</f>
        <v>#N/A</v>
      </c>
      <c r="AQ71" s="104" t="e">
        <f ca="true">+IF(AND(ISNUMBER(OFFSET('Sanitation Data'!$G$7,0,10*ROW('Sanitation Data'!G65))),'Data Summary'!DF71="Yes"),OFFSET('Sanitation Data'!$G$7,0,10*ROW('Sanitation Data'!G65)),NA())</f>
        <v>#N/A</v>
      </c>
      <c r="AR71" s="104" t="e">
        <f ca="true">+IF(AND(ISNUMBER(OFFSET('Sanitation Data'!$G$11,0,10*ROW('Sanitation Data'!G65))),'Data Summary'!DG71="Yes"),OFFSET('Sanitation Data'!$G$11,0,10*ROW('Sanitation Data'!G65)),NA())</f>
        <v>#N/A</v>
      </c>
      <c r="AS71" s="104" t="e">
        <f ca="true">+IF(AND(ISNUMBER(OFFSET('Sanitation Data'!$G$12,0,10*ROW('Sanitation Data'!G65))),'Data Summary'!DH71="Yes"),OFFSET('Sanitation Data'!$G$12,0,10*ROW('Sanitation Data'!G65)),NA())</f>
        <v>#N/A</v>
      </c>
      <c r="AT71" s="104" t="e">
        <f ca="true">+IF(AND(ISNUMBER(OFFSET('Sanitation Data'!$G$13,0,10*ROW('Sanitation Data'!G65))),'Data Summary'!DI71="Yes"),OFFSET('Sanitation Data'!$G$13,0,10*ROW('Sanitation Data'!G65)),NA())</f>
        <v>#N/A</v>
      </c>
      <c r="AU71" s="104" t="e">
        <f ca="true">+IF(AND(ISNUMBER(OFFSET('Sanitation Data'!$H$5,0,10*ROW('Sanitation Data'!H65))),'Data Summary'!DJ71="Yes"),100-OFFSET('Sanitation Data'!$H$5,0,10*ROW('Sanitation Data'!H65)),NA())</f>
        <v>#N/A</v>
      </c>
      <c r="AV71" s="104" t="e">
        <f ca="true">+IF(AND(ISNUMBER(OFFSET('Sanitation Data'!$H$7,0,10*ROW('Sanitation Data'!H65))),'Data Summary'!DK71="Yes"),OFFSET('Sanitation Data'!$H$7,0,10*ROW('Sanitation Data'!H65)),NA())</f>
        <v>#N/A</v>
      </c>
      <c r="AW71" s="104" t="e">
        <f ca="true">+IF(AND(ISNUMBER(OFFSET('Sanitation Data'!$H$11,0,10*ROW('Sanitation Data'!H65))),'Data Summary'!DL71="Yes"),OFFSET('Sanitation Data'!$H$11,0,10*ROW('Sanitation Data'!H65)),NA())</f>
        <v>#N/A</v>
      </c>
      <c r="AX71" s="104" t="e">
        <f ca="true">+IF(AND(ISNUMBER(OFFSET('Sanitation Data'!$H$12,0,10*ROW('Sanitation Data'!H65))),'Data Summary'!DM71="Yes"),OFFSET('Sanitation Data'!$H$12,0,10*ROW('Sanitation Data'!H65)),NA())</f>
        <v>#N/A</v>
      </c>
      <c r="AY71" s="104" t="e">
        <f ca="true">+IF(AND(ISNUMBER(OFFSET('Sanitation Data'!$H$13,0,10*ROW('Sanitation Data'!H65))),'Data Summary'!DN71="Yes"),OFFSET('Sanitation Data'!$H$13,0,10*ROW('Sanitation Data'!H65)),NA())</f>
        <v>#N/A</v>
      </c>
      <c r="AZ71" s="109" t="e">
        <f ca="true">+IF(AND(ISNUMBER(OFFSET('Hygiene Data'!$C$6,0,10*ROW('Hygiene Data'!C65))),'Data Summary'!DO71="Yes"),OFFSET('Hygiene Data'!$C$6,0,10*ROW('Hygiene Data'!C65)),NA())</f>
        <v>#N/A</v>
      </c>
      <c r="BA71" s="109" t="e">
        <f ca="true">+IF(AND(ISNUMBER(OFFSET('Hygiene Data'!$C$8,0,10*ROW('Hygiene Data'!C65))),'Data Summary'!DP71="Yes"),OFFSET('Hygiene Data'!$C$8,0,10*ROW('Hygiene Data'!C65)),NA())</f>
        <v>#N/A</v>
      </c>
      <c r="BB71" s="109" t="e">
        <f ca="true">+IF(AND(ISNUMBER(OFFSET('Hygiene Data'!$C$10,0,10*ROW('Hygiene Data'!C65))),'Data Summary'!DQ71="Yes"),OFFSET('Hygiene Data'!$C$10,0,10*ROW('Hygiene Data'!C65)),NA())</f>
        <v>#N/A</v>
      </c>
      <c r="BC71" s="109" t="e">
        <f ca="true">+IF(AND(ISNUMBER(OFFSET('Hygiene Data'!$D$6,0,10*ROW('Hygiene Data'!D65))),'Data Summary'!DR71="Yes"),OFFSET('Hygiene Data'!$D$6,0,10*ROW('Hygiene Data'!D65)),NA())</f>
        <v>#N/A</v>
      </c>
      <c r="BD71" s="109" t="e">
        <f ca="true">+IF(AND(ISNUMBER(OFFSET('Hygiene Data'!$D$8,0,10*ROW('Hygiene Data'!D65))),'Data Summary'!DS71="Yes"),OFFSET('Hygiene Data'!$D$8,0,10*ROW('Hygiene Data'!D65)),NA())</f>
        <v>#N/A</v>
      </c>
      <c r="BE71" s="109" t="e">
        <f ca="true">+IF(AND(ISNUMBER(OFFSET('Hygiene Data'!$D$10,0,10*ROW('Hygiene Data'!D65))),'Data Summary'!DT71="Yes"),OFFSET('Hygiene Data'!$D$10,0,10*ROW('Hygiene Data'!D65)),NA())</f>
        <v>#N/A</v>
      </c>
      <c r="BF71" s="109" t="e">
        <f ca="true">+IF(AND(ISNUMBER(OFFSET('Hygiene Data'!$E$6,0,10*ROW('Hygiene Data'!E65))),'Data Summary'!DU71="Yes"),OFFSET('Hygiene Data'!$E$6,0,10*ROW('Hygiene Data'!E65)),NA())</f>
        <v>#N/A</v>
      </c>
      <c r="BG71" s="109" t="e">
        <f ca="true">+IF(AND(ISNUMBER(OFFSET('Hygiene Data'!$E$8,0,10*ROW('Hygiene Data'!E65))),'Data Summary'!DV71="Yes"),OFFSET('Hygiene Data'!$E$8,0,10*ROW('Hygiene Data'!E65)),NA())</f>
        <v>#N/A</v>
      </c>
      <c r="BH71" s="109" t="e">
        <f ca="true">+IF(AND(ISNUMBER(OFFSET('Hygiene Data'!$E$10,0,10*ROW('Hygiene Data'!E65))),'Data Summary'!DW71="Yes"),OFFSET('Hygiene Data'!$E$10,0,10*ROW('Hygiene Data'!E65)),NA())</f>
        <v>#N/A</v>
      </c>
      <c r="BI71" s="109" t="e">
        <f ca="true">+IF(AND(ISNUMBER(OFFSET('Hygiene Data'!$F$6,0,10*ROW('Hygiene Data'!F65))),'Data Summary'!DX71="Yes"),OFFSET('Hygiene Data'!$F$6,0,10*ROW('Hygiene Data'!F65)),NA())</f>
        <v>#N/A</v>
      </c>
      <c r="BJ71" s="109" t="e">
        <f ca="true">+IF(AND(ISNUMBER(OFFSET('Hygiene Data'!$F$8,0,10*ROW('Hygiene Data'!F65))),'Data Summary'!DY71="Yes"),OFFSET('Hygiene Data'!$F$8,0,10*ROW('Hygiene Data'!F65)),NA())</f>
        <v>#N/A</v>
      </c>
      <c r="BK71" s="109" t="e">
        <f ca="true">+IF(AND(ISNUMBER(OFFSET('Hygiene Data'!$F$10,0,10*ROW('Hygiene Data'!F65))),'Data Summary'!DZ71="Yes"),OFFSET('Hygiene Data'!$F$10,0,10*ROW('Hygiene Data'!F65)),NA())</f>
        <v>#N/A</v>
      </c>
      <c r="BL71" s="109" t="e">
        <f ca="true">+IF(AND(ISNUMBER(OFFSET('Hygiene Data'!$G$6,0,10*ROW('Hygiene Data'!G65))),'Data Summary'!EA71="Yes"),OFFSET('Hygiene Data'!$G$6,0,10*ROW('Hygiene Data'!G65)),NA())</f>
        <v>#N/A</v>
      </c>
      <c r="BM71" s="109" t="e">
        <f ca="true">+IF(AND(ISNUMBER(OFFSET('Hygiene Data'!$G$8,0,10*ROW('Hygiene Data'!G65))),'Data Summary'!EB71="Yes"),OFFSET('Hygiene Data'!$G$8,0,10*ROW('Hygiene Data'!G65)),NA())</f>
        <v>#N/A</v>
      </c>
      <c r="BN71" s="109" t="e">
        <f ca="true">+IF(AND(ISNUMBER(OFFSET('Hygiene Data'!$G$10,0,10*ROW('Hygiene Data'!G65))),'Data Summary'!EC71="Yes"),OFFSET('Hygiene Data'!$G$10,0,10*ROW('Hygiene Data'!G65)),NA())</f>
        <v>#N/A</v>
      </c>
      <c r="BO71" s="109" t="e">
        <f ca="true">+IF(AND(ISNUMBER(OFFSET('Hygiene Data'!$H$6,0,10*ROW('Hygiene Data'!H65))),'Data Summary'!ED71="Yes"),OFFSET('Hygiene Data'!$H$6,0,10*ROW('Hygiene Data'!H65)),NA())</f>
        <v>#N/A</v>
      </c>
      <c r="BP71" s="109" t="e">
        <f ca="true">+IF(AND(ISNUMBER(OFFSET('Hygiene Data'!$H$8,0,10*ROW('Hygiene Data'!H65))),'Data Summary'!EE71="Yes"),OFFSET('Hygiene Data'!$H$8,0,10*ROW('Hygiene Data'!H65)),NA())</f>
        <v>#N/A</v>
      </c>
      <c r="BQ71" s="109" t="e">
        <f ca="true">+IF(AND(ISNUMBER(OFFSET('Hygiene Data'!$H$10,0,10*ROW('Hygiene Data'!H65))),'Data Summary'!EF71="Yes"),OFFSET('Hygiene Data'!$H$10,0,10*ROW('Hygiene Data'!H65)),NA())</f>
        <v>#N/A</v>
      </c>
    </row>
    <row r="72" x14ac:dyDescent="0.2">
      <c r="A72" s="57" t="e">
        <f ca="true">+IF(OFFSET('Water Data'!$B$1,0,10*ROW('Water Data'!B66))="",NA(),OFFSET('Water Data'!$B$1,0,10*ROW('Water Data'!B66)))</f>
        <v>#N/A</v>
      </c>
      <c r="B72" s="57" t="e">
        <f ca="true">+IF(OFFSET('Water Data'!$A$3,0,10*ROW('Water Data'!A69))="",NA(),OFFSET('Water Data'!$A$3,0,10*ROW('Water Data'!A69)))</f>
        <v>#N/A</v>
      </c>
      <c r="C72" s="57" t="e">
        <f ca="true">+IF(OFFSET('Water Data'!$C$3,0,10*ROW('Water Data'!C69))="",NA(),OFFSET('Water Data'!$C$3,0,10*ROW('Water Data'!C69)))</f>
        <v>#N/A</v>
      </c>
      <c r="D72" s="58" t="e">
        <f ca="true">+IF(AND(ISNUMBER(OFFSET('Water Data'!$C$5,0,10*ROW('Water Data'!C66))),'Data Summary'!BS72="Yes"),100-OFFSET('Water Data'!$C$5,0,10*ROW('Water Data'!C66)),NA())</f>
        <v>#N/A</v>
      </c>
      <c r="E72" s="58" t="e">
        <f ca="true">+IF(AND(ISNUMBER(OFFSET('Water Data'!$C$7,0,10*ROW('Water Data'!C66))),'Data Summary'!BT72="Yes"),OFFSET('Water Data'!$C$7,0,10*ROW('Water Data'!C66)),NA())</f>
        <v>#N/A</v>
      </c>
      <c r="F72" s="58" t="e">
        <f ca="true">+IF(AND(ISNUMBER(OFFSET('Water Data'!$C$10,0,10*ROW('Water Data'!C66))),'Data Summary'!BU72="Yes"),OFFSET('Water Data'!$C$10,0,10*ROW('Water Data'!C66)),NA())</f>
        <v>#N/A</v>
      </c>
      <c r="G72" s="58" t="e">
        <f ca="true">+IF(AND(ISNUMBER(OFFSET('Water Data'!$D$5,0,10*ROW('Water Data'!D66))),'Data Summary'!BV72="Yes"),100-OFFSET('Water Data'!$D$5,0,10*ROW('Water Data'!D66)),NA())</f>
        <v>#N/A</v>
      </c>
      <c r="H72" s="58" t="e">
        <f ca="true">+IF(AND(ISNUMBER(OFFSET('Water Data'!$D$7,0,10*ROW('Water Data'!D66))),'Data Summary'!BW72="Yes"),OFFSET('Water Data'!$D$7,0,10*ROW('Water Data'!D66)),NA())</f>
        <v>#N/A</v>
      </c>
      <c r="I72" s="58" t="e">
        <f ca="true">+IF(AND(ISNUMBER(OFFSET('Water Data'!$D$10,0,10*ROW('Water Data'!D66))),'Data Summary'!BX72="Yes"),OFFSET('Water Data'!$D$10,0,10*ROW('Water Data'!D66)),NA())</f>
        <v>#N/A</v>
      </c>
      <c r="J72" s="58" t="e">
        <f ca="true">+IF(AND(ISNUMBER(OFFSET('Water Data'!$E$5,0,10*ROW('Water Data'!E66))),'Data Summary'!BY72="Yes"),100-OFFSET('Water Data'!$E$5,0,10*ROW('Water Data'!E66)),NA())</f>
        <v>#N/A</v>
      </c>
      <c r="K72" s="58" t="e">
        <f ca="true">+IF(AND(ISNUMBER(OFFSET('Water Data'!$E$7,0,10*ROW('Water Data'!E66))),'Data Summary'!BZ72="Yes"),OFFSET('Water Data'!$E$7,0,10*ROW('Water Data'!E66)),NA())</f>
        <v>#N/A</v>
      </c>
      <c r="L72" s="58" t="e">
        <f ca="true">+IF(AND(ISNUMBER(OFFSET('Water Data'!$E$10,0,10*ROW('Water Data'!E66))),'Data Summary'!CA72="Yes"),OFFSET('Water Data'!$E$10,0,10*ROW('Water Data'!E66)),NA())</f>
        <v>#N/A</v>
      </c>
      <c r="M72" s="58" t="e">
        <f ca="true">+IF(AND(ISNUMBER(OFFSET('Water Data'!$F$5,0,10*ROW('Water Data'!F66))),'Data Summary'!CB72="Yes"),100-OFFSET('Water Data'!$F$5,0,10*ROW('Water Data'!F66)),NA())</f>
        <v>#N/A</v>
      </c>
      <c r="N72" s="58" t="e">
        <f ca="true">+IF(AND(ISNUMBER(OFFSET('Water Data'!$F$7,0,10*ROW('Water Data'!F66))),'Data Summary'!CC72="Yes"),OFFSET('Water Data'!$F$7,0,10*ROW('Water Data'!F66)),NA())</f>
        <v>#N/A</v>
      </c>
      <c r="O72" s="58" t="e">
        <f ca="true">+IF(AND(ISNUMBER(OFFSET('Water Data'!$F$10,0,10*ROW('Water Data'!F66))),'Data Summary'!CD72="Yes"),OFFSET('Water Data'!$F$10,0,10*ROW('Water Data'!F66)),NA())</f>
        <v>#N/A</v>
      </c>
      <c r="P72" s="58" t="e">
        <f ca="true">+IF(AND(ISNUMBER(OFFSET('Water Data'!$G$5,0,10*ROW('Water Data'!G66))),'Data Summary'!CE72="Yes"),100-OFFSET('Water Data'!$G$5,0,10*ROW('Water Data'!G66)),NA())</f>
        <v>#N/A</v>
      </c>
      <c r="Q72" s="58" t="e">
        <f ca="true">+IF(AND(ISNUMBER(OFFSET('Water Data'!$G$7,0,10*ROW('Water Data'!G66))),'Data Summary'!CF72="Yes"),OFFSET('Water Data'!$G$7,0,10*ROW('Water Data'!G66)),NA())</f>
        <v>#N/A</v>
      </c>
      <c r="R72" s="58" t="e">
        <f ca="true">+IF(AND(ISNUMBER(OFFSET('Water Data'!$G$10,0,10*ROW('Water Data'!G66))),'Data Summary'!CG72="Yes"),OFFSET('Water Data'!$G$10,0,10*ROW('Water Data'!G66)),NA())</f>
        <v>#N/A</v>
      </c>
      <c r="S72" s="58" t="e">
        <f ca="true">+IF(AND(ISNUMBER(OFFSET('Water Data'!$H$5,0,10*ROW('Water Data'!H66))),'Data Summary'!CH72="Yes"),100-OFFSET('Water Data'!$H$5,0,10*ROW('Water Data'!H66)),NA())</f>
        <v>#N/A</v>
      </c>
      <c r="T72" s="58" t="e">
        <f ca="true">+IF(AND(ISNUMBER(OFFSET('Water Data'!$H$7,0,10*ROW('Water Data'!H66))),'Data Summary'!CI72="Yes"),OFFSET('Water Data'!$H$7,0,10*ROW('Water Data'!H66)),NA())</f>
        <v>#N/A</v>
      </c>
      <c r="U72" s="58" t="e">
        <f ca="true">+IF(AND(ISNUMBER(OFFSET('Water Data'!$H$10,0,10*ROW('Water Data'!H66))),'Data Summary'!CJ72="Yes"),OFFSET('Water Data'!$H$10,0,10*ROW('Water Data'!H66)),NA())</f>
        <v>#N/A</v>
      </c>
      <c r="V72" s="104" t="e">
        <f ca="true">+IF(AND(ISNUMBER(OFFSET('Sanitation Data'!$C$5,0,10*ROW('Sanitation Data'!C66))),'Data Summary'!CK72="Yes"),100-OFFSET('Sanitation Data'!$C$5,0,10*ROW('Sanitation Data'!C66)),NA())</f>
        <v>#N/A</v>
      </c>
      <c r="W72" s="104" t="e">
        <f ca="true">+IF(AND(ISNUMBER(OFFSET('Sanitation Data'!$C$7,0,10*ROW('Sanitation Data'!C66))),'Data Summary'!CL72="Yes"),OFFSET('Sanitation Data'!$C$7,0,10*ROW('Sanitation Data'!C66)),NA())</f>
        <v>#N/A</v>
      </c>
      <c r="X72" s="104" t="e">
        <f ca="true">+IF(AND(ISNUMBER(OFFSET('Sanitation Data'!$C$11,0,10*ROW('Sanitation Data'!C66))),'Data Summary'!CM72="Yes"),OFFSET('Sanitation Data'!$C$11,0,10*ROW('Sanitation Data'!C66)),NA())</f>
        <v>#N/A</v>
      </c>
      <c r="Y72" s="104" t="e">
        <f ca="true">+IF(AND(ISNUMBER(OFFSET('Sanitation Data'!$C$12,0,10*ROW('Sanitation Data'!C66))),'Data Summary'!CN72="Yes"),OFFSET('Sanitation Data'!$C$12,0,10*ROW('Sanitation Data'!C66)),NA())</f>
        <v>#N/A</v>
      </c>
      <c r="Z72" s="104" t="e">
        <f ca="true">+IF(AND(ISNUMBER(OFFSET('Sanitation Data'!$C$13,0,10*ROW('Sanitation Data'!C66))),'Data Summary'!CO72="Yes"),OFFSET('Sanitation Data'!$C$13,0,10*ROW('Sanitation Data'!C66)),NA())</f>
        <v>#N/A</v>
      </c>
      <c r="AA72" s="104" t="e">
        <f ca="true">+IF(AND(ISNUMBER(OFFSET('Sanitation Data'!$D$5,0,10*ROW('Sanitation Data'!D66))),'Data Summary'!CP72="Yes"),100-OFFSET('Sanitation Data'!$D$5,0,10*ROW('Sanitation Data'!D66)),NA())</f>
        <v>#N/A</v>
      </c>
      <c r="AB72" s="104" t="e">
        <f ca="true">+IF(AND(ISNUMBER(OFFSET('Sanitation Data'!$D$7,0,10*ROW('Sanitation Data'!D66))),'Data Summary'!CQ72="Yes"),OFFSET('Sanitation Data'!$D$7,0,10*ROW('Sanitation Data'!D66)),NA())</f>
        <v>#N/A</v>
      </c>
      <c r="AC72" s="104" t="e">
        <f ca="true">+IF(AND(ISNUMBER(OFFSET('Sanitation Data'!$D$11,0,10*ROW('Sanitation Data'!D66))),'Data Summary'!CR72="Yes"),OFFSET('Sanitation Data'!$D$11,0,10*ROW('Sanitation Data'!D66)),NA())</f>
        <v>#N/A</v>
      </c>
      <c r="AD72" s="104" t="e">
        <f ca="true">+IF(AND(ISNUMBER(OFFSET('Sanitation Data'!$D$12,0,10*ROW('Sanitation Data'!D66))),'Data Summary'!CS72="Yes"),OFFSET('Sanitation Data'!$D$12,0,10*ROW('Sanitation Data'!D66)),NA())</f>
        <v>#N/A</v>
      </c>
      <c r="AE72" s="104" t="e">
        <f ca="true">+IF(AND(ISNUMBER(OFFSET('Sanitation Data'!$D$13,0,10*ROW('Sanitation Data'!D66))),'Data Summary'!CT72="Yes"),OFFSET('Sanitation Data'!$D$13,0,10*ROW('Sanitation Data'!D66)),NA())</f>
        <v>#N/A</v>
      </c>
      <c r="AF72" s="104" t="e">
        <f ca="true">+IF(AND(ISNUMBER(OFFSET('Sanitation Data'!$E$5,0,10*ROW('Sanitation Data'!E66))),'Data Summary'!CU72="Yes"),100-OFFSET('Sanitation Data'!$E$5,0,10*ROW('Sanitation Data'!E66)),NA())</f>
        <v>#N/A</v>
      </c>
      <c r="AG72" s="104" t="e">
        <f ca="true">+IF(AND(ISNUMBER(OFFSET('Sanitation Data'!$E$7,0,10*ROW('Sanitation Data'!E66))),'Data Summary'!CV72="Yes"),OFFSET('Sanitation Data'!$E$7,0,10*ROW('Sanitation Data'!E66)),NA())</f>
        <v>#N/A</v>
      </c>
      <c r="AH72" s="104" t="e">
        <f ca="true">+IF(AND(ISNUMBER(OFFSET('Sanitation Data'!$E$11,0,10*ROW('Sanitation Data'!E66))),'Data Summary'!CW72="Yes"),OFFSET('Sanitation Data'!$E$11,0,10*ROW('Sanitation Data'!E66)),NA())</f>
        <v>#N/A</v>
      </c>
      <c r="AI72" s="104" t="e">
        <f ca="true">+IF(AND(ISNUMBER(OFFSET('Sanitation Data'!$E$12,0,10*ROW('Sanitation Data'!E66))),'Data Summary'!CX72="Yes"),OFFSET('Sanitation Data'!$E$12,0,10*ROW('Sanitation Data'!E66)),NA())</f>
        <v>#N/A</v>
      </c>
      <c r="AJ72" s="104" t="e">
        <f ca="true">+IF(AND(ISNUMBER(OFFSET('Sanitation Data'!$E$13,0,10*ROW('Sanitation Data'!E66))),'Data Summary'!CY72="Yes"),OFFSET('Sanitation Data'!$E$13,0,10*ROW('Sanitation Data'!E66)),NA())</f>
        <v>#N/A</v>
      </c>
      <c r="AK72" s="104" t="e">
        <f ca="true">+IF(AND(ISNUMBER(OFFSET('Sanitation Data'!$F$5,0,10*ROW('Sanitation Data'!F66))),'Data Summary'!CZ72="Yes"),100-OFFSET('Sanitation Data'!$F$5,0,10*ROW('Sanitation Data'!F66)),NA())</f>
        <v>#N/A</v>
      </c>
      <c r="AL72" s="104" t="e">
        <f ca="true">+IF(AND(ISNUMBER(OFFSET('Sanitation Data'!$F$7,0,10*ROW('Sanitation Data'!F66))),'Data Summary'!DA72="Yes"),OFFSET('Sanitation Data'!$F$7,0,10*ROW('Sanitation Data'!F66)),NA())</f>
        <v>#N/A</v>
      </c>
      <c r="AM72" s="104" t="e">
        <f ca="true">+IF(AND(ISNUMBER(OFFSET('Sanitation Data'!$F$11,0,10*ROW('Sanitation Data'!F66))),'Data Summary'!DB72="Yes"),OFFSET('Sanitation Data'!$F$11,0,10*ROW('Sanitation Data'!F66)),NA())</f>
        <v>#N/A</v>
      </c>
      <c r="AN72" s="104" t="e">
        <f ca="true">+IF(AND(ISNUMBER(OFFSET('Sanitation Data'!$F$12,0,10*ROW('Sanitation Data'!F66))),'Data Summary'!DC72="Yes"),OFFSET('Sanitation Data'!$F$12,0,10*ROW('Sanitation Data'!F66)),NA())</f>
        <v>#N/A</v>
      </c>
      <c r="AO72" s="104" t="e">
        <f ca="true">+IF(AND(ISNUMBER(OFFSET('Sanitation Data'!$F$13,0,10*ROW('Sanitation Data'!F66))),'Data Summary'!DD72="Yes"),OFFSET('Sanitation Data'!$F$13,0,10*ROW('Sanitation Data'!F66)),NA())</f>
        <v>#N/A</v>
      </c>
      <c r="AP72" s="104" t="e">
        <f ca="true">+IF(AND(ISNUMBER(OFFSET('Sanitation Data'!$G$5,0,10*ROW('Sanitation Data'!G66))),'Data Summary'!DE72="Yes"),100-OFFSET('Sanitation Data'!$G$5,0,10*ROW('Sanitation Data'!G66)),NA())</f>
        <v>#N/A</v>
      </c>
      <c r="AQ72" s="104" t="e">
        <f ca="true">+IF(AND(ISNUMBER(OFFSET('Sanitation Data'!$G$7,0,10*ROW('Sanitation Data'!G66))),'Data Summary'!DF72="Yes"),OFFSET('Sanitation Data'!$G$7,0,10*ROW('Sanitation Data'!G66)),NA())</f>
        <v>#N/A</v>
      </c>
      <c r="AR72" s="104" t="e">
        <f ca="true">+IF(AND(ISNUMBER(OFFSET('Sanitation Data'!$G$11,0,10*ROW('Sanitation Data'!G66))),'Data Summary'!DG72="Yes"),OFFSET('Sanitation Data'!$G$11,0,10*ROW('Sanitation Data'!G66)),NA())</f>
        <v>#N/A</v>
      </c>
      <c r="AS72" s="104" t="e">
        <f ca="true">+IF(AND(ISNUMBER(OFFSET('Sanitation Data'!$G$12,0,10*ROW('Sanitation Data'!G66))),'Data Summary'!DH72="Yes"),OFFSET('Sanitation Data'!$G$12,0,10*ROW('Sanitation Data'!G66)),NA())</f>
        <v>#N/A</v>
      </c>
      <c r="AT72" s="104" t="e">
        <f ca="true">+IF(AND(ISNUMBER(OFFSET('Sanitation Data'!$G$13,0,10*ROW('Sanitation Data'!G66))),'Data Summary'!DI72="Yes"),OFFSET('Sanitation Data'!$G$13,0,10*ROW('Sanitation Data'!G66)),NA())</f>
        <v>#N/A</v>
      </c>
      <c r="AU72" s="104" t="e">
        <f ca="true">+IF(AND(ISNUMBER(OFFSET('Sanitation Data'!$H$5,0,10*ROW('Sanitation Data'!H66))),'Data Summary'!DJ72="Yes"),100-OFFSET('Sanitation Data'!$H$5,0,10*ROW('Sanitation Data'!H66)),NA())</f>
        <v>#N/A</v>
      </c>
      <c r="AV72" s="104" t="e">
        <f ca="true">+IF(AND(ISNUMBER(OFFSET('Sanitation Data'!$H$7,0,10*ROW('Sanitation Data'!H66))),'Data Summary'!DK72="Yes"),OFFSET('Sanitation Data'!$H$7,0,10*ROW('Sanitation Data'!H66)),NA())</f>
        <v>#N/A</v>
      </c>
      <c r="AW72" s="104" t="e">
        <f ca="true">+IF(AND(ISNUMBER(OFFSET('Sanitation Data'!$H$11,0,10*ROW('Sanitation Data'!H66))),'Data Summary'!DL72="Yes"),OFFSET('Sanitation Data'!$H$11,0,10*ROW('Sanitation Data'!H66)),NA())</f>
        <v>#N/A</v>
      </c>
      <c r="AX72" s="104" t="e">
        <f ca="true">+IF(AND(ISNUMBER(OFFSET('Sanitation Data'!$H$12,0,10*ROW('Sanitation Data'!H66))),'Data Summary'!DM72="Yes"),OFFSET('Sanitation Data'!$H$12,0,10*ROW('Sanitation Data'!H66)),NA())</f>
        <v>#N/A</v>
      </c>
      <c r="AY72" s="104" t="e">
        <f ca="true">+IF(AND(ISNUMBER(OFFSET('Sanitation Data'!$H$13,0,10*ROW('Sanitation Data'!H66))),'Data Summary'!DN72="Yes"),OFFSET('Sanitation Data'!$H$13,0,10*ROW('Sanitation Data'!H66)),NA())</f>
        <v>#N/A</v>
      </c>
      <c r="AZ72" s="109" t="e">
        <f ca="true">+IF(AND(ISNUMBER(OFFSET('Hygiene Data'!$C$6,0,10*ROW('Hygiene Data'!C66))),'Data Summary'!DO72="Yes"),OFFSET('Hygiene Data'!$C$6,0,10*ROW('Hygiene Data'!C66)),NA())</f>
        <v>#N/A</v>
      </c>
      <c r="BA72" s="109" t="e">
        <f ca="true">+IF(AND(ISNUMBER(OFFSET('Hygiene Data'!$C$8,0,10*ROW('Hygiene Data'!C66))),'Data Summary'!DP72="Yes"),OFFSET('Hygiene Data'!$C$8,0,10*ROW('Hygiene Data'!C66)),NA())</f>
        <v>#N/A</v>
      </c>
      <c r="BB72" s="109" t="e">
        <f ca="true">+IF(AND(ISNUMBER(OFFSET('Hygiene Data'!$C$10,0,10*ROW('Hygiene Data'!C66))),'Data Summary'!DQ72="Yes"),OFFSET('Hygiene Data'!$C$10,0,10*ROW('Hygiene Data'!C66)),NA())</f>
        <v>#N/A</v>
      </c>
      <c r="BC72" s="109" t="e">
        <f ca="true">+IF(AND(ISNUMBER(OFFSET('Hygiene Data'!$D$6,0,10*ROW('Hygiene Data'!D66))),'Data Summary'!DR72="Yes"),OFFSET('Hygiene Data'!$D$6,0,10*ROW('Hygiene Data'!D66)),NA())</f>
        <v>#N/A</v>
      </c>
      <c r="BD72" s="109" t="e">
        <f ca="true">+IF(AND(ISNUMBER(OFFSET('Hygiene Data'!$D$8,0,10*ROW('Hygiene Data'!D66))),'Data Summary'!DS72="Yes"),OFFSET('Hygiene Data'!$D$8,0,10*ROW('Hygiene Data'!D66)),NA())</f>
        <v>#N/A</v>
      </c>
      <c r="BE72" s="109" t="e">
        <f ca="true">+IF(AND(ISNUMBER(OFFSET('Hygiene Data'!$D$10,0,10*ROW('Hygiene Data'!D66))),'Data Summary'!DT72="Yes"),OFFSET('Hygiene Data'!$D$10,0,10*ROW('Hygiene Data'!D66)),NA())</f>
        <v>#N/A</v>
      </c>
      <c r="BF72" s="109" t="e">
        <f ca="true">+IF(AND(ISNUMBER(OFFSET('Hygiene Data'!$E$6,0,10*ROW('Hygiene Data'!E66))),'Data Summary'!DU72="Yes"),OFFSET('Hygiene Data'!$E$6,0,10*ROW('Hygiene Data'!E66)),NA())</f>
        <v>#N/A</v>
      </c>
      <c r="BG72" s="109" t="e">
        <f ca="true">+IF(AND(ISNUMBER(OFFSET('Hygiene Data'!$E$8,0,10*ROW('Hygiene Data'!E66))),'Data Summary'!DV72="Yes"),OFFSET('Hygiene Data'!$E$8,0,10*ROW('Hygiene Data'!E66)),NA())</f>
        <v>#N/A</v>
      </c>
      <c r="BH72" s="109" t="e">
        <f ca="true">+IF(AND(ISNUMBER(OFFSET('Hygiene Data'!$E$10,0,10*ROW('Hygiene Data'!E66))),'Data Summary'!DW72="Yes"),OFFSET('Hygiene Data'!$E$10,0,10*ROW('Hygiene Data'!E66)),NA())</f>
        <v>#N/A</v>
      </c>
      <c r="BI72" s="109" t="e">
        <f ca="true">+IF(AND(ISNUMBER(OFFSET('Hygiene Data'!$F$6,0,10*ROW('Hygiene Data'!F66))),'Data Summary'!DX72="Yes"),OFFSET('Hygiene Data'!$F$6,0,10*ROW('Hygiene Data'!F66)),NA())</f>
        <v>#N/A</v>
      </c>
      <c r="BJ72" s="109" t="e">
        <f ca="true">+IF(AND(ISNUMBER(OFFSET('Hygiene Data'!$F$8,0,10*ROW('Hygiene Data'!F66))),'Data Summary'!DY72="Yes"),OFFSET('Hygiene Data'!$F$8,0,10*ROW('Hygiene Data'!F66)),NA())</f>
        <v>#N/A</v>
      </c>
      <c r="BK72" s="109" t="e">
        <f ca="true">+IF(AND(ISNUMBER(OFFSET('Hygiene Data'!$F$10,0,10*ROW('Hygiene Data'!F66))),'Data Summary'!DZ72="Yes"),OFFSET('Hygiene Data'!$F$10,0,10*ROW('Hygiene Data'!F66)),NA())</f>
        <v>#N/A</v>
      </c>
      <c r="BL72" s="109" t="e">
        <f ca="true">+IF(AND(ISNUMBER(OFFSET('Hygiene Data'!$G$6,0,10*ROW('Hygiene Data'!G66))),'Data Summary'!EA72="Yes"),OFFSET('Hygiene Data'!$G$6,0,10*ROW('Hygiene Data'!G66)),NA())</f>
        <v>#N/A</v>
      </c>
      <c r="BM72" s="109" t="e">
        <f ca="true">+IF(AND(ISNUMBER(OFFSET('Hygiene Data'!$G$8,0,10*ROW('Hygiene Data'!G66))),'Data Summary'!EB72="Yes"),OFFSET('Hygiene Data'!$G$8,0,10*ROW('Hygiene Data'!G66)),NA())</f>
        <v>#N/A</v>
      </c>
      <c r="BN72" s="109" t="e">
        <f ca="true">+IF(AND(ISNUMBER(OFFSET('Hygiene Data'!$G$10,0,10*ROW('Hygiene Data'!G66))),'Data Summary'!EC72="Yes"),OFFSET('Hygiene Data'!$G$10,0,10*ROW('Hygiene Data'!G66)),NA())</f>
        <v>#N/A</v>
      </c>
      <c r="BO72" s="109" t="e">
        <f ca="true">+IF(AND(ISNUMBER(OFFSET('Hygiene Data'!$H$6,0,10*ROW('Hygiene Data'!H66))),'Data Summary'!ED72="Yes"),OFFSET('Hygiene Data'!$H$6,0,10*ROW('Hygiene Data'!H66)),NA())</f>
        <v>#N/A</v>
      </c>
      <c r="BP72" s="109" t="e">
        <f ca="true">+IF(AND(ISNUMBER(OFFSET('Hygiene Data'!$H$8,0,10*ROW('Hygiene Data'!H66))),'Data Summary'!EE72="Yes"),OFFSET('Hygiene Data'!$H$8,0,10*ROW('Hygiene Data'!H66)),NA())</f>
        <v>#N/A</v>
      </c>
      <c r="BQ72" s="109" t="e">
        <f ca="true">+IF(AND(ISNUMBER(OFFSET('Hygiene Data'!$H$10,0,10*ROW('Hygiene Data'!H66))),'Data Summary'!EF72="Yes"),OFFSET('Hygiene Data'!$H$10,0,10*ROW('Hygiene Data'!H66)),NA())</f>
        <v>#N/A</v>
      </c>
    </row>
    <row r="73" x14ac:dyDescent="0.2">
      <c r="A73" s="57" t="e">
        <f ca="true">+IF(OFFSET('Water Data'!$B$1,0,10*ROW('Water Data'!B67))="",NA(),OFFSET('Water Data'!$B$1,0,10*ROW('Water Data'!B67)))</f>
        <v>#N/A</v>
      </c>
      <c r="B73" s="57" t="e">
        <f ca="true">+IF(OFFSET('Water Data'!$A$3,0,10*ROW('Water Data'!A70))="",NA(),OFFSET('Water Data'!$A$3,0,10*ROW('Water Data'!A70)))</f>
        <v>#N/A</v>
      </c>
      <c r="C73" s="57" t="e">
        <f ca="true">+IF(OFFSET('Water Data'!$C$3,0,10*ROW('Water Data'!C70))="",NA(),OFFSET('Water Data'!$C$3,0,10*ROW('Water Data'!C70)))</f>
        <v>#N/A</v>
      </c>
      <c r="D73" s="58" t="e">
        <f ca="true">+IF(AND(ISNUMBER(OFFSET('Water Data'!$C$5,0,10*ROW('Water Data'!C67))),'Data Summary'!BS73="Yes"),100-OFFSET('Water Data'!$C$5,0,10*ROW('Water Data'!C67)),NA())</f>
        <v>#N/A</v>
      </c>
      <c r="E73" s="58" t="e">
        <f ca="true">+IF(AND(ISNUMBER(OFFSET('Water Data'!$C$7,0,10*ROW('Water Data'!C67))),'Data Summary'!BT73="Yes"),OFFSET('Water Data'!$C$7,0,10*ROW('Water Data'!C67)),NA())</f>
        <v>#N/A</v>
      </c>
      <c r="F73" s="58" t="e">
        <f ca="true">+IF(AND(ISNUMBER(OFFSET('Water Data'!$C$10,0,10*ROW('Water Data'!C67))),'Data Summary'!BU73="Yes"),OFFSET('Water Data'!$C$10,0,10*ROW('Water Data'!C67)),NA())</f>
        <v>#N/A</v>
      </c>
      <c r="G73" s="58" t="e">
        <f ca="true">+IF(AND(ISNUMBER(OFFSET('Water Data'!$D$5,0,10*ROW('Water Data'!D67))),'Data Summary'!BV73="Yes"),100-OFFSET('Water Data'!$D$5,0,10*ROW('Water Data'!D67)),NA())</f>
        <v>#N/A</v>
      </c>
      <c r="H73" s="58" t="e">
        <f ca="true">+IF(AND(ISNUMBER(OFFSET('Water Data'!$D$7,0,10*ROW('Water Data'!D67))),'Data Summary'!BW73="Yes"),OFFSET('Water Data'!$D$7,0,10*ROW('Water Data'!D67)),NA())</f>
        <v>#N/A</v>
      </c>
      <c r="I73" s="58" t="e">
        <f ca="true">+IF(AND(ISNUMBER(OFFSET('Water Data'!$D$10,0,10*ROW('Water Data'!D67))),'Data Summary'!BX73="Yes"),OFFSET('Water Data'!$D$10,0,10*ROW('Water Data'!D67)),NA())</f>
        <v>#N/A</v>
      </c>
      <c r="J73" s="58" t="e">
        <f ca="true">+IF(AND(ISNUMBER(OFFSET('Water Data'!$E$5,0,10*ROW('Water Data'!E67))),'Data Summary'!BY73="Yes"),100-OFFSET('Water Data'!$E$5,0,10*ROW('Water Data'!E67)),NA())</f>
        <v>#N/A</v>
      </c>
      <c r="K73" s="58" t="e">
        <f ca="true">+IF(AND(ISNUMBER(OFFSET('Water Data'!$E$7,0,10*ROW('Water Data'!E67))),'Data Summary'!BZ73="Yes"),OFFSET('Water Data'!$E$7,0,10*ROW('Water Data'!E67)),NA())</f>
        <v>#N/A</v>
      </c>
      <c r="L73" s="58" t="e">
        <f ca="true">+IF(AND(ISNUMBER(OFFSET('Water Data'!$E$10,0,10*ROW('Water Data'!E67))),'Data Summary'!CA73="Yes"),OFFSET('Water Data'!$E$10,0,10*ROW('Water Data'!E67)),NA())</f>
        <v>#N/A</v>
      </c>
      <c r="M73" s="58" t="e">
        <f ca="true">+IF(AND(ISNUMBER(OFFSET('Water Data'!$F$5,0,10*ROW('Water Data'!F67))),'Data Summary'!CB73="Yes"),100-OFFSET('Water Data'!$F$5,0,10*ROW('Water Data'!F67)),NA())</f>
        <v>#N/A</v>
      </c>
      <c r="N73" s="58" t="e">
        <f ca="true">+IF(AND(ISNUMBER(OFFSET('Water Data'!$F$7,0,10*ROW('Water Data'!F67))),'Data Summary'!CC73="Yes"),OFFSET('Water Data'!$F$7,0,10*ROW('Water Data'!F67)),NA())</f>
        <v>#N/A</v>
      </c>
      <c r="O73" s="58" t="e">
        <f ca="true">+IF(AND(ISNUMBER(OFFSET('Water Data'!$F$10,0,10*ROW('Water Data'!F67))),'Data Summary'!CD73="Yes"),OFFSET('Water Data'!$F$10,0,10*ROW('Water Data'!F67)),NA())</f>
        <v>#N/A</v>
      </c>
      <c r="P73" s="58" t="e">
        <f ca="true">+IF(AND(ISNUMBER(OFFSET('Water Data'!$G$5,0,10*ROW('Water Data'!G67))),'Data Summary'!CE73="Yes"),100-OFFSET('Water Data'!$G$5,0,10*ROW('Water Data'!G67)),NA())</f>
        <v>#N/A</v>
      </c>
      <c r="Q73" s="58" t="e">
        <f ca="true">+IF(AND(ISNUMBER(OFFSET('Water Data'!$G$7,0,10*ROW('Water Data'!G67))),'Data Summary'!CF73="Yes"),OFFSET('Water Data'!$G$7,0,10*ROW('Water Data'!G67)),NA())</f>
        <v>#N/A</v>
      </c>
      <c r="R73" s="58" t="e">
        <f ca="true">+IF(AND(ISNUMBER(OFFSET('Water Data'!$G$10,0,10*ROW('Water Data'!G67))),'Data Summary'!CG73="Yes"),OFFSET('Water Data'!$G$10,0,10*ROW('Water Data'!G67)),NA())</f>
        <v>#N/A</v>
      </c>
      <c r="S73" s="58" t="e">
        <f ca="true">+IF(AND(ISNUMBER(OFFSET('Water Data'!$H$5,0,10*ROW('Water Data'!H67))),'Data Summary'!CH73="Yes"),100-OFFSET('Water Data'!$H$5,0,10*ROW('Water Data'!H67)),NA())</f>
        <v>#N/A</v>
      </c>
      <c r="T73" s="58" t="e">
        <f ca="true">+IF(AND(ISNUMBER(OFFSET('Water Data'!$H$7,0,10*ROW('Water Data'!H67))),'Data Summary'!CI73="Yes"),OFFSET('Water Data'!$H$7,0,10*ROW('Water Data'!H67)),NA())</f>
        <v>#N/A</v>
      </c>
      <c r="U73" s="58" t="e">
        <f ca="true">+IF(AND(ISNUMBER(OFFSET('Water Data'!$H$10,0,10*ROW('Water Data'!H67))),'Data Summary'!CJ73="Yes"),OFFSET('Water Data'!$H$10,0,10*ROW('Water Data'!H67)),NA())</f>
        <v>#N/A</v>
      </c>
      <c r="V73" s="104" t="e">
        <f ca="true">+IF(AND(ISNUMBER(OFFSET('Sanitation Data'!$C$5,0,10*ROW('Sanitation Data'!C67))),'Data Summary'!CK73="Yes"),100-OFFSET('Sanitation Data'!$C$5,0,10*ROW('Sanitation Data'!C67)),NA())</f>
        <v>#N/A</v>
      </c>
      <c r="W73" s="104" t="e">
        <f ca="true">+IF(AND(ISNUMBER(OFFSET('Sanitation Data'!$C$7,0,10*ROW('Sanitation Data'!C67))),'Data Summary'!CL73="Yes"),OFFSET('Sanitation Data'!$C$7,0,10*ROW('Sanitation Data'!C67)),NA())</f>
        <v>#N/A</v>
      </c>
      <c r="X73" s="104" t="e">
        <f ca="true">+IF(AND(ISNUMBER(OFFSET('Sanitation Data'!$C$11,0,10*ROW('Sanitation Data'!C67))),'Data Summary'!CM73="Yes"),OFFSET('Sanitation Data'!$C$11,0,10*ROW('Sanitation Data'!C67)),NA())</f>
        <v>#N/A</v>
      </c>
      <c r="Y73" s="104" t="e">
        <f ca="true">+IF(AND(ISNUMBER(OFFSET('Sanitation Data'!$C$12,0,10*ROW('Sanitation Data'!C67))),'Data Summary'!CN73="Yes"),OFFSET('Sanitation Data'!$C$12,0,10*ROW('Sanitation Data'!C67)),NA())</f>
        <v>#N/A</v>
      </c>
      <c r="Z73" s="104" t="e">
        <f ca="true">+IF(AND(ISNUMBER(OFFSET('Sanitation Data'!$C$13,0,10*ROW('Sanitation Data'!C67))),'Data Summary'!CO73="Yes"),OFFSET('Sanitation Data'!$C$13,0,10*ROW('Sanitation Data'!C67)),NA())</f>
        <v>#N/A</v>
      </c>
      <c r="AA73" s="104" t="e">
        <f ca="true">+IF(AND(ISNUMBER(OFFSET('Sanitation Data'!$D$5,0,10*ROW('Sanitation Data'!D67))),'Data Summary'!CP73="Yes"),100-OFFSET('Sanitation Data'!$D$5,0,10*ROW('Sanitation Data'!D67)),NA())</f>
        <v>#N/A</v>
      </c>
      <c r="AB73" s="104" t="e">
        <f ca="true">+IF(AND(ISNUMBER(OFFSET('Sanitation Data'!$D$7,0,10*ROW('Sanitation Data'!D67))),'Data Summary'!CQ73="Yes"),OFFSET('Sanitation Data'!$D$7,0,10*ROW('Sanitation Data'!D67)),NA())</f>
        <v>#N/A</v>
      </c>
      <c r="AC73" s="104" t="e">
        <f ca="true">+IF(AND(ISNUMBER(OFFSET('Sanitation Data'!$D$11,0,10*ROW('Sanitation Data'!D67))),'Data Summary'!CR73="Yes"),OFFSET('Sanitation Data'!$D$11,0,10*ROW('Sanitation Data'!D67)),NA())</f>
        <v>#N/A</v>
      </c>
      <c r="AD73" s="104" t="e">
        <f ca="true">+IF(AND(ISNUMBER(OFFSET('Sanitation Data'!$D$12,0,10*ROW('Sanitation Data'!D67))),'Data Summary'!CS73="Yes"),OFFSET('Sanitation Data'!$D$12,0,10*ROW('Sanitation Data'!D67)),NA())</f>
        <v>#N/A</v>
      </c>
      <c r="AE73" s="104" t="e">
        <f ca="true">+IF(AND(ISNUMBER(OFFSET('Sanitation Data'!$D$13,0,10*ROW('Sanitation Data'!D67))),'Data Summary'!CT73="Yes"),OFFSET('Sanitation Data'!$D$13,0,10*ROW('Sanitation Data'!D67)),NA())</f>
        <v>#N/A</v>
      </c>
      <c r="AF73" s="104" t="e">
        <f ca="true">+IF(AND(ISNUMBER(OFFSET('Sanitation Data'!$E$5,0,10*ROW('Sanitation Data'!E67))),'Data Summary'!CU73="Yes"),100-OFFSET('Sanitation Data'!$E$5,0,10*ROW('Sanitation Data'!E67)),NA())</f>
        <v>#N/A</v>
      </c>
      <c r="AG73" s="104" t="e">
        <f ca="true">+IF(AND(ISNUMBER(OFFSET('Sanitation Data'!$E$7,0,10*ROW('Sanitation Data'!E67))),'Data Summary'!CV73="Yes"),OFFSET('Sanitation Data'!$E$7,0,10*ROW('Sanitation Data'!E67)),NA())</f>
        <v>#N/A</v>
      </c>
      <c r="AH73" s="104" t="e">
        <f ca="true">+IF(AND(ISNUMBER(OFFSET('Sanitation Data'!$E$11,0,10*ROW('Sanitation Data'!E67))),'Data Summary'!CW73="Yes"),OFFSET('Sanitation Data'!$E$11,0,10*ROW('Sanitation Data'!E67)),NA())</f>
        <v>#N/A</v>
      </c>
      <c r="AI73" s="104" t="e">
        <f ca="true">+IF(AND(ISNUMBER(OFFSET('Sanitation Data'!$E$12,0,10*ROW('Sanitation Data'!E67))),'Data Summary'!CX73="Yes"),OFFSET('Sanitation Data'!$E$12,0,10*ROW('Sanitation Data'!E67)),NA())</f>
        <v>#N/A</v>
      </c>
      <c r="AJ73" s="104" t="e">
        <f ca="true">+IF(AND(ISNUMBER(OFFSET('Sanitation Data'!$E$13,0,10*ROW('Sanitation Data'!E67))),'Data Summary'!CY73="Yes"),OFFSET('Sanitation Data'!$E$13,0,10*ROW('Sanitation Data'!E67)),NA())</f>
        <v>#N/A</v>
      </c>
      <c r="AK73" s="104" t="e">
        <f ca="true">+IF(AND(ISNUMBER(OFFSET('Sanitation Data'!$F$5,0,10*ROW('Sanitation Data'!F67))),'Data Summary'!CZ73="Yes"),100-OFFSET('Sanitation Data'!$F$5,0,10*ROW('Sanitation Data'!F67)),NA())</f>
        <v>#N/A</v>
      </c>
      <c r="AL73" s="104" t="e">
        <f ca="true">+IF(AND(ISNUMBER(OFFSET('Sanitation Data'!$F$7,0,10*ROW('Sanitation Data'!F67))),'Data Summary'!DA73="Yes"),OFFSET('Sanitation Data'!$F$7,0,10*ROW('Sanitation Data'!F67)),NA())</f>
        <v>#N/A</v>
      </c>
      <c r="AM73" s="104" t="e">
        <f ca="true">+IF(AND(ISNUMBER(OFFSET('Sanitation Data'!$F$11,0,10*ROW('Sanitation Data'!F67))),'Data Summary'!DB73="Yes"),OFFSET('Sanitation Data'!$F$11,0,10*ROW('Sanitation Data'!F67)),NA())</f>
        <v>#N/A</v>
      </c>
      <c r="AN73" s="104" t="e">
        <f ca="true">+IF(AND(ISNUMBER(OFFSET('Sanitation Data'!$F$12,0,10*ROW('Sanitation Data'!F67))),'Data Summary'!DC73="Yes"),OFFSET('Sanitation Data'!$F$12,0,10*ROW('Sanitation Data'!F67)),NA())</f>
        <v>#N/A</v>
      </c>
      <c r="AO73" s="104" t="e">
        <f ca="true">+IF(AND(ISNUMBER(OFFSET('Sanitation Data'!$F$13,0,10*ROW('Sanitation Data'!F67))),'Data Summary'!DD73="Yes"),OFFSET('Sanitation Data'!$F$13,0,10*ROW('Sanitation Data'!F67)),NA())</f>
        <v>#N/A</v>
      </c>
      <c r="AP73" s="104" t="e">
        <f ca="true">+IF(AND(ISNUMBER(OFFSET('Sanitation Data'!$G$5,0,10*ROW('Sanitation Data'!G67))),'Data Summary'!DE73="Yes"),100-OFFSET('Sanitation Data'!$G$5,0,10*ROW('Sanitation Data'!G67)),NA())</f>
        <v>#N/A</v>
      </c>
      <c r="AQ73" s="104" t="e">
        <f ca="true">+IF(AND(ISNUMBER(OFFSET('Sanitation Data'!$G$7,0,10*ROW('Sanitation Data'!G67))),'Data Summary'!DF73="Yes"),OFFSET('Sanitation Data'!$G$7,0,10*ROW('Sanitation Data'!G67)),NA())</f>
        <v>#N/A</v>
      </c>
      <c r="AR73" s="104" t="e">
        <f ca="true">+IF(AND(ISNUMBER(OFFSET('Sanitation Data'!$G$11,0,10*ROW('Sanitation Data'!G67))),'Data Summary'!DG73="Yes"),OFFSET('Sanitation Data'!$G$11,0,10*ROW('Sanitation Data'!G67)),NA())</f>
        <v>#N/A</v>
      </c>
      <c r="AS73" s="104" t="e">
        <f ca="true">+IF(AND(ISNUMBER(OFFSET('Sanitation Data'!$G$12,0,10*ROW('Sanitation Data'!G67))),'Data Summary'!DH73="Yes"),OFFSET('Sanitation Data'!$G$12,0,10*ROW('Sanitation Data'!G67)),NA())</f>
        <v>#N/A</v>
      </c>
      <c r="AT73" s="104" t="e">
        <f ca="true">+IF(AND(ISNUMBER(OFFSET('Sanitation Data'!$G$13,0,10*ROW('Sanitation Data'!G67))),'Data Summary'!DI73="Yes"),OFFSET('Sanitation Data'!$G$13,0,10*ROW('Sanitation Data'!G67)),NA())</f>
        <v>#N/A</v>
      </c>
      <c r="AU73" s="104" t="e">
        <f ca="true">+IF(AND(ISNUMBER(OFFSET('Sanitation Data'!$H$5,0,10*ROW('Sanitation Data'!H67))),'Data Summary'!DJ73="Yes"),100-OFFSET('Sanitation Data'!$H$5,0,10*ROW('Sanitation Data'!H67)),NA())</f>
        <v>#N/A</v>
      </c>
      <c r="AV73" s="104" t="e">
        <f ca="true">+IF(AND(ISNUMBER(OFFSET('Sanitation Data'!$H$7,0,10*ROW('Sanitation Data'!H67))),'Data Summary'!DK73="Yes"),OFFSET('Sanitation Data'!$H$7,0,10*ROW('Sanitation Data'!H67)),NA())</f>
        <v>#N/A</v>
      </c>
      <c r="AW73" s="104" t="e">
        <f ca="true">+IF(AND(ISNUMBER(OFFSET('Sanitation Data'!$H$11,0,10*ROW('Sanitation Data'!H67))),'Data Summary'!DL73="Yes"),OFFSET('Sanitation Data'!$H$11,0,10*ROW('Sanitation Data'!H67)),NA())</f>
        <v>#N/A</v>
      </c>
      <c r="AX73" s="104" t="e">
        <f ca="true">+IF(AND(ISNUMBER(OFFSET('Sanitation Data'!$H$12,0,10*ROW('Sanitation Data'!H67))),'Data Summary'!DM73="Yes"),OFFSET('Sanitation Data'!$H$12,0,10*ROW('Sanitation Data'!H67)),NA())</f>
        <v>#N/A</v>
      </c>
      <c r="AY73" s="104" t="e">
        <f ca="true">+IF(AND(ISNUMBER(OFFSET('Sanitation Data'!$H$13,0,10*ROW('Sanitation Data'!H67))),'Data Summary'!DN73="Yes"),OFFSET('Sanitation Data'!$H$13,0,10*ROW('Sanitation Data'!H67)),NA())</f>
        <v>#N/A</v>
      </c>
      <c r="AZ73" s="109" t="e">
        <f ca="true">+IF(AND(ISNUMBER(OFFSET('Hygiene Data'!$C$6,0,10*ROW('Hygiene Data'!C67))),'Data Summary'!DO73="Yes"),OFFSET('Hygiene Data'!$C$6,0,10*ROW('Hygiene Data'!C67)),NA())</f>
        <v>#N/A</v>
      </c>
      <c r="BA73" s="109" t="e">
        <f ca="true">+IF(AND(ISNUMBER(OFFSET('Hygiene Data'!$C$8,0,10*ROW('Hygiene Data'!C67))),'Data Summary'!DP73="Yes"),OFFSET('Hygiene Data'!$C$8,0,10*ROW('Hygiene Data'!C67)),NA())</f>
        <v>#N/A</v>
      </c>
      <c r="BB73" s="109" t="e">
        <f ca="true">+IF(AND(ISNUMBER(OFFSET('Hygiene Data'!$C$10,0,10*ROW('Hygiene Data'!C67))),'Data Summary'!DQ73="Yes"),OFFSET('Hygiene Data'!$C$10,0,10*ROW('Hygiene Data'!C67)),NA())</f>
        <v>#N/A</v>
      </c>
      <c r="BC73" s="109" t="e">
        <f ca="true">+IF(AND(ISNUMBER(OFFSET('Hygiene Data'!$D$6,0,10*ROW('Hygiene Data'!D67))),'Data Summary'!DR73="Yes"),OFFSET('Hygiene Data'!$D$6,0,10*ROW('Hygiene Data'!D67)),NA())</f>
        <v>#N/A</v>
      </c>
      <c r="BD73" s="109" t="e">
        <f ca="true">+IF(AND(ISNUMBER(OFFSET('Hygiene Data'!$D$8,0,10*ROW('Hygiene Data'!D67))),'Data Summary'!DS73="Yes"),OFFSET('Hygiene Data'!$D$8,0,10*ROW('Hygiene Data'!D67)),NA())</f>
        <v>#N/A</v>
      </c>
      <c r="BE73" s="109" t="e">
        <f ca="true">+IF(AND(ISNUMBER(OFFSET('Hygiene Data'!$D$10,0,10*ROW('Hygiene Data'!D67))),'Data Summary'!DT73="Yes"),OFFSET('Hygiene Data'!$D$10,0,10*ROW('Hygiene Data'!D67)),NA())</f>
        <v>#N/A</v>
      </c>
      <c r="BF73" s="109" t="e">
        <f ca="true">+IF(AND(ISNUMBER(OFFSET('Hygiene Data'!$E$6,0,10*ROW('Hygiene Data'!E67))),'Data Summary'!DU73="Yes"),OFFSET('Hygiene Data'!$E$6,0,10*ROW('Hygiene Data'!E67)),NA())</f>
        <v>#N/A</v>
      </c>
      <c r="BG73" s="109" t="e">
        <f ca="true">+IF(AND(ISNUMBER(OFFSET('Hygiene Data'!$E$8,0,10*ROW('Hygiene Data'!E67))),'Data Summary'!DV73="Yes"),OFFSET('Hygiene Data'!$E$8,0,10*ROW('Hygiene Data'!E67)),NA())</f>
        <v>#N/A</v>
      </c>
      <c r="BH73" s="109" t="e">
        <f ca="true">+IF(AND(ISNUMBER(OFFSET('Hygiene Data'!$E$10,0,10*ROW('Hygiene Data'!E67))),'Data Summary'!DW73="Yes"),OFFSET('Hygiene Data'!$E$10,0,10*ROW('Hygiene Data'!E67)),NA())</f>
        <v>#N/A</v>
      </c>
      <c r="BI73" s="109" t="e">
        <f ca="true">+IF(AND(ISNUMBER(OFFSET('Hygiene Data'!$F$6,0,10*ROW('Hygiene Data'!F67))),'Data Summary'!DX73="Yes"),OFFSET('Hygiene Data'!$F$6,0,10*ROW('Hygiene Data'!F67)),NA())</f>
        <v>#N/A</v>
      </c>
      <c r="BJ73" s="109" t="e">
        <f ca="true">+IF(AND(ISNUMBER(OFFSET('Hygiene Data'!$F$8,0,10*ROW('Hygiene Data'!F67))),'Data Summary'!DY73="Yes"),OFFSET('Hygiene Data'!$F$8,0,10*ROW('Hygiene Data'!F67)),NA())</f>
        <v>#N/A</v>
      </c>
      <c r="BK73" s="109" t="e">
        <f ca="true">+IF(AND(ISNUMBER(OFFSET('Hygiene Data'!$F$10,0,10*ROW('Hygiene Data'!F67))),'Data Summary'!DZ73="Yes"),OFFSET('Hygiene Data'!$F$10,0,10*ROW('Hygiene Data'!F67)),NA())</f>
        <v>#N/A</v>
      </c>
      <c r="BL73" s="109" t="e">
        <f ca="true">+IF(AND(ISNUMBER(OFFSET('Hygiene Data'!$G$6,0,10*ROW('Hygiene Data'!G67))),'Data Summary'!EA73="Yes"),OFFSET('Hygiene Data'!$G$6,0,10*ROW('Hygiene Data'!G67)),NA())</f>
        <v>#N/A</v>
      </c>
      <c r="BM73" s="109" t="e">
        <f ca="true">+IF(AND(ISNUMBER(OFFSET('Hygiene Data'!$G$8,0,10*ROW('Hygiene Data'!G67))),'Data Summary'!EB73="Yes"),OFFSET('Hygiene Data'!$G$8,0,10*ROW('Hygiene Data'!G67)),NA())</f>
        <v>#N/A</v>
      </c>
      <c r="BN73" s="109" t="e">
        <f ca="true">+IF(AND(ISNUMBER(OFFSET('Hygiene Data'!$G$10,0,10*ROW('Hygiene Data'!G67))),'Data Summary'!EC73="Yes"),OFFSET('Hygiene Data'!$G$10,0,10*ROW('Hygiene Data'!G67)),NA())</f>
        <v>#N/A</v>
      </c>
      <c r="BO73" s="109" t="e">
        <f ca="true">+IF(AND(ISNUMBER(OFFSET('Hygiene Data'!$H$6,0,10*ROW('Hygiene Data'!H67))),'Data Summary'!ED73="Yes"),OFFSET('Hygiene Data'!$H$6,0,10*ROW('Hygiene Data'!H67)),NA())</f>
        <v>#N/A</v>
      </c>
      <c r="BP73" s="109" t="e">
        <f ca="true">+IF(AND(ISNUMBER(OFFSET('Hygiene Data'!$H$8,0,10*ROW('Hygiene Data'!H67))),'Data Summary'!EE73="Yes"),OFFSET('Hygiene Data'!$H$8,0,10*ROW('Hygiene Data'!H67)),NA())</f>
        <v>#N/A</v>
      </c>
      <c r="BQ73" s="109" t="e">
        <f ca="true">+IF(AND(ISNUMBER(OFFSET('Hygiene Data'!$H$10,0,10*ROW('Hygiene Data'!H67))),'Data Summary'!EF73="Yes"),OFFSET('Hygiene Data'!$H$10,0,10*ROW('Hygiene Data'!H67)),NA())</f>
        <v>#N/A</v>
      </c>
    </row>
    <row r="74" x14ac:dyDescent="0.2">
      <c r="A74" s="57" t="e">
        <f ca="true">+IF(OFFSET('Water Data'!$B$1,0,10*ROW('Water Data'!B68))="",NA(),OFFSET('Water Data'!$B$1,0,10*ROW('Water Data'!B68)))</f>
        <v>#N/A</v>
      </c>
      <c r="B74" s="57" t="e">
        <f ca="true">+IF(OFFSET('Water Data'!$A$3,0,10*ROW('Water Data'!A71))="",NA(),OFFSET('Water Data'!$A$3,0,10*ROW('Water Data'!A71)))</f>
        <v>#N/A</v>
      </c>
      <c r="C74" s="57" t="e">
        <f ca="true">+IF(OFFSET('Water Data'!$C$3,0,10*ROW('Water Data'!C71))="",NA(),OFFSET('Water Data'!$C$3,0,10*ROW('Water Data'!C71)))</f>
        <v>#N/A</v>
      </c>
      <c r="D74" s="58" t="e">
        <f ca="true">+IF(AND(ISNUMBER(OFFSET('Water Data'!$C$5,0,10*ROW('Water Data'!C68))),'Data Summary'!BS74="Yes"),100-OFFSET('Water Data'!$C$5,0,10*ROW('Water Data'!C68)),NA())</f>
        <v>#N/A</v>
      </c>
      <c r="E74" s="58" t="e">
        <f ca="true">+IF(AND(ISNUMBER(OFFSET('Water Data'!$C$7,0,10*ROW('Water Data'!C68))),'Data Summary'!BT74="Yes"),OFFSET('Water Data'!$C$7,0,10*ROW('Water Data'!C68)),NA())</f>
        <v>#N/A</v>
      </c>
      <c r="F74" s="58" t="e">
        <f ca="true">+IF(AND(ISNUMBER(OFFSET('Water Data'!$C$10,0,10*ROW('Water Data'!C68))),'Data Summary'!BU74="Yes"),OFFSET('Water Data'!$C$10,0,10*ROW('Water Data'!C68)),NA())</f>
        <v>#N/A</v>
      </c>
      <c r="G74" s="58" t="e">
        <f ca="true">+IF(AND(ISNUMBER(OFFSET('Water Data'!$D$5,0,10*ROW('Water Data'!D68))),'Data Summary'!BV74="Yes"),100-OFFSET('Water Data'!$D$5,0,10*ROW('Water Data'!D68)),NA())</f>
        <v>#N/A</v>
      </c>
      <c r="H74" s="58" t="e">
        <f ca="true">+IF(AND(ISNUMBER(OFFSET('Water Data'!$D$7,0,10*ROW('Water Data'!D68))),'Data Summary'!BW74="Yes"),OFFSET('Water Data'!$D$7,0,10*ROW('Water Data'!D68)),NA())</f>
        <v>#N/A</v>
      </c>
      <c r="I74" s="58" t="e">
        <f ca="true">+IF(AND(ISNUMBER(OFFSET('Water Data'!$D$10,0,10*ROW('Water Data'!D68))),'Data Summary'!BX74="Yes"),OFFSET('Water Data'!$D$10,0,10*ROW('Water Data'!D68)),NA())</f>
        <v>#N/A</v>
      </c>
      <c r="J74" s="58" t="e">
        <f ca="true">+IF(AND(ISNUMBER(OFFSET('Water Data'!$E$5,0,10*ROW('Water Data'!E68))),'Data Summary'!BY74="Yes"),100-OFFSET('Water Data'!$E$5,0,10*ROW('Water Data'!E68)),NA())</f>
        <v>#N/A</v>
      </c>
      <c r="K74" s="58" t="e">
        <f ca="true">+IF(AND(ISNUMBER(OFFSET('Water Data'!$E$7,0,10*ROW('Water Data'!E68))),'Data Summary'!BZ74="Yes"),OFFSET('Water Data'!$E$7,0,10*ROW('Water Data'!E68)),NA())</f>
        <v>#N/A</v>
      </c>
      <c r="L74" s="58" t="e">
        <f ca="true">+IF(AND(ISNUMBER(OFFSET('Water Data'!$E$10,0,10*ROW('Water Data'!E68))),'Data Summary'!CA74="Yes"),OFFSET('Water Data'!$E$10,0,10*ROW('Water Data'!E68)),NA())</f>
        <v>#N/A</v>
      </c>
      <c r="M74" s="58" t="e">
        <f ca="true">+IF(AND(ISNUMBER(OFFSET('Water Data'!$F$5,0,10*ROW('Water Data'!F68))),'Data Summary'!CB74="Yes"),100-OFFSET('Water Data'!$F$5,0,10*ROW('Water Data'!F68)),NA())</f>
        <v>#N/A</v>
      </c>
      <c r="N74" s="58" t="e">
        <f ca="true">+IF(AND(ISNUMBER(OFFSET('Water Data'!$F$7,0,10*ROW('Water Data'!F68))),'Data Summary'!CC74="Yes"),OFFSET('Water Data'!$F$7,0,10*ROW('Water Data'!F68)),NA())</f>
        <v>#N/A</v>
      </c>
      <c r="O74" s="58" t="e">
        <f ca="true">+IF(AND(ISNUMBER(OFFSET('Water Data'!$F$10,0,10*ROW('Water Data'!F68))),'Data Summary'!CD74="Yes"),OFFSET('Water Data'!$F$10,0,10*ROW('Water Data'!F68)),NA())</f>
        <v>#N/A</v>
      </c>
      <c r="P74" s="58" t="e">
        <f ca="true">+IF(AND(ISNUMBER(OFFSET('Water Data'!$G$5,0,10*ROW('Water Data'!G68))),'Data Summary'!CE74="Yes"),100-OFFSET('Water Data'!$G$5,0,10*ROW('Water Data'!G68)),NA())</f>
        <v>#N/A</v>
      </c>
      <c r="Q74" s="58" t="e">
        <f ca="true">+IF(AND(ISNUMBER(OFFSET('Water Data'!$G$7,0,10*ROW('Water Data'!G68))),'Data Summary'!CF74="Yes"),OFFSET('Water Data'!$G$7,0,10*ROW('Water Data'!G68)),NA())</f>
        <v>#N/A</v>
      </c>
      <c r="R74" s="58" t="e">
        <f ca="true">+IF(AND(ISNUMBER(OFFSET('Water Data'!$G$10,0,10*ROW('Water Data'!G68))),'Data Summary'!CG74="Yes"),OFFSET('Water Data'!$G$10,0,10*ROW('Water Data'!G68)),NA())</f>
        <v>#N/A</v>
      </c>
      <c r="S74" s="58" t="e">
        <f ca="true">+IF(AND(ISNUMBER(OFFSET('Water Data'!$H$5,0,10*ROW('Water Data'!H68))),'Data Summary'!CH74="Yes"),100-OFFSET('Water Data'!$H$5,0,10*ROW('Water Data'!H68)),NA())</f>
        <v>#N/A</v>
      </c>
      <c r="T74" s="58" t="e">
        <f ca="true">+IF(AND(ISNUMBER(OFFSET('Water Data'!$H$7,0,10*ROW('Water Data'!H68))),'Data Summary'!CI74="Yes"),OFFSET('Water Data'!$H$7,0,10*ROW('Water Data'!H68)),NA())</f>
        <v>#N/A</v>
      </c>
      <c r="U74" s="58" t="e">
        <f ca="true">+IF(AND(ISNUMBER(OFFSET('Water Data'!$H$10,0,10*ROW('Water Data'!H68))),'Data Summary'!CJ74="Yes"),OFFSET('Water Data'!$H$10,0,10*ROW('Water Data'!H68)),NA())</f>
        <v>#N/A</v>
      </c>
      <c r="V74" s="104" t="e">
        <f ca="true">+IF(AND(ISNUMBER(OFFSET('Sanitation Data'!$C$5,0,10*ROW('Sanitation Data'!C68))),'Data Summary'!CK74="Yes"),100-OFFSET('Sanitation Data'!$C$5,0,10*ROW('Sanitation Data'!C68)),NA())</f>
        <v>#N/A</v>
      </c>
      <c r="W74" s="104" t="e">
        <f ca="true">+IF(AND(ISNUMBER(OFFSET('Sanitation Data'!$C$7,0,10*ROW('Sanitation Data'!C68))),'Data Summary'!CL74="Yes"),OFFSET('Sanitation Data'!$C$7,0,10*ROW('Sanitation Data'!C68)),NA())</f>
        <v>#N/A</v>
      </c>
      <c r="X74" s="104" t="e">
        <f ca="true">+IF(AND(ISNUMBER(OFFSET('Sanitation Data'!$C$11,0,10*ROW('Sanitation Data'!C68))),'Data Summary'!CM74="Yes"),OFFSET('Sanitation Data'!$C$11,0,10*ROW('Sanitation Data'!C68)),NA())</f>
        <v>#N/A</v>
      </c>
      <c r="Y74" s="104" t="e">
        <f ca="true">+IF(AND(ISNUMBER(OFFSET('Sanitation Data'!$C$12,0,10*ROW('Sanitation Data'!C68))),'Data Summary'!CN74="Yes"),OFFSET('Sanitation Data'!$C$12,0,10*ROW('Sanitation Data'!C68)),NA())</f>
        <v>#N/A</v>
      </c>
      <c r="Z74" s="104" t="e">
        <f ca="true">+IF(AND(ISNUMBER(OFFSET('Sanitation Data'!$C$13,0,10*ROW('Sanitation Data'!C68))),'Data Summary'!CO74="Yes"),OFFSET('Sanitation Data'!$C$13,0,10*ROW('Sanitation Data'!C68)),NA())</f>
        <v>#N/A</v>
      </c>
      <c r="AA74" s="104" t="e">
        <f ca="true">+IF(AND(ISNUMBER(OFFSET('Sanitation Data'!$D$5,0,10*ROW('Sanitation Data'!D68))),'Data Summary'!CP74="Yes"),100-OFFSET('Sanitation Data'!$D$5,0,10*ROW('Sanitation Data'!D68)),NA())</f>
        <v>#N/A</v>
      </c>
      <c r="AB74" s="104" t="e">
        <f ca="true">+IF(AND(ISNUMBER(OFFSET('Sanitation Data'!$D$7,0,10*ROW('Sanitation Data'!D68))),'Data Summary'!CQ74="Yes"),OFFSET('Sanitation Data'!$D$7,0,10*ROW('Sanitation Data'!D68)),NA())</f>
        <v>#N/A</v>
      </c>
      <c r="AC74" s="104" t="e">
        <f ca="true">+IF(AND(ISNUMBER(OFFSET('Sanitation Data'!$D$11,0,10*ROW('Sanitation Data'!D68))),'Data Summary'!CR74="Yes"),OFFSET('Sanitation Data'!$D$11,0,10*ROW('Sanitation Data'!D68)),NA())</f>
        <v>#N/A</v>
      </c>
      <c r="AD74" s="104" t="e">
        <f ca="true">+IF(AND(ISNUMBER(OFFSET('Sanitation Data'!$D$12,0,10*ROW('Sanitation Data'!D68))),'Data Summary'!CS74="Yes"),OFFSET('Sanitation Data'!$D$12,0,10*ROW('Sanitation Data'!D68)),NA())</f>
        <v>#N/A</v>
      </c>
      <c r="AE74" s="104" t="e">
        <f ca="true">+IF(AND(ISNUMBER(OFFSET('Sanitation Data'!$D$13,0,10*ROW('Sanitation Data'!D68))),'Data Summary'!CT74="Yes"),OFFSET('Sanitation Data'!$D$13,0,10*ROW('Sanitation Data'!D68)),NA())</f>
        <v>#N/A</v>
      </c>
      <c r="AF74" s="104" t="e">
        <f ca="true">+IF(AND(ISNUMBER(OFFSET('Sanitation Data'!$E$5,0,10*ROW('Sanitation Data'!E68))),'Data Summary'!CU74="Yes"),100-OFFSET('Sanitation Data'!$E$5,0,10*ROW('Sanitation Data'!E68)),NA())</f>
        <v>#N/A</v>
      </c>
      <c r="AG74" s="104" t="e">
        <f ca="true">+IF(AND(ISNUMBER(OFFSET('Sanitation Data'!$E$7,0,10*ROW('Sanitation Data'!E68))),'Data Summary'!CV74="Yes"),OFFSET('Sanitation Data'!$E$7,0,10*ROW('Sanitation Data'!E68)),NA())</f>
        <v>#N/A</v>
      </c>
      <c r="AH74" s="104" t="e">
        <f ca="true">+IF(AND(ISNUMBER(OFFSET('Sanitation Data'!$E$11,0,10*ROW('Sanitation Data'!E68))),'Data Summary'!CW74="Yes"),OFFSET('Sanitation Data'!$E$11,0,10*ROW('Sanitation Data'!E68)),NA())</f>
        <v>#N/A</v>
      </c>
      <c r="AI74" s="104" t="e">
        <f ca="true">+IF(AND(ISNUMBER(OFFSET('Sanitation Data'!$E$12,0,10*ROW('Sanitation Data'!E68))),'Data Summary'!CX74="Yes"),OFFSET('Sanitation Data'!$E$12,0,10*ROW('Sanitation Data'!E68)),NA())</f>
        <v>#N/A</v>
      </c>
      <c r="AJ74" s="104" t="e">
        <f ca="true">+IF(AND(ISNUMBER(OFFSET('Sanitation Data'!$E$13,0,10*ROW('Sanitation Data'!E68))),'Data Summary'!CY74="Yes"),OFFSET('Sanitation Data'!$E$13,0,10*ROW('Sanitation Data'!E68)),NA())</f>
        <v>#N/A</v>
      </c>
      <c r="AK74" s="104" t="e">
        <f ca="true">+IF(AND(ISNUMBER(OFFSET('Sanitation Data'!$F$5,0,10*ROW('Sanitation Data'!F68))),'Data Summary'!CZ74="Yes"),100-OFFSET('Sanitation Data'!$F$5,0,10*ROW('Sanitation Data'!F68)),NA())</f>
        <v>#N/A</v>
      </c>
      <c r="AL74" s="104" t="e">
        <f ca="true">+IF(AND(ISNUMBER(OFFSET('Sanitation Data'!$F$7,0,10*ROW('Sanitation Data'!F68))),'Data Summary'!DA74="Yes"),OFFSET('Sanitation Data'!$F$7,0,10*ROW('Sanitation Data'!F68)),NA())</f>
        <v>#N/A</v>
      </c>
      <c r="AM74" s="104" t="e">
        <f ca="true">+IF(AND(ISNUMBER(OFFSET('Sanitation Data'!$F$11,0,10*ROW('Sanitation Data'!F68))),'Data Summary'!DB74="Yes"),OFFSET('Sanitation Data'!$F$11,0,10*ROW('Sanitation Data'!F68)),NA())</f>
        <v>#N/A</v>
      </c>
      <c r="AN74" s="104" t="e">
        <f ca="true">+IF(AND(ISNUMBER(OFFSET('Sanitation Data'!$F$12,0,10*ROW('Sanitation Data'!F68))),'Data Summary'!DC74="Yes"),OFFSET('Sanitation Data'!$F$12,0,10*ROW('Sanitation Data'!F68)),NA())</f>
        <v>#N/A</v>
      </c>
      <c r="AO74" s="104" t="e">
        <f ca="true">+IF(AND(ISNUMBER(OFFSET('Sanitation Data'!$F$13,0,10*ROW('Sanitation Data'!F68))),'Data Summary'!DD74="Yes"),OFFSET('Sanitation Data'!$F$13,0,10*ROW('Sanitation Data'!F68)),NA())</f>
        <v>#N/A</v>
      </c>
      <c r="AP74" s="104" t="e">
        <f ca="true">+IF(AND(ISNUMBER(OFFSET('Sanitation Data'!$G$5,0,10*ROW('Sanitation Data'!G68))),'Data Summary'!DE74="Yes"),100-OFFSET('Sanitation Data'!$G$5,0,10*ROW('Sanitation Data'!G68)),NA())</f>
        <v>#N/A</v>
      </c>
      <c r="AQ74" s="104" t="e">
        <f ca="true">+IF(AND(ISNUMBER(OFFSET('Sanitation Data'!$G$7,0,10*ROW('Sanitation Data'!G68))),'Data Summary'!DF74="Yes"),OFFSET('Sanitation Data'!$G$7,0,10*ROW('Sanitation Data'!G68)),NA())</f>
        <v>#N/A</v>
      </c>
      <c r="AR74" s="104" t="e">
        <f ca="true">+IF(AND(ISNUMBER(OFFSET('Sanitation Data'!$G$11,0,10*ROW('Sanitation Data'!G68))),'Data Summary'!DG74="Yes"),OFFSET('Sanitation Data'!$G$11,0,10*ROW('Sanitation Data'!G68)),NA())</f>
        <v>#N/A</v>
      </c>
      <c r="AS74" s="104" t="e">
        <f ca="true">+IF(AND(ISNUMBER(OFFSET('Sanitation Data'!$G$12,0,10*ROW('Sanitation Data'!G68))),'Data Summary'!DH74="Yes"),OFFSET('Sanitation Data'!$G$12,0,10*ROW('Sanitation Data'!G68)),NA())</f>
        <v>#N/A</v>
      </c>
      <c r="AT74" s="104" t="e">
        <f ca="true">+IF(AND(ISNUMBER(OFFSET('Sanitation Data'!$G$13,0,10*ROW('Sanitation Data'!G68))),'Data Summary'!DI74="Yes"),OFFSET('Sanitation Data'!$G$13,0,10*ROW('Sanitation Data'!G68)),NA())</f>
        <v>#N/A</v>
      </c>
      <c r="AU74" s="104" t="e">
        <f ca="true">+IF(AND(ISNUMBER(OFFSET('Sanitation Data'!$H$5,0,10*ROW('Sanitation Data'!H68))),'Data Summary'!DJ74="Yes"),100-OFFSET('Sanitation Data'!$H$5,0,10*ROW('Sanitation Data'!H68)),NA())</f>
        <v>#N/A</v>
      </c>
      <c r="AV74" s="104" t="e">
        <f ca="true">+IF(AND(ISNUMBER(OFFSET('Sanitation Data'!$H$7,0,10*ROW('Sanitation Data'!H68))),'Data Summary'!DK74="Yes"),OFFSET('Sanitation Data'!$H$7,0,10*ROW('Sanitation Data'!H68)),NA())</f>
        <v>#N/A</v>
      </c>
      <c r="AW74" s="104" t="e">
        <f ca="true">+IF(AND(ISNUMBER(OFFSET('Sanitation Data'!$H$11,0,10*ROW('Sanitation Data'!H68))),'Data Summary'!DL74="Yes"),OFFSET('Sanitation Data'!$H$11,0,10*ROW('Sanitation Data'!H68)),NA())</f>
        <v>#N/A</v>
      </c>
      <c r="AX74" s="104" t="e">
        <f ca="true">+IF(AND(ISNUMBER(OFFSET('Sanitation Data'!$H$12,0,10*ROW('Sanitation Data'!H68))),'Data Summary'!DM74="Yes"),OFFSET('Sanitation Data'!$H$12,0,10*ROW('Sanitation Data'!H68)),NA())</f>
        <v>#N/A</v>
      </c>
      <c r="AY74" s="104" t="e">
        <f ca="true">+IF(AND(ISNUMBER(OFFSET('Sanitation Data'!$H$13,0,10*ROW('Sanitation Data'!H68))),'Data Summary'!DN74="Yes"),OFFSET('Sanitation Data'!$H$13,0,10*ROW('Sanitation Data'!H68)),NA())</f>
        <v>#N/A</v>
      </c>
      <c r="AZ74" s="109" t="e">
        <f ca="true">+IF(AND(ISNUMBER(OFFSET('Hygiene Data'!$C$6,0,10*ROW('Hygiene Data'!C68))),'Data Summary'!DO74="Yes"),OFFSET('Hygiene Data'!$C$6,0,10*ROW('Hygiene Data'!C68)),NA())</f>
        <v>#N/A</v>
      </c>
      <c r="BA74" s="109" t="e">
        <f ca="true">+IF(AND(ISNUMBER(OFFSET('Hygiene Data'!$C$8,0,10*ROW('Hygiene Data'!C68))),'Data Summary'!DP74="Yes"),OFFSET('Hygiene Data'!$C$8,0,10*ROW('Hygiene Data'!C68)),NA())</f>
        <v>#N/A</v>
      </c>
      <c r="BB74" s="109" t="e">
        <f ca="true">+IF(AND(ISNUMBER(OFFSET('Hygiene Data'!$C$10,0,10*ROW('Hygiene Data'!C68))),'Data Summary'!DQ74="Yes"),OFFSET('Hygiene Data'!$C$10,0,10*ROW('Hygiene Data'!C68)),NA())</f>
        <v>#N/A</v>
      </c>
      <c r="BC74" s="109" t="e">
        <f ca="true">+IF(AND(ISNUMBER(OFFSET('Hygiene Data'!$D$6,0,10*ROW('Hygiene Data'!D68))),'Data Summary'!DR74="Yes"),OFFSET('Hygiene Data'!$D$6,0,10*ROW('Hygiene Data'!D68)),NA())</f>
        <v>#N/A</v>
      </c>
      <c r="BD74" s="109" t="e">
        <f ca="true">+IF(AND(ISNUMBER(OFFSET('Hygiene Data'!$D$8,0,10*ROW('Hygiene Data'!D68))),'Data Summary'!DS74="Yes"),OFFSET('Hygiene Data'!$D$8,0,10*ROW('Hygiene Data'!D68)),NA())</f>
        <v>#N/A</v>
      </c>
      <c r="BE74" s="109" t="e">
        <f ca="true">+IF(AND(ISNUMBER(OFFSET('Hygiene Data'!$D$10,0,10*ROW('Hygiene Data'!D68))),'Data Summary'!DT74="Yes"),OFFSET('Hygiene Data'!$D$10,0,10*ROW('Hygiene Data'!D68)),NA())</f>
        <v>#N/A</v>
      </c>
      <c r="BF74" s="109" t="e">
        <f ca="true">+IF(AND(ISNUMBER(OFFSET('Hygiene Data'!$E$6,0,10*ROW('Hygiene Data'!E68))),'Data Summary'!DU74="Yes"),OFFSET('Hygiene Data'!$E$6,0,10*ROW('Hygiene Data'!E68)),NA())</f>
        <v>#N/A</v>
      </c>
      <c r="BG74" s="109" t="e">
        <f ca="true">+IF(AND(ISNUMBER(OFFSET('Hygiene Data'!$E$8,0,10*ROW('Hygiene Data'!E68))),'Data Summary'!DV74="Yes"),OFFSET('Hygiene Data'!$E$8,0,10*ROW('Hygiene Data'!E68)),NA())</f>
        <v>#N/A</v>
      </c>
      <c r="BH74" s="109" t="e">
        <f ca="true">+IF(AND(ISNUMBER(OFFSET('Hygiene Data'!$E$10,0,10*ROW('Hygiene Data'!E68))),'Data Summary'!DW74="Yes"),OFFSET('Hygiene Data'!$E$10,0,10*ROW('Hygiene Data'!E68)),NA())</f>
        <v>#N/A</v>
      </c>
      <c r="BI74" s="109" t="e">
        <f ca="true">+IF(AND(ISNUMBER(OFFSET('Hygiene Data'!$F$6,0,10*ROW('Hygiene Data'!F68))),'Data Summary'!DX74="Yes"),OFFSET('Hygiene Data'!$F$6,0,10*ROW('Hygiene Data'!F68)),NA())</f>
        <v>#N/A</v>
      </c>
      <c r="BJ74" s="109" t="e">
        <f ca="true">+IF(AND(ISNUMBER(OFFSET('Hygiene Data'!$F$8,0,10*ROW('Hygiene Data'!F68))),'Data Summary'!DY74="Yes"),OFFSET('Hygiene Data'!$F$8,0,10*ROW('Hygiene Data'!F68)),NA())</f>
        <v>#N/A</v>
      </c>
      <c r="BK74" s="109" t="e">
        <f ca="true">+IF(AND(ISNUMBER(OFFSET('Hygiene Data'!$F$10,0,10*ROW('Hygiene Data'!F68))),'Data Summary'!DZ74="Yes"),OFFSET('Hygiene Data'!$F$10,0,10*ROW('Hygiene Data'!F68)),NA())</f>
        <v>#N/A</v>
      </c>
      <c r="BL74" s="109" t="e">
        <f ca="true">+IF(AND(ISNUMBER(OFFSET('Hygiene Data'!$G$6,0,10*ROW('Hygiene Data'!G68))),'Data Summary'!EA74="Yes"),OFFSET('Hygiene Data'!$G$6,0,10*ROW('Hygiene Data'!G68)),NA())</f>
        <v>#N/A</v>
      </c>
      <c r="BM74" s="109" t="e">
        <f ca="true">+IF(AND(ISNUMBER(OFFSET('Hygiene Data'!$G$8,0,10*ROW('Hygiene Data'!G68))),'Data Summary'!EB74="Yes"),OFFSET('Hygiene Data'!$G$8,0,10*ROW('Hygiene Data'!G68)),NA())</f>
        <v>#N/A</v>
      </c>
      <c r="BN74" s="109" t="e">
        <f ca="true">+IF(AND(ISNUMBER(OFFSET('Hygiene Data'!$G$10,0,10*ROW('Hygiene Data'!G68))),'Data Summary'!EC74="Yes"),OFFSET('Hygiene Data'!$G$10,0,10*ROW('Hygiene Data'!G68)),NA())</f>
        <v>#N/A</v>
      </c>
      <c r="BO74" s="109" t="e">
        <f ca="true">+IF(AND(ISNUMBER(OFFSET('Hygiene Data'!$H$6,0,10*ROW('Hygiene Data'!H68))),'Data Summary'!ED74="Yes"),OFFSET('Hygiene Data'!$H$6,0,10*ROW('Hygiene Data'!H68)),NA())</f>
        <v>#N/A</v>
      </c>
      <c r="BP74" s="109" t="e">
        <f ca="true">+IF(AND(ISNUMBER(OFFSET('Hygiene Data'!$H$8,0,10*ROW('Hygiene Data'!H68))),'Data Summary'!EE74="Yes"),OFFSET('Hygiene Data'!$H$8,0,10*ROW('Hygiene Data'!H68)),NA())</f>
        <v>#N/A</v>
      </c>
      <c r="BQ74" s="109" t="e">
        <f ca="true">+IF(AND(ISNUMBER(OFFSET('Hygiene Data'!$H$10,0,10*ROW('Hygiene Data'!H68))),'Data Summary'!EF74="Yes"),OFFSET('Hygiene Data'!$H$10,0,10*ROW('Hygiene Data'!H68)),NA())</f>
        <v>#N/A</v>
      </c>
    </row>
    <row r="75" x14ac:dyDescent="0.2">
      <c r="A75" s="57" t="e">
        <f ca="true">+IF(OFFSET('Water Data'!$B$1,0,10*ROW('Water Data'!B69))="",NA(),OFFSET('Water Data'!$B$1,0,10*ROW('Water Data'!B69)))</f>
        <v>#N/A</v>
      </c>
      <c r="B75" s="57" t="e">
        <f ca="true">+IF(OFFSET('Water Data'!$A$3,0,10*ROW('Water Data'!A72))="",NA(),OFFSET('Water Data'!$A$3,0,10*ROW('Water Data'!A72)))</f>
        <v>#N/A</v>
      </c>
      <c r="C75" s="57" t="e">
        <f ca="true">+IF(OFFSET('Water Data'!$C$3,0,10*ROW('Water Data'!C72))="",NA(),OFFSET('Water Data'!$C$3,0,10*ROW('Water Data'!C72)))</f>
        <v>#N/A</v>
      </c>
      <c r="D75" s="58" t="e">
        <f ca="true">+IF(AND(ISNUMBER(OFFSET('Water Data'!$C$5,0,10*ROW('Water Data'!C69))),'Data Summary'!BS75="Yes"),100-OFFSET('Water Data'!$C$5,0,10*ROW('Water Data'!C69)),NA())</f>
        <v>#N/A</v>
      </c>
      <c r="E75" s="58" t="e">
        <f ca="true">+IF(AND(ISNUMBER(OFFSET('Water Data'!$C$7,0,10*ROW('Water Data'!C69))),'Data Summary'!BT75="Yes"),OFFSET('Water Data'!$C$7,0,10*ROW('Water Data'!C69)),NA())</f>
        <v>#N/A</v>
      </c>
      <c r="F75" s="58" t="e">
        <f ca="true">+IF(AND(ISNUMBER(OFFSET('Water Data'!$C$10,0,10*ROW('Water Data'!C69))),'Data Summary'!BU75="Yes"),OFFSET('Water Data'!$C$10,0,10*ROW('Water Data'!C69)),NA())</f>
        <v>#N/A</v>
      </c>
      <c r="G75" s="58" t="e">
        <f ca="true">+IF(AND(ISNUMBER(OFFSET('Water Data'!$D$5,0,10*ROW('Water Data'!D69))),'Data Summary'!BV75="Yes"),100-OFFSET('Water Data'!$D$5,0,10*ROW('Water Data'!D69)),NA())</f>
        <v>#N/A</v>
      </c>
      <c r="H75" s="58" t="e">
        <f ca="true">+IF(AND(ISNUMBER(OFFSET('Water Data'!$D$7,0,10*ROW('Water Data'!D69))),'Data Summary'!BW75="Yes"),OFFSET('Water Data'!$D$7,0,10*ROW('Water Data'!D69)),NA())</f>
        <v>#N/A</v>
      </c>
      <c r="I75" s="58" t="e">
        <f ca="true">+IF(AND(ISNUMBER(OFFSET('Water Data'!$D$10,0,10*ROW('Water Data'!D69))),'Data Summary'!BX75="Yes"),OFFSET('Water Data'!$D$10,0,10*ROW('Water Data'!D69)),NA())</f>
        <v>#N/A</v>
      </c>
      <c r="J75" s="58" t="e">
        <f ca="true">+IF(AND(ISNUMBER(OFFSET('Water Data'!$E$5,0,10*ROW('Water Data'!E69))),'Data Summary'!BY75="Yes"),100-OFFSET('Water Data'!$E$5,0,10*ROW('Water Data'!E69)),NA())</f>
        <v>#N/A</v>
      </c>
      <c r="K75" s="58" t="e">
        <f ca="true">+IF(AND(ISNUMBER(OFFSET('Water Data'!$E$7,0,10*ROW('Water Data'!E69))),'Data Summary'!BZ75="Yes"),OFFSET('Water Data'!$E$7,0,10*ROW('Water Data'!E69)),NA())</f>
        <v>#N/A</v>
      </c>
      <c r="L75" s="58" t="e">
        <f ca="true">+IF(AND(ISNUMBER(OFFSET('Water Data'!$E$10,0,10*ROW('Water Data'!E69))),'Data Summary'!CA75="Yes"),OFFSET('Water Data'!$E$10,0,10*ROW('Water Data'!E69)),NA())</f>
        <v>#N/A</v>
      </c>
      <c r="M75" s="58" t="e">
        <f ca="true">+IF(AND(ISNUMBER(OFFSET('Water Data'!$F$5,0,10*ROW('Water Data'!F69))),'Data Summary'!CB75="Yes"),100-OFFSET('Water Data'!$F$5,0,10*ROW('Water Data'!F69)),NA())</f>
        <v>#N/A</v>
      </c>
      <c r="N75" s="58" t="e">
        <f ca="true">+IF(AND(ISNUMBER(OFFSET('Water Data'!$F$7,0,10*ROW('Water Data'!F69))),'Data Summary'!CC75="Yes"),OFFSET('Water Data'!$F$7,0,10*ROW('Water Data'!F69)),NA())</f>
        <v>#N/A</v>
      </c>
      <c r="O75" s="58" t="e">
        <f ca="true">+IF(AND(ISNUMBER(OFFSET('Water Data'!$F$10,0,10*ROW('Water Data'!F69))),'Data Summary'!CD75="Yes"),OFFSET('Water Data'!$F$10,0,10*ROW('Water Data'!F69)),NA())</f>
        <v>#N/A</v>
      </c>
      <c r="P75" s="58" t="e">
        <f ca="true">+IF(AND(ISNUMBER(OFFSET('Water Data'!$G$5,0,10*ROW('Water Data'!G69))),'Data Summary'!CE75="Yes"),100-OFFSET('Water Data'!$G$5,0,10*ROW('Water Data'!G69)),NA())</f>
        <v>#N/A</v>
      </c>
      <c r="Q75" s="58" t="e">
        <f ca="true">+IF(AND(ISNUMBER(OFFSET('Water Data'!$G$7,0,10*ROW('Water Data'!G69))),'Data Summary'!CF75="Yes"),OFFSET('Water Data'!$G$7,0,10*ROW('Water Data'!G69)),NA())</f>
        <v>#N/A</v>
      </c>
      <c r="R75" s="58" t="e">
        <f ca="true">+IF(AND(ISNUMBER(OFFSET('Water Data'!$G$10,0,10*ROW('Water Data'!G69))),'Data Summary'!CG75="Yes"),OFFSET('Water Data'!$G$10,0,10*ROW('Water Data'!G69)),NA())</f>
        <v>#N/A</v>
      </c>
      <c r="S75" s="58" t="e">
        <f ca="true">+IF(AND(ISNUMBER(OFFSET('Water Data'!$H$5,0,10*ROW('Water Data'!H69))),'Data Summary'!CH75="Yes"),100-OFFSET('Water Data'!$H$5,0,10*ROW('Water Data'!H69)),NA())</f>
        <v>#N/A</v>
      </c>
      <c r="T75" s="58" t="e">
        <f ca="true">+IF(AND(ISNUMBER(OFFSET('Water Data'!$H$7,0,10*ROW('Water Data'!H69))),'Data Summary'!CI75="Yes"),OFFSET('Water Data'!$H$7,0,10*ROW('Water Data'!H69)),NA())</f>
        <v>#N/A</v>
      </c>
      <c r="U75" s="58" t="e">
        <f ca="true">+IF(AND(ISNUMBER(OFFSET('Water Data'!$H$10,0,10*ROW('Water Data'!H69))),'Data Summary'!CJ75="Yes"),OFFSET('Water Data'!$H$10,0,10*ROW('Water Data'!H69)),NA())</f>
        <v>#N/A</v>
      </c>
      <c r="V75" s="104" t="e">
        <f ca="true">+IF(AND(ISNUMBER(OFFSET('Sanitation Data'!$C$5,0,10*ROW('Sanitation Data'!C69))),'Data Summary'!CK75="Yes"),100-OFFSET('Sanitation Data'!$C$5,0,10*ROW('Sanitation Data'!C69)),NA())</f>
        <v>#N/A</v>
      </c>
      <c r="W75" s="104" t="e">
        <f ca="true">+IF(AND(ISNUMBER(OFFSET('Sanitation Data'!$C$7,0,10*ROW('Sanitation Data'!C69))),'Data Summary'!CL75="Yes"),OFFSET('Sanitation Data'!$C$7,0,10*ROW('Sanitation Data'!C69)),NA())</f>
        <v>#N/A</v>
      </c>
      <c r="X75" s="104" t="e">
        <f ca="true">+IF(AND(ISNUMBER(OFFSET('Sanitation Data'!$C$11,0,10*ROW('Sanitation Data'!C69))),'Data Summary'!CM75="Yes"),OFFSET('Sanitation Data'!$C$11,0,10*ROW('Sanitation Data'!C69)),NA())</f>
        <v>#N/A</v>
      </c>
      <c r="Y75" s="104" t="e">
        <f ca="true">+IF(AND(ISNUMBER(OFFSET('Sanitation Data'!$C$12,0,10*ROW('Sanitation Data'!C69))),'Data Summary'!CN75="Yes"),OFFSET('Sanitation Data'!$C$12,0,10*ROW('Sanitation Data'!C69)),NA())</f>
        <v>#N/A</v>
      </c>
      <c r="Z75" s="104" t="e">
        <f ca="true">+IF(AND(ISNUMBER(OFFSET('Sanitation Data'!$C$13,0,10*ROW('Sanitation Data'!C69))),'Data Summary'!CO75="Yes"),OFFSET('Sanitation Data'!$C$13,0,10*ROW('Sanitation Data'!C69)),NA())</f>
        <v>#N/A</v>
      </c>
      <c r="AA75" s="104" t="e">
        <f ca="true">+IF(AND(ISNUMBER(OFFSET('Sanitation Data'!$D$5,0,10*ROW('Sanitation Data'!D69))),'Data Summary'!CP75="Yes"),100-OFFSET('Sanitation Data'!$D$5,0,10*ROW('Sanitation Data'!D69)),NA())</f>
        <v>#N/A</v>
      </c>
      <c r="AB75" s="104" t="e">
        <f ca="true">+IF(AND(ISNUMBER(OFFSET('Sanitation Data'!$D$7,0,10*ROW('Sanitation Data'!D69))),'Data Summary'!CQ75="Yes"),OFFSET('Sanitation Data'!$D$7,0,10*ROW('Sanitation Data'!D69)),NA())</f>
        <v>#N/A</v>
      </c>
      <c r="AC75" s="104" t="e">
        <f ca="true">+IF(AND(ISNUMBER(OFFSET('Sanitation Data'!$D$11,0,10*ROW('Sanitation Data'!D69))),'Data Summary'!CR75="Yes"),OFFSET('Sanitation Data'!$D$11,0,10*ROW('Sanitation Data'!D69)),NA())</f>
        <v>#N/A</v>
      </c>
      <c r="AD75" s="104" t="e">
        <f ca="true">+IF(AND(ISNUMBER(OFFSET('Sanitation Data'!$D$12,0,10*ROW('Sanitation Data'!D69))),'Data Summary'!CS75="Yes"),OFFSET('Sanitation Data'!$D$12,0,10*ROW('Sanitation Data'!D69)),NA())</f>
        <v>#N/A</v>
      </c>
      <c r="AE75" s="104" t="e">
        <f ca="true">+IF(AND(ISNUMBER(OFFSET('Sanitation Data'!$D$13,0,10*ROW('Sanitation Data'!D69))),'Data Summary'!CT75="Yes"),OFFSET('Sanitation Data'!$D$13,0,10*ROW('Sanitation Data'!D69)),NA())</f>
        <v>#N/A</v>
      </c>
      <c r="AF75" s="104" t="e">
        <f ca="true">+IF(AND(ISNUMBER(OFFSET('Sanitation Data'!$E$5,0,10*ROW('Sanitation Data'!E69))),'Data Summary'!CU75="Yes"),100-OFFSET('Sanitation Data'!$E$5,0,10*ROW('Sanitation Data'!E69)),NA())</f>
        <v>#N/A</v>
      </c>
      <c r="AG75" s="104" t="e">
        <f ca="true">+IF(AND(ISNUMBER(OFFSET('Sanitation Data'!$E$7,0,10*ROW('Sanitation Data'!E69))),'Data Summary'!CV75="Yes"),OFFSET('Sanitation Data'!$E$7,0,10*ROW('Sanitation Data'!E69)),NA())</f>
        <v>#N/A</v>
      </c>
      <c r="AH75" s="104" t="e">
        <f ca="true">+IF(AND(ISNUMBER(OFFSET('Sanitation Data'!$E$11,0,10*ROW('Sanitation Data'!E69))),'Data Summary'!CW75="Yes"),OFFSET('Sanitation Data'!$E$11,0,10*ROW('Sanitation Data'!E69)),NA())</f>
        <v>#N/A</v>
      </c>
      <c r="AI75" s="104" t="e">
        <f ca="true">+IF(AND(ISNUMBER(OFFSET('Sanitation Data'!$E$12,0,10*ROW('Sanitation Data'!E69))),'Data Summary'!CX75="Yes"),OFFSET('Sanitation Data'!$E$12,0,10*ROW('Sanitation Data'!E69)),NA())</f>
        <v>#N/A</v>
      </c>
      <c r="AJ75" s="104" t="e">
        <f ca="true">+IF(AND(ISNUMBER(OFFSET('Sanitation Data'!$E$13,0,10*ROW('Sanitation Data'!E69))),'Data Summary'!CY75="Yes"),OFFSET('Sanitation Data'!$E$13,0,10*ROW('Sanitation Data'!E69)),NA())</f>
        <v>#N/A</v>
      </c>
      <c r="AK75" s="104" t="e">
        <f ca="true">+IF(AND(ISNUMBER(OFFSET('Sanitation Data'!$F$5,0,10*ROW('Sanitation Data'!F69))),'Data Summary'!CZ75="Yes"),100-OFFSET('Sanitation Data'!$F$5,0,10*ROW('Sanitation Data'!F69)),NA())</f>
        <v>#N/A</v>
      </c>
      <c r="AL75" s="104" t="e">
        <f ca="true">+IF(AND(ISNUMBER(OFFSET('Sanitation Data'!$F$7,0,10*ROW('Sanitation Data'!F69))),'Data Summary'!DA75="Yes"),OFFSET('Sanitation Data'!$F$7,0,10*ROW('Sanitation Data'!F69)),NA())</f>
        <v>#N/A</v>
      </c>
      <c r="AM75" s="104" t="e">
        <f ca="true">+IF(AND(ISNUMBER(OFFSET('Sanitation Data'!$F$11,0,10*ROW('Sanitation Data'!F69))),'Data Summary'!DB75="Yes"),OFFSET('Sanitation Data'!$F$11,0,10*ROW('Sanitation Data'!F69)),NA())</f>
        <v>#N/A</v>
      </c>
      <c r="AN75" s="104" t="e">
        <f ca="true">+IF(AND(ISNUMBER(OFFSET('Sanitation Data'!$F$12,0,10*ROW('Sanitation Data'!F69))),'Data Summary'!DC75="Yes"),OFFSET('Sanitation Data'!$F$12,0,10*ROW('Sanitation Data'!F69)),NA())</f>
        <v>#N/A</v>
      </c>
      <c r="AO75" s="104" t="e">
        <f ca="true">+IF(AND(ISNUMBER(OFFSET('Sanitation Data'!$F$13,0,10*ROW('Sanitation Data'!F69))),'Data Summary'!DD75="Yes"),OFFSET('Sanitation Data'!$F$13,0,10*ROW('Sanitation Data'!F69)),NA())</f>
        <v>#N/A</v>
      </c>
      <c r="AP75" s="104" t="e">
        <f ca="true">+IF(AND(ISNUMBER(OFFSET('Sanitation Data'!$G$5,0,10*ROW('Sanitation Data'!G69))),'Data Summary'!DE75="Yes"),100-OFFSET('Sanitation Data'!$G$5,0,10*ROW('Sanitation Data'!G69)),NA())</f>
        <v>#N/A</v>
      </c>
      <c r="AQ75" s="104" t="e">
        <f ca="true">+IF(AND(ISNUMBER(OFFSET('Sanitation Data'!$G$7,0,10*ROW('Sanitation Data'!G69))),'Data Summary'!DF75="Yes"),OFFSET('Sanitation Data'!$G$7,0,10*ROW('Sanitation Data'!G69)),NA())</f>
        <v>#N/A</v>
      </c>
      <c r="AR75" s="104" t="e">
        <f ca="true">+IF(AND(ISNUMBER(OFFSET('Sanitation Data'!$G$11,0,10*ROW('Sanitation Data'!G69))),'Data Summary'!DG75="Yes"),OFFSET('Sanitation Data'!$G$11,0,10*ROW('Sanitation Data'!G69)),NA())</f>
        <v>#N/A</v>
      </c>
      <c r="AS75" s="104" t="e">
        <f ca="true">+IF(AND(ISNUMBER(OFFSET('Sanitation Data'!$G$12,0,10*ROW('Sanitation Data'!G69))),'Data Summary'!DH75="Yes"),OFFSET('Sanitation Data'!$G$12,0,10*ROW('Sanitation Data'!G69)),NA())</f>
        <v>#N/A</v>
      </c>
      <c r="AT75" s="104" t="e">
        <f ca="true">+IF(AND(ISNUMBER(OFFSET('Sanitation Data'!$G$13,0,10*ROW('Sanitation Data'!G69))),'Data Summary'!DI75="Yes"),OFFSET('Sanitation Data'!$G$13,0,10*ROW('Sanitation Data'!G69)),NA())</f>
        <v>#N/A</v>
      </c>
      <c r="AU75" s="104" t="e">
        <f ca="true">+IF(AND(ISNUMBER(OFFSET('Sanitation Data'!$H$5,0,10*ROW('Sanitation Data'!H69))),'Data Summary'!DJ75="Yes"),100-OFFSET('Sanitation Data'!$H$5,0,10*ROW('Sanitation Data'!H69)),NA())</f>
        <v>#N/A</v>
      </c>
      <c r="AV75" s="104" t="e">
        <f ca="true">+IF(AND(ISNUMBER(OFFSET('Sanitation Data'!$H$7,0,10*ROW('Sanitation Data'!H69))),'Data Summary'!DK75="Yes"),OFFSET('Sanitation Data'!$H$7,0,10*ROW('Sanitation Data'!H69)),NA())</f>
        <v>#N/A</v>
      </c>
      <c r="AW75" s="104" t="e">
        <f ca="true">+IF(AND(ISNUMBER(OFFSET('Sanitation Data'!$H$11,0,10*ROW('Sanitation Data'!H69))),'Data Summary'!DL75="Yes"),OFFSET('Sanitation Data'!$H$11,0,10*ROW('Sanitation Data'!H69)),NA())</f>
        <v>#N/A</v>
      </c>
      <c r="AX75" s="104" t="e">
        <f ca="true">+IF(AND(ISNUMBER(OFFSET('Sanitation Data'!$H$12,0,10*ROW('Sanitation Data'!H69))),'Data Summary'!DM75="Yes"),OFFSET('Sanitation Data'!$H$12,0,10*ROW('Sanitation Data'!H69)),NA())</f>
        <v>#N/A</v>
      </c>
      <c r="AY75" s="104" t="e">
        <f ca="true">+IF(AND(ISNUMBER(OFFSET('Sanitation Data'!$H$13,0,10*ROW('Sanitation Data'!H69))),'Data Summary'!DN75="Yes"),OFFSET('Sanitation Data'!$H$13,0,10*ROW('Sanitation Data'!H69)),NA())</f>
        <v>#N/A</v>
      </c>
      <c r="AZ75" s="109" t="e">
        <f ca="true">+IF(AND(ISNUMBER(OFFSET('Hygiene Data'!$C$6,0,10*ROW('Hygiene Data'!C69))),'Data Summary'!DO75="Yes"),OFFSET('Hygiene Data'!$C$6,0,10*ROW('Hygiene Data'!C69)),NA())</f>
        <v>#N/A</v>
      </c>
      <c r="BA75" s="109" t="e">
        <f ca="true">+IF(AND(ISNUMBER(OFFSET('Hygiene Data'!$C$8,0,10*ROW('Hygiene Data'!C69))),'Data Summary'!DP75="Yes"),OFFSET('Hygiene Data'!$C$8,0,10*ROW('Hygiene Data'!C69)),NA())</f>
        <v>#N/A</v>
      </c>
      <c r="BB75" s="109" t="e">
        <f ca="true">+IF(AND(ISNUMBER(OFFSET('Hygiene Data'!$C$10,0,10*ROW('Hygiene Data'!C69))),'Data Summary'!DQ75="Yes"),OFFSET('Hygiene Data'!$C$10,0,10*ROW('Hygiene Data'!C69)),NA())</f>
        <v>#N/A</v>
      </c>
      <c r="BC75" s="109" t="e">
        <f ca="true">+IF(AND(ISNUMBER(OFFSET('Hygiene Data'!$D$6,0,10*ROW('Hygiene Data'!D69))),'Data Summary'!DR75="Yes"),OFFSET('Hygiene Data'!$D$6,0,10*ROW('Hygiene Data'!D69)),NA())</f>
        <v>#N/A</v>
      </c>
      <c r="BD75" s="109" t="e">
        <f ca="true">+IF(AND(ISNUMBER(OFFSET('Hygiene Data'!$D$8,0,10*ROW('Hygiene Data'!D69))),'Data Summary'!DS75="Yes"),OFFSET('Hygiene Data'!$D$8,0,10*ROW('Hygiene Data'!D69)),NA())</f>
        <v>#N/A</v>
      </c>
      <c r="BE75" s="109" t="e">
        <f ca="true">+IF(AND(ISNUMBER(OFFSET('Hygiene Data'!$D$10,0,10*ROW('Hygiene Data'!D69))),'Data Summary'!DT75="Yes"),OFFSET('Hygiene Data'!$D$10,0,10*ROW('Hygiene Data'!D69)),NA())</f>
        <v>#N/A</v>
      </c>
      <c r="BF75" s="109" t="e">
        <f ca="true">+IF(AND(ISNUMBER(OFFSET('Hygiene Data'!$E$6,0,10*ROW('Hygiene Data'!E69))),'Data Summary'!DU75="Yes"),OFFSET('Hygiene Data'!$E$6,0,10*ROW('Hygiene Data'!E69)),NA())</f>
        <v>#N/A</v>
      </c>
      <c r="BG75" s="109" t="e">
        <f ca="true">+IF(AND(ISNUMBER(OFFSET('Hygiene Data'!$E$8,0,10*ROW('Hygiene Data'!E69))),'Data Summary'!DV75="Yes"),OFFSET('Hygiene Data'!$E$8,0,10*ROW('Hygiene Data'!E69)),NA())</f>
        <v>#N/A</v>
      </c>
      <c r="BH75" s="109" t="e">
        <f ca="true">+IF(AND(ISNUMBER(OFFSET('Hygiene Data'!$E$10,0,10*ROW('Hygiene Data'!E69))),'Data Summary'!DW75="Yes"),OFFSET('Hygiene Data'!$E$10,0,10*ROW('Hygiene Data'!E69)),NA())</f>
        <v>#N/A</v>
      </c>
      <c r="BI75" s="109" t="e">
        <f ca="true">+IF(AND(ISNUMBER(OFFSET('Hygiene Data'!$F$6,0,10*ROW('Hygiene Data'!F69))),'Data Summary'!DX75="Yes"),OFFSET('Hygiene Data'!$F$6,0,10*ROW('Hygiene Data'!F69)),NA())</f>
        <v>#N/A</v>
      </c>
      <c r="BJ75" s="109" t="e">
        <f ca="true">+IF(AND(ISNUMBER(OFFSET('Hygiene Data'!$F$8,0,10*ROW('Hygiene Data'!F69))),'Data Summary'!DY75="Yes"),OFFSET('Hygiene Data'!$F$8,0,10*ROW('Hygiene Data'!F69)),NA())</f>
        <v>#N/A</v>
      </c>
      <c r="BK75" s="109" t="e">
        <f ca="true">+IF(AND(ISNUMBER(OFFSET('Hygiene Data'!$F$10,0,10*ROW('Hygiene Data'!F69))),'Data Summary'!DZ75="Yes"),OFFSET('Hygiene Data'!$F$10,0,10*ROW('Hygiene Data'!F69)),NA())</f>
        <v>#N/A</v>
      </c>
      <c r="BL75" s="109" t="e">
        <f ca="true">+IF(AND(ISNUMBER(OFFSET('Hygiene Data'!$G$6,0,10*ROW('Hygiene Data'!G69))),'Data Summary'!EA75="Yes"),OFFSET('Hygiene Data'!$G$6,0,10*ROW('Hygiene Data'!G69)),NA())</f>
        <v>#N/A</v>
      </c>
      <c r="BM75" s="109" t="e">
        <f ca="true">+IF(AND(ISNUMBER(OFFSET('Hygiene Data'!$G$8,0,10*ROW('Hygiene Data'!G69))),'Data Summary'!EB75="Yes"),OFFSET('Hygiene Data'!$G$8,0,10*ROW('Hygiene Data'!G69)),NA())</f>
        <v>#N/A</v>
      </c>
      <c r="BN75" s="109" t="e">
        <f ca="true">+IF(AND(ISNUMBER(OFFSET('Hygiene Data'!$G$10,0,10*ROW('Hygiene Data'!G69))),'Data Summary'!EC75="Yes"),OFFSET('Hygiene Data'!$G$10,0,10*ROW('Hygiene Data'!G69)),NA())</f>
        <v>#N/A</v>
      </c>
      <c r="BO75" s="109" t="e">
        <f ca="true">+IF(AND(ISNUMBER(OFFSET('Hygiene Data'!$H$6,0,10*ROW('Hygiene Data'!H69))),'Data Summary'!ED75="Yes"),OFFSET('Hygiene Data'!$H$6,0,10*ROW('Hygiene Data'!H69)),NA())</f>
        <v>#N/A</v>
      </c>
      <c r="BP75" s="109" t="e">
        <f ca="true">+IF(AND(ISNUMBER(OFFSET('Hygiene Data'!$H$8,0,10*ROW('Hygiene Data'!H69))),'Data Summary'!EE75="Yes"),OFFSET('Hygiene Data'!$H$8,0,10*ROW('Hygiene Data'!H69)),NA())</f>
        <v>#N/A</v>
      </c>
      <c r="BQ75" s="109" t="e">
        <f ca="true">+IF(AND(ISNUMBER(OFFSET('Hygiene Data'!$H$10,0,10*ROW('Hygiene Data'!H69))),'Data Summary'!EF75="Yes"),OFFSET('Hygiene Data'!$H$10,0,10*ROW('Hygiene Data'!H69)),NA())</f>
        <v>#N/A</v>
      </c>
    </row>
    <row r="76" x14ac:dyDescent="0.2">
      <c r="A76" s="57" t="e">
        <f ca="true">+IF(OFFSET('Water Data'!$B$1,0,10*ROW('Water Data'!B70))="",NA(),OFFSET('Water Data'!$B$1,0,10*ROW('Water Data'!B70)))</f>
        <v>#N/A</v>
      </c>
      <c r="B76" s="57" t="e">
        <f ca="true">+IF(OFFSET('Water Data'!$A$3,0,10*ROW('Water Data'!A73))="",NA(),OFFSET('Water Data'!$A$3,0,10*ROW('Water Data'!A73)))</f>
        <v>#N/A</v>
      </c>
      <c r="C76" s="57" t="e">
        <f ca="true">+IF(OFFSET('Water Data'!$C$3,0,10*ROW('Water Data'!C73))="",NA(),OFFSET('Water Data'!$C$3,0,10*ROW('Water Data'!C73)))</f>
        <v>#N/A</v>
      </c>
      <c r="D76" s="58" t="e">
        <f ca="true">+IF(AND(ISNUMBER(OFFSET('Water Data'!$C$5,0,10*ROW('Water Data'!C70))),'Data Summary'!BS76="Yes"),100-OFFSET('Water Data'!$C$5,0,10*ROW('Water Data'!C70)),NA())</f>
        <v>#N/A</v>
      </c>
      <c r="E76" s="58" t="e">
        <f ca="true">+IF(AND(ISNUMBER(OFFSET('Water Data'!$C$7,0,10*ROW('Water Data'!C70))),'Data Summary'!BT76="Yes"),OFFSET('Water Data'!$C$7,0,10*ROW('Water Data'!C70)),NA())</f>
        <v>#N/A</v>
      </c>
      <c r="F76" s="58" t="e">
        <f ca="true">+IF(AND(ISNUMBER(OFFSET('Water Data'!$C$10,0,10*ROW('Water Data'!C70))),'Data Summary'!BU76="Yes"),OFFSET('Water Data'!$C$10,0,10*ROW('Water Data'!C70)),NA())</f>
        <v>#N/A</v>
      </c>
      <c r="G76" s="58" t="e">
        <f ca="true">+IF(AND(ISNUMBER(OFFSET('Water Data'!$D$5,0,10*ROW('Water Data'!D70))),'Data Summary'!BV76="Yes"),100-OFFSET('Water Data'!$D$5,0,10*ROW('Water Data'!D70)),NA())</f>
        <v>#N/A</v>
      </c>
      <c r="H76" s="58" t="e">
        <f ca="true">+IF(AND(ISNUMBER(OFFSET('Water Data'!$D$7,0,10*ROW('Water Data'!D70))),'Data Summary'!BW76="Yes"),OFFSET('Water Data'!$D$7,0,10*ROW('Water Data'!D70)),NA())</f>
        <v>#N/A</v>
      </c>
      <c r="I76" s="58" t="e">
        <f ca="true">+IF(AND(ISNUMBER(OFFSET('Water Data'!$D$10,0,10*ROW('Water Data'!D70))),'Data Summary'!BX76="Yes"),OFFSET('Water Data'!$D$10,0,10*ROW('Water Data'!D70)),NA())</f>
        <v>#N/A</v>
      </c>
      <c r="J76" s="58" t="e">
        <f ca="true">+IF(AND(ISNUMBER(OFFSET('Water Data'!$E$5,0,10*ROW('Water Data'!E70))),'Data Summary'!BY76="Yes"),100-OFFSET('Water Data'!$E$5,0,10*ROW('Water Data'!E70)),NA())</f>
        <v>#N/A</v>
      </c>
      <c r="K76" s="58" t="e">
        <f ca="true">+IF(AND(ISNUMBER(OFFSET('Water Data'!$E$7,0,10*ROW('Water Data'!E70))),'Data Summary'!BZ76="Yes"),OFFSET('Water Data'!$E$7,0,10*ROW('Water Data'!E70)),NA())</f>
        <v>#N/A</v>
      </c>
      <c r="L76" s="58" t="e">
        <f ca="true">+IF(AND(ISNUMBER(OFFSET('Water Data'!$E$10,0,10*ROW('Water Data'!E70))),'Data Summary'!CA76="Yes"),OFFSET('Water Data'!$E$10,0,10*ROW('Water Data'!E70)),NA())</f>
        <v>#N/A</v>
      </c>
      <c r="M76" s="58" t="e">
        <f ca="true">+IF(AND(ISNUMBER(OFFSET('Water Data'!$F$5,0,10*ROW('Water Data'!F70))),'Data Summary'!CB76="Yes"),100-OFFSET('Water Data'!$F$5,0,10*ROW('Water Data'!F70)),NA())</f>
        <v>#N/A</v>
      </c>
      <c r="N76" s="58" t="e">
        <f ca="true">+IF(AND(ISNUMBER(OFFSET('Water Data'!$F$7,0,10*ROW('Water Data'!F70))),'Data Summary'!CC76="Yes"),OFFSET('Water Data'!$F$7,0,10*ROW('Water Data'!F70)),NA())</f>
        <v>#N/A</v>
      </c>
      <c r="O76" s="58" t="e">
        <f ca="true">+IF(AND(ISNUMBER(OFFSET('Water Data'!$F$10,0,10*ROW('Water Data'!F70))),'Data Summary'!CD76="Yes"),OFFSET('Water Data'!$F$10,0,10*ROW('Water Data'!F70)),NA())</f>
        <v>#N/A</v>
      </c>
      <c r="P76" s="58" t="e">
        <f ca="true">+IF(AND(ISNUMBER(OFFSET('Water Data'!$G$5,0,10*ROW('Water Data'!G70))),'Data Summary'!CE76="Yes"),100-OFFSET('Water Data'!$G$5,0,10*ROW('Water Data'!G70)),NA())</f>
        <v>#N/A</v>
      </c>
      <c r="Q76" s="58" t="e">
        <f ca="true">+IF(AND(ISNUMBER(OFFSET('Water Data'!$G$7,0,10*ROW('Water Data'!G70))),'Data Summary'!CF76="Yes"),OFFSET('Water Data'!$G$7,0,10*ROW('Water Data'!G70)),NA())</f>
        <v>#N/A</v>
      </c>
      <c r="R76" s="58" t="e">
        <f ca="true">+IF(AND(ISNUMBER(OFFSET('Water Data'!$G$10,0,10*ROW('Water Data'!G70))),'Data Summary'!CG76="Yes"),OFFSET('Water Data'!$G$10,0,10*ROW('Water Data'!G70)),NA())</f>
        <v>#N/A</v>
      </c>
      <c r="S76" s="58" t="e">
        <f ca="true">+IF(AND(ISNUMBER(OFFSET('Water Data'!$H$5,0,10*ROW('Water Data'!H70))),'Data Summary'!CH76="Yes"),100-OFFSET('Water Data'!$H$5,0,10*ROW('Water Data'!H70)),NA())</f>
        <v>#N/A</v>
      </c>
      <c r="T76" s="58" t="e">
        <f ca="true">+IF(AND(ISNUMBER(OFFSET('Water Data'!$H$7,0,10*ROW('Water Data'!H70))),'Data Summary'!CI76="Yes"),OFFSET('Water Data'!$H$7,0,10*ROW('Water Data'!H70)),NA())</f>
        <v>#N/A</v>
      </c>
      <c r="U76" s="58" t="e">
        <f ca="true">+IF(AND(ISNUMBER(OFFSET('Water Data'!$H$10,0,10*ROW('Water Data'!H70))),'Data Summary'!CJ76="Yes"),OFFSET('Water Data'!$H$10,0,10*ROW('Water Data'!H70)),NA())</f>
        <v>#N/A</v>
      </c>
      <c r="V76" s="104" t="e">
        <f ca="true">+IF(AND(ISNUMBER(OFFSET('Sanitation Data'!$C$5,0,10*ROW('Sanitation Data'!C70))),'Data Summary'!CK76="Yes"),100-OFFSET('Sanitation Data'!$C$5,0,10*ROW('Sanitation Data'!C70)),NA())</f>
        <v>#N/A</v>
      </c>
      <c r="W76" s="104" t="e">
        <f ca="true">+IF(AND(ISNUMBER(OFFSET('Sanitation Data'!$C$7,0,10*ROW('Sanitation Data'!C70))),'Data Summary'!CL76="Yes"),OFFSET('Sanitation Data'!$C$7,0,10*ROW('Sanitation Data'!C70)),NA())</f>
        <v>#N/A</v>
      </c>
      <c r="X76" s="104" t="e">
        <f ca="true">+IF(AND(ISNUMBER(OFFSET('Sanitation Data'!$C$11,0,10*ROW('Sanitation Data'!C70))),'Data Summary'!CM76="Yes"),OFFSET('Sanitation Data'!$C$11,0,10*ROW('Sanitation Data'!C70)),NA())</f>
        <v>#N/A</v>
      </c>
      <c r="Y76" s="104" t="e">
        <f ca="true">+IF(AND(ISNUMBER(OFFSET('Sanitation Data'!$C$12,0,10*ROW('Sanitation Data'!C70))),'Data Summary'!CN76="Yes"),OFFSET('Sanitation Data'!$C$12,0,10*ROW('Sanitation Data'!C70)),NA())</f>
        <v>#N/A</v>
      </c>
      <c r="Z76" s="104" t="e">
        <f ca="true">+IF(AND(ISNUMBER(OFFSET('Sanitation Data'!$C$13,0,10*ROW('Sanitation Data'!C70))),'Data Summary'!CO76="Yes"),OFFSET('Sanitation Data'!$C$13,0,10*ROW('Sanitation Data'!C70)),NA())</f>
        <v>#N/A</v>
      </c>
      <c r="AA76" s="104" t="e">
        <f ca="true">+IF(AND(ISNUMBER(OFFSET('Sanitation Data'!$D$5,0,10*ROW('Sanitation Data'!D70))),'Data Summary'!CP76="Yes"),100-OFFSET('Sanitation Data'!$D$5,0,10*ROW('Sanitation Data'!D70)),NA())</f>
        <v>#N/A</v>
      </c>
      <c r="AB76" s="104" t="e">
        <f ca="true">+IF(AND(ISNUMBER(OFFSET('Sanitation Data'!$D$7,0,10*ROW('Sanitation Data'!D70))),'Data Summary'!CQ76="Yes"),OFFSET('Sanitation Data'!$D$7,0,10*ROW('Sanitation Data'!D70)),NA())</f>
        <v>#N/A</v>
      </c>
      <c r="AC76" s="104" t="e">
        <f ca="true">+IF(AND(ISNUMBER(OFFSET('Sanitation Data'!$D$11,0,10*ROW('Sanitation Data'!D70))),'Data Summary'!CR76="Yes"),OFFSET('Sanitation Data'!$D$11,0,10*ROW('Sanitation Data'!D70)),NA())</f>
        <v>#N/A</v>
      </c>
      <c r="AD76" s="104" t="e">
        <f ca="true">+IF(AND(ISNUMBER(OFFSET('Sanitation Data'!$D$12,0,10*ROW('Sanitation Data'!D70))),'Data Summary'!CS76="Yes"),OFFSET('Sanitation Data'!$D$12,0,10*ROW('Sanitation Data'!D70)),NA())</f>
        <v>#N/A</v>
      </c>
      <c r="AE76" s="104" t="e">
        <f ca="true">+IF(AND(ISNUMBER(OFFSET('Sanitation Data'!$D$13,0,10*ROW('Sanitation Data'!D70))),'Data Summary'!CT76="Yes"),OFFSET('Sanitation Data'!$D$13,0,10*ROW('Sanitation Data'!D70)),NA())</f>
        <v>#N/A</v>
      </c>
      <c r="AF76" s="104" t="e">
        <f ca="true">+IF(AND(ISNUMBER(OFFSET('Sanitation Data'!$E$5,0,10*ROW('Sanitation Data'!E70))),'Data Summary'!CU76="Yes"),100-OFFSET('Sanitation Data'!$E$5,0,10*ROW('Sanitation Data'!E70)),NA())</f>
        <v>#N/A</v>
      </c>
      <c r="AG76" s="104" t="e">
        <f ca="true">+IF(AND(ISNUMBER(OFFSET('Sanitation Data'!$E$7,0,10*ROW('Sanitation Data'!E70))),'Data Summary'!CV76="Yes"),OFFSET('Sanitation Data'!$E$7,0,10*ROW('Sanitation Data'!E70)),NA())</f>
        <v>#N/A</v>
      </c>
      <c r="AH76" s="104" t="e">
        <f ca="true">+IF(AND(ISNUMBER(OFFSET('Sanitation Data'!$E$11,0,10*ROW('Sanitation Data'!E70))),'Data Summary'!CW76="Yes"),OFFSET('Sanitation Data'!$E$11,0,10*ROW('Sanitation Data'!E70)),NA())</f>
        <v>#N/A</v>
      </c>
      <c r="AI76" s="104" t="e">
        <f ca="true">+IF(AND(ISNUMBER(OFFSET('Sanitation Data'!$E$12,0,10*ROW('Sanitation Data'!E70))),'Data Summary'!CX76="Yes"),OFFSET('Sanitation Data'!$E$12,0,10*ROW('Sanitation Data'!E70)),NA())</f>
        <v>#N/A</v>
      </c>
      <c r="AJ76" s="104" t="e">
        <f ca="true">+IF(AND(ISNUMBER(OFFSET('Sanitation Data'!$E$13,0,10*ROW('Sanitation Data'!E70))),'Data Summary'!CY76="Yes"),OFFSET('Sanitation Data'!$E$13,0,10*ROW('Sanitation Data'!E70)),NA())</f>
        <v>#N/A</v>
      </c>
      <c r="AK76" s="104" t="e">
        <f ca="true">+IF(AND(ISNUMBER(OFFSET('Sanitation Data'!$F$5,0,10*ROW('Sanitation Data'!F70))),'Data Summary'!CZ76="Yes"),100-OFFSET('Sanitation Data'!$F$5,0,10*ROW('Sanitation Data'!F70)),NA())</f>
        <v>#N/A</v>
      </c>
      <c r="AL76" s="104" t="e">
        <f ca="true">+IF(AND(ISNUMBER(OFFSET('Sanitation Data'!$F$7,0,10*ROW('Sanitation Data'!F70))),'Data Summary'!DA76="Yes"),OFFSET('Sanitation Data'!$F$7,0,10*ROW('Sanitation Data'!F70)),NA())</f>
        <v>#N/A</v>
      </c>
      <c r="AM76" s="104" t="e">
        <f ca="true">+IF(AND(ISNUMBER(OFFSET('Sanitation Data'!$F$11,0,10*ROW('Sanitation Data'!F70))),'Data Summary'!DB76="Yes"),OFFSET('Sanitation Data'!$F$11,0,10*ROW('Sanitation Data'!F70)),NA())</f>
        <v>#N/A</v>
      </c>
      <c r="AN76" s="104" t="e">
        <f ca="true">+IF(AND(ISNUMBER(OFFSET('Sanitation Data'!$F$12,0,10*ROW('Sanitation Data'!F70))),'Data Summary'!DC76="Yes"),OFFSET('Sanitation Data'!$F$12,0,10*ROW('Sanitation Data'!F70)),NA())</f>
        <v>#N/A</v>
      </c>
      <c r="AO76" s="104" t="e">
        <f ca="true">+IF(AND(ISNUMBER(OFFSET('Sanitation Data'!$F$13,0,10*ROW('Sanitation Data'!F70))),'Data Summary'!DD76="Yes"),OFFSET('Sanitation Data'!$F$13,0,10*ROW('Sanitation Data'!F70)),NA())</f>
        <v>#N/A</v>
      </c>
      <c r="AP76" s="104" t="e">
        <f ca="true">+IF(AND(ISNUMBER(OFFSET('Sanitation Data'!$G$5,0,10*ROW('Sanitation Data'!G70))),'Data Summary'!DE76="Yes"),100-OFFSET('Sanitation Data'!$G$5,0,10*ROW('Sanitation Data'!G70)),NA())</f>
        <v>#N/A</v>
      </c>
      <c r="AQ76" s="104" t="e">
        <f ca="true">+IF(AND(ISNUMBER(OFFSET('Sanitation Data'!$G$7,0,10*ROW('Sanitation Data'!G70))),'Data Summary'!DF76="Yes"),OFFSET('Sanitation Data'!$G$7,0,10*ROW('Sanitation Data'!G70)),NA())</f>
        <v>#N/A</v>
      </c>
      <c r="AR76" s="104" t="e">
        <f ca="true">+IF(AND(ISNUMBER(OFFSET('Sanitation Data'!$G$11,0,10*ROW('Sanitation Data'!G70))),'Data Summary'!DG76="Yes"),OFFSET('Sanitation Data'!$G$11,0,10*ROW('Sanitation Data'!G70)),NA())</f>
        <v>#N/A</v>
      </c>
      <c r="AS76" s="104" t="e">
        <f ca="true">+IF(AND(ISNUMBER(OFFSET('Sanitation Data'!$G$12,0,10*ROW('Sanitation Data'!G70))),'Data Summary'!DH76="Yes"),OFFSET('Sanitation Data'!$G$12,0,10*ROW('Sanitation Data'!G70)),NA())</f>
        <v>#N/A</v>
      </c>
      <c r="AT76" s="104" t="e">
        <f ca="true">+IF(AND(ISNUMBER(OFFSET('Sanitation Data'!$G$13,0,10*ROW('Sanitation Data'!G70))),'Data Summary'!DI76="Yes"),OFFSET('Sanitation Data'!$G$13,0,10*ROW('Sanitation Data'!G70)),NA())</f>
        <v>#N/A</v>
      </c>
      <c r="AU76" s="104" t="e">
        <f ca="true">+IF(AND(ISNUMBER(OFFSET('Sanitation Data'!$H$5,0,10*ROW('Sanitation Data'!H70))),'Data Summary'!DJ76="Yes"),100-OFFSET('Sanitation Data'!$H$5,0,10*ROW('Sanitation Data'!H70)),NA())</f>
        <v>#N/A</v>
      </c>
      <c r="AV76" s="104" t="e">
        <f ca="true">+IF(AND(ISNUMBER(OFFSET('Sanitation Data'!$H$7,0,10*ROW('Sanitation Data'!H70))),'Data Summary'!DK76="Yes"),OFFSET('Sanitation Data'!$H$7,0,10*ROW('Sanitation Data'!H70)),NA())</f>
        <v>#N/A</v>
      </c>
      <c r="AW76" s="104" t="e">
        <f ca="true">+IF(AND(ISNUMBER(OFFSET('Sanitation Data'!$H$11,0,10*ROW('Sanitation Data'!H70))),'Data Summary'!DL76="Yes"),OFFSET('Sanitation Data'!$H$11,0,10*ROW('Sanitation Data'!H70)),NA())</f>
        <v>#N/A</v>
      </c>
      <c r="AX76" s="104" t="e">
        <f ca="true">+IF(AND(ISNUMBER(OFFSET('Sanitation Data'!$H$12,0,10*ROW('Sanitation Data'!H70))),'Data Summary'!DM76="Yes"),OFFSET('Sanitation Data'!$H$12,0,10*ROW('Sanitation Data'!H70)),NA())</f>
        <v>#N/A</v>
      </c>
      <c r="AY76" s="104" t="e">
        <f ca="true">+IF(AND(ISNUMBER(OFFSET('Sanitation Data'!$H$13,0,10*ROW('Sanitation Data'!H70))),'Data Summary'!DN76="Yes"),OFFSET('Sanitation Data'!$H$13,0,10*ROW('Sanitation Data'!H70)),NA())</f>
        <v>#N/A</v>
      </c>
      <c r="AZ76" s="109" t="e">
        <f ca="true">+IF(AND(ISNUMBER(OFFSET('Hygiene Data'!$C$6,0,10*ROW('Hygiene Data'!C70))),'Data Summary'!DO76="Yes"),OFFSET('Hygiene Data'!$C$6,0,10*ROW('Hygiene Data'!C70)),NA())</f>
        <v>#N/A</v>
      </c>
      <c r="BA76" s="109" t="e">
        <f ca="true">+IF(AND(ISNUMBER(OFFSET('Hygiene Data'!$C$8,0,10*ROW('Hygiene Data'!C70))),'Data Summary'!DP76="Yes"),OFFSET('Hygiene Data'!$C$8,0,10*ROW('Hygiene Data'!C70)),NA())</f>
        <v>#N/A</v>
      </c>
      <c r="BB76" s="109" t="e">
        <f ca="true">+IF(AND(ISNUMBER(OFFSET('Hygiene Data'!$C$10,0,10*ROW('Hygiene Data'!C70))),'Data Summary'!DQ76="Yes"),OFFSET('Hygiene Data'!$C$10,0,10*ROW('Hygiene Data'!C70)),NA())</f>
        <v>#N/A</v>
      </c>
      <c r="BC76" s="109" t="e">
        <f ca="true">+IF(AND(ISNUMBER(OFFSET('Hygiene Data'!$D$6,0,10*ROW('Hygiene Data'!D70))),'Data Summary'!DR76="Yes"),OFFSET('Hygiene Data'!$D$6,0,10*ROW('Hygiene Data'!D70)),NA())</f>
        <v>#N/A</v>
      </c>
      <c r="BD76" s="109" t="e">
        <f ca="true">+IF(AND(ISNUMBER(OFFSET('Hygiene Data'!$D$8,0,10*ROW('Hygiene Data'!D70))),'Data Summary'!DS76="Yes"),OFFSET('Hygiene Data'!$D$8,0,10*ROW('Hygiene Data'!D70)),NA())</f>
        <v>#N/A</v>
      </c>
      <c r="BE76" s="109" t="e">
        <f ca="true">+IF(AND(ISNUMBER(OFFSET('Hygiene Data'!$D$10,0,10*ROW('Hygiene Data'!D70))),'Data Summary'!DT76="Yes"),OFFSET('Hygiene Data'!$D$10,0,10*ROW('Hygiene Data'!D70)),NA())</f>
        <v>#N/A</v>
      </c>
      <c r="BF76" s="109" t="e">
        <f ca="true">+IF(AND(ISNUMBER(OFFSET('Hygiene Data'!$E$6,0,10*ROW('Hygiene Data'!E70))),'Data Summary'!DU76="Yes"),OFFSET('Hygiene Data'!$E$6,0,10*ROW('Hygiene Data'!E70)),NA())</f>
        <v>#N/A</v>
      </c>
      <c r="BG76" s="109" t="e">
        <f ca="true">+IF(AND(ISNUMBER(OFFSET('Hygiene Data'!$E$8,0,10*ROW('Hygiene Data'!E70))),'Data Summary'!DV76="Yes"),OFFSET('Hygiene Data'!$E$8,0,10*ROW('Hygiene Data'!E70)),NA())</f>
        <v>#N/A</v>
      </c>
      <c r="BH76" s="109" t="e">
        <f ca="true">+IF(AND(ISNUMBER(OFFSET('Hygiene Data'!$E$10,0,10*ROW('Hygiene Data'!E70))),'Data Summary'!DW76="Yes"),OFFSET('Hygiene Data'!$E$10,0,10*ROW('Hygiene Data'!E70)),NA())</f>
        <v>#N/A</v>
      </c>
      <c r="BI76" s="109" t="e">
        <f ca="true">+IF(AND(ISNUMBER(OFFSET('Hygiene Data'!$F$6,0,10*ROW('Hygiene Data'!F70))),'Data Summary'!DX76="Yes"),OFFSET('Hygiene Data'!$F$6,0,10*ROW('Hygiene Data'!F70)),NA())</f>
        <v>#N/A</v>
      </c>
      <c r="BJ76" s="109" t="e">
        <f ca="true">+IF(AND(ISNUMBER(OFFSET('Hygiene Data'!$F$8,0,10*ROW('Hygiene Data'!F70))),'Data Summary'!DY76="Yes"),OFFSET('Hygiene Data'!$F$8,0,10*ROW('Hygiene Data'!F70)),NA())</f>
        <v>#N/A</v>
      </c>
      <c r="BK76" s="109" t="e">
        <f ca="true">+IF(AND(ISNUMBER(OFFSET('Hygiene Data'!$F$10,0,10*ROW('Hygiene Data'!F70))),'Data Summary'!DZ76="Yes"),OFFSET('Hygiene Data'!$F$10,0,10*ROW('Hygiene Data'!F70)),NA())</f>
        <v>#N/A</v>
      </c>
      <c r="BL76" s="109" t="e">
        <f ca="true">+IF(AND(ISNUMBER(OFFSET('Hygiene Data'!$G$6,0,10*ROW('Hygiene Data'!G70))),'Data Summary'!EA76="Yes"),OFFSET('Hygiene Data'!$G$6,0,10*ROW('Hygiene Data'!G70)),NA())</f>
        <v>#N/A</v>
      </c>
      <c r="BM76" s="109" t="e">
        <f ca="true">+IF(AND(ISNUMBER(OFFSET('Hygiene Data'!$G$8,0,10*ROW('Hygiene Data'!G70))),'Data Summary'!EB76="Yes"),OFFSET('Hygiene Data'!$G$8,0,10*ROW('Hygiene Data'!G70)),NA())</f>
        <v>#N/A</v>
      </c>
      <c r="BN76" s="109" t="e">
        <f ca="true">+IF(AND(ISNUMBER(OFFSET('Hygiene Data'!$G$10,0,10*ROW('Hygiene Data'!G70))),'Data Summary'!EC76="Yes"),OFFSET('Hygiene Data'!$G$10,0,10*ROW('Hygiene Data'!G70)),NA())</f>
        <v>#N/A</v>
      </c>
      <c r="BO76" s="109" t="e">
        <f ca="true">+IF(AND(ISNUMBER(OFFSET('Hygiene Data'!$H$6,0,10*ROW('Hygiene Data'!H70))),'Data Summary'!ED76="Yes"),OFFSET('Hygiene Data'!$H$6,0,10*ROW('Hygiene Data'!H70)),NA())</f>
        <v>#N/A</v>
      </c>
      <c r="BP76" s="109" t="e">
        <f ca="true">+IF(AND(ISNUMBER(OFFSET('Hygiene Data'!$H$8,0,10*ROW('Hygiene Data'!H70))),'Data Summary'!EE76="Yes"),OFFSET('Hygiene Data'!$H$8,0,10*ROW('Hygiene Data'!H70)),NA())</f>
        <v>#N/A</v>
      </c>
      <c r="BQ76" s="109" t="e">
        <f ca="true">+IF(AND(ISNUMBER(OFFSET('Hygiene Data'!$H$10,0,10*ROW('Hygiene Data'!H70))),'Data Summary'!EF76="Yes"),OFFSET('Hygiene Data'!$H$10,0,10*ROW('Hygiene Data'!H70)),NA())</f>
        <v>#N/A</v>
      </c>
    </row>
    <row r="77" x14ac:dyDescent="0.2">
      <c r="A77" s="57" t="e">
        <f ca="true">+IF(OFFSET('Water Data'!$B$1,0,10*ROW('Water Data'!B71))="",NA(),OFFSET('Water Data'!$B$1,0,10*ROW('Water Data'!B71)))</f>
        <v>#N/A</v>
      </c>
      <c r="B77" s="57" t="e">
        <f ca="true">+IF(OFFSET('Water Data'!$A$3,0,10*ROW('Water Data'!A74))="",NA(),OFFSET('Water Data'!$A$3,0,10*ROW('Water Data'!A74)))</f>
        <v>#N/A</v>
      </c>
      <c r="C77" s="57" t="e">
        <f ca="true">+IF(OFFSET('Water Data'!$C$3,0,10*ROW('Water Data'!C74))="",NA(),OFFSET('Water Data'!$C$3,0,10*ROW('Water Data'!C74)))</f>
        <v>#N/A</v>
      </c>
      <c r="D77" s="58" t="e">
        <f ca="true">+IF(AND(ISNUMBER(OFFSET('Water Data'!$C$5,0,10*ROW('Water Data'!C71))),'Data Summary'!BS77="Yes"),100-OFFSET('Water Data'!$C$5,0,10*ROW('Water Data'!C71)),NA())</f>
        <v>#N/A</v>
      </c>
      <c r="E77" s="58" t="e">
        <f ca="true">+IF(AND(ISNUMBER(OFFSET('Water Data'!$C$7,0,10*ROW('Water Data'!C71))),'Data Summary'!BT77="Yes"),OFFSET('Water Data'!$C$7,0,10*ROW('Water Data'!C71)),NA())</f>
        <v>#N/A</v>
      </c>
      <c r="F77" s="58" t="e">
        <f ca="true">+IF(AND(ISNUMBER(OFFSET('Water Data'!$C$10,0,10*ROW('Water Data'!C71))),'Data Summary'!BU77="Yes"),OFFSET('Water Data'!$C$10,0,10*ROW('Water Data'!C71)),NA())</f>
        <v>#N/A</v>
      </c>
      <c r="G77" s="58" t="e">
        <f ca="true">+IF(AND(ISNUMBER(OFFSET('Water Data'!$D$5,0,10*ROW('Water Data'!D71))),'Data Summary'!BV77="Yes"),100-OFFSET('Water Data'!$D$5,0,10*ROW('Water Data'!D71)),NA())</f>
        <v>#N/A</v>
      </c>
      <c r="H77" s="58" t="e">
        <f ca="true">+IF(AND(ISNUMBER(OFFSET('Water Data'!$D$7,0,10*ROW('Water Data'!D71))),'Data Summary'!BW77="Yes"),OFFSET('Water Data'!$D$7,0,10*ROW('Water Data'!D71)),NA())</f>
        <v>#N/A</v>
      </c>
      <c r="I77" s="58" t="e">
        <f ca="true">+IF(AND(ISNUMBER(OFFSET('Water Data'!$D$10,0,10*ROW('Water Data'!D71))),'Data Summary'!BX77="Yes"),OFFSET('Water Data'!$D$10,0,10*ROW('Water Data'!D71)),NA())</f>
        <v>#N/A</v>
      </c>
      <c r="J77" s="58" t="e">
        <f ca="true">+IF(AND(ISNUMBER(OFFSET('Water Data'!$E$5,0,10*ROW('Water Data'!E71))),'Data Summary'!BY77="Yes"),100-OFFSET('Water Data'!$E$5,0,10*ROW('Water Data'!E71)),NA())</f>
        <v>#N/A</v>
      </c>
      <c r="K77" s="58" t="e">
        <f ca="true">+IF(AND(ISNUMBER(OFFSET('Water Data'!$E$7,0,10*ROW('Water Data'!E71))),'Data Summary'!BZ77="Yes"),OFFSET('Water Data'!$E$7,0,10*ROW('Water Data'!E71)),NA())</f>
        <v>#N/A</v>
      </c>
      <c r="L77" s="58" t="e">
        <f ca="true">+IF(AND(ISNUMBER(OFFSET('Water Data'!$E$10,0,10*ROW('Water Data'!E71))),'Data Summary'!CA77="Yes"),OFFSET('Water Data'!$E$10,0,10*ROW('Water Data'!E71)),NA())</f>
        <v>#N/A</v>
      </c>
      <c r="M77" s="58" t="e">
        <f ca="true">+IF(AND(ISNUMBER(OFFSET('Water Data'!$F$5,0,10*ROW('Water Data'!F71))),'Data Summary'!CB77="Yes"),100-OFFSET('Water Data'!$F$5,0,10*ROW('Water Data'!F71)),NA())</f>
        <v>#N/A</v>
      </c>
      <c r="N77" s="58" t="e">
        <f ca="true">+IF(AND(ISNUMBER(OFFSET('Water Data'!$F$7,0,10*ROW('Water Data'!F71))),'Data Summary'!CC77="Yes"),OFFSET('Water Data'!$F$7,0,10*ROW('Water Data'!F71)),NA())</f>
        <v>#N/A</v>
      </c>
      <c r="O77" s="58" t="e">
        <f ca="true">+IF(AND(ISNUMBER(OFFSET('Water Data'!$F$10,0,10*ROW('Water Data'!F71))),'Data Summary'!CD77="Yes"),OFFSET('Water Data'!$F$10,0,10*ROW('Water Data'!F71)),NA())</f>
        <v>#N/A</v>
      </c>
      <c r="P77" s="58" t="e">
        <f ca="true">+IF(AND(ISNUMBER(OFFSET('Water Data'!$G$5,0,10*ROW('Water Data'!G71))),'Data Summary'!CE77="Yes"),100-OFFSET('Water Data'!$G$5,0,10*ROW('Water Data'!G71)),NA())</f>
        <v>#N/A</v>
      </c>
      <c r="Q77" s="58" t="e">
        <f ca="true">+IF(AND(ISNUMBER(OFFSET('Water Data'!$G$7,0,10*ROW('Water Data'!G71))),'Data Summary'!CF77="Yes"),OFFSET('Water Data'!$G$7,0,10*ROW('Water Data'!G71)),NA())</f>
        <v>#N/A</v>
      </c>
      <c r="R77" s="58" t="e">
        <f ca="true">+IF(AND(ISNUMBER(OFFSET('Water Data'!$G$10,0,10*ROW('Water Data'!G71))),'Data Summary'!CG77="Yes"),OFFSET('Water Data'!$G$10,0,10*ROW('Water Data'!G71)),NA())</f>
        <v>#N/A</v>
      </c>
      <c r="S77" s="58" t="e">
        <f ca="true">+IF(AND(ISNUMBER(OFFSET('Water Data'!$H$5,0,10*ROW('Water Data'!H71))),'Data Summary'!CH77="Yes"),100-OFFSET('Water Data'!$H$5,0,10*ROW('Water Data'!H71)),NA())</f>
        <v>#N/A</v>
      </c>
      <c r="T77" s="58" t="e">
        <f ca="true">+IF(AND(ISNUMBER(OFFSET('Water Data'!$H$7,0,10*ROW('Water Data'!H71))),'Data Summary'!CI77="Yes"),OFFSET('Water Data'!$H$7,0,10*ROW('Water Data'!H71)),NA())</f>
        <v>#N/A</v>
      </c>
      <c r="U77" s="58" t="e">
        <f ca="true">+IF(AND(ISNUMBER(OFFSET('Water Data'!$H$10,0,10*ROW('Water Data'!H71))),'Data Summary'!CJ77="Yes"),OFFSET('Water Data'!$H$10,0,10*ROW('Water Data'!H71)),NA())</f>
        <v>#N/A</v>
      </c>
      <c r="V77" s="104" t="e">
        <f ca="true">+IF(AND(ISNUMBER(OFFSET('Sanitation Data'!$C$5,0,10*ROW('Sanitation Data'!C71))),'Data Summary'!CK77="Yes"),100-OFFSET('Sanitation Data'!$C$5,0,10*ROW('Sanitation Data'!C71)),NA())</f>
        <v>#N/A</v>
      </c>
      <c r="W77" s="104" t="e">
        <f ca="true">+IF(AND(ISNUMBER(OFFSET('Sanitation Data'!$C$7,0,10*ROW('Sanitation Data'!C71))),'Data Summary'!CL77="Yes"),OFFSET('Sanitation Data'!$C$7,0,10*ROW('Sanitation Data'!C71)),NA())</f>
        <v>#N/A</v>
      </c>
      <c r="X77" s="104" t="e">
        <f ca="true">+IF(AND(ISNUMBER(OFFSET('Sanitation Data'!$C$11,0,10*ROW('Sanitation Data'!C71))),'Data Summary'!CM77="Yes"),OFFSET('Sanitation Data'!$C$11,0,10*ROW('Sanitation Data'!C71)),NA())</f>
        <v>#N/A</v>
      </c>
      <c r="Y77" s="104" t="e">
        <f ca="true">+IF(AND(ISNUMBER(OFFSET('Sanitation Data'!$C$12,0,10*ROW('Sanitation Data'!C71))),'Data Summary'!CN77="Yes"),OFFSET('Sanitation Data'!$C$12,0,10*ROW('Sanitation Data'!C71)),NA())</f>
        <v>#N/A</v>
      </c>
      <c r="Z77" s="104" t="e">
        <f ca="true">+IF(AND(ISNUMBER(OFFSET('Sanitation Data'!$C$13,0,10*ROW('Sanitation Data'!C71))),'Data Summary'!CO77="Yes"),OFFSET('Sanitation Data'!$C$13,0,10*ROW('Sanitation Data'!C71)),NA())</f>
        <v>#N/A</v>
      </c>
      <c r="AA77" s="104" t="e">
        <f ca="true">+IF(AND(ISNUMBER(OFFSET('Sanitation Data'!$D$5,0,10*ROW('Sanitation Data'!D71))),'Data Summary'!CP77="Yes"),100-OFFSET('Sanitation Data'!$D$5,0,10*ROW('Sanitation Data'!D71)),NA())</f>
        <v>#N/A</v>
      </c>
      <c r="AB77" s="104" t="e">
        <f ca="true">+IF(AND(ISNUMBER(OFFSET('Sanitation Data'!$D$7,0,10*ROW('Sanitation Data'!D71))),'Data Summary'!CQ77="Yes"),OFFSET('Sanitation Data'!$D$7,0,10*ROW('Sanitation Data'!D71)),NA())</f>
        <v>#N/A</v>
      </c>
      <c r="AC77" s="104" t="e">
        <f ca="true">+IF(AND(ISNUMBER(OFFSET('Sanitation Data'!$D$11,0,10*ROW('Sanitation Data'!D71))),'Data Summary'!CR77="Yes"),OFFSET('Sanitation Data'!$D$11,0,10*ROW('Sanitation Data'!D71)),NA())</f>
        <v>#N/A</v>
      </c>
      <c r="AD77" s="104" t="e">
        <f ca="true">+IF(AND(ISNUMBER(OFFSET('Sanitation Data'!$D$12,0,10*ROW('Sanitation Data'!D71))),'Data Summary'!CS77="Yes"),OFFSET('Sanitation Data'!$D$12,0,10*ROW('Sanitation Data'!D71)),NA())</f>
        <v>#N/A</v>
      </c>
      <c r="AE77" s="104" t="e">
        <f ca="true">+IF(AND(ISNUMBER(OFFSET('Sanitation Data'!$D$13,0,10*ROW('Sanitation Data'!D71))),'Data Summary'!CT77="Yes"),OFFSET('Sanitation Data'!$D$13,0,10*ROW('Sanitation Data'!D71)),NA())</f>
        <v>#N/A</v>
      </c>
      <c r="AF77" s="104" t="e">
        <f ca="true">+IF(AND(ISNUMBER(OFFSET('Sanitation Data'!$E$5,0,10*ROW('Sanitation Data'!E71))),'Data Summary'!CU77="Yes"),100-OFFSET('Sanitation Data'!$E$5,0,10*ROW('Sanitation Data'!E71)),NA())</f>
        <v>#N/A</v>
      </c>
      <c r="AG77" s="104" t="e">
        <f ca="true">+IF(AND(ISNUMBER(OFFSET('Sanitation Data'!$E$7,0,10*ROW('Sanitation Data'!E71))),'Data Summary'!CV77="Yes"),OFFSET('Sanitation Data'!$E$7,0,10*ROW('Sanitation Data'!E71)),NA())</f>
        <v>#N/A</v>
      </c>
      <c r="AH77" s="104" t="e">
        <f ca="true">+IF(AND(ISNUMBER(OFFSET('Sanitation Data'!$E$11,0,10*ROW('Sanitation Data'!E71))),'Data Summary'!CW77="Yes"),OFFSET('Sanitation Data'!$E$11,0,10*ROW('Sanitation Data'!E71)),NA())</f>
        <v>#N/A</v>
      </c>
      <c r="AI77" s="104" t="e">
        <f ca="true">+IF(AND(ISNUMBER(OFFSET('Sanitation Data'!$E$12,0,10*ROW('Sanitation Data'!E71))),'Data Summary'!CX77="Yes"),OFFSET('Sanitation Data'!$E$12,0,10*ROW('Sanitation Data'!E71)),NA())</f>
        <v>#N/A</v>
      </c>
      <c r="AJ77" s="104" t="e">
        <f ca="true">+IF(AND(ISNUMBER(OFFSET('Sanitation Data'!$E$13,0,10*ROW('Sanitation Data'!E71))),'Data Summary'!CY77="Yes"),OFFSET('Sanitation Data'!$E$13,0,10*ROW('Sanitation Data'!E71)),NA())</f>
        <v>#N/A</v>
      </c>
      <c r="AK77" s="104" t="e">
        <f ca="true">+IF(AND(ISNUMBER(OFFSET('Sanitation Data'!$F$5,0,10*ROW('Sanitation Data'!F71))),'Data Summary'!CZ77="Yes"),100-OFFSET('Sanitation Data'!$F$5,0,10*ROW('Sanitation Data'!F71)),NA())</f>
        <v>#N/A</v>
      </c>
      <c r="AL77" s="104" t="e">
        <f ca="true">+IF(AND(ISNUMBER(OFFSET('Sanitation Data'!$F$7,0,10*ROW('Sanitation Data'!F71))),'Data Summary'!DA77="Yes"),OFFSET('Sanitation Data'!$F$7,0,10*ROW('Sanitation Data'!F71)),NA())</f>
        <v>#N/A</v>
      </c>
      <c r="AM77" s="104" t="e">
        <f ca="true">+IF(AND(ISNUMBER(OFFSET('Sanitation Data'!$F$11,0,10*ROW('Sanitation Data'!F71))),'Data Summary'!DB77="Yes"),OFFSET('Sanitation Data'!$F$11,0,10*ROW('Sanitation Data'!F71)),NA())</f>
        <v>#N/A</v>
      </c>
      <c r="AN77" s="104" t="e">
        <f ca="true">+IF(AND(ISNUMBER(OFFSET('Sanitation Data'!$F$12,0,10*ROW('Sanitation Data'!F71))),'Data Summary'!DC77="Yes"),OFFSET('Sanitation Data'!$F$12,0,10*ROW('Sanitation Data'!F71)),NA())</f>
        <v>#N/A</v>
      </c>
      <c r="AO77" s="104" t="e">
        <f ca="true">+IF(AND(ISNUMBER(OFFSET('Sanitation Data'!$F$13,0,10*ROW('Sanitation Data'!F71))),'Data Summary'!DD77="Yes"),OFFSET('Sanitation Data'!$F$13,0,10*ROW('Sanitation Data'!F71)),NA())</f>
        <v>#N/A</v>
      </c>
      <c r="AP77" s="104" t="e">
        <f ca="true">+IF(AND(ISNUMBER(OFFSET('Sanitation Data'!$G$5,0,10*ROW('Sanitation Data'!G71))),'Data Summary'!DE77="Yes"),100-OFFSET('Sanitation Data'!$G$5,0,10*ROW('Sanitation Data'!G71)),NA())</f>
        <v>#N/A</v>
      </c>
      <c r="AQ77" s="104" t="e">
        <f ca="true">+IF(AND(ISNUMBER(OFFSET('Sanitation Data'!$G$7,0,10*ROW('Sanitation Data'!G71))),'Data Summary'!DF77="Yes"),OFFSET('Sanitation Data'!$G$7,0,10*ROW('Sanitation Data'!G71)),NA())</f>
        <v>#N/A</v>
      </c>
      <c r="AR77" s="104" t="e">
        <f ca="true">+IF(AND(ISNUMBER(OFFSET('Sanitation Data'!$G$11,0,10*ROW('Sanitation Data'!G71))),'Data Summary'!DG77="Yes"),OFFSET('Sanitation Data'!$G$11,0,10*ROW('Sanitation Data'!G71)),NA())</f>
        <v>#N/A</v>
      </c>
      <c r="AS77" s="104" t="e">
        <f ca="true">+IF(AND(ISNUMBER(OFFSET('Sanitation Data'!$G$12,0,10*ROW('Sanitation Data'!G71))),'Data Summary'!DH77="Yes"),OFFSET('Sanitation Data'!$G$12,0,10*ROW('Sanitation Data'!G71)),NA())</f>
        <v>#N/A</v>
      </c>
      <c r="AT77" s="104" t="e">
        <f ca="true">+IF(AND(ISNUMBER(OFFSET('Sanitation Data'!$G$13,0,10*ROW('Sanitation Data'!G71))),'Data Summary'!DI77="Yes"),OFFSET('Sanitation Data'!$G$13,0,10*ROW('Sanitation Data'!G71)),NA())</f>
        <v>#N/A</v>
      </c>
      <c r="AU77" s="104" t="e">
        <f ca="true">+IF(AND(ISNUMBER(OFFSET('Sanitation Data'!$H$5,0,10*ROW('Sanitation Data'!H71))),'Data Summary'!DJ77="Yes"),100-OFFSET('Sanitation Data'!$H$5,0,10*ROW('Sanitation Data'!H71)),NA())</f>
        <v>#N/A</v>
      </c>
      <c r="AV77" s="104" t="e">
        <f ca="true">+IF(AND(ISNUMBER(OFFSET('Sanitation Data'!$H$7,0,10*ROW('Sanitation Data'!H71))),'Data Summary'!DK77="Yes"),OFFSET('Sanitation Data'!$H$7,0,10*ROW('Sanitation Data'!H71)),NA())</f>
        <v>#N/A</v>
      </c>
      <c r="AW77" s="104" t="e">
        <f ca="true">+IF(AND(ISNUMBER(OFFSET('Sanitation Data'!$H$11,0,10*ROW('Sanitation Data'!H71))),'Data Summary'!DL77="Yes"),OFFSET('Sanitation Data'!$H$11,0,10*ROW('Sanitation Data'!H71)),NA())</f>
        <v>#N/A</v>
      </c>
      <c r="AX77" s="104" t="e">
        <f ca="true">+IF(AND(ISNUMBER(OFFSET('Sanitation Data'!$H$12,0,10*ROW('Sanitation Data'!H71))),'Data Summary'!DM77="Yes"),OFFSET('Sanitation Data'!$H$12,0,10*ROW('Sanitation Data'!H71)),NA())</f>
        <v>#N/A</v>
      </c>
      <c r="AY77" s="104" t="e">
        <f ca="true">+IF(AND(ISNUMBER(OFFSET('Sanitation Data'!$H$13,0,10*ROW('Sanitation Data'!H71))),'Data Summary'!DN77="Yes"),OFFSET('Sanitation Data'!$H$13,0,10*ROW('Sanitation Data'!H71)),NA())</f>
        <v>#N/A</v>
      </c>
      <c r="AZ77" s="109" t="e">
        <f ca="true">+IF(AND(ISNUMBER(OFFSET('Hygiene Data'!$C$6,0,10*ROW('Hygiene Data'!C71))),'Data Summary'!DO77="Yes"),OFFSET('Hygiene Data'!$C$6,0,10*ROW('Hygiene Data'!C71)),NA())</f>
        <v>#N/A</v>
      </c>
      <c r="BA77" s="109" t="e">
        <f ca="true">+IF(AND(ISNUMBER(OFFSET('Hygiene Data'!$C$8,0,10*ROW('Hygiene Data'!C71))),'Data Summary'!DP77="Yes"),OFFSET('Hygiene Data'!$C$8,0,10*ROW('Hygiene Data'!C71)),NA())</f>
        <v>#N/A</v>
      </c>
      <c r="BB77" s="109" t="e">
        <f ca="true">+IF(AND(ISNUMBER(OFFSET('Hygiene Data'!$C$10,0,10*ROW('Hygiene Data'!C71))),'Data Summary'!DQ77="Yes"),OFFSET('Hygiene Data'!$C$10,0,10*ROW('Hygiene Data'!C71)),NA())</f>
        <v>#N/A</v>
      </c>
      <c r="BC77" s="109" t="e">
        <f ca="true">+IF(AND(ISNUMBER(OFFSET('Hygiene Data'!$D$6,0,10*ROW('Hygiene Data'!D71))),'Data Summary'!DR77="Yes"),OFFSET('Hygiene Data'!$D$6,0,10*ROW('Hygiene Data'!D71)),NA())</f>
        <v>#N/A</v>
      </c>
      <c r="BD77" s="109" t="e">
        <f ca="true">+IF(AND(ISNUMBER(OFFSET('Hygiene Data'!$D$8,0,10*ROW('Hygiene Data'!D71))),'Data Summary'!DS77="Yes"),OFFSET('Hygiene Data'!$D$8,0,10*ROW('Hygiene Data'!D71)),NA())</f>
        <v>#N/A</v>
      </c>
      <c r="BE77" s="109" t="e">
        <f ca="true">+IF(AND(ISNUMBER(OFFSET('Hygiene Data'!$D$10,0,10*ROW('Hygiene Data'!D71))),'Data Summary'!DT77="Yes"),OFFSET('Hygiene Data'!$D$10,0,10*ROW('Hygiene Data'!D71)),NA())</f>
        <v>#N/A</v>
      </c>
      <c r="BF77" s="109" t="e">
        <f ca="true">+IF(AND(ISNUMBER(OFFSET('Hygiene Data'!$E$6,0,10*ROW('Hygiene Data'!E71))),'Data Summary'!DU77="Yes"),OFFSET('Hygiene Data'!$E$6,0,10*ROW('Hygiene Data'!E71)),NA())</f>
        <v>#N/A</v>
      </c>
      <c r="BG77" s="109" t="e">
        <f ca="true">+IF(AND(ISNUMBER(OFFSET('Hygiene Data'!$E$8,0,10*ROW('Hygiene Data'!E71))),'Data Summary'!DV77="Yes"),OFFSET('Hygiene Data'!$E$8,0,10*ROW('Hygiene Data'!E71)),NA())</f>
        <v>#N/A</v>
      </c>
      <c r="BH77" s="109" t="e">
        <f ca="true">+IF(AND(ISNUMBER(OFFSET('Hygiene Data'!$E$10,0,10*ROW('Hygiene Data'!E71))),'Data Summary'!DW77="Yes"),OFFSET('Hygiene Data'!$E$10,0,10*ROW('Hygiene Data'!E71)),NA())</f>
        <v>#N/A</v>
      </c>
      <c r="BI77" s="109" t="e">
        <f ca="true">+IF(AND(ISNUMBER(OFFSET('Hygiene Data'!$F$6,0,10*ROW('Hygiene Data'!F71))),'Data Summary'!DX77="Yes"),OFFSET('Hygiene Data'!$F$6,0,10*ROW('Hygiene Data'!F71)),NA())</f>
        <v>#N/A</v>
      </c>
      <c r="BJ77" s="109" t="e">
        <f ca="true">+IF(AND(ISNUMBER(OFFSET('Hygiene Data'!$F$8,0,10*ROW('Hygiene Data'!F71))),'Data Summary'!DY77="Yes"),OFFSET('Hygiene Data'!$F$8,0,10*ROW('Hygiene Data'!F71)),NA())</f>
        <v>#N/A</v>
      </c>
      <c r="BK77" s="109" t="e">
        <f ca="true">+IF(AND(ISNUMBER(OFFSET('Hygiene Data'!$F$10,0,10*ROW('Hygiene Data'!F71))),'Data Summary'!DZ77="Yes"),OFFSET('Hygiene Data'!$F$10,0,10*ROW('Hygiene Data'!F71)),NA())</f>
        <v>#N/A</v>
      </c>
      <c r="BL77" s="109" t="e">
        <f ca="true">+IF(AND(ISNUMBER(OFFSET('Hygiene Data'!$G$6,0,10*ROW('Hygiene Data'!G71))),'Data Summary'!EA77="Yes"),OFFSET('Hygiene Data'!$G$6,0,10*ROW('Hygiene Data'!G71)),NA())</f>
        <v>#N/A</v>
      </c>
      <c r="BM77" s="109" t="e">
        <f ca="true">+IF(AND(ISNUMBER(OFFSET('Hygiene Data'!$G$8,0,10*ROW('Hygiene Data'!G71))),'Data Summary'!EB77="Yes"),OFFSET('Hygiene Data'!$G$8,0,10*ROW('Hygiene Data'!G71)),NA())</f>
        <v>#N/A</v>
      </c>
      <c r="BN77" s="109" t="e">
        <f ca="true">+IF(AND(ISNUMBER(OFFSET('Hygiene Data'!$G$10,0,10*ROW('Hygiene Data'!G71))),'Data Summary'!EC77="Yes"),OFFSET('Hygiene Data'!$G$10,0,10*ROW('Hygiene Data'!G71)),NA())</f>
        <v>#N/A</v>
      </c>
      <c r="BO77" s="109" t="e">
        <f ca="true">+IF(AND(ISNUMBER(OFFSET('Hygiene Data'!$H$6,0,10*ROW('Hygiene Data'!H71))),'Data Summary'!ED77="Yes"),OFFSET('Hygiene Data'!$H$6,0,10*ROW('Hygiene Data'!H71)),NA())</f>
        <v>#N/A</v>
      </c>
      <c r="BP77" s="109" t="e">
        <f ca="true">+IF(AND(ISNUMBER(OFFSET('Hygiene Data'!$H$8,0,10*ROW('Hygiene Data'!H71))),'Data Summary'!EE77="Yes"),OFFSET('Hygiene Data'!$H$8,0,10*ROW('Hygiene Data'!H71)),NA())</f>
        <v>#N/A</v>
      </c>
      <c r="BQ77" s="109" t="e">
        <f ca="true">+IF(AND(ISNUMBER(OFFSET('Hygiene Data'!$H$10,0,10*ROW('Hygiene Data'!H71))),'Data Summary'!EF77="Yes"),OFFSET('Hygiene Data'!$H$10,0,10*ROW('Hygiene Data'!H71)),NA())</f>
        <v>#N/A</v>
      </c>
    </row>
    <row r="78" x14ac:dyDescent="0.2">
      <c r="A78" s="57" t="e">
        <f ca="true">+IF(OFFSET('Water Data'!$B$1,0,10*ROW('Water Data'!B72))="",NA(),OFFSET('Water Data'!$B$1,0,10*ROW('Water Data'!B72)))</f>
        <v>#N/A</v>
      </c>
      <c r="B78" s="57" t="e">
        <f ca="true">+IF(OFFSET('Water Data'!$A$3,0,10*ROW('Water Data'!A75))="",NA(),OFFSET('Water Data'!$A$3,0,10*ROW('Water Data'!A75)))</f>
        <v>#N/A</v>
      </c>
      <c r="C78" s="57" t="e">
        <f ca="true">+IF(OFFSET('Water Data'!$C$3,0,10*ROW('Water Data'!C75))="",NA(),OFFSET('Water Data'!$C$3,0,10*ROW('Water Data'!C75)))</f>
        <v>#N/A</v>
      </c>
      <c r="D78" s="58" t="e">
        <f ca="true">+IF(AND(ISNUMBER(OFFSET('Water Data'!$C$5,0,10*ROW('Water Data'!C72))),'Data Summary'!BS78="Yes"),100-OFFSET('Water Data'!$C$5,0,10*ROW('Water Data'!C72)),NA())</f>
        <v>#N/A</v>
      </c>
      <c r="E78" s="58" t="e">
        <f ca="true">+IF(AND(ISNUMBER(OFFSET('Water Data'!$C$7,0,10*ROW('Water Data'!C72))),'Data Summary'!BT78="Yes"),OFFSET('Water Data'!$C$7,0,10*ROW('Water Data'!C72)),NA())</f>
        <v>#N/A</v>
      </c>
      <c r="F78" s="58" t="e">
        <f ca="true">+IF(AND(ISNUMBER(OFFSET('Water Data'!$C$10,0,10*ROW('Water Data'!C72))),'Data Summary'!BU78="Yes"),OFFSET('Water Data'!$C$10,0,10*ROW('Water Data'!C72)),NA())</f>
        <v>#N/A</v>
      </c>
      <c r="G78" s="58" t="e">
        <f ca="true">+IF(AND(ISNUMBER(OFFSET('Water Data'!$D$5,0,10*ROW('Water Data'!D72))),'Data Summary'!BV78="Yes"),100-OFFSET('Water Data'!$D$5,0,10*ROW('Water Data'!D72)),NA())</f>
        <v>#N/A</v>
      </c>
      <c r="H78" s="58" t="e">
        <f ca="true">+IF(AND(ISNUMBER(OFFSET('Water Data'!$D$7,0,10*ROW('Water Data'!D72))),'Data Summary'!BW78="Yes"),OFFSET('Water Data'!$D$7,0,10*ROW('Water Data'!D72)),NA())</f>
        <v>#N/A</v>
      </c>
      <c r="I78" s="58" t="e">
        <f ca="true">+IF(AND(ISNUMBER(OFFSET('Water Data'!$D$10,0,10*ROW('Water Data'!D72))),'Data Summary'!BX78="Yes"),OFFSET('Water Data'!$D$10,0,10*ROW('Water Data'!D72)),NA())</f>
        <v>#N/A</v>
      </c>
      <c r="J78" s="58" t="e">
        <f ca="true">+IF(AND(ISNUMBER(OFFSET('Water Data'!$E$5,0,10*ROW('Water Data'!E72))),'Data Summary'!BY78="Yes"),100-OFFSET('Water Data'!$E$5,0,10*ROW('Water Data'!E72)),NA())</f>
        <v>#N/A</v>
      </c>
      <c r="K78" s="58" t="e">
        <f ca="true">+IF(AND(ISNUMBER(OFFSET('Water Data'!$E$7,0,10*ROW('Water Data'!E72))),'Data Summary'!BZ78="Yes"),OFFSET('Water Data'!$E$7,0,10*ROW('Water Data'!E72)),NA())</f>
        <v>#N/A</v>
      </c>
      <c r="L78" s="58" t="e">
        <f ca="true">+IF(AND(ISNUMBER(OFFSET('Water Data'!$E$10,0,10*ROW('Water Data'!E72))),'Data Summary'!CA78="Yes"),OFFSET('Water Data'!$E$10,0,10*ROW('Water Data'!E72)),NA())</f>
        <v>#N/A</v>
      </c>
      <c r="M78" s="58" t="e">
        <f ca="true">+IF(AND(ISNUMBER(OFFSET('Water Data'!$F$5,0,10*ROW('Water Data'!F72))),'Data Summary'!CB78="Yes"),100-OFFSET('Water Data'!$F$5,0,10*ROW('Water Data'!F72)),NA())</f>
        <v>#N/A</v>
      </c>
      <c r="N78" s="58" t="e">
        <f ca="true">+IF(AND(ISNUMBER(OFFSET('Water Data'!$F$7,0,10*ROW('Water Data'!F72))),'Data Summary'!CC78="Yes"),OFFSET('Water Data'!$F$7,0,10*ROW('Water Data'!F72)),NA())</f>
        <v>#N/A</v>
      </c>
      <c r="O78" s="58" t="e">
        <f ca="true">+IF(AND(ISNUMBER(OFFSET('Water Data'!$F$10,0,10*ROW('Water Data'!F72))),'Data Summary'!CD78="Yes"),OFFSET('Water Data'!$F$10,0,10*ROW('Water Data'!F72)),NA())</f>
        <v>#N/A</v>
      </c>
      <c r="P78" s="58" t="e">
        <f ca="true">+IF(AND(ISNUMBER(OFFSET('Water Data'!$G$5,0,10*ROW('Water Data'!G72))),'Data Summary'!CE78="Yes"),100-OFFSET('Water Data'!$G$5,0,10*ROW('Water Data'!G72)),NA())</f>
        <v>#N/A</v>
      </c>
      <c r="Q78" s="58" t="e">
        <f ca="true">+IF(AND(ISNUMBER(OFFSET('Water Data'!$G$7,0,10*ROW('Water Data'!G72))),'Data Summary'!CF78="Yes"),OFFSET('Water Data'!$G$7,0,10*ROW('Water Data'!G72)),NA())</f>
        <v>#N/A</v>
      </c>
      <c r="R78" s="58" t="e">
        <f ca="true">+IF(AND(ISNUMBER(OFFSET('Water Data'!$G$10,0,10*ROW('Water Data'!G72))),'Data Summary'!CG78="Yes"),OFFSET('Water Data'!$G$10,0,10*ROW('Water Data'!G72)),NA())</f>
        <v>#N/A</v>
      </c>
      <c r="S78" s="58" t="e">
        <f ca="true">+IF(AND(ISNUMBER(OFFSET('Water Data'!$H$5,0,10*ROW('Water Data'!H72))),'Data Summary'!CH78="Yes"),100-OFFSET('Water Data'!$H$5,0,10*ROW('Water Data'!H72)),NA())</f>
        <v>#N/A</v>
      </c>
      <c r="T78" s="58" t="e">
        <f ca="true">+IF(AND(ISNUMBER(OFFSET('Water Data'!$H$7,0,10*ROW('Water Data'!H72))),'Data Summary'!CI78="Yes"),OFFSET('Water Data'!$H$7,0,10*ROW('Water Data'!H72)),NA())</f>
        <v>#N/A</v>
      </c>
      <c r="U78" s="58" t="e">
        <f ca="true">+IF(AND(ISNUMBER(OFFSET('Water Data'!$H$10,0,10*ROW('Water Data'!H72))),'Data Summary'!CJ78="Yes"),OFFSET('Water Data'!$H$10,0,10*ROW('Water Data'!H72)),NA())</f>
        <v>#N/A</v>
      </c>
      <c r="V78" s="104" t="e">
        <f ca="true">+IF(AND(ISNUMBER(OFFSET('Sanitation Data'!$C$5,0,10*ROW('Sanitation Data'!C72))),'Data Summary'!CK78="Yes"),100-OFFSET('Sanitation Data'!$C$5,0,10*ROW('Sanitation Data'!C72)),NA())</f>
        <v>#N/A</v>
      </c>
      <c r="W78" s="104" t="e">
        <f ca="true">+IF(AND(ISNUMBER(OFFSET('Sanitation Data'!$C$7,0,10*ROW('Sanitation Data'!C72))),'Data Summary'!CL78="Yes"),OFFSET('Sanitation Data'!$C$7,0,10*ROW('Sanitation Data'!C72)),NA())</f>
        <v>#N/A</v>
      </c>
      <c r="X78" s="104" t="e">
        <f ca="true">+IF(AND(ISNUMBER(OFFSET('Sanitation Data'!$C$11,0,10*ROW('Sanitation Data'!C72))),'Data Summary'!CM78="Yes"),OFFSET('Sanitation Data'!$C$11,0,10*ROW('Sanitation Data'!C72)),NA())</f>
        <v>#N/A</v>
      </c>
      <c r="Y78" s="104" t="e">
        <f ca="true">+IF(AND(ISNUMBER(OFFSET('Sanitation Data'!$C$12,0,10*ROW('Sanitation Data'!C72))),'Data Summary'!CN78="Yes"),OFFSET('Sanitation Data'!$C$12,0,10*ROW('Sanitation Data'!C72)),NA())</f>
        <v>#N/A</v>
      </c>
      <c r="Z78" s="104" t="e">
        <f ca="true">+IF(AND(ISNUMBER(OFFSET('Sanitation Data'!$C$13,0,10*ROW('Sanitation Data'!C72))),'Data Summary'!CO78="Yes"),OFFSET('Sanitation Data'!$C$13,0,10*ROW('Sanitation Data'!C72)),NA())</f>
        <v>#N/A</v>
      </c>
      <c r="AA78" s="104" t="e">
        <f ca="true">+IF(AND(ISNUMBER(OFFSET('Sanitation Data'!$D$5,0,10*ROW('Sanitation Data'!D72))),'Data Summary'!CP78="Yes"),100-OFFSET('Sanitation Data'!$D$5,0,10*ROW('Sanitation Data'!D72)),NA())</f>
        <v>#N/A</v>
      </c>
      <c r="AB78" s="104" t="e">
        <f ca="true">+IF(AND(ISNUMBER(OFFSET('Sanitation Data'!$D$7,0,10*ROW('Sanitation Data'!D72))),'Data Summary'!CQ78="Yes"),OFFSET('Sanitation Data'!$D$7,0,10*ROW('Sanitation Data'!D72)),NA())</f>
        <v>#N/A</v>
      </c>
      <c r="AC78" s="104" t="e">
        <f ca="true">+IF(AND(ISNUMBER(OFFSET('Sanitation Data'!$D$11,0,10*ROW('Sanitation Data'!D72))),'Data Summary'!CR78="Yes"),OFFSET('Sanitation Data'!$D$11,0,10*ROW('Sanitation Data'!D72)),NA())</f>
        <v>#N/A</v>
      </c>
      <c r="AD78" s="104" t="e">
        <f ca="true">+IF(AND(ISNUMBER(OFFSET('Sanitation Data'!$D$12,0,10*ROW('Sanitation Data'!D72))),'Data Summary'!CS78="Yes"),OFFSET('Sanitation Data'!$D$12,0,10*ROW('Sanitation Data'!D72)),NA())</f>
        <v>#N/A</v>
      </c>
      <c r="AE78" s="104" t="e">
        <f ca="true">+IF(AND(ISNUMBER(OFFSET('Sanitation Data'!$D$13,0,10*ROW('Sanitation Data'!D72))),'Data Summary'!CT78="Yes"),OFFSET('Sanitation Data'!$D$13,0,10*ROW('Sanitation Data'!D72)),NA())</f>
        <v>#N/A</v>
      </c>
      <c r="AF78" s="104" t="e">
        <f ca="true">+IF(AND(ISNUMBER(OFFSET('Sanitation Data'!$E$5,0,10*ROW('Sanitation Data'!E72))),'Data Summary'!CU78="Yes"),100-OFFSET('Sanitation Data'!$E$5,0,10*ROW('Sanitation Data'!E72)),NA())</f>
        <v>#N/A</v>
      </c>
      <c r="AG78" s="104" t="e">
        <f ca="true">+IF(AND(ISNUMBER(OFFSET('Sanitation Data'!$E$7,0,10*ROW('Sanitation Data'!E72))),'Data Summary'!CV78="Yes"),OFFSET('Sanitation Data'!$E$7,0,10*ROW('Sanitation Data'!E72)),NA())</f>
        <v>#N/A</v>
      </c>
      <c r="AH78" s="104" t="e">
        <f ca="true">+IF(AND(ISNUMBER(OFFSET('Sanitation Data'!$E$11,0,10*ROW('Sanitation Data'!E72))),'Data Summary'!CW78="Yes"),OFFSET('Sanitation Data'!$E$11,0,10*ROW('Sanitation Data'!E72)),NA())</f>
        <v>#N/A</v>
      </c>
      <c r="AI78" s="104" t="e">
        <f ca="true">+IF(AND(ISNUMBER(OFFSET('Sanitation Data'!$E$12,0,10*ROW('Sanitation Data'!E72))),'Data Summary'!CX78="Yes"),OFFSET('Sanitation Data'!$E$12,0,10*ROW('Sanitation Data'!E72)),NA())</f>
        <v>#N/A</v>
      </c>
      <c r="AJ78" s="104" t="e">
        <f ca="true">+IF(AND(ISNUMBER(OFFSET('Sanitation Data'!$E$13,0,10*ROW('Sanitation Data'!E72))),'Data Summary'!CY78="Yes"),OFFSET('Sanitation Data'!$E$13,0,10*ROW('Sanitation Data'!E72)),NA())</f>
        <v>#N/A</v>
      </c>
      <c r="AK78" s="104" t="e">
        <f ca="true">+IF(AND(ISNUMBER(OFFSET('Sanitation Data'!$F$5,0,10*ROW('Sanitation Data'!F72))),'Data Summary'!CZ78="Yes"),100-OFFSET('Sanitation Data'!$F$5,0,10*ROW('Sanitation Data'!F72)),NA())</f>
        <v>#N/A</v>
      </c>
      <c r="AL78" s="104" t="e">
        <f ca="true">+IF(AND(ISNUMBER(OFFSET('Sanitation Data'!$F$7,0,10*ROW('Sanitation Data'!F72))),'Data Summary'!DA78="Yes"),OFFSET('Sanitation Data'!$F$7,0,10*ROW('Sanitation Data'!F72)),NA())</f>
        <v>#N/A</v>
      </c>
      <c r="AM78" s="104" t="e">
        <f ca="true">+IF(AND(ISNUMBER(OFFSET('Sanitation Data'!$F$11,0,10*ROW('Sanitation Data'!F72))),'Data Summary'!DB78="Yes"),OFFSET('Sanitation Data'!$F$11,0,10*ROW('Sanitation Data'!F72)),NA())</f>
        <v>#N/A</v>
      </c>
      <c r="AN78" s="104" t="e">
        <f ca="true">+IF(AND(ISNUMBER(OFFSET('Sanitation Data'!$F$12,0,10*ROW('Sanitation Data'!F72))),'Data Summary'!DC78="Yes"),OFFSET('Sanitation Data'!$F$12,0,10*ROW('Sanitation Data'!F72)),NA())</f>
        <v>#N/A</v>
      </c>
      <c r="AO78" s="104" t="e">
        <f ca="true">+IF(AND(ISNUMBER(OFFSET('Sanitation Data'!$F$13,0,10*ROW('Sanitation Data'!F72))),'Data Summary'!DD78="Yes"),OFFSET('Sanitation Data'!$F$13,0,10*ROW('Sanitation Data'!F72)),NA())</f>
        <v>#N/A</v>
      </c>
      <c r="AP78" s="104" t="e">
        <f ca="true">+IF(AND(ISNUMBER(OFFSET('Sanitation Data'!$G$5,0,10*ROW('Sanitation Data'!G72))),'Data Summary'!DE78="Yes"),100-OFFSET('Sanitation Data'!$G$5,0,10*ROW('Sanitation Data'!G72)),NA())</f>
        <v>#N/A</v>
      </c>
      <c r="AQ78" s="104" t="e">
        <f ca="true">+IF(AND(ISNUMBER(OFFSET('Sanitation Data'!$G$7,0,10*ROW('Sanitation Data'!G72))),'Data Summary'!DF78="Yes"),OFFSET('Sanitation Data'!$G$7,0,10*ROW('Sanitation Data'!G72)),NA())</f>
        <v>#N/A</v>
      </c>
      <c r="AR78" s="104" t="e">
        <f ca="true">+IF(AND(ISNUMBER(OFFSET('Sanitation Data'!$G$11,0,10*ROW('Sanitation Data'!G72))),'Data Summary'!DG78="Yes"),OFFSET('Sanitation Data'!$G$11,0,10*ROW('Sanitation Data'!G72)),NA())</f>
        <v>#N/A</v>
      </c>
      <c r="AS78" s="104" t="e">
        <f ca="true">+IF(AND(ISNUMBER(OFFSET('Sanitation Data'!$G$12,0,10*ROW('Sanitation Data'!G72))),'Data Summary'!DH78="Yes"),OFFSET('Sanitation Data'!$G$12,0,10*ROW('Sanitation Data'!G72)),NA())</f>
        <v>#N/A</v>
      </c>
      <c r="AT78" s="104" t="e">
        <f ca="true">+IF(AND(ISNUMBER(OFFSET('Sanitation Data'!$G$13,0,10*ROW('Sanitation Data'!G72))),'Data Summary'!DI78="Yes"),OFFSET('Sanitation Data'!$G$13,0,10*ROW('Sanitation Data'!G72)),NA())</f>
        <v>#N/A</v>
      </c>
      <c r="AU78" s="104" t="e">
        <f ca="true">+IF(AND(ISNUMBER(OFFSET('Sanitation Data'!$H$5,0,10*ROW('Sanitation Data'!H72))),'Data Summary'!DJ78="Yes"),100-OFFSET('Sanitation Data'!$H$5,0,10*ROW('Sanitation Data'!H72)),NA())</f>
        <v>#N/A</v>
      </c>
      <c r="AV78" s="104" t="e">
        <f ca="true">+IF(AND(ISNUMBER(OFFSET('Sanitation Data'!$H$7,0,10*ROW('Sanitation Data'!H72))),'Data Summary'!DK78="Yes"),OFFSET('Sanitation Data'!$H$7,0,10*ROW('Sanitation Data'!H72)),NA())</f>
        <v>#N/A</v>
      </c>
      <c r="AW78" s="104" t="e">
        <f ca="true">+IF(AND(ISNUMBER(OFFSET('Sanitation Data'!$H$11,0,10*ROW('Sanitation Data'!H72))),'Data Summary'!DL78="Yes"),OFFSET('Sanitation Data'!$H$11,0,10*ROW('Sanitation Data'!H72)),NA())</f>
        <v>#N/A</v>
      </c>
      <c r="AX78" s="104" t="e">
        <f ca="true">+IF(AND(ISNUMBER(OFFSET('Sanitation Data'!$H$12,0,10*ROW('Sanitation Data'!H72))),'Data Summary'!DM78="Yes"),OFFSET('Sanitation Data'!$H$12,0,10*ROW('Sanitation Data'!H72)),NA())</f>
        <v>#N/A</v>
      </c>
      <c r="AY78" s="104" t="e">
        <f ca="true">+IF(AND(ISNUMBER(OFFSET('Sanitation Data'!$H$13,0,10*ROW('Sanitation Data'!H72))),'Data Summary'!DN78="Yes"),OFFSET('Sanitation Data'!$H$13,0,10*ROW('Sanitation Data'!H72)),NA())</f>
        <v>#N/A</v>
      </c>
      <c r="AZ78" s="109" t="e">
        <f ca="true">+IF(AND(ISNUMBER(OFFSET('Hygiene Data'!$C$6,0,10*ROW('Hygiene Data'!C72))),'Data Summary'!DO78="Yes"),OFFSET('Hygiene Data'!$C$6,0,10*ROW('Hygiene Data'!C72)),NA())</f>
        <v>#N/A</v>
      </c>
      <c r="BA78" s="109" t="e">
        <f ca="true">+IF(AND(ISNUMBER(OFFSET('Hygiene Data'!$C$8,0,10*ROW('Hygiene Data'!C72))),'Data Summary'!DP78="Yes"),OFFSET('Hygiene Data'!$C$8,0,10*ROW('Hygiene Data'!C72)),NA())</f>
        <v>#N/A</v>
      </c>
      <c r="BB78" s="109" t="e">
        <f ca="true">+IF(AND(ISNUMBER(OFFSET('Hygiene Data'!$C$10,0,10*ROW('Hygiene Data'!C72))),'Data Summary'!DQ78="Yes"),OFFSET('Hygiene Data'!$C$10,0,10*ROW('Hygiene Data'!C72)),NA())</f>
        <v>#N/A</v>
      </c>
      <c r="BC78" s="109" t="e">
        <f ca="true">+IF(AND(ISNUMBER(OFFSET('Hygiene Data'!$D$6,0,10*ROW('Hygiene Data'!D72))),'Data Summary'!DR78="Yes"),OFFSET('Hygiene Data'!$D$6,0,10*ROW('Hygiene Data'!D72)),NA())</f>
        <v>#N/A</v>
      </c>
      <c r="BD78" s="109" t="e">
        <f ca="true">+IF(AND(ISNUMBER(OFFSET('Hygiene Data'!$D$8,0,10*ROW('Hygiene Data'!D72))),'Data Summary'!DS78="Yes"),OFFSET('Hygiene Data'!$D$8,0,10*ROW('Hygiene Data'!D72)),NA())</f>
        <v>#N/A</v>
      </c>
      <c r="BE78" s="109" t="e">
        <f ca="true">+IF(AND(ISNUMBER(OFFSET('Hygiene Data'!$D$10,0,10*ROW('Hygiene Data'!D72))),'Data Summary'!DT78="Yes"),OFFSET('Hygiene Data'!$D$10,0,10*ROW('Hygiene Data'!D72)),NA())</f>
        <v>#N/A</v>
      </c>
      <c r="BF78" s="109" t="e">
        <f ca="true">+IF(AND(ISNUMBER(OFFSET('Hygiene Data'!$E$6,0,10*ROW('Hygiene Data'!E72))),'Data Summary'!DU78="Yes"),OFFSET('Hygiene Data'!$E$6,0,10*ROW('Hygiene Data'!E72)),NA())</f>
        <v>#N/A</v>
      </c>
      <c r="BG78" s="109" t="e">
        <f ca="true">+IF(AND(ISNUMBER(OFFSET('Hygiene Data'!$E$8,0,10*ROW('Hygiene Data'!E72))),'Data Summary'!DV78="Yes"),OFFSET('Hygiene Data'!$E$8,0,10*ROW('Hygiene Data'!E72)),NA())</f>
        <v>#N/A</v>
      </c>
      <c r="BH78" s="109" t="e">
        <f ca="true">+IF(AND(ISNUMBER(OFFSET('Hygiene Data'!$E$10,0,10*ROW('Hygiene Data'!E72))),'Data Summary'!DW78="Yes"),OFFSET('Hygiene Data'!$E$10,0,10*ROW('Hygiene Data'!E72)),NA())</f>
        <v>#N/A</v>
      </c>
      <c r="BI78" s="109" t="e">
        <f ca="true">+IF(AND(ISNUMBER(OFFSET('Hygiene Data'!$F$6,0,10*ROW('Hygiene Data'!F72))),'Data Summary'!DX78="Yes"),OFFSET('Hygiene Data'!$F$6,0,10*ROW('Hygiene Data'!F72)),NA())</f>
        <v>#N/A</v>
      </c>
      <c r="BJ78" s="109" t="e">
        <f ca="true">+IF(AND(ISNUMBER(OFFSET('Hygiene Data'!$F$8,0,10*ROW('Hygiene Data'!F72))),'Data Summary'!DY78="Yes"),OFFSET('Hygiene Data'!$F$8,0,10*ROW('Hygiene Data'!F72)),NA())</f>
        <v>#N/A</v>
      </c>
      <c r="BK78" s="109" t="e">
        <f ca="true">+IF(AND(ISNUMBER(OFFSET('Hygiene Data'!$F$10,0,10*ROW('Hygiene Data'!F72))),'Data Summary'!DZ78="Yes"),OFFSET('Hygiene Data'!$F$10,0,10*ROW('Hygiene Data'!F72)),NA())</f>
        <v>#N/A</v>
      </c>
      <c r="BL78" s="109" t="e">
        <f ca="true">+IF(AND(ISNUMBER(OFFSET('Hygiene Data'!$G$6,0,10*ROW('Hygiene Data'!G72))),'Data Summary'!EA78="Yes"),OFFSET('Hygiene Data'!$G$6,0,10*ROW('Hygiene Data'!G72)),NA())</f>
        <v>#N/A</v>
      </c>
      <c r="BM78" s="109" t="e">
        <f ca="true">+IF(AND(ISNUMBER(OFFSET('Hygiene Data'!$G$8,0,10*ROW('Hygiene Data'!G72))),'Data Summary'!EB78="Yes"),OFFSET('Hygiene Data'!$G$8,0,10*ROW('Hygiene Data'!G72)),NA())</f>
        <v>#N/A</v>
      </c>
      <c r="BN78" s="109" t="e">
        <f ca="true">+IF(AND(ISNUMBER(OFFSET('Hygiene Data'!$G$10,0,10*ROW('Hygiene Data'!G72))),'Data Summary'!EC78="Yes"),OFFSET('Hygiene Data'!$G$10,0,10*ROW('Hygiene Data'!G72)),NA())</f>
        <v>#N/A</v>
      </c>
      <c r="BO78" s="109" t="e">
        <f ca="true">+IF(AND(ISNUMBER(OFFSET('Hygiene Data'!$H$6,0,10*ROW('Hygiene Data'!H72))),'Data Summary'!ED78="Yes"),OFFSET('Hygiene Data'!$H$6,0,10*ROW('Hygiene Data'!H72)),NA())</f>
        <v>#N/A</v>
      </c>
      <c r="BP78" s="109" t="e">
        <f ca="true">+IF(AND(ISNUMBER(OFFSET('Hygiene Data'!$H$8,0,10*ROW('Hygiene Data'!H72))),'Data Summary'!EE78="Yes"),OFFSET('Hygiene Data'!$H$8,0,10*ROW('Hygiene Data'!H72)),NA())</f>
        <v>#N/A</v>
      </c>
      <c r="BQ78" s="109" t="e">
        <f ca="true">+IF(AND(ISNUMBER(OFFSET('Hygiene Data'!$H$10,0,10*ROW('Hygiene Data'!H72))),'Data Summary'!EF78="Yes"),OFFSET('Hygiene Data'!$H$10,0,10*ROW('Hygiene Data'!H72)),NA())</f>
        <v>#N/A</v>
      </c>
    </row>
    <row r="79" x14ac:dyDescent="0.2">
      <c r="A79" s="57" t="e">
        <f ca="true">+IF(OFFSET('Water Data'!$B$1,0,10*ROW('Water Data'!B73))="",NA(),OFFSET('Water Data'!$B$1,0,10*ROW('Water Data'!B73)))</f>
        <v>#N/A</v>
      </c>
      <c r="B79" s="57" t="e">
        <f ca="true">+IF(OFFSET('Water Data'!$A$3,0,10*ROW('Water Data'!A76))="",NA(),OFFSET('Water Data'!$A$3,0,10*ROW('Water Data'!A76)))</f>
        <v>#N/A</v>
      </c>
      <c r="C79" s="57" t="e">
        <f ca="true">+IF(OFFSET('Water Data'!$C$3,0,10*ROW('Water Data'!C76))="",NA(),OFFSET('Water Data'!$C$3,0,10*ROW('Water Data'!C76)))</f>
        <v>#N/A</v>
      </c>
      <c r="D79" s="58" t="e">
        <f ca="true">+IF(AND(ISNUMBER(OFFSET('Water Data'!$C$5,0,10*ROW('Water Data'!C73))),'Data Summary'!BS79="Yes"),100-OFFSET('Water Data'!$C$5,0,10*ROW('Water Data'!C73)),NA())</f>
        <v>#N/A</v>
      </c>
      <c r="E79" s="58" t="e">
        <f ca="true">+IF(AND(ISNUMBER(OFFSET('Water Data'!$C$7,0,10*ROW('Water Data'!C73))),'Data Summary'!BT79="Yes"),OFFSET('Water Data'!$C$7,0,10*ROW('Water Data'!C73)),NA())</f>
        <v>#N/A</v>
      </c>
      <c r="F79" s="58" t="e">
        <f ca="true">+IF(AND(ISNUMBER(OFFSET('Water Data'!$C$10,0,10*ROW('Water Data'!C73))),'Data Summary'!BU79="Yes"),OFFSET('Water Data'!$C$10,0,10*ROW('Water Data'!C73)),NA())</f>
        <v>#N/A</v>
      </c>
      <c r="G79" s="58" t="e">
        <f ca="true">+IF(AND(ISNUMBER(OFFSET('Water Data'!$D$5,0,10*ROW('Water Data'!D73))),'Data Summary'!BV79="Yes"),100-OFFSET('Water Data'!$D$5,0,10*ROW('Water Data'!D73)),NA())</f>
        <v>#N/A</v>
      </c>
      <c r="H79" s="58" t="e">
        <f ca="true">+IF(AND(ISNUMBER(OFFSET('Water Data'!$D$7,0,10*ROW('Water Data'!D73))),'Data Summary'!BW79="Yes"),OFFSET('Water Data'!$D$7,0,10*ROW('Water Data'!D73)),NA())</f>
        <v>#N/A</v>
      </c>
      <c r="I79" s="58" t="e">
        <f ca="true">+IF(AND(ISNUMBER(OFFSET('Water Data'!$D$10,0,10*ROW('Water Data'!D73))),'Data Summary'!BX79="Yes"),OFFSET('Water Data'!$D$10,0,10*ROW('Water Data'!D73)),NA())</f>
        <v>#N/A</v>
      </c>
      <c r="J79" s="58" t="e">
        <f ca="true">+IF(AND(ISNUMBER(OFFSET('Water Data'!$E$5,0,10*ROW('Water Data'!E73))),'Data Summary'!BY79="Yes"),100-OFFSET('Water Data'!$E$5,0,10*ROW('Water Data'!E73)),NA())</f>
        <v>#N/A</v>
      </c>
      <c r="K79" s="58" t="e">
        <f ca="true">+IF(AND(ISNUMBER(OFFSET('Water Data'!$E$7,0,10*ROW('Water Data'!E73))),'Data Summary'!BZ79="Yes"),OFFSET('Water Data'!$E$7,0,10*ROW('Water Data'!E73)),NA())</f>
        <v>#N/A</v>
      </c>
      <c r="L79" s="58" t="e">
        <f ca="true">+IF(AND(ISNUMBER(OFFSET('Water Data'!$E$10,0,10*ROW('Water Data'!E73))),'Data Summary'!CA79="Yes"),OFFSET('Water Data'!$E$10,0,10*ROW('Water Data'!E73)),NA())</f>
        <v>#N/A</v>
      </c>
      <c r="M79" s="58" t="e">
        <f ca="true">+IF(AND(ISNUMBER(OFFSET('Water Data'!$F$5,0,10*ROW('Water Data'!F73))),'Data Summary'!CB79="Yes"),100-OFFSET('Water Data'!$F$5,0,10*ROW('Water Data'!F73)),NA())</f>
        <v>#N/A</v>
      </c>
      <c r="N79" s="58" t="e">
        <f ca="true">+IF(AND(ISNUMBER(OFFSET('Water Data'!$F$7,0,10*ROW('Water Data'!F73))),'Data Summary'!CC79="Yes"),OFFSET('Water Data'!$F$7,0,10*ROW('Water Data'!F73)),NA())</f>
        <v>#N/A</v>
      </c>
      <c r="O79" s="58" t="e">
        <f ca="true">+IF(AND(ISNUMBER(OFFSET('Water Data'!$F$10,0,10*ROW('Water Data'!F73))),'Data Summary'!CD79="Yes"),OFFSET('Water Data'!$F$10,0,10*ROW('Water Data'!F73)),NA())</f>
        <v>#N/A</v>
      </c>
      <c r="P79" s="58" t="e">
        <f ca="true">+IF(AND(ISNUMBER(OFFSET('Water Data'!$G$5,0,10*ROW('Water Data'!G73))),'Data Summary'!CE79="Yes"),100-OFFSET('Water Data'!$G$5,0,10*ROW('Water Data'!G73)),NA())</f>
        <v>#N/A</v>
      </c>
      <c r="Q79" s="58" t="e">
        <f ca="true">+IF(AND(ISNUMBER(OFFSET('Water Data'!$G$7,0,10*ROW('Water Data'!G73))),'Data Summary'!CF79="Yes"),OFFSET('Water Data'!$G$7,0,10*ROW('Water Data'!G73)),NA())</f>
        <v>#N/A</v>
      </c>
      <c r="R79" s="58" t="e">
        <f ca="true">+IF(AND(ISNUMBER(OFFSET('Water Data'!$G$10,0,10*ROW('Water Data'!G73))),'Data Summary'!CG79="Yes"),OFFSET('Water Data'!$G$10,0,10*ROW('Water Data'!G73)),NA())</f>
        <v>#N/A</v>
      </c>
      <c r="S79" s="58" t="e">
        <f ca="true">+IF(AND(ISNUMBER(OFFSET('Water Data'!$H$5,0,10*ROW('Water Data'!H73))),'Data Summary'!CH79="Yes"),100-OFFSET('Water Data'!$H$5,0,10*ROW('Water Data'!H73)),NA())</f>
        <v>#N/A</v>
      </c>
      <c r="T79" s="58" t="e">
        <f ca="true">+IF(AND(ISNUMBER(OFFSET('Water Data'!$H$7,0,10*ROW('Water Data'!H73))),'Data Summary'!CI79="Yes"),OFFSET('Water Data'!$H$7,0,10*ROW('Water Data'!H73)),NA())</f>
        <v>#N/A</v>
      </c>
      <c r="U79" s="58" t="e">
        <f ca="true">+IF(AND(ISNUMBER(OFFSET('Water Data'!$H$10,0,10*ROW('Water Data'!H73))),'Data Summary'!CJ79="Yes"),OFFSET('Water Data'!$H$10,0,10*ROW('Water Data'!H73)),NA())</f>
        <v>#N/A</v>
      </c>
      <c r="V79" s="104" t="e">
        <f ca="true">+IF(AND(ISNUMBER(OFFSET('Sanitation Data'!$C$5,0,10*ROW('Sanitation Data'!C73))),'Data Summary'!CK79="Yes"),100-OFFSET('Sanitation Data'!$C$5,0,10*ROW('Sanitation Data'!C73)),NA())</f>
        <v>#N/A</v>
      </c>
      <c r="W79" s="104" t="e">
        <f ca="true">+IF(AND(ISNUMBER(OFFSET('Sanitation Data'!$C$7,0,10*ROW('Sanitation Data'!C73))),'Data Summary'!CL79="Yes"),OFFSET('Sanitation Data'!$C$7,0,10*ROW('Sanitation Data'!C73)),NA())</f>
        <v>#N/A</v>
      </c>
      <c r="X79" s="104" t="e">
        <f ca="true">+IF(AND(ISNUMBER(OFFSET('Sanitation Data'!$C$11,0,10*ROW('Sanitation Data'!C73))),'Data Summary'!CM79="Yes"),OFFSET('Sanitation Data'!$C$11,0,10*ROW('Sanitation Data'!C73)),NA())</f>
        <v>#N/A</v>
      </c>
      <c r="Y79" s="104" t="e">
        <f ca="true">+IF(AND(ISNUMBER(OFFSET('Sanitation Data'!$C$12,0,10*ROW('Sanitation Data'!C73))),'Data Summary'!CN79="Yes"),OFFSET('Sanitation Data'!$C$12,0,10*ROW('Sanitation Data'!C73)),NA())</f>
        <v>#N/A</v>
      </c>
      <c r="Z79" s="104" t="e">
        <f ca="true">+IF(AND(ISNUMBER(OFFSET('Sanitation Data'!$C$13,0,10*ROW('Sanitation Data'!C73))),'Data Summary'!CO79="Yes"),OFFSET('Sanitation Data'!$C$13,0,10*ROW('Sanitation Data'!C73)),NA())</f>
        <v>#N/A</v>
      </c>
      <c r="AA79" s="104" t="e">
        <f ca="true">+IF(AND(ISNUMBER(OFFSET('Sanitation Data'!$D$5,0,10*ROW('Sanitation Data'!D73))),'Data Summary'!CP79="Yes"),100-OFFSET('Sanitation Data'!$D$5,0,10*ROW('Sanitation Data'!D73)),NA())</f>
        <v>#N/A</v>
      </c>
      <c r="AB79" s="104" t="e">
        <f ca="true">+IF(AND(ISNUMBER(OFFSET('Sanitation Data'!$D$7,0,10*ROW('Sanitation Data'!D73))),'Data Summary'!CQ79="Yes"),OFFSET('Sanitation Data'!$D$7,0,10*ROW('Sanitation Data'!D73)),NA())</f>
        <v>#N/A</v>
      </c>
      <c r="AC79" s="104" t="e">
        <f ca="true">+IF(AND(ISNUMBER(OFFSET('Sanitation Data'!$D$11,0,10*ROW('Sanitation Data'!D73))),'Data Summary'!CR79="Yes"),OFFSET('Sanitation Data'!$D$11,0,10*ROW('Sanitation Data'!D73)),NA())</f>
        <v>#N/A</v>
      </c>
      <c r="AD79" s="104" t="e">
        <f ca="true">+IF(AND(ISNUMBER(OFFSET('Sanitation Data'!$D$12,0,10*ROW('Sanitation Data'!D73))),'Data Summary'!CS79="Yes"),OFFSET('Sanitation Data'!$D$12,0,10*ROW('Sanitation Data'!D73)),NA())</f>
        <v>#N/A</v>
      </c>
      <c r="AE79" s="104" t="e">
        <f ca="true">+IF(AND(ISNUMBER(OFFSET('Sanitation Data'!$D$13,0,10*ROW('Sanitation Data'!D73))),'Data Summary'!CT79="Yes"),OFFSET('Sanitation Data'!$D$13,0,10*ROW('Sanitation Data'!D73)),NA())</f>
        <v>#N/A</v>
      </c>
      <c r="AF79" s="104" t="e">
        <f ca="true">+IF(AND(ISNUMBER(OFFSET('Sanitation Data'!$E$5,0,10*ROW('Sanitation Data'!E73))),'Data Summary'!CU79="Yes"),100-OFFSET('Sanitation Data'!$E$5,0,10*ROW('Sanitation Data'!E73)),NA())</f>
        <v>#N/A</v>
      </c>
      <c r="AG79" s="104" t="e">
        <f ca="true">+IF(AND(ISNUMBER(OFFSET('Sanitation Data'!$E$7,0,10*ROW('Sanitation Data'!E73))),'Data Summary'!CV79="Yes"),OFFSET('Sanitation Data'!$E$7,0,10*ROW('Sanitation Data'!E73)),NA())</f>
        <v>#N/A</v>
      </c>
      <c r="AH79" s="104" t="e">
        <f ca="true">+IF(AND(ISNUMBER(OFFSET('Sanitation Data'!$E$11,0,10*ROW('Sanitation Data'!E73))),'Data Summary'!CW79="Yes"),OFFSET('Sanitation Data'!$E$11,0,10*ROW('Sanitation Data'!E73)),NA())</f>
        <v>#N/A</v>
      </c>
      <c r="AI79" s="104" t="e">
        <f ca="true">+IF(AND(ISNUMBER(OFFSET('Sanitation Data'!$E$12,0,10*ROW('Sanitation Data'!E73))),'Data Summary'!CX79="Yes"),OFFSET('Sanitation Data'!$E$12,0,10*ROW('Sanitation Data'!E73)),NA())</f>
        <v>#N/A</v>
      </c>
      <c r="AJ79" s="104" t="e">
        <f ca="true">+IF(AND(ISNUMBER(OFFSET('Sanitation Data'!$E$13,0,10*ROW('Sanitation Data'!E73))),'Data Summary'!CY79="Yes"),OFFSET('Sanitation Data'!$E$13,0,10*ROW('Sanitation Data'!E73)),NA())</f>
        <v>#N/A</v>
      </c>
      <c r="AK79" s="104" t="e">
        <f ca="true">+IF(AND(ISNUMBER(OFFSET('Sanitation Data'!$F$5,0,10*ROW('Sanitation Data'!F73))),'Data Summary'!CZ79="Yes"),100-OFFSET('Sanitation Data'!$F$5,0,10*ROW('Sanitation Data'!F73)),NA())</f>
        <v>#N/A</v>
      </c>
      <c r="AL79" s="104" t="e">
        <f ca="true">+IF(AND(ISNUMBER(OFFSET('Sanitation Data'!$F$7,0,10*ROW('Sanitation Data'!F73))),'Data Summary'!DA79="Yes"),OFFSET('Sanitation Data'!$F$7,0,10*ROW('Sanitation Data'!F73)),NA())</f>
        <v>#N/A</v>
      </c>
      <c r="AM79" s="104" t="e">
        <f ca="true">+IF(AND(ISNUMBER(OFFSET('Sanitation Data'!$F$11,0,10*ROW('Sanitation Data'!F73))),'Data Summary'!DB79="Yes"),OFFSET('Sanitation Data'!$F$11,0,10*ROW('Sanitation Data'!F73)),NA())</f>
        <v>#N/A</v>
      </c>
      <c r="AN79" s="104" t="e">
        <f ca="true">+IF(AND(ISNUMBER(OFFSET('Sanitation Data'!$F$12,0,10*ROW('Sanitation Data'!F73))),'Data Summary'!DC79="Yes"),OFFSET('Sanitation Data'!$F$12,0,10*ROW('Sanitation Data'!F73)),NA())</f>
        <v>#N/A</v>
      </c>
      <c r="AO79" s="104" t="e">
        <f ca="true">+IF(AND(ISNUMBER(OFFSET('Sanitation Data'!$F$13,0,10*ROW('Sanitation Data'!F73))),'Data Summary'!DD79="Yes"),OFFSET('Sanitation Data'!$F$13,0,10*ROW('Sanitation Data'!F73)),NA())</f>
        <v>#N/A</v>
      </c>
      <c r="AP79" s="104" t="e">
        <f ca="true">+IF(AND(ISNUMBER(OFFSET('Sanitation Data'!$G$5,0,10*ROW('Sanitation Data'!G73))),'Data Summary'!DE79="Yes"),100-OFFSET('Sanitation Data'!$G$5,0,10*ROW('Sanitation Data'!G73)),NA())</f>
        <v>#N/A</v>
      </c>
      <c r="AQ79" s="104" t="e">
        <f ca="true">+IF(AND(ISNUMBER(OFFSET('Sanitation Data'!$G$7,0,10*ROW('Sanitation Data'!G73))),'Data Summary'!DF79="Yes"),OFFSET('Sanitation Data'!$G$7,0,10*ROW('Sanitation Data'!G73)),NA())</f>
        <v>#N/A</v>
      </c>
      <c r="AR79" s="104" t="e">
        <f ca="true">+IF(AND(ISNUMBER(OFFSET('Sanitation Data'!$G$11,0,10*ROW('Sanitation Data'!G73))),'Data Summary'!DG79="Yes"),OFFSET('Sanitation Data'!$G$11,0,10*ROW('Sanitation Data'!G73)),NA())</f>
        <v>#N/A</v>
      </c>
      <c r="AS79" s="104" t="e">
        <f ca="true">+IF(AND(ISNUMBER(OFFSET('Sanitation Data'!$G$12,0,10*ROW('Sanitation Data'!G73))),'Data Summary'!DH79="Yes"),OFFSET('Sanitation Data'!$G$12,0,10*ROW('Sanitation Data'!G73)),NA())</f>
        <v>#N/A</v>
      </c>
      <c r="AT79" s="104" t="e">
        <f ca="true">+IF(AND(ISNUMBER(OFFSET('Sanitation Data'!$G$13,0,10*ROW('Sanitation Data'!G73))),'Data Summary'!DI79="Yes"),OFFSET('Sanitation Data'!$G$13,0,10*ROW('Sanitation Data'!G73)),NA())</f>
        <v>#N/A</v>
      </c>
      <c r="AU79" s="104" t="e">
        <f ca="true">+IF(AND(ISNUMBER(OFFSET('Sanitation Data'!$H$5,0,10*ROW('Sanitation Data'!H73))),'Data Summary'!DJ79="Yes"),100-OFFSET('Sanitation Data'!$H$5,0,10*ROW('Sanitation Data'!H73)),NA())</f>
        <v>#N/A</v>
      </c>
      <c r="AV79" s="104" t="e">
        <f ca="true">+IF(AND(ISNUMBER(OFFSET('Sanitation Data'!$H$7,0,10*ROW('Sanitation Data'!H73))),'Data Summary'!DK79="Yes"),OFFSET('Sanitation Data'!$H$7,0,10*ROW('Sanitation Data'!H73)),NA())</f>
        <v>#N/A</v>
      </c>
      <c r="AW79" s="104" t="e">
        <f ca="true">+IF(AND(ISNUMBER(OFFSET('Sanitation Data'!$H$11,0,10*ROW('Sanitation Data'!H73))),'Data Summary'!DL79="Yes"),OFFSET('Sanitation Data'!$H$11,0,10*ROW('Sanitation Data'!H73)),NA())</f>
        <v>#N/A</v>
      </c>
      <c r="AX79" s="104" t="e">
        <f ca="true">+IF(AND(ISNUMBER(OFFSET('Sanitation Data'!$H$12,0,10*ROW('Sanitation Data'!H73))),'Data Summary'!DM79="Yes"),OFFSET('Sanitation Data'!$H$12,0,10*ROW('Sanitation Data'!H73)),NA())</f>
        <v>#N/A</v>
      </c>
      <c r="AY79" s="104" t="e">
        <f ca="true">+IF(AND(ISNUMBER(OFFSET('Sanitation Data'!$H$13,0,10*ROW('Sanitation Data'!H73))),'Data Summary'!DN79="Yes"),OFFSET('Sanitation Data'!$H$13,0,10*ROW('Sanitation Data'!H73)),NA())</f>
        <v>#N/A</v>
      </c>
      <c r="AZ79" s="109" t="e">
        <f ca="true">+IF(AND(ISNUMBER(OFFSET('Hygiene Data'!$C$6,0,10*ROW('Hygiene Data'!C73))),'Data Summary'!DO79="Yes"),OFFSET('Hygiene Data'!$C$6,0,10*ROW('Hygiene Data'!C73)),NA())</f>
        <v>#N/A</v>
      </c>
      <c r="BA79" s="109" t="e">
        <f ca="true">+IF(AND(ISNUMBER(OFFSET('Hygiene Data'!$C$8,0,10*ROW('Hygiene Data'!C73))),'Data Summary'!DP79="Yes"),OFFSET('Hygiene Data'!$C$8,0,10*ROW('Hygiene Data'!C73)),NA())</f>
        <v>#N/A</v>
      </c>
      <c r="BB79" s="109" t="e">
        <f ca="true">+IF(AND(ISNUMBER(OFFSET('Hygiene Data'!$C$10,0,10*ROW('Hygiene Data'!C73))),'Data Summary'!DQ79="Yes"),OFFSET('Hygiene Data'!$C$10,0,10*ROW('Hygiene Data'!C73)),NA())</f>
        <v>#N/A</v>
      </c>
      <c r="BC79" s="109" t="e">
        <f ca="true">+IF(AND(ISNUMBER(OFFSET('Hygiene Data'!$D$6,0,10*ROW('Hygiene Data'!D73))),'Data Summary'!DR79="Yes"),OFFSET('Hygiene Data'!$D$6,0,10*ROW('Hygiene Data'!D73)),NA())</f>
        <v>#N/A</v>
      </c>
      <c r="BD79" s="109" t="e">
        <f ca="true">+IF(AND(ISNUMBER(OFFSET('Hygiene Data'!$D$8,0,10*ROW('Hygiene Data'!D73))),'Data Summary'!DS79="Yes"),OFFSET('Hygiene Data'!$D$8,0,10*ROW('Hygiene Data'!D73)),NA())</f>
        <v>#N/A</v>
      </c>
      <c r="BE79" s="109" t="e">
        <f ca="true">+IF(AND(ISNUMBER(OFFSET('Hygiene Data'!$D$10,0,10*ROW('Hygiene Data'!D73))),'Data Summary'!DT79="Yes"),OFFSET('Hygiene Data'!$D$10,0,10*ROW('Hygiene Data'!D73)),NA())</f>
        <v>#N/A</v>
      </c>
      <c r="BF79" s="109" t="e">
        <f ca="true">+IF(AND(ISNUMBER(OFFSET('Hygiene Data'!$E$6,0,10*ROW('Hygiene Data'!E73))),'Data Summary'!DU79="Yes"),OFFSET('Hygiene Data'!$E$6,0,10*ROW('Hygiene Data'!E73)),NA())</f>
        <v>#N/A</v>
      </c>
      <c r="BG79" s="109" t="e">
        <f ca="true">+IF(AND(ISNUMBER(OFFSET('Hygiene Data'!$E$8,0,10*ROW('Hygiene Data'!E73))),'Data Summary'!DV79="Yes"),OFFSET('Hygiene Data'!$E$8,0,10*ROW('Hygiene Data'!E73)),NA())</f>
        <v>#N/A</v>
      </c>
      <c r="BH79" s="109" t="e">
        <f ca="true">+IF(AND(ISNUMBER(OFFSET('Hygiene Data'!$E$10,0,10*ROW('Hygiene Data'!E73))),'Data Summary'!DW79="Yes"),OFFSET('Hygiene Data'!$E$10,0,10*ROW('Hygiene Data'!E73)),NA())</f>
        <v>#N/A</v>
      </c>
      <c r="BI79" s="109" t="e">
        <f ca="true">+IF(AND(ISNUMBER(OFFSET('Hygiene Data'!$F$6,0,10*ROW('Hygiene Data'!F73))),'Data Summary'!DX79="Yes"),OFFSET('Hygiene Data'!$F$6,0,10*ROW('Hygiene Data'!F73)),NA())</f>
        <v>#N/A</v>
      </c>
      <c r="BJ79" s="109" t="e">
        <f ca="true">+IF(AND(ISNUMBER(OFFSET('Hygiene Data'!$F$8,0,10*ROW('Hygiene Data'!F73))),'Data Summary'!DY79="Yes"),OFFSET('Hygiene Data'!$F$8,0,10*ROW('Hygiene Data'!F73)),NA())</f>
        <v>#N/A</v>
      </c>
      <c r="BK79" s="109" t="e">
        <f ca="true">+IF(AND(ISNUMBER(OFFSET('Hygiene Data'!$F$10,0,10*ROW('Hygiene Data'!F73))),'Data Summary'!DZ79="Yes"),OFFSET('Hygiene Data'!$F$10,0,10*ROW('Hygiene Data'!F73)),NA())</f>
        <v>#N/A</v>
      </c>
      <c r="BL79" s="109" t="e">
        <f ca="true">+IF(AND(ISNUMBER(OFFSET('Hygiene Data'!$G$6,0,10*ROW('Hygiene Data'!G73))),'Data Summary'!EA79="Yes"),OFFSET('Hygiene Data'!$G$6,0,10*ROW('Hygiene Data'!G73)),NA())</f>
        <v>#N/A</v>
      </c>
      <c r="BM79" s="109" t="e">
        <f ca="true">+IF(AND(ISNUMBER(OFFSET('Hygiene Data'!$G$8,0,10*ROW('Hygiene Data'!G73))),'Data Summary'!EB79="Yes"),OFFSET('Hygiene Data'!$G$8,0,10*ROW('Hygiene Data'!G73)),NA())</f>
        <v>#N/A</v>
      </c>
      <c r="BN79" s="109" t="e">
        <f ca="true">+IF(AND(ISNUMBER(OFFSET('Hygiene Data'!$G$10,0,10*ROW('Hygiene Data'!G73))),'Data Summary'!EC79="Yes"),OFFSET('Hygiene Data'!$G$10,0,10*ROW('Hygiene Data'!G73)),NA())</f>
        <v>#N/A</v>
      </c>
      <c r="BO79" s="109" t="e">
        <f ca="true">+IF(AND(ISNUMBER(OFFSET('Hygiene Data'!$H$6,0,10*ROW('Hygiene Data'!H73))),'Data Summary'!ED79="Yes"),OFFSET('Hygiene Data'!$H$6,0,10*ROW('Hygiene Data'!H73)),NA())</f>
        <v>#N/A</v>
      </c>
      <c r="BP79" s="109" t="e">
        <f ca="true">+IF(AND(ISNUMBER(OFFSET('Hygiene Data'!$H$8,0,10*ROW('Hygiene Data'!H73))),'Data Summary'!EE79="Yes"),OFFSET('Hygiene Data'!$H$8,0,10*ROW('Hygiene Data'!H73)),NA())</f>
        <v>#N/A</v>
      </c>
      <c r="BQ79" s="109" t="e">
        <f ca="true">+IF(AND(ISNUMBER(OFFSET('Hygiene Data'!$H$10,0,10*ROW('Hygiene Data'!H73))),'Data Summary'!EF79="Yes"),OFFSET('Hygiene Data'!$H$10,0,10*ROW('Hygiene Data'!H73)),NA())</f>
        <v>#N/A</v>
      </c>
    </row>
    <row r="80" x14ac:dyDescent="0.2">
      <c r="A80" s="57" t="e">
        <f ca="true">+IF(OFFSET('Water Data'!$B$1,0,10*ROW('Water Data'!B74))="",NA(),OFFSET('Water Data'!$B$1,0,10*ROW('Water Data'!B74)))</f>
        <v>#N/A</v>
      </c>
      <c r="B80" s="57" t="e">
        <f ca="true">+IF(OFFSET('Water Data'!$A$3,0,10*ROW('Water Data'!A77))="",NA(),OFFSET('Water Data'!$A$3,0,10*ROW('Water Data'!A77)))</f>
        <v>#N/A</v>
      </c>
      <c r="C80" s="57" t="e">
        <f ca="true">+IF(OFFSET('Water Data'!$C$3,0,10*ROW('Water Data'!C77))="",NA(),OFFSET('Water Data'!$C$3,0,10*ROW('Water Data'!C77)))</f>
        <v>#N/A</v>
      </c>
      <c r="D80" s="58" t="e">
        <f ca="true">+IF(AND(ISNUMBER(OFFSET('Water Data'!$C$5,0,10*ROW('Water Data'!C74))),'Data Summary'!BS80="Yes"),100-OFFSET('Water Data'!$C$5,0,10*ROW('Water Data'!C74)),NA())</f>
        <v>#N/A</v>
      </c>
      <c r="E80" s="58" t="e">
        <f ca="true">+IF(AND(ISNUMBER(OFFSET('Water Data'!$C$7,0,10*ROW('Water Data'!C74))),'Data Summary'!BT80="Yes"),OFFSET('Water Data'!$C$7,0,10*ROW('Water Data'!C74)),NA())</f>
        <v>#N/A</v>
      </c>
      <c r="F80" s="58" t="e">
        <f ca="true">+IF(AND(ISNUMBER(OFFSET('Water Data'!$C$10,0,10*ROW('Water Data'!C74))),'Data Summary'!BU80="Yes"),OFFSET('Water Data'!$C$10,0,10*ROW('Water Data'!C74)),NA())</f>
        <v>#N/A</v>
      </c>
      <c r="G80" s="58" t="e">
        <f ca="true">+IF(AND(ISNUMBER(OFFSET('Water Data'!$D$5,0,10*ROW('Water Data'!D74))),'Data Summary'!BV80="Yes"),100-OFFSET('Water Data'!$D$5,0,10*ROW('Water Data'!D74)),NA())</f>
        <v>#N/A</v>
      </c>
      <c r="H80" s="58" t="e">
        <f ca="true">+IF(AND(ISNUMBER(OFFSET('Water Data'!$D$7,0,10*ROW('Water Data'!D74))),'Data Summary'!BW80="Yes"),OFFSET('Water Data'!$D$7,0,10*ROW('Water Data'!D74)),NA())</f>
        <v>#N/A</v>
      </c>
      <c r="I80" s="58" t="e">
        <f ca="true">+IF(AND(ISNUMBER(OFFSET('Water Data'!$D$10,0,10*ROW('Water Data'!D74))),'Data Summary'!BX80="Yes"),OFFSET('Water Data'!$D$10,0,10*ROW('Water Data'!D74)),NA())</f>
        <v>#N/A</v>
      </c>
      <c r="J80" s="58" t="e">
        <f ca="true">+IF(AND(ISNUMBER(OFFSET('Water Data'!$E$5,0,10*ROW('Water Data'!E74))),'Data Summary'!BY80="Yes"),100-OFFSET('Water Data'!$E$5,0,10*ROW('Water Data'!E74)),NA())</f>
        <v>#N/A</v>
      </c>
      <c r="K80" s="58" t="e">
        <f ca="true">+IF(AND(ISNUMBER(OFFSET('Water Data'!$E$7,0,10*ROW('Water Data'!E74))),'Data Summary'!BZ80="Yes"),OFFSET('Water Data'!$E$7,0,10*ROW('Water Data'!E74)),NA())</f>
        <v>#N/A</v>
      </c>
      <c r="L80" s="58" t="e">
        <f ca="true">+IF(AND(ISNUMBER(OFFSET('Water Data'!$E$10,0,10*ROW('Water Data'!E74))),'Data Summary'!CA80="Yes"),OFFSET('Water Data'!$E$10,0,10*ROW('Water Data'!E74)),NA())</f>
        <v>#N/A</v>
      </c>
      <c r="M80" s="58" t="e">
        <f ca="true">+IF(AND(ISNUMBER(OFFSET('Water Data'!$F$5,0,10*ROW('Water Data'!F74))),'Data Summary'!CB80="Yes"),100-OFFSET('Water Data'!$F$5,0,10*ROW('Water Data'!F74)),NA())</f>
        <v>#N/A</v>
      </c>
      <c r="N80" s="58" t="e">
        <f ca="true">+IF(AND(ISNUMBER(OFFSET('Water Data'!$F$7,0,10*ROW('Water Data'!F74))),'Data Summary'!CC80="Yes"),OFFSET('Water Data'!$F$7,0,10*ROW('Water Data'!F74)),NA())</f>
        <v>#N/A</v>
      </c>
      <c r="O80" s="58" t="e">
        <f ca="true">+IF(AND(ISNUMBER(OFFSET('Water Data'!$F$10,0,10*ROW('Water Data'!F74))),'Data Summary'!CD80="Yes"),OFFSET('Water Data'!$F$10,0,10*ROW('Water Data'!F74)),NA())</f>
        <v>#N/A</v>
      </c>
      <c r="P80" s="58" t="e">
        <f ca="true">+IF(AND(ISNUMBER(OFFSET('Water Data'!$G$5,0,10*ROW('Water Data'!G74))),'Data Summary'!CE80="Yes"),100-OFFSET('Water Data'!$G$5,0,10*ROW('Water Data'!G74)),NA())</f>
        <v>#N/A</v>
      </c>
      <c r="Q80" s="58" t="e">
        <f ca="true">+IF(AND(ISNUMBER(OFFSET('Water Data'!$G$7,0,10*ROW('Water Data'!G74))),'Data Summary'!CF80="Yes"),OFFSET('Water Data'!$G$7,0,10*ROW('Water Data'!G74)),NA())</f>
        <v>#N/A</v>
      </c>
      <c r="R80" s="58" t="e">
        <f ca="true">+IF(AND(ISNUMBER(OFFSET('Water Data'!$G$10,0,10*ROW('Water Data'!G74))),'Data Summary'!CG80="Yes"),OFFSET('Water Data'!$G$10,0,10*ROW('Water Data'!G74)),NA())</f>
        <v>#N/A</v>
      </c>
      <c r="S80" s="58" t="e">
        <f ca="true">+IF(AND(ISNUMBER(OFFSET('Water Data'!$H$5,0,10*ROW('Water Data'!H74))),'Data Summary'!CH80="Yes"),100-OFFSET('Water Data'!$H$5,0,10*ROW('Water Data'!H74)),NA())</f>
        <v>#N/A</v>
      </c>
      <c r="T80" s="58" t="e">
        <f ca="true">+IF(AND(ISNUMBER(OFFSET('Water Data'!$H$7,0,10*ROW('Water Data'!H74))),'Data Summary'!CI80="Yes"),OFFSET('Water Data'!$H$7,0,10*ROW('Water Data'!H74)),NA())</f>
        <v>#N/A</v>
      </c>
      <c r="U80" s="58" t="e">
        <f ca="true">+IF(AND(ISNUMBER(OFFSET('Water Data'!$H$10,0,10*ROW('Water Data'!H74))),'Data Summary'!CJ80="Yes"),OFFSET('Water Data'!$H$10,0,10*ROW('Water Data'!H74)),NA())</f>
        <v>#N/A</v>
      </c>
      <c r="V80" s="104" t="e">
        <f ca="true">+IF(AND(ISNUMBER(OFFSET('Sanitation Data'!$C$5,0,10*ROW('Sanitation Data'!C74))),'Data Summary'!CK80="Yes"),100-OFFSET('Sanitation Data'!$C$5,0,10*ROW('Sanitation Data'!C74)),NA())</f>
        <v>#N/A</v>
      </c>
      <c r="W80" s="104" t="e">
        <f ca="true">+IF(AND(ISNUMBER(OFFSET('Sanitation Data'!$C$7,0,10*ROW('Sanitation Data'!C74))),'Data Summary'!CL80="Yes"),OFFSET('Sanitation Data'!$C$7,0,10*ROW('Sanitation Data'!C74)),NA())</f>
        <v>#N/A</v>
      </c>
      <c r="X80" s="104" t="e">
        <f ca="true">+IF(AND(ISNUMBER(OFFSET('Sanitation Data'!$C$11,0,10*ROW('Sanitation Data'!C74))),'Data Summary'!CM80="Yes"),OFFSET('Sanitation Data'!$C$11,0,10*ROW('Sanitation Data'!C74)),NA())</f>
        <v>#N/A</v>
      </c>
      <c r="Y80" s="104" t="e">
        <f ca="true">+IF(AND(ISNUMBER(OFFSET('Sanitation Data'!$C$12,0,10*ROW('Sanitation Data'!C74))),'Data Summary'!CN80="Yes"),OFFSET('Sanitation Data'!$C$12,0,10*ROW('Sanitation Data'!C74)),NA())</f>
        <v>#N/A</v>
      </c>
      <c r="Z80" s="104" t="e">
        <f ca="true">+IF(AND(ISNUMBER(OFFSET('Sanitation Data'!$C$13,0,10*ROW('Sanitation Data'!C74))),'Data Summary'!CO80="Yes"),OFFSET('Sanitation Data'!$C$13,0,10*ROW('Sanitation Data'!C74)),NA())</f>
        <v>#N/A</v>
      </c>
      <c r="AA80" s="104" t="e">
        <f ca="true">+IF(AND(ISNUMBER(OFFSET('Sanitation Data'!$D$5,0,10*ROW('Sanitation Data'!D74))),'Data Summary'!CP80="Yes"),100-OFFSET('Sanitation Data'!$D$5,0,10*ROW('Sanitation Data'!D74)),NA())</f>
        <v>#N/A</v>
      </c>
      <c r="AB80" s="104" t="e">
        <f ca="true">+IF(AND(ISNUMBER(OFFSET('Sanitation Data'!$D$7,0,10*ROW('Sanitation Data'!D74))),'Data Summary'!CQ80="Yes"),OFFSET('Sanitation Data'!$D$7,0,10*ROW('Sanitation Data'!D74)),NA())</f>
        <v>#N/A</v>
      </c>
      <c r="AC80" s="104" t="e">
        <f ca="true">+IF(AND(ISNUMBER(OFFSET('Sanitation Data'!$D$11,0,10*ROW('Sanitation Data'!D74))),'Data Summary'!CR80="Yes"),OFFSET('Sanitation Data'!$D$11,0,10*ROW('Sanitation Data'!D74)),NA())</f>
        <v>#N/A</v>
      </c>
      <c r="AD80" s="104" t="e">
        <f ca="true">+IF(AND(ISNUMBER(OFFSET('Sanitation Data'!$D$12,0,10*ROW('Sanitation Data'!D74))),'Data Summary'!CS80="Yes"),OFFSET('Sanitation Data'!$D$12,0,10*ROW('Sanitation Data'!D74)),NA())</f>
        <v>#N/A</v>
      </c>
      <c r="AE80" s="104" t="e">
        <f ca="true">+IF(AND(ISNUMBER(OFFSET('Sanitation Data'!$D$13,0,10*ROW('Sanitation Data'!D74))),'Data Summary'!CT80="Yes"),OFFSET('Sanitation Data'!$D$13,0,10*ROW('Sanitation Data'!D74)),NA())</f>
        <v>#N/A</v>
      </c>
      <c r="AF80" s="104" t="e">
        <f ca="true">+IF(AND(ISNUMBER(OFFSET('Sanitation Data'!$E$5,0,10*ROW('Sanitation Data'!E74))),'Data Summary'!CU80="Yes"),100-OFFSET('Sanitation Data'!$E$5,0,10*ROW('Sanitation Data'!E74)),NA())</f>
        <v>#N/A</v>
      </c>
      <c r="AG80" s="104" t="e">
        <f ca="true">+IF(AND(ISNUMBER(OFFSET('Sanitation Data'!$E$7,0,10*ROW('Sanitation Data'!E74))),'Data Summary'!CV80="Yes"),OFFSET('Sanitation Data'!$E$7,0,10*ROW('Sanitation Data'!E74)),NA())</f>
        <v>#N/A</v>
      </c>
      <c r="AH80" s="104" t="e">
        <f ca="true">+IF(AND(ISNUMBER(OFFSET('Sanitation Data'!$E$11,0,10*ROW('Sanitation Data'!E74))),'Data Summary'!CW80="Yes"),OFFSET('Sanitation Data'!$E$11,0,10*ROW('Sanitation Data'!E74)),NA())</f>
        <v>#N/A</v>
      </c>
      <c r="AI80" s="104" t="e">
        <f ca="true">+IF(AND(ISNUMBER(OFFSET('Sanitation Data'!$E$12,0,10*ROW('Sanitation Data'!E74))),'Data Summary'!CX80="Yes"),OFFSET('Sanitation Data'!$E$12,0,10*ROW('Sanitation Data'!E74)),NA())</f>
        <v>#N/A</v>
      </c>
      <c r="AJ80" s="104" t="e">
        <f ca="true">+IF(AND(ISNUMBER(OFFSET('Sanitation Data'!$E$13,0,10*ROW('Sanitation Data'!E74))),'Data Summary'!CY80="Yes"),OFFSET('Sanitation Data'!$E$13,0,10*ROW('Sanitation Data'!E74)),NA())</f>
        <v>#N/A</v>
      </c>
      <c r="AK80" s="104" t="e">
        <f ca="true">+IF(AND(ISNUMBER(OFFSET('Sanitation Data'!$F$5,0,10*ROW('Sanitation Data'!F74))),'Data Summary'!CZ80="Yes"),100-OFFSET('Sanitation Data'!$F$5,0,10*ROW('Sanitation Data'!F74)),NA())</f>
        <v>#N/A</v>
      </c>
      <c r="AL80" s="104" t="e">
        <f ca="true">+IF(AND(ISNUMBER(OFFSET('Sanitation Data'!$F$7,0,10*ROW('Sanitation Data'!F74))),'Data Summary'!DA80="Yes"),OFFSET('Sanitation Data'!$F$7,0,10*ROW('Sanitation Data'!F74)),NA())</f>
        <v>#N/A</v>
      </c>
      <c r="AM80" s="104" t="e">
        <f ca="true">+IF(AND(ISNUMBER(OFFSET('Sanitation Data'!$F$11,0,10*ROW('Sanitation Data'!F74))),'Data Summary'!DB80="Yes"),OFFSET('Sanitation Data'!$F$11,0,10*ROW('Sanitation Data'!F74)),NA())</f>
        <v>#N/A</v>
      </c>
      <c r="AN80" s="104" t="e">
        <f ca="true">+IF(AND(ISNUMBER(OFFSET('Sanitation Data'!$F$12,0,10*ROW('Sanitation Data'!F74))),'Data Summary'!DC80="Yes"),OFFSET('Sanitation Data'!$F$12,0,10*ROW('Sanitation Data'!F74)),NA())</f>
        <v>#N/A</v>
      </c>
      <c r="AO80" s="104" t="e">
        <f ca="true">+IF(AND(ISNUMBER(OFFSET('Sanitation Data'!$F$13,0,10*ROW('Sanitation Data'!F74))),'Data Summary'!DD80="Yes"),OFFSET('Sanitation Data'!$F$13,0,10*ROW('Sanitation Data'!F74)),NA())</f>
        <v>#N/A</v>
      </c>
      <c r="AP80" s="104" t="e">
        <f ca="true">+IF(AND(ISNUMBER(OFFSET('Sanitation Data'!$G$5,0,10*ROW('Sanitation Data'!G74))),'Data Summary'!DE80="Yes"),100-OFFSET('Sanitation Data'!$G$5,0,10*ROW('Sanitation Data'!G74)),NA())</f>
        <v>#N/A</v>
      </c>
      <c r="AQ80" s="104" t="e">
        <f ca="true">+IF(AND(ISNUMBER(OFFSET('Sanitation Data'!$G$7,0,10*ROW('Sanitation Data'!G74))),'Data Summary'!DF80="Yes"),OFFSET('Sanitation Data'!$G$7,0,10*ROW('Sanitation Data'!G74)),NA())</f>
        <v>#N/A</v>
      </c>
      <c r="AR80" s="104" t="e">
        <f ca="true">+IF(AND(ISNUMBER(OFFSET('Sanitation Data'!$G$11,0,10*ROW('Sanitation Data'!G74))),'Data Summary'!DG80="Yes"),OFFSET('Sanitation Data'!$G$11,0,10*ROW('Sanitation Data'!G74)),NA())</f>
        <v>#N/A</v>
      </c>
      <c r="AS80" s="104" t="e">
        <f ca="true">+IF(AND(ISNUMBER(OFFSET('Sanitation Data'!$G$12,0,10*ROW('Sanitation Data'!G74))),'Data Summary'!DH80="Yes"),OFFSET('Sanitation Data'!$G$12,0,10*ROW('Sanitation Data'!G74)),NA())</f>
        <v>#N/A</v>
      </c>
      <c r="AT80" s="104" t="e">
        <f ca="true">+IF(AND(ISNUMBER(OFFSET('Sanitation Data'!$G$13,0,10*ROW('Sanitation Data'!G74))),'Data Summary'!DI80="Yes"),OFFSET('Sanitation Data'!$G$13,0,10*ROW('Sanitation Data'!G74)),NA())</f>
        <v>#N/A</v>
      </c>
      <c r="AU80" s="104" t="e">
        <f ca="true">+IF(AND(ISNUMBER(OFFSET('Sanitation Data'!$H$5,0,10*ROW('Sanitation Data'!H74))),'Data Summary'!DJ80="Yes"),100-OFFSET('Sanitation Data'!$H$5,0,10*ROW('Sanitation Data'!H74)),NA())</f>
        <v>#N/A</v>
      </c>
      <c r="AV80" s="104" t="e">
        <f ca="true">+IF(AND(ISNUMBER(OFFSET('Sanitation Data'!$H$7,0,10*ROW('Sanitation Data'!H74))),'Data Summary'!DK80="Yes"),OFFSET('Sanitation Data'!$H$7,0,10*ROW('Sanitation Data'!H74)),NA())</f>
        <v>#N/A</v>
      </c>
      <c r="AW80" s="104" t="e">
        <f ca="true">+IF(AND(ISNUMBER(OFFSET('Sanitation Data'!$H$11,0,10*ROW('Sanitation Data'!H74))),'Data Summary'!DL80="Yes"),OFFSET('Sanitation Data'!$H$11,0,10*ROW('Sanitation Data'!H74)),NA())</f>
        <v>#N/A</v>
      </c>
      <c r="AX80" s="104" t="e">
        <f ca="true">+IF(AND(ISNUMBER(OFFSET('Sanitation Data'!$H$12,0,10*ROW('Sanitation Data'!H74))),'Data Summary'!DM80="Yes"),OFFSET('Sanitation Data'!$H$12,0,10*ROW('Sanitation Data'!H74)),NA())</f>
        <v>#N/A</v>
      </c>
      <c r="AY80" s="104" t="e">
        <f ca="true">+IF(AND(ISNUMBER(OFFSET('Sanitation Data'!$H$13,0,10*ROW('Sanitation Data'!H74))),'Data Summary'!DN80="Yes"),OFFSET('Sanitation Data'!$H$13,0,10*ROW('Sanitation Data'!H74)),NA())</f>
        <v>#N/A</v>
      </c>
      <c r="AZ80" s="109" t="e">
        <f ca="true">+IF(AND(ISNUMBER(OFFSET('Hygiene Data'!$C$6,0,10*ROW('Hygiene Data'!C74))),'Data Summary'!DO80="Yes"),OFFSET('Hygiene Data'!$C$6,0,10*ROW('Hygiene Data'!C74)),NA())</f>
        <v>#N/A</v>
      </c>
      <c r="BA80" s="109" t="e">
        <f ca="true">+IF(AND(ISNUMBER(OFFSET('Hygiene Data'!$C$8,0,10*ROW('Hygiene Data'!C74))),'Data Summary'!DP80="Yes"),OFFSET('Hygiene Data'!$C$8,0,10*ROW('Hygiene Data'!C74)),NA())</f>
        <v>#N/A</v>
      </c>
      <c r="BB80" s="109" t="e">
        <f ca="true">+IF(AND(ISNUMBER(OFFSET('Hygiene Data'!$C$10,0,10*ROW('Hygiene Data'!C74))),'Data Summary'!DQ80="Yes"),OFFSET('Hygiene Data'!$C$10,0,10*ROW('Hygiene Data'!C74)),NA())</f>
        <v>#N/A</v>
      </c>
      <c r="BC80" s="109" t="e">
        <f ca="true">+IF(AND(ISNUMBER(OFFSET('Hygiene Data'!$D$6,0,10*ROW('Hygiene Data'!D74))),'Data Summary'!DR80="Yes"),OFFSET('Hygiene Data'!$D$6,0,10*ROW('Hygiene Data'!D74)),NA())</f>
        <v>#N/A</v>
      </c>
      <c r="BD80" s="109" t="e">
        <f ca="true">+IF(AND(ISNUMBER(OFFSET('Hygiene Data'!$D$8,0,10*ROW('Hygiene Data'!D74))),'Data Summary'!DS80="Yes"),OFFSET('Hygiene Data'!$D$8,0,10*ROW('Hygiene Data'!D74)),NA())</f>
        <v>#N/A</v>
      </c>
      <c r="BE80" s="109" t="e">
        <f ca="true">+IF(AND(ISNUMBER(OFFSET('Hygiene Data'!$D$10,0,10*ROW('Hygiene Data'!D74))),'Data Summary'!DT80="Yes"),OFFSET('Hygiene Data'!$D$10,0,10*ROW('Hygiene Data'!D74)),NA())</f>
        <v>#N/A</v>
      </c>
      <c r="BF80" s="109" t="e">
        <f ca="true">+IF(AND(ISNUMBER(OFFSET('Hygiene Data'!$E$6,0,10*ROW('Hygiene Data'!E74))),'Data Summary'!DU80="Yes"),OFFSET('Hygiene Data'!$E$6,0,10*ROW('Hygiene Data'!E74)),NA())</f>
        <v>#N/A</v>
      </c>
      <c r="BG80" s="109" t="e">
        <f ca="true">+IF(AND(ISNUMBER(OFFSET('Hygiene Data'!$E$8,0,10*ROW('Hygiene Data'!E74))),'Data Summary'!DV80="Yes"),OFFSET('Hygiene Data'!$E$8,0,10*ROW('Hygiene Data'!E74)),NA())</f>
        <v>#N/A</v>
      </c>
      <c r="BH80" s="109" t="e">
        <f ca="true">+IF(AND(ISNUMBER(OFFSET('Hygiene Data'!$E$10,0,10*ROW('Hygiene Data'!E74))),'Data Summary'!DW80="Yes"),OFFSET('Hygiene Data'!$E$10,0,10*ROW('Hygiene Data'!E74)),NA())</f>
        <v>#N/A</v>
      </c>
      <c r="BI80" s="109" t="e">
        <f ca="true">+IF(AND(ISNUMBER(OFFSET('Hygiene Data'!$F$6,0,10*ROW('Hygiene Data'!F74))),'Data Summary'!DX80="Yes"),OFFSET('Hygiene Data'!$F$6,0,10*ROW('Hygiene Data'!F74)),NA())</f>
        <v>#N/A</v>
      </c>
      <c r="BJ80" s="109" t="e">
        <f ca="true">+IF(AND(ISNUMBER(OFFSET('Hygiene Data'!$F$8,0,10*ROW('Hygiene Data'!F74))),'Data Summary'!DY80="Yes"),OFFSET('Hygiene Data'!$F$8,0,10*ROW('Hygiene Data'!F74)),NA())</f>
        <v>#N/A</v>
      </c>
      <c r="BK80" s="109" t="e">
        <f ca="true">+IF(AND(ISNUMBER(OFFSET('Hygiene Data'!$F$10,0,10*ROW('Hygiene Data'!F74))),'Data Summary'!DZ80="Yes"),OFFSET('Hygiene Data'!$F$10,0,10*ROW('Hygiene Data'!F74)),NA())</f>
        <v>#N/A</v>
      </c>
      <c r="BL80" s="109" t="e">
        <f ca="true">+IF(AND(ISNUMBER(OFFSET('Hygiene Data'!$G$6,0,10*ROW('Hygiene Data'!G74))),'Data Summary'!EA80="Yes"),OFFSET('Hygiene Data'!$G$6,0,10*ROW('Hygiene Data'!G74)),NA())</f>
        <v>#N/A</v>
      </c>
      <c r="BM80" s="109" t="e">
        <f ca="true">+IF(AND(ISNUMBER(OFFSET('Hygiene Data'!$G$8,0,10*ROW('Hygiene Data'!G74))),'Data Summary'!EB80="Yes"),OFFSET('Hygiene Data'!$G$8,0,10*ROW('Hygiene Data'!G74)),NA())</f>
        <v>#N/A</v>
      </c>
      <c r="BN80" s="109" t="e">
        <f ca="true">+IF(AND(ISNUMBER(OFFSET('Hygiene Data'!$G$10,0,10*ROW('Hygiene Data'!G74))),'Data Summary'!EC80="Yes"),OFFSET('Hygiene Data'!$G$10,0,10*ROW('Hygiene Data'!G74)),NA())</f>
        <v>#N/A</v>
      </c>
      <c r="BO80" s="109" t="e">
        <f ca="true">+IF(AND(ISNUMBER(OFFSET('Hygiene Data'!$H$6,0,10*ROW('Hygiene Data'!H74))),'Data Summary'!ED80="Yes"),OFFSET('Hygiene Data'!$H$6,0,10*ROW('Hygiene Data'!H74)),NA())</f>
        <v>#N/A</v>
      </c>
      <c r="BP80" s="109" t="e">
        <f ca="true">+IF(AND(ISNUMBER(OFFSET('Hygiene Data'!$H$8,0,10*ROW('Hygiene Data'!H74))),'Data Summary'!EE80="Yes"),OFFSET('Hygiene Data'!$H$8,0,10*ROW('Hygiene Data'!H74)),NA())</f>
        <v>#N/A</v>
      </c>
      <c r="BQ80" s="109" t="e">
        <f ca="true">+IF(AND(ISNUMBER(OFFSET('Hygiene Data'!$H$10,0,10*ROW('Hygiene Data'!H74))),'Data Summary'!EF80="Yes"),OFFSET('Hygiene Data'!$H$10,0,10*ROW('Hygiene Data'!H74)),NA())</f>
        <v>#N/A</v>
      </c>
    </row>
    <row r="81" x14ac:dyDescent="0.2">
      <c r="A81" s="57" t="e">
        <f ca="true">+IF(OFFSET('Water Data'!$B$1,0,10*ROW('Water Data'!B75))="",NA(),OFFSET('Water Data'!$B$1,0,10*ROW('Water Data'!B75)))</f>
        <v>#N/A</v>
      </c>
      <c r="B81" s="57" t="e">
        <f ca="true">+IF(OFFSET('Water Data'!$A$3,0,10*ROW('Water Data'!A78))="",NA(),OFFSET('Water Data'!$A$3,0,10*ROW('Water Data'!A78)))</f>
        <v>#N/A</v>
      </c>
      <c r="C81" s="57" t="e">
        <f ca="true">+IF(OFFSET('Water Data'!$C$3,0,10*ROW('Water Data'!C78))="",NA(),OFFSET('Water Data'!$C$3,0,10*ROW('Water Data'!C78)))</f>
        <v>#N/A</v>
      </c>
      <c r="D81" s="58" t="e">
        <f ca="true">+IF(AND(ISNUMBER(OFFSET('Water Data'!$C$5,0,10*ROW('Water Data'!C75))),'Data Summary'!BS81="Yes"),100-OFFSET('Water Data'!$C$5,0,10*ROW('Water Data'!C75)),NA())</f>
        <v>#N/A</v>
      </c>
      <c r="E81" s="58" t="e">
        <f ca="true">+IF(AND(ISNUMBER(OFFSET('Water Data'!$C$7,0,10*ROW('Water Data'!C75))),'Data Summary'!BT81="Yes"),OFFSET('Water Data'!$C$7,0,10*ROW('Water Data'!C75)),NA())</f>
        <v>#N/A</v>
      </c>
      <c r="F81" s="58" t="e">
        <f ca="true">+IF(AND(ISNUMBER(OFFSET('Water Data'!$C$10,0,10*ROW('Water Data'!C75))),'Data Summary'!BU81="Yes"),OFFSET('Water Data'!$C$10,0,10*ROW('Water Data'!C75)),NA())</f>
        <v>#N/A</v>
      </c>
      <c r="G81" s="58" t="e">
        <f ca="true">+IF(AND(ISNUMBER(OFFSET('Water Data'!$D$5,0,10*ROW('Water Data'!D75))),'Data Summary'!BV81="Yes"),100-OFFSET('Water Data'!$D$5,0,10*ROW('Water Data'!D75)),NA())</f>
        <v>#N/A</v>
      </c>
      <c r="H81" s="58" t="e">
        <f ca="true">+IF(AND(ISNUMBER(OFFSET('Water Data'!$D$7,0,10*ROW('Water Data'!D75))),'Data Summary'!BW81="Yes"),OFFSET('Water Data'!$D$7,0,10*ROW('Water Data'!D75)),NA())</f>
        <v>#N/A</v>
      </c>
      <c r="I81" s="58" t="e">
        <f ca="true">+IF(AND(ISNUMBER(OFFSET('Water Data'!$D$10,0,10*ROW('Water Data'!D75))),'Data Summary'!BX81="Yes"),OFFSET('Water Data'!$D$10,0,10*ROW('Water Data'!D75)),NA())</f>
        <v>#N/A</v>
      </c>
      <c r="J81" s="58" t="e">
        <f ca="true">+IF(AND(ISNUMBER(OFFSET('Water Data'!$E$5,0,10*ROW('Water Data'!E75))),'Data Summary'!BY81="Yes"),100-OFFSET('Water Data'!$E$5,0,10*ROW('Water Data'!E75)),NA())</f>
        <v>#N/A</v>
      </c>
      <c r="K81" s="58" t="e">
        <f ca="true">+IF(AND(ISNUMBER(OFFSET('Water Data'!$E$7,0,10*ROW('Water Data'!E75))),'Data Summary'!BZ81="Yes"),OFFSET('Water Data'!$E$7,0,10*ROW('Water Data'!E75)),NA())</f>
        <v>#N/A</v>
      </c>
      <c r="L81" s="58" t="e">
        <f ca="true">+IF(AND(ISNUMBER(OFFSET('Water Data'!$E$10,0,10*ROW('Water Data'!E75))),'Data Summary'!CA81="Yes"),OFFSET('Water Data'!$E$10,0,10*ROW('Water Data'!E75)),NA())</f>
        <v>#N/A</v>
      </c>
      <c r="M81" s="58" t="e">
        <f ca="true">+IF(AND(ISNUMBER(OFFSET('Water Data'!$F$5,0,10*ROW('Water Data'!F75))),'Data Summary'!CB81="Yes"),100-OFFSET('Water Data'!$F$5,0,10*ROW('Water Data'!F75)),NA())</f>
        <v>#N/A</v>
      </c>
      <c r="N81" s="58" t="e">
        <f ca="true">+IF(AND(ISNUMBER(OFFSET('Water Data'!$F$7,0,10*ROW('Water Data'!F75))),'Data Summary'!CC81="Yes"),OFFSET('Water Data'!$F$7,0,10*ROW('Water Data'!F75)),NA())</f>
        <v>#N/A</v>
      </c>
      <c r="O81" s="58" t="e">
        <f ca="true">+IF(AND(ISNUMBER(OFFSET('Water Data'!$F$10,0,10*ROW('Water Data'!F75))),'Data Summary'!CD81="Yes"),OFFSET('Water Data'!$F$10,0,10*ROW('Water Data'!F75)),NA())</f>
        <v>#N/A</v>
      </c>
      <c r="P81" s="58" t="e">
        <f ca="true">+IF(AND(ISNUMBER(OFFSET('Water Data'!$G$5,0,10*ROW('Water Data'!G75))),'Data Summary'!CE81="Yes"),100-OFFSET('Water Data'!$G$5,0,10*ROW('Water Data'!G75)),NA())</f>
        <v>#N/A</v>
      </c>
      <c r="Q81" s="58" t="e">
        <f ca="true">+IF(AND(ISNUMBER(OFFSET('Water Data'!$G$7,0,10*ROW('Water Data'!G75))),'Data Summary'!CF81="Yes"),OFFSET('Water Data'!$G$7,0,10*ROW('Water Data'!G75)),NA())</f>
        <v>#N/A</v>
      </c>
      <c r="R81" s="58" t="e">
        <f ca="true">+IF(AND(ISNUMBER(OFFSET('Water Data'!$G$10,0,10*ROW('Water Data'!G75))),'Data Summary'!CG81="Yes"),OFFSET('Water Data'!$G$10,0,10*ROW('Water Data'!G75)),NA())</f>
        <v>#N/A</v>
      </c>
      <c r="S81" s="58" t="e">
        <f ca="true">+IF(AND(ISNUMBER(OFFSET('Water Data'!$H$5,0,10*ROW('Water Data'!H75))),'Data Summary'!CH81="Yes"),100-OFFSET('Water Data'!$H$5,0,10*ROW('Water Data'!H75)),NA())</f>
        <v>#N/A</v>
      </c>
      <c r="T81" s="58" t="e">
        <f ca="true">+IF(AND(ISNUMBER(OFFSET('Water Data'!$H$7,0,10*ROW('Water Data'!H75))),'Data Summary'!CI81="Yes"),OFFSET('Water Data'!$H$7,0,10*ROW('Water Data'!H75)),NA())</f>
        <v>#N/A</v>
      </c>
      <c r="U81" s="58" t="e">
        <f ca="true">+IF(AND(ISNUMBER(OFFSET('Water Data'!$H$10,0,10*ROW('Water Data'!H75))),'Data Summary'!CJ81="Yes"),OFFSET('Water Data'!$H$10,0,10*ROW('Water Data'!H75)),NA())</f>
        <v>#N/A</v>
      </c>
      <c r="V81" s="104" t="e">
        <f ca="true">+IF(AND(ISNUMBER(OFFSET('Sanitation Data'!$C$5,0,10*ROW('Sanitation Data'!C75))),'Data Summary'!CK81="Yes"),100-OFFSET('Sanitation Data'!$C$5,0,10*ROW('Sanitation Data'!C75)),NA())</f>
        <v>#N/A</v>
      </c>
      <c r="W81" s="104" t="e">
        <f ca="true">+IF(AND(ISNUMBER(OFFSET('Sanitation Data'!$C$7,0,10*ROW('Sanitation Data'!C75))),'Data Summary'!CL81="Yes"),OFFSET('Sanitation Data'!$C$7,0,10*ROW('Sanitation Data'!C75)),NA())</f>
        <v>#N/A</v>
      </c>
      <c r="X81" s="104" t="e">
        <f ca="true">+IF(AND(ISNUMBER(OFFSET('Sanitation Data'!$C$11,0,10*ROW('Sanitation Data'!C75))),'Data Summary'!CM81="Yes"),OFFSET('Sanitation Data'!$C$11,0,10*ROW('Sanitation Data'!C75)),NA())</f>
        <v>#N/A</v>
      </c>
      <c r="Y81" s="104" t="e">
        <f ca="true">+IF(AND(ISNUMBER(OFFSET('Sanitation Data'!$C$12,0,10*ROW('Sanitation Data'!C75))),'Data Summary'!CN81="Yes"),OFFSET('Sanitation Data'!$C$12,0,10*ROW('Sanitation Data'!C75)),NA())</f>
        <v>#N/A</v>
      </c>
      <c r="Z81" s="104" t="e">
        <f ca="true">+IF(AND(ISNUMBER(OFFSET('Sanitation Data'!$C$13,0,10*ROW('Sanitation Data'!C75))),'Data Summary'!CO81="Yes"),OFFSET('Sanitation Data'!$C$13,0,10*ROW('Sanitation Data'!C75)),NA())</f>
        <v>#N/A</v>
      </c>
      <c r="AA81" s="104" t="e">
        <f ca="true">+IF(AND(ISNUMBER(OFFSET('Sanitation Data'!$D$5,0,10*ROW('Sanitation Data'!D75))),'Data Summary'!CP81="Yes"),100-OFFSET('Sanitation Data'!$D$5,0,10*ROW('Sanitation Data'!D75)),NA())</f>
        <v>#N/A</v>
      </c>
      <c r="AB81" s="104" t="e">
        <f ca="true">+IF(AND(ISNUMBER(OFFSET('Sanitation Data'!$D$7,0,10*ROW('Sanitation Data'!D75))),'Data Summary'!CQ81="Yes"),OFFSET('Sanitation Data'!$D$7,0,10*ROW('Sanitation Data'!D75)),NA())</f>
        <v>#N/A</v>
      </c>
      <c r="AC81" s="104" t="e">
        <f ca="true">+IF(AND(ISNUMBER(OFFSET('Sanitation Data'!$D$11,0,10*ROW('Sanitation Data'!D75))),'Data Summary'!CR81="Yes"),OFFSET('Sanitation Data'!$D$11,0,10*ROW('Sanitation Data'!D75)),NA())</f>
        <v>#N/A</v>
      </c>
      <c r="AD81" s="104" t="e">
        <f ca="true">+IF(AND(ISNUMBER(OFFSET('Sanitation Data'!$D$12,0,10*ROW('Sanitation Data'!D75))),'Data Summary'!CS81="Yes"),OFFSET('Sanitation Data'!$D$12,0,10*ROW('Sanitation Data'!D75)),NA())</f>
        <v>#N/A</v>
      </c>
      <c r="AE81" s="104" t="e">
        <f ca="true">+IF(AND(ISNUMBER(OFFSET('Sanitation Data'!$D$13,0,10*ROW('Sanitation Data'!D75))),'Data Summary'!CT81="Yes"),OFFSET('Sanitation Data'!$D$13,0,10*ROW('Sanitation Data'!D75)),NA())</f>
        <v>#N/A</v>
      </c>
      <c r="AF81" s="104" t="e">
        <f ca="true">+IF(AND(ISNUMBER(OFFSET('Sanitation Data'!$E$5,0,10*ROW('Sanitation Data'!E75))),'Data Summary'!CU81="Yes"),100-OFFSET('Sanitation Data'!$E$5,0,10*ROW('Sanitation Data'!E75)),NA())</f>
        <v>#N/A</v>
      </c>
      <c r="AG81" s="104" t="e">
        <f ca="true">+IF(AND(ISNUMBER(OFFSET('Sanitation Data'!$E$7,0,10*ROW('Sanitation Data'!E75))),'Data Summary'!CV81="Yes"),OFFSET('Sanitation Data'!$E$7,0,10*ROW('Sanitation Data'!E75)),NA())</f>
        <v>#N/A</v>
      </c>
      <c r="AH81" s="104" t="e">
        <f ca="true">+IF(AND(ISNUMBER(OFFSET('Sanitation Data'!$E$11,0,10*ROW('Sanitation Data'!E75))),'Data Summary'!CW81="Yes"),OFFSET('Sanitation Data'!$E$11,0,10*ROW('Sanitation Data'!E75)),NA())</f>
        <v>#N/A</v>
      </c>
      <c r="AI81" s="104" t="e">
        <f ca="true">+IF(AND(ISNUMBER(OFFSET('Sanitation Data'!$E$12,0,10*ROW('Sanitation Data'!E75))),'Data Summary'!CX81="Yes"),OFFSET('Sanitation Data'!$E$12,0,10*ROW('Sanitation Data'!E75)),NA())</f>
        <v>#N/A</v>
      </c>
      <c r="AJ81" s="104" t="e">
        <f ca="true">+IF(AND(ISNUMBER(OFFSET('Sanitation Data'!$E$13,0,10*ROW('Sanitation Data'!E75))),'Data Summary'!CY81="Yes"),OFFSET('Sanitation Data'!$E$13,0,10*ROW('Sanitation Data'!E75)),NA())</f>
        <v>#N/A</v>
      </c>
      <c r="AK81" s="104" t="e">
        <f ca="true">+IF(AND(ISNUMBER(OFFSET('Sanitation Data'!$F$5,0,10*ROW('Sanitation Data'!F75))),'Data Summary'!CZ81="Yes"),100-OFFSET('Sanitation Data'!$F$5,0,10*ROW('Sanitation Data'!F75)),NA())</f>
        <v>#N/A</v>
      </c>
      <c r="AL81" s="104" t="e">
        <f ca="true">+IF(AND(ISNUMBER(OFFSET('Sanitation Data'!$F$7,0,10*ROW('Sanitation Data'!F75))),'Data Summary'!DA81="Yes"),OFFSET('Sanitation Data'!$F$7,0,10*ROW('Sanitation Data'!F75)),NA())</f>
        <v>#N/A</v>
      </c>
      <c r="AM81" s="104" t="e">
        <f ca="true">+IF(AND(ISNUMBER(OFFSET('Sanitation Data'!$F$11,0,10*ROW('Sanitation Data'!F75))),'Data Summary'!DB81="Yes"),OFFSET('Sanitation Data'!$F$11,0,10*ROW('Sanitation Data'!F75)),NA())</f>
        <v>#N/A</v>
      </c>
      <c r="AN81" s="104" t="e">
        <f ca="true">+IF(AND(ISNUMBER(OFFSET('Sanitation Data'!$F$12,0,10*ROW('Sanitation Data'!F75))),'Data Summary'!DC81="Yes"),OFFSET('Sanitation Data'!$F$12,0,10*ROW('Sanitation Data'!F75)),NA())</f>
        <v>#N/A</v>
      </c>
      <c r="AO81" s="104" t="e">
        <f ca="true">+IF(AND(ISNUMBER(OFFSET('Sanitation Data'!$F$13,0,10*ROW('Sanitation Data'!F75))),'Data Summary'!DD81="Yes"),OFFSET('Sanitation Data'!$F$13,0,10*ROW('Sanitation Data'!F75)),NA())</f>
        <v>#N/A</v>
      </c>
      <c r="AP81" s="104" t="e">
        <f ca="true">+IF(AND(ISNUMBER(OFFSET('Sanitation Data'!$G$5,0,10*ROW('Sanitation Data'!G75))),'Data Summary'!DE81="Yes"),100-OFFSET('Sanitation Data'!$G$5,0,10*ROW('Sanitation Data'!G75)),NA())</f>
        <v>#N/A</v>
      </c>
      <c r="AQ81" s="104" t="e">
        <f ca="true">+IF(AND(ISNUMBER(OFFSET('Sanitation Data'!$G$7,0,10*ROW('Sanitation Data'!G75))),'Data Summary'!DF81="Yes"),OFFSET('Sanitation Data'!$G$7,0,10*ROW('Sanitation Data'!G75)),NA())</f>
        <v>#N/A</v>
      </c>
      <c r="AR81" s="104" t="e">
        <f ca="true">+IF(AND(ISNUMBER(OFFSET('Sanitation Data'!$G$11,0,10*ROW('Sanitation Data'!G75))),'Data Summary'!DG81="Yes"),OFFSET('Sanitation Data'!$G$11,0,10*ROW('Sanitation Data'!G75)),NA())</f>
        <v>#N/A</v>
      </c>
      <c r="AS81" s="104" t="e">
        <f ca="true">+IF(AND(ISNUMBER(OFFSET('Sanitation Data'!$G$12,0,10*ROW('Sanitation Data'!G75))),'Data Summary'!DH81="Yes"),OFFSET('Sanitation Data'!$G$12,0,10*ROW('Sanitation Data'!G75)),NA())</f>
        <v>#N/A</v>
      </c>
      <c r="AT81" s="104" t="e">
        <f ca="true">+IF(AND(ISNUMBER(OFFSET('Sanitation Data'!$G$13,0,10*ROW('Sanitation Data'!G75))),'Data Summary'!DI81="Yes"),OFFSET('Sanitation Data'!$G$13,0,10*ROW('Sanitation Data'!G75)),NA())</f>
        <v>#N/A</v>
      </c>
      <c r="AU81" s="104" t="e">
        <f ca="true">+IF(AND(ISNUMBER(OFFSET('Sanitation Data'!$H$5,0,10*ROW('Sanitation Data'!H75))),'Data Summary'!DJ81="Yes"),100-OFFSET('Sanitation Data'!$H$5,0,10*ROW('Sanitation Data'!H75)),NA())</f>
        <v>#N/A</v>
      </c>
      <c r="AV81" s="104" t="e">
        <f ca="true">+IF(AND(ISNUMBER(OFFSET('Sanitation Data'!$H$7,0,10*ROW('Sanitation Data'!H75))),'Data Summary'!DK81="Yes"),OFFSET('Sanitation Data'!$H$7,0,10*ROW('Sanitation Data'!H75)),NA())</f>
        <v>#N/A</v>
      </c>
      <c r="AW81" s="104" t="e">
        <f ca="true">+IF(AND(ISNUMBER(OFFSET('Sanitation Data'!$H$11,0,10*ROW('Sanitation Data'!H75))),'Data Summary'!DL81="Yes"),OFFSET('Sanitation Data'!$H$11,0,10*ROW('Sanitation Data'!H75)),NA())</f>
        <v>#N/A</v>
      </c>
      <c r="AX81" s="104" t="e">
        <f ca="true">+IF(AND(ISNUMBER(OFFSET('Sanitation Data'!$H$12,0,10*ROW('Sanitation Data'!H75))),'Data Summary'!DM81="Yes"),OFFSET('Sanitation Data'!$H$12,0,10*ROW('Sanitation Data'!H75)),NA())</f>
        <v>#N/A</v>
      </c>
      <c r="AY81" s="104" t="e">
        <f ca="true">+IF(AND(ISNUMBER(OFFSET('Sanitation Data'!$H$13,0,10*ROW('Sanitation Data'!H75))),'Data Summary'!DN81="Yes"),OFFSET('Sanitation Data'!$H$13,0,10*ROW('Sanitation Data'!H75)),NA())</f>
        <v>#N/A</v>
      </c>
      <c r="AZ81" s="109" t="e">
        <f ca="true">+IF(AND(ISNUMBER(OFFSET('Hygiene Data'!$C$6,0,10*ROW('Hygiene Data'!C75))),'Data Summary'!DO81="Yes"),OFFSET('Hygiene Data'!$C$6,0,10*ROW('Hygiene Data'!C75)),NA())</f>
        <v>#N/A</v>
      </c>
      <c r="BA81" s="109" t="e">
        <f ca="true">+IF(AND(ISNUMBER(OFFSET('Hygiene Data'!$C$8,0,10*ROW('Hygiene Data'!C75))),'Data Summary'!DP81="Yes"),OFFSET('Hygiene Data'!$C$8,0,10*ROW('Hygiene Data'!C75)),NA())</f>
        <v>#N/A</v>
      </c>
      <c r="BB81" s="109" t="e">
        <f ca="true">+IF(AND(ISNUMBER(OFFSET('Hygiene Data'!$C$10,0,10*ROW('Hygiene Data'!C75))),'Data Summary'!DQ81="Yes"),OFFSET('Hygiene Data'!$C$10,0,10*ROW('Hygiene Data'!C75)),NA())</f>
        <v>#N/A</v>
      </c>
      <c r="BC81" s="109" t="e">
        <f ca="true">+IF(AND(ISNUMBER(OFFSET('Hygiene Data'!$D$6,0,10*ROW('Hygiene Data'!D75))),'Data Summary'!DR81="Yes"),OFFSET('Hygiene Data'!$D$6,0,10*ROW('Hygiene Data'!D75)),NA())</f>
        <v>#N/A</v>
      </c>
      <c r="BD81" s="109" t="e">
        <f ca="true">+IF(AND(ISNUMBER(OFFSET('Hygiene Data'!$D$8,0,10*ROW('Hygiene Data'!D75))),'Data Summary'!DS81="Yes"),OFFSET('Hygiene Data'!$D$8,0,10*ROW('Hygiene Data'!D75)),NA())</f>
        <v>#N/A</v>
      </c>
      <c r="BE81" s="109" t="e">
        <f ca="true">+IF(AND(ISNUMBER(OFFSET('Hygiene Data'!$D$10,0,10*ROW('Hygiene Data'!D75))),'Data Summary'!DT81="Yes"),OFFSET('Hygiene Data'!$D$10,0,10*ROW('Hygiene Data'!D75)),NA())</f>
        <v>#N/A</v>
      </c>
      <c r="BF81" s="109" t="e">
        <f ca="true">+IF(AND(ISNUMBER(OFFSET('Hygiene Data'!$E$6,0,10*ROW('Hygiene Data'!E75))),'Data Summary'!DU81="Yes"),OFFSET('Hygiene Data'!$E$6,0,10*ROW('Hygiene Data'!E75)),NA())</f>
        <v>#N/A</v>
      </c>
      <c r="BG81" s="109" t="e">
        <f ca="true">+IF(AND(ISNUMBER(OFFSET('Hygiene Data'!$E$8,0,10*ROW('Hygiene Data'!E75))),'Data Summary'!DV81="Yes"),OFFSET('Hygiene Data'!$E$8,0,10*ROW('Hygiene Data'!E75)),NA())</f>
        <v>#N/A</v>
      </c>
      <c r="BH81" s="109" t="e">
        <f ca="true">+IF(AND(ISNUMBER(OFFSET('Hygiene Data'!$E$10,0,10*ROW('Hygiene Data'!E75))),'Data Summary'!DW81="Yes"),OFFSET('Hygiene Data'!$E$10,0,10*ROW('Hygiene Data'!E75)),NA())</f>
        <v>#N/A</v>
      </c>
      <c r="BI81" s="109" t="e">
        <f ca="true">+IF(AND(ISNUMBER(OFFSET('Hygiene Data'!$F$6,0,10*ROW('Hygiene Data'!F75))),'Data Summary'!DX81="Yes"),OFFSET('Hygiene Data'!$F$6,0,10*ROW('Hygiene Data'!F75)),NA())</f>
        <v>#N/A</v>
      </c>
      <c r="BJ81" s="109" t="e">
        <f ca="true">+IF(AND(ISNUMBER(OFFSET('Hygiene Data'!$F$8,0,10*ROW('Hygiene Data'!F75))),'Data Summary'!DY81="Yes"),OFFSET('Hygiene Data'!$F$8,0,10*ROW('Hygiene Data'!F75)),NA())</f>
        <v>#N/A</v>
      </c>
      <c r="BK81" s="109" t="e">
        <f ca="true">+IF(AND(ISNUMBER(OFFSET('Hygiene Data'!$F$10,0,10*ROW('Hygiene Data'!F75))),'Data Summary'!DZ81="Yes"),OFFSET('Hygiene Data'!$F$10,0,10*ROW('Hygiene Data'!F75)),NA())</f>
        <v>#N/A</v>
      </c>
      <c r="BL81" s="109" t="e">
        <f ca="true">+IF(AND(ISNUMBER(OFFSET('Hygiene Data'!$G$6,0,10*ROW('Hygiene Data'!G75))),'Data Summary'!EA81="Yes"),OFFSET('Hygiene Data'!$G$6,0,10*ROW('Hygiene Data'!G75)),NA())</f>
        <v>#N/A</v>
      </c>
      <c r="BM81" s="109" t="e">
        <f ca="true">+IF(AND(ISNUMBER(OFFSET('Hygiene Data'!$G$8,0,10*ROW('Hygiene Data'!G75))),'Data Summary'!EB81="Yes"),OFFSET('Hygiene Data'!$G$8,0,10*ROW('Hygiene Data'!G75)),NA())</f>
        <v>#N/A</v>
      </c>
      <c r="BN81" s="109" t="e">
        <f ca="true">+IF(AND(ISNUMBER(OFFSET('Hygiene Data'!$G$10,0,10*ROW('Hygiene Data'!G75))),'Data Summary'!EC81="Yes"),OFFSET('Hygiene Data'!$G$10,0,10*ROW('Hygiene Data'!G75)),NA())</f>
        <v>#N/A</v>
      </c>
      <c r="BO81" s="109" t="e">
        <f ca="true">+IF(AND(ISNUMBER(OFFSET('Hygiene Data'!$H$6,0,10*ROW('Hygiene Data'!H75))),'Data Summary'!ED81="Yes"),OFFSET('Hygiene Data'!$H$6,0,10*ROW('Hygiene Data'!H75)),NA())</f>
        <v>#N/A</v>
      </c>
      <c r="BP81" s="109" t="e">
        <f ca="true">+IF(AND(ISNUMBER(OFFSET('Hygiene Data'!$H$8,0,10*ROW('Hygiene Data'!H75))),'Data Summary'!EE81="Yes"),OFFSET('Hygiene Data'!$H$8,0,10*ROW('Hygiene Data'!H75)),NA())</f>
        <v>#N/A</v>
      </c>
      <c r="BQ81" s="109" t="e">
        <f ca="true">+IF(AND(ISNUMBER(OFFSET('Hygiene Data'!$H$10,0,10*ROW('Hygiene Data'!H75))),'Data Summary'!EF81="Yes"),OFFSET('Hygiene Data'!$H$10,0,10*ROW('Hygiene Data'!H75)),NA())</f>
        <v>#N/A</v>
      </c>
    </row>
    <row r="82" x14ac:dyDescent="0.2">
      <c r="A82" s="57" t="e">
        <f ca="true">+IF(OFFSET('Water Data'!$B$1,0,10*ROW('Water Data'!B76))="",NA(),OFFSET('Water Data'!$B$1,0,10*ROW('Water Data'!B76)))</f>
        <v>#N/A</v>
      </c>
      <c r="B82" s="57" t="e">
        <f ca="true">+IF(OFFSET('Water Data'!$A$3,0,10*ROW('Water Data'!A79))="",NA(),OFFSET('Water Data'!$A$3,0,10*ROW('Water Data'!A79)))</f>
        <v>#N/A</v>
      </c>
      <c r="C82" s="57" t="e">
        <f ca="true">+IF(OFFSET('Water Data'!$C$3,0,10*ROW('Water Data'!C79))="",NA(),OFFSET('Water Data'!$C$3,0,10*ROW('Water Data'!C79)))</f>
        <v>#N/A</v>
      </c>
      <c r="D82" s="58" t="e">
        <f ca="true">+IF(AND(ISNUMBER(OFFSET('Water Data'!$C$5,0,10*ROW('Water Data'!C76))),'Data Summary'!BS82="Yes"),100-OFFSET('Water Data'!$C$5,0,10*ROW('Water Data'!C76)),NA())</f>
        <v>#N/A</v>
      </c>
      <c r="E82" s="58" t="e">
        <f ca="true">+IF(AND(ISNUMBER(OFFSET('Water Data'!$C$7,0,10*ROW('Water Data'!C76))),'Data Summary'!BT82="Yes"),OFFSET('Water Data'!$C$7,0,10*ROW('Water Data'!C76)),NA())</f>
        <v>#N/A</v>
      </c>
      <c r="F82" s="58" t="e">
        <f ca="true">+IF(AND(ISNUMBER(OFFSET('Water Data'!$C$10,0,10*ROW('Water Data'!C76))),'Data Summary'!BU82="Yes"),OFFSET('Water Data'!$C$10,0,10*ROW('Water Data'!C76)),NA())</f>
        <v>#N/A</v>
      </c>
      <c r="G82" s="58" t="e">
        <f ca="true">+IF(AND(ISNUMBER(OFFSET('Water Data'!$D$5,0,10*ROW('Water Data'!D76))),'Data Summary'!BV82="Yes"),100-OFFSET('Water Data'!$D$5,0,10*ROW('Water Data'!D76)),NA())</f>
        <v>#N/A</v>
      </c>
      <c r="H82" s="58" t="e">
        <f ca="true">+IF(AND(ISNUMBER(OFFSET('Water Data'!$D$7,0,10*ROW('Water Data'!D76))),'Data Summary'!BW82="Yes"),OFFSET('Water Data'!$D$7,0,10*ROW('Water Data'!D76)),NA())</f>
        <v>#N/A</v>
      </c>
      <c r="I82" s="58" t="e">
        <f ca="true">+IF(AND(ISNUMBER(OFFSET('Water Data'!$D$10,0,10*ROW('Water Data'!D76))),'Data Summary'!BX82="Yes"),OFFSET('Water Data'!$D$10,0,10*ROW('Water Data'!D76)),NA())</f>
        <v>#N/A</v>
      </c>
      <c r="J82" s="58" t="e">
        <f ca="true">+IF(AND(ISNUMBER(OFFSET('Water Data'!$E$5,0,10*ROW('Water Data'!E76))),'Data Summary'!BY82="Yes"),100-OFFSET('Water Data'!$E$5,0,10*ROW('Water Data'!E76)),NA())</f>
        <v>#N/A</v>
      </c>
      <c r="K82" s="58" t="e">
        <f ca="true">+IF(AND(ISNUMBER(OFFSET('Water Data'!$E$7,0,10*ROW('Water Data'!E76))),'Data Summary'!BZ82="Yes"),OFFSET('Water Data'!$E$7,0,10*ROW('Water Data'!E76)),NA())</f>
        <v>#N/A</v>
      </c>
      <c r="L82" s="58" t="e">
        <f ca="true">+IF(AND(ISNUMBER(OFFSET('Water Data'!$E$10,0,10*ROW('Water Data'!E76))),'Data Summary'!CA82="Yes"),OFFSET('Water Data'!$E$10,0,10*ROW('Water Data'!E76)),NA())</f>
        <v>#N/A</v>
      </c>
      <c r="M82" s="58" t="e">
        <f ca="true">+IF(AND(ISNUMBER(OFFSET('Water Data'!$F$5,0,10*ROW('Water Data'!F76))),'Data Summary'!CB82="Yes"),100-OFFSET('Water Data'!$F$5,0,10*ROW('Water Data'!F76)),NA())</f>
        <v>#N/A</v>
      </c>
      <c r="N82" s="58" t="e">
        <f ca="true">+IF(AND(ISNUMBER(OFFSET('Water Data'!$F$7,0,10*ROW('Water Data'!F76))),'Data Summary'!CC82="Yes"),OFFSET('Water Data'!$F$7,0,10*ROW('Water Data'!F76)),NA())</f>
        <v>#N/A</v>
      </c>
      <c r="O82" s="58" t="e">
        <f ca="true">+IF(AND(ISNUMBER(OFFSET('Water Data'!$F$10,0,10*ROW('Water Data'!F76))),'Data Summary'!CD82="Yes"),OFFSET('Water Data'!$F$10,0,10*ROW('Water Data'!F76)),NA())</f>
        <v>#N/A</v>
      </c>
      <c r="P82" s="58" t="e">
        <f ca="true">+IF(AND(ISNUMBER(OFFSET('Water Data'!$G$5,0,10*ROW('Water Data'!G76))),'Data Summary'!CE82="Yes"),100-OFFSET('Water Data'!$G$5,0,10*ROW('Water Data'!G76)),NA())</f>
        <v>#N/A</v>
      </c>
      <c r="Q82" s="58" t="e">
        <f ca="true">+IF(AND(ISNUMBER(OFFSET('Water Data'!$G$7,0,10*ROW('Water Data'!G76))),'Data Summary'!CF82="Yes"),OFFSET('Water Data'!$G$7,0,10*ROW('Water Data'!G76)),NA())</f>
        <v>#N/A</v>
      </c>
      <c r="R82" s="58" t="e">
        <f ca="true">+IF(AND(ISNUMBER(OFFSET('Water Data'!$G$10,0,10*ROW('Water Data'!G76))),'Data Summary'!CG82="Yes"),OFFSET('Water Data'!$G$10,0,10*ROW('Water Data'!G76)),NA())</f>
        <v>#N/A</v>
      </c>
      <c r="S82" s="58" t="e">
        <f ca="true">+IF(AND(ISNUMBER(OFFSET('Water Data'!$H$5,0,10*ROW('Water Data'!H76))),'Data Summary'!CH82="Yes"),100-OFFSET('Water Data'!$H$5,0,10*ROW('Water Data'!H76)),NA())</f>
        <v>#N/A</v>
      </c>
      <c r="T82" s="58" t="e">
        <f ca="true">+IF(AND(ISNUMBER(OFFSET('Water Data'!$H$7,0,10*ROW('Water Data'!H76))),'Data Summary'!CI82="Yes"),OFFSET('Water Data'!$H$7,0,10*ROW('Water Data'!H76)),NA())</f>
        <v>#N/A</v>
      </c>
      <c r="U82" s="58" t="e">
        <f ca="true">+IF(AND(ISNUMBER(OFFSET('Water Data'!$H$10,0,10*ROW('Water Data'!H76))),'Data Summary'!CJ82="Yes"),OFFSET('Water Data'!$H$10,0,10*ROW('Water Data'!H76)),NA())</f>
        <v>#N/A</v>
      </c>
      <c r="V82" s="104" t="e">
        <f ca="true">+IF(AND(ISNUMBER(OFFSET('Sanitation Data'!$C$5,0,10*ROW('Sanitation Data'!C76))),'Data Summary'!CK82="Yes"),100-OFFSET('Sanitation Data'!$C$5,0,10*ROW('Sanitation Data'!C76)),NA())</f>
        <v>#N/A</v>
      </c>
      <c r="W82" s="104" t="e">
        <f ca="true">+IF(AND(ISNUMBER(OFFSET('Sanitation Data'!$C$7,0,10*ROW('Sanitation Data'!C76))),'Data Summary'!CL82="Yes"),OFFSET('Sanitation Data'!$C$7,0,10*ROW('Sanitation Data'!C76)),NA())</f>
        <v>#N/A</v>
      </c>
      <c r="X82" s="104" t="e">
        <f ca="true">+IF(AND(ISNUMBER(OFFSET('Sanitation Data'!$C$11,0,10*ROW('Sanitation Data'!C76))),'Data Summary'!CM82="Yes"),OFFSET('Sanitation Data'!$C$11,0,10*ROW('Sanitation Data'!C76)),NA())</f>
        <v>#N/A</v>
      </c>
      <c r="Y82" s="104" t="e">
        <f ca="true">+IF(AND(ISNUMBER(OFFSET('Sanitation Data'!$C$12,0,10*ROW('Sanitation Data'!C76))),'Data Summary'!CN82="Yes"),OFFSET('Sanitation Data'!$C$12,0,10*ROW('Sanitation Data'!C76)),NA())</f>
        <v>#N/A</v>
      </c>
      <c r="Z82" s="104" t="e">
        <f ca="true">+IF(AND(ISNUMBER(OFFSET('Sanitation Data'!$C$13,0,10*ROW('Sanitation Data'!C76))),'Data Summary'!CO82="Yes"),OFFSET('Sanitation Data'!$C$13,0,10*ROW('Sanitation Data'!C76)),NA())</f>
        <v>#N/A</v>
      </c>
      <c r="AA82" s="104" t="e">
        <f ca="true">+IF(AND(ISNUMBER(OFFSET('Sanitation Data'!$D$5,0,10*ROW('Sanitation Data'!D76))),'Data Summary'!CP82="Yes"),100-OFFSET('Sanitation Data'!$D$5,0,10*ROW('Sanitation Data'!D76)),NA())</f>
        <v>#N/A</v>
      </c>
      <c r="AB82" s="104" t="e">
        <f ca="true">+IF(AND(ISNUMBER(OFFSET('Sanitation Data'!$D$7,0,10*ROW('Sanitation Data'!D76))),'Data Summary'!CQ82="Yes"),OFFSET('Sanitation Data'!$D$7,0,10*ROW('Sanitation Data'!D76)),NA())</f>
        <v>#N/A</v>
      </c>
      <c r="AC82" s="104" t="e">
        <f ca="true">+IF(AND(ISNUMBER(OFFSET('Sanitation Data'!$D$11,0,10*ROW('Sanitation Data'!D76))),'Data Summary'!CR82="Yes"),OFFSET('Sanitation Data'!$D$11,0,10*ROW('Sanitation Data'!D76)),NA())</f>
        <v>#N/A</v>
      </c>
      <c r="AD82" s="104" t="e">
        <f ca="true">+IF(AND(ISNUMBER(OFFSET('Sanitation Data'!$D$12,0,10*ROW('Sanitation Data'!D76))),'Data Summary'!CS82="Yes"),OFFSET('Sanitation Data'!$D$12,0,10*ROW('Sanitation Data'!D76)),NA())</f>
        <v>#N/A</v>
      </c>
      <c r="AE82" s="104" t="e">
        <f ca="true">+IF(AND(ISNUMBER(OFFSET('Sanitation Data'!$D$13,0,10*ROW('Sanitation Data'!D76))),'Data Summary'!CT82="Yes"),OFFSET('Sanitation Data'!$D$13,0,10*ROW('Sanitation Data'!D76)),NA())</f>
        <v>#N/A</v>
      </c>
      <c r="AF82" s="104" t="e">
        <f ca="true">+IF(AND(ISNUMBER(OFFSET('Sanitation Data'!$E$5,0,10*ROW('Sanitation Data'!E76))),'Data Summary'!CU82="Yes"),100-OFFSET('Sanitation Data'!$E$5,0,10*ROW('Sanitation Data'!E76)),NA())</f>
        <v>#N/A</v>
      </c>
      <c r="AG82" s="104" t="e">
        <f ca="true">+IF(AND(ISNUMBER(OFFSET('Sanitation Data'!$E$7,0,10*ROW('Sanitation Data'!E76))),'Data Summary'!CV82="Yes"),OFFSET('Sanitation Data'!$E$7,0,10*ROW('Sanitation Data'!E76)),NA())</f>
        <v>#N/A</v>
      </c>
      <c r="AH82" s="104" t="e">
        <f ca="true">+IF(AND(ISNUMBER(OFFSET('Sanitation Data'!$E$11,0,10*ROW('Sanitation Data'!E76))),'Data Summary'!CW82="Yes"),OFFSET('Sanitation Data'!$E$11,0,10*ROW('Sanitation Data'!E76)),NA())</f>
        <v>#N/A</v>
      </c>
      <c r="AI82" s="104" t="e">
        <f ca="true">+IF(AND(ISNUMBER(OFFSET('Sanitation Data'!$E$12,0,10*ROW('Sanitation Data'!E76))),'Data Summary'!CX82="Yes"),OFFSET('Sanitation Data'!$E$12,0,10*ROW('Sanitation Data'!E76)),NA())</f>
        <v>#N/A</v>
      </c>
      <c r="AJ82" s="104" t="e">
        <f ca="true">+IF(AND(ISNUMBER(OFFSET('Sanitation Data'!$E$13,0,10*ROW('Sanitation Data'!E76))),'Data Summary'!CY82="Yes"),OFFSET('Sanitation Data'!$E$13,0,10*ROW('Sanitation Data'!E76)),NA())</f>
        <v>#N/A</v>
      </c>
      <c r="AK82" s="104" t="e">
        <f ca="true">+IF(AND(ISNUMBER(OFFSET('Sanitation Data'!$F$5,0,10*ROW('Sanitation Data'!F76))),'Data Summary'!CZ82="Yes"),100-OFFSET('Sanitation Data'!$F$5,0,10*ROW('Sanitation Data'!F76)),NA())</f>
        <v>#N/A</v>
      </c>
      <c r="AL82" s="104" t="e">
        <f ca="true">+IF(AND(ISNUMBER(OFFSET('Sanitation Data'!$F$7,0,10*ROW('Sanitation Data'!F76))),'Data Summary'!DA82="Yes"),OFFSET('Sanitation Data'!$F$7,0,10*ROW('Sanitation Data'!F76)),NA())</f>
        <v>#N/A</v>
      </c>
      <c r="AM82" s="104" t="e">
        <f ca="true">+IF(AND(ISNUMBER(OFFSET('Sanitation Data'!$F$11,0,10*ROW('Sanitation Data'!F76))),'Data Summary'!DB82="Yes"),OFFSET('Sanitation Data'!$F$11,0,10*ROW('Sanitation Data'!F76)),NA())</f>
        <v>#N/A</v>
      </c>
      <c r="AN82" s="104" t="e">
        <f ca="true">+IF(AND(ISNUMBER(OFFSET('Sanitation Data'!$F$12,0,10*ROW('Sanitation Data'!F76))),'Data Summary'!DC82="Yes"),OFFSET('Sanitation Data'!$F$12,0,10*ROW('Sanitation Data'!F76)),NA())</f>
        <v>#N/A</v>
      </c>
      <c r="AO82" s="104" t="e">
        <f ca="true">+IF(AND(ISNUMBER(OFFSET('Sanitation Data'!$F$13,0,10*ROW('Sanitation Data'!F76))),'Data Summary'!DD82="Yes"),OFFSET('Sanitation Data'!$F$13,0,10*ROW('Sanitation Data'!F76)),NA())</f>
        <v>#N/A</v>
      </c>
      <c r="AP82" s="104" t="e">
        <f ca="true">+IF(AND(ISNUMBER(OFFSET('Sanitation Data'!$G$5,0,10*ROW('Sanitation Data'!G76))),'Data Summary'!DE82="Yes"),100-OFFSET('Sanitation Data'!$G$5,0,10*ROW('Sanitation Data'!G76)),NA())</f>
        <v>#N/A</v>
      </c>
      <c r="AQ82" s="104" t="e">
        <f ca="true">+IF(AND(ISNUMBER(OFFSET('Sanitation Data'!$G$7,0,10*ROW('Sanitation Data'!G76))),'Data Summary'!DF82="Yes"),OFFSET('Sanitation Data'!$G$7,0,10*ROW('Sanitation Data'!G76)),NA())</f>
        <v>#N/A</v>
      </c>
      <c r="AR82" s="104" t="e">
        <f ca="true">+IF(AND(ISNUMBER(OFFSET('Sanitation Data'!$G$11,0,10*ROW('Sanitation Data'!G76))),'Data Summary'!DG82="Yes"),OFFSET('Sanitation Data'!$G$11,0,10*ROW('Sanitation Data'!G76)),NA())</f>
        <v>#N/A</v>
      </c>
      <c r="AS82" s="104" t="e">
        <f ca="true">+IF(AND(ISNUMBER(OFFSET('Sanitation Data'!$G$12,0,10*ROW('Sanitation Data'!G76))),'Data Summary'!DH82="Yes"),OFFSET('Sanitation Data'!$G$12,0,10*ROW('Sanitation Data'!G76)),NA())</f>
        <v>#N/A</v>
      </c>
      <c r="AT82" s="104" t="e">
        <f ca="true">+IF(AND(ISNUMBER(OFFSET('Sanitation Data'!$G$13,0,10*ROW('Sanitation Data'!G76))),'Data Summary'!DI82="Yes"),OFFSET('Sanitation Data'!$G$13,0,10*ROW('Sanitation Data'!G76)),NA())</f>
        <v>#N/A</v>
      </c>
      <c r="AU82" s="104" t="e">
        <f ca="true">+IF(AND(ISNUMBER(OFFSET('Sanitation Data'!$H$5,0,10*ROW('Sanitation Data'!H76))),'Data Summary'!DJ82="Yes"),100-OFFSET('Sanitation Data'!$H$5,0,10*ROW('Sanitation Data'!H76)),NA())</f>
        <v>#N/A</v>
      </c>
      <c r="AV82" s="104" t="e">
        <f ca="true">+IF(AND(ISNUMBER(OFFSET('Sanitation Data'!$H$7,0,10*ROW('Sanitation Data'!H76))),'Data Summary'!DK82="Yes"),OFFSET('Sanitation Data'!$H$7,0,10*ROW('Sanitation Data'!H76)),NA())</f>
        <v>#N/A</v>
      </c>
      <c r="AW82" s="104" t="e">
        <f ca="true">+IF(AND(ISNUMBER(OFFSET('Sanitation Data'!$H$11,0,10*ROW('Sanitation Data'!H76))),'Data Summary'!DL82="Yes"),OFFSET('Sanitation Data'!$H$11,0,10*ROW('Sanitation Data'!H76)),NA())</f>
        <v>#N/A</v>
      </c>
      <c r="AX82" s="104" t="e">
        <f ca="true">+IF(AND(ISNUMBER(OFFSET('Sanitation Data'!$H$12,0,10*ROW('Sanitation Data'!H76))),'Data Summary'!DM82="Yes"),OFFSET('Sanitation Data'!$H$12,0,10*ROW('Sanitation Data'!H76)),NA())</f>
        <v>#N/A</v>
      </c>
      <c r="AY82" s="104" t="e">
        <f ca="true">+IF(AND(ISNUMBER(OFFSET('Sanitation Data'!$H$13,0,10*ROW('Sanitation Data'!H76))),'Data Summary'!DN82="Yes"),OFFSET('Sanitation Data'!$H$13,0,10*ROW('Sanitation Data'!H76)),NA())</f>
        <v>#N/A</v>
      </c>
      <c r="AZ82" s="109" t="e">
        <f ca="true">+IF(AND(ISNUMBER(OFFSET('Hygiene Data'!$C$6,0,10*ROW('Hygiene Data'!C76))),'Data Summary'!DO82="Yes"),OFFSET('Hygiene Data'!$C$6,0,10*ROW('Hygiene Data'!C76)),NA())</f>
        <v>#N/A</v>
      </c>
      <c r="BA82" s="109" t="e">
        <f ca="true">+IF(AND(ISNUMBER(OFFSET('Hygiene Data'!$C$8,0,10*ROW('Hygiene Data'!C76))),'Data Summary'!DP82="Yes"),OFFSET('Hygiene Data'!$C$8,0,10*ROW('Hygiene Data'!C76)),NA())</f>
        <v>#N/A</v>
      </c>
      <c r="BB82" s="109" t="e">
        <f ca="true">+IF(AND(ISNUMBER(OFFSET('Hygiene Data'!$C$10,0,10*ROW('Hygiene Data'!C76))),'Data Summary'!DQ82="Yes"),OFFSET('Hygiene Data'!$C$10,0,10*ROW('Hygiene Data'!C76)),NA())</f>
        <v>#N/A</v>
      </c>
      <c r="BC82" s="109" t="e">
        <f ca="true">+IF(AND(ISNUMBER(OFFSET('Hygiene Data'!$D$6,0,10*ROW('Hygiene Data'!D76))),'Data Summary'!DR82="Yes"),OFFSET('Hygiene Data'!$D$6,0,10*ROW('Hygiene Data'!D76)),NA())</f>
        <v>#N/A</v>
      </c>
      <c r="BD82" s="109" t="e">
        <f ca="true">+IF(AND(ISNUMBER(OFFSET('Hygiene Data'!$D$8,0,10*ROW('Hygiene Data'!D76))),'Data Summary'!DS82="Yes"),OFFSET('Hygiene Data'!$D$8,0,10*ROW('Hygiene Data'!D76)),NA())</f>
        <v>#N/A</v>
      </c>
      <c r="BE82" s="109" t="e">
        <f ca="true">+IF(AND(ISNUMBER(OFFSET('Hygiene Data'!$D$10,0,10*ROW('Hygiene Data'!D76))),'Data Summary'!DT82="Yes"),OFFSET('Hygiene Data'!$D$10,0,10*ROW('Hygiene Data'!D76)),NA())</f>
        <v>#N/A</v>
      </c>
      <c r="BF82" s="109" t="e">
        <f ca="true">+IF(AND(ISNUMBER(OFFSET('Hygiene Data'!$E$6,0,10*ROW('Hygiene Data'!E76))),'Data Summary'!DU82="Yes"),OFFSET('Hygiene Data'!$E$6,0,10*ROW('Hygiene Data'!E76)),NA())</f>
        <v>#N/A</v>
      </c>
      <c r="BG82" s="109" t="e">
        <f ca="true">+IF(AND(ISNUMBER(OFFSET('Hygiene Data'!$E$8,0,10*ROW('Hygiene Data'!E76))),'Data Summary'!DV82="Yes"),OFFSET('Hygiene Data'!$E$8,0,10*ROW('Hygiene Data'!E76)),NA())</f>
        <v>#N/A</v>
      </c>
      <c r="BH82" s="109" t="e">
        <f ca="true">+IF(AND(ISNUMBER(OFFSET('Hygiene Data'!$E$10,0,10*ROW('Hygiene Data'!E76))),'Data Summary'!DW82="Yes"),OFFSET('Hygiene Data'!$E$10,0,10*ROW('Hygiene Data'!E76)),NA())</f>
        <v>#N/A</v>
      </c>
      <c r="BI82" s="109" t="e">
        <f ca="true">+IF(AND(ISNUMBER(OFFSET('Hygiene Data'!$F$6,0,10*ROW('Hygiene Data'!F76))),'Data Summary'!DX82="Yes"),OFFSET('Hygiene Data'!$F$6,0,10*ROW('Hygiene Data'!F76)),NA())</f>
        <v>#N/A</v>
      </c>
      <c r="BJ82" s="109" t="e">
        <f ca="true">+IF(AND(ISNUMBER(OFFSET('Hygiene Data'!$F$8,0,10*ROW('Hygiene Data'!F76))),'Data Summary'!DY82="Yes"),OFFSET('Hygiene Data'!$F$8,0,10*ROW('Hygiene Data'!F76)),NA())</f>
        <v>#N/A</v>
      </c>
      <c r="BK82" s="109" t="e">
        <f ca="true">+IF(AND(ISNUMBER(OFFSET('Hygiene Data'!$F$10,0,10*ROW('Hygiene Data'!F76))),'Data Summary'!DZ82="Yes"),OFFSET('Hygiene Data'!$F$10,0,10*ROW('Hygiene Data'!F76)),NA())</f>
        <v>#N/A</v>
      </c>
      <c r="BL82" s="109" t="e">
        <f ca="true">+IF(AND(ISNUMBER(OFFSET('Hygiene Data'!$G$6,0,10*ROW('Hygiene Data'!G76))),'Data Summary'!EA82="Yes"),OFFSET('Hygiene Data'!$G$6,0,10*ROW('Hygiene Data'!G76)),NA())</f>
        <v>#N/A</v>
      </c>
      <c r="BM82" s="109" t="e">
        <f ca="true">+IF(AND(ISNUMBER(OFFSET('Hygiene Data'!$G$8,0,10*ROW('Hygiene Data'!G76))),'Data Summary'!EB82="Yes"),OFFSET('Hygiene Data'!$G$8,0,10*ROW('Hygiene Data'!G76)),NA())</f>
        <v>#N/A</v>
      </c>
      <c r="BN82" s="109" t="e">
        <f ca="true">+IF(AND(ISNUMBER(OFFSET('Hygiene Data'!$G$10,0,10*ROW('Hygiene Data'!G76))),'Data Summary'!EC82="Yes"),OFFSET('Hygiene Data'!$G$10,0,10*ROW('Hygiene Data'!G76)),NA())</f>
        <v>#N/A</v>
      </c>
      <c r="BO82" s="109" t="e">
        <f ca="true">+IF(AND(ISNUMBER(OFFSET('Hygiene Data'!$H$6,0,10*ROW('Hygiene Data'!H76))),'Data Summary'!ED82="Yes"),OFFSET('Hygiene Data'!$H$6,0,10*ROW('Hygiene Data'!H76)),NA())</f>
        <v>#N/A</v>
      </c>
      <c r="BP82" s="109" t="e">
        <f ca="true">+IF(AND(ISNUMBER(OFFSET('Hygiene Data'!$H$8,0,10*ROW('Hygiene Data'!H76))),'Data Summary'!EE82="Yes"),OFFSET('Hygiene Data'!$H$8,0,10*ROW('Hygiene Data'!H76)),NA())</f>
        <v>#N/A</v>
      </c>
      <c r="BQ82" s="109" t="e">
        <f ca="true">+IF(AND(ISNUMBER(OFFSET('Hygiene Data'!$H$10,0,10*ROW('Hygiene Data'!H76))),'Data Summary'!EF82="Yes"),OFFSET('Hygiene Data'!$H$10,0,10*ROW('Hygiene Data'!H76)),NA())</f>
        <v>#N/A</v>
      </c>
    </row>
    <row r="83" x14ac:dyDescent="0.2">
      <c r="A83" s="57" t="e">
        <f ca="true">+IF(OFFSET('Water Data'!$B$1,0,10*ROW('Water Data'!B77))="",NA(),OFFSET('Water Data'!$B$1,0,10*ROW('Water Data'!B77)))</f>
        <v>#N/A</v>
      </c>
      <c r="B83" s="57" t="e">
        <f ca="true">+IF(OFFSET('Water Data'!$A$3,0,10*ROW('Water Data'!A80))="",NA(),OFFSET('Water Data'!$A$3,0,10*ROW('Water Data'!A80)))</f>
        <v>#N/A</v>
      </c>
      <c r="C83" s="57" t="e">
        <f ca="true">+IF(OFFSET('Water Data'!$C$3,0,10*ROW('Water Data'!C80))="",NA(),OFFSET('Water Data'!$C$3,0,10*ROW('Water Data'!C80)))</f>
        <v>#N/A</v>
      </c>
      <c r="D83" s="58" t="e">
        <f ca="true">+IF(AND(ISNUMBER(OFFSET('Water Data'!$C$5,0,10*ROW('Water Data'!C77))),'Data Summary'!BS83="Yes"),100-OFFSET('Water Data'!$C$5,0,10*ROW('Water Data'!C77)),NA())</f>
        <v>#N/A</v>
      </c>
      <c r="E83" s="58" t="e">
        <f ca="true">+IF(AND(ISNUMBER(OFFSET('Water Data'!$C$7,0,10*ROW('Water Data'!C77))),'Data Summary'!BT83="Yes"),OFFSET('Water Data'!$C$7,0,10*ROW('Water Data'!C77)),NA())</f>
        <v>#N/A</v>
      </c>
      <c r="F83" s="58" t="e">
        <f ca="true">+IF(AND(ISNUMBER(OFFSET('Water Data'!$C$10,0,10*ROW('Water Data'!C77))),'Data Summary'!BU83="Yes"),OFFSET('Water Data'!$C$10,0,10*ROW('Water Data'!C77)),NA())</f>
        <v>#N/A</v>
      </c>
      <c r="G83" s="58" t="e">
        <f ca="true">+IF(AND(ISNUMBER(OFFSET('Water Data'!$D$5,0,10*ROW('Water Data'!D77))),'Data Summary'!BV83="Yes"),100-OFFSET('Water Data'!$D$5,0,10*ROW('Water Data'!D77)),NA())</f>
        <v>#N/A</v>
      </c>
      <c r="H83" s="58" t="e">
        <f ca="true">+IF(AND(ISNUMBER(OFFSET('Water Data'!$D$7,0,10*ROW('Water Data'!D77))),'Data Summary'!BW83="Yes"),OFFSET('Water Data'!$D$7,0,10*ROW('Water Data'!D77)),NA())</f>
        <v>#N/A</v>
      </c>
      <c r="I83" s="58" t="e">
        <f ca="true">+IF(AND(ISNUMBER(OFFSET('Water Data'!$D$10,0,10*ROW('Water Data'!D77))),'Data Summary'!BX83="Yes"),OFFSET('Water Data'!$D$10,0,10*ROW('Water Data'!D77)),NA())</f>
        <v>#N/A</v>
      </c>
      <c r="J83" s="58" t="e">
        <f ca="true">+IF(AND(ISNUMBER(OFFSET('Water Data'!$E$5,0,10*ROW('Water Data'!E77))),'Data Summary'!BY83="Yes"),100-OFFSET('Water Data'!$E$5,0,10*ROW('Water Data'!E77)),NA())</f>
        <v>#N/A</v>
      </c>
      <c r="K83" s="58" t="e">
        <f ca="true">+IF(AND(ISNUMBER(OFFSET('Water Data'!$E$7,0,10*ROW('Water Data'!E77))),'Data Summary'!BZ83="Yes"),OFFSET('Water Data'!$E$7,0,10*ROW('Water Data'!E77)),NA())</f>
        <v>#N/A</v>
      </c>
      <c r="L83" s="58" t="e">
        <f ca="true">+IF(AND(ISNUMBER(OFFSET('Water Data'!$E$10,0,10*ROW('Water Data'!E77))),'Data Summary'!CA83="Yes"),OFFSET('Water Data'!$E$10,0,10*ROW('Water Data'!E77)),NA())</f>
        <v>#N/A</v>
      </c>
      <c r="M83" s="58" t="e">
        <f ca="true">+IF(AND(ISNUMBER(OFFSET('Water Data'!$F$5,0,10*ROW('Water Data'!F77))),'Data Summary'!CB83="Yes"),100-OFFSET('Water Data'!$F$5,0,10*ROW('Water Data'!F77)),NA())</f>
        <v>#N/A</v>
      </c>
      <c r="N83" s="58" t="e">
        <f ca="true">+IF(AND(ISNUMBER(OFFSET('Water Data'!$F$7,0,10*ROW('Water Data'!F77))),'Data Summary'!CC83="Yes"),OFFSET('Water Data'!$F$7,0,10*ROW('Water Data'!F77)),NA())</f>
        <v>#N/A</v>
      </c>
      <c r="O83" s="58" t="e">
        <f ca="true">+IF(AND(ISNUMBER(OFFSET('Water Data'!$F$10,0,10*ROW('Water Data'!F77))),'Data Summary'!CD83="Yes"),OFFSET('Water Data'!$F$10,0,10*ROW('Water Data'!F77)),NA())</f>
        <v>#N/A</v>
      </c>
      <c r="P83" s="58" t="e">
        <f ca="true">+IF(AND(ISNUMBER(OFFSET('Water Data'!$G$5,0,10*ROW('Water Data'!G77))),'Data Summary'!CE83="Yes"),100-OFFSET('Water Data'!$G$5,0,10*ROW('Water Data'!G77)),NA())</f>
        <v>#N/A</v>
      </c>
      <c r="Q83" s="58" t="e">
        <f ca="true">+IF(AND(ISNUMBER(OFFSET('Water Data'!$G$7,0,10*ROW('Water Data'!G77))),'Data Summary'!CF83="Yes"),OFFSET('Water Data'!$G$7,0,10*ROW('Water Data'!G77)),NA())</f>
        <v>#N/A</v>
      </c>
      <c r="R83" s="58" t="e">
        <f ca="true">+IF(AND(ISNUMBER(OFFSET('Water Data'!$G$10,0,10*ROW('Water Data'!G77))),'Data Summary'!CG83="Yes"),OFFSET('Water Data'!$G$10,0,10*ROW('Water Data'!G77)),NA())</f>
        <v>#N/A</v>
      </c>
      <c r="S83" s="58" t="e">
        <f ca="true">+IF(AND(ISNUMBER(OFFSET('Water Data'!$H$5,0,10*ROW('Water Data'!H77))),'Data Summary'!CH83="Yes"),100-OFFSET('Water Data'!$H$5,0,10*ROW('Water Data'!H77)),NA())</f>
        <v>#N/A</v>
      </c>
      <c r="T83" s="58" t="e">
        <f ca="true">+IF(AND(ISNUMBER(OFFSET('Water Data'!$H$7,0,10*ROW('Water Data'!H77))),'Data Summary'!CI83="Yes"),OFFSET('Water Data'!$H$7,0,10*ROW('Water Data'!H77)),NA())</f>
        <v>#N/A</v>
      </c>
      <c r="U83" s="58" t="e">
        <f ca="true">+IF(AND(ISNUMBER(OFFSET('Water Data'!$H$10,0,10*ROW('Water Data'!H77))),'Data Summary'!CJ83="Yes"),OFFSET('Water Data'!$H$10,0,10*ROW('Water Data'!H77)),NA())</f>
        <v>#N/A</v>
      </c>
      <c r="V83" s="104" t="e">
        <f ca="true">+IF(AND(ISNUMBER(OFFSET('Sanitation Data'!$C$5,0,10*ROW('Sanitation Data'!C77))),'Data Summary'!CK83="Yes"),100-OFFSET('Sanitation Data'!$C$5,0,10*ROW('Sanitation Data'!C77)),NA())</f>
        <v>#N/A</v>
      </c>
      <c r="W83" s="104" t="e">
        <f ca="true">+IF(AND(ISNUMBER(OFFSET('Sanitation Data'!$C$7,0,10*ROW('Sanitation Data'!C77))),'Data Summary'!CL83="Yes"),OFFSET('Sanitation Data'!$C$7,0,10*ROW('Sanitation Data'!C77)),NA())</f>
        <v>#N/A</v>
      </c>
      <c r="X83" s="104" t="e">
        <f ca="true">+IF(AND(ISNUMBER(OFFSET('Sanitation Data'!$C$11,0,10*ROW('Sanitation Data'!C77))),'Data Summary'!CM83="Yes"),OFFSET('Sanitation Data'!$C$11,0,10*ROW('Sanitation Data'!C77)),NA())</f>
        <v>#N/A</v>
      </c>
      <c r="Y83" s="104" t="e">
        <f ca="true">+IF(AND(ISNUMBER(OFFSET('Sanitation Data'!$C$12,0,10*ROW('Sanitation Data'!C77))),'Data Summary'!CN83="Yes"),OFFSET('Sanitation Data'!$C$12,0,10*ROW('Sanitation Data'!C77)),NA())</f>
        <v>#N/A</v>
      </c>
      <c r="Z83" s="104" t="e">
        <f ca="true">+IF(AND(ISNUMBER(OFFSET('Sanitation Data'!$C$13,0,10*ROW('Sanitation Data'!C77))),'Data Summary'!CO83="Yes"),OFFSET('Sanitation Data'!$C$13,0,10*ROW('Sanitation Data'!C77)),NA())</f>
        <v>#N/A</v>
      </c>
      <c r="AA83" s="104" t="e">
        <f ca="true">+IF(AND(ISNUMBER(OFFSET('Sanitation Data'!$D$5,0,10*ROW('Sanitation Data'!D77))),'Data Summary'!CP83="Yes"),100-OFFSET('Sanitation Data'!$D$5,0,10*ROW('Sanitation Data'!D77)),NA())</f>
        <v>#N/A</v>
      </c>
      <c r="AB83" s="104" t="e">
        <f ca="true">+IF(AND(ISNUMBER(OFFSET('Sanitation Data'!$D$7,0,10*ROW('Sanitation Data'!D77))),'Data Summary'!CQ83="Yes"),OFFSET('Sanitation Data'!$D$7,0,10*ROW('Sanitation Data'!D77)),NA())</f>
        <v>#N/A</v>
      </c>
      <c r="AC83" s="104" t="e">
        <f ca="true">+IF(AND(ISNUMBER(OFFSET('Sanitation Data'!$D$11,0,10*ROW('Sanitation Data'!D77))),'Data Summary'!CR83="Yes"),OFFSET('Sanitation Data'!$D$11,0,10*ROW('Sanitation Data'!D77)),NA())</f>
        <v>#N/A</v>
      </c>
      <c r="AD83" s="104" t="e">
        <f ca="true">+IF(AND(ISNUMBER(OFFSET('Sanitation Data'!$D$12,0,10*ROW('Sanitation Data'!D77))),'Data Summary'!CS83="Yes"),OFFSET('Sanitation Data'!$D$12,0,10*ROW('Sanitation Data'!D77)),NA())</f>
        <v>#N/A</v>
      </c>
      <c r="AE83" s="104" t="e">
        <f ca="true">+IF(AND(ISNUMBER(OFFSET('Sanitation Data'!$D$13,0,10*ROW('Sanitation Data'!D77))),'Data Summary'!CT83="Yes"),OFFSET('Sanitation Data'!$D$13,0,10*ROW('Sanitation Data'!D77)),NA())</f>
        <v>#N/A</v>
      </c>
      <c r="AF83" s="104" t="e">
        <f ca="true">+IF(AND(ISNUMBER(OFFSET('Sanitation Data'!$E$5,0,10*ROW('Sanitation Data'!E77))),'Data Summary'!CU83="Yes"),100-OFFSET('Sanitation Data'!$E$5,0,10*ROW('Sanitation Data'!E77)),NA())</f>
        <v>#N/A</v>
      </c>
      <c r="AG83" s="104" t="e">
        <f ca="true">+IF(AND(ISNUMBER(OFFSET('Sanitation Data'!$E$7,0,10*ROW('Sanitation Data'!E77))),'Data Summary'!CV83="Yes"),OFFSET('Sanitation Data'!$E$7,0,10*ROW('Sanitation Data'!E77)),NA())</f>
        <v>#N/A</v>
      </c>
      <c r="AH83" s="104" t="e">
        <f ca="true">+IF(AND(ISNUMBER(OFFSET('Sanitation Data'!$E$11,0,10*ROW('Sanitation Data'!E77))),'Data Summary'!CW83="Yes"),OFFSET('Sanitation Data'!$E$11,0,10*ROW('Sanitation Data'!E77)),NA())</f>
        <v>#N/A</v>
      </c>
      <c r="AI83" s="104" t="e">
        <f ca="true">+IF(AND(ISNUMBER(OFFSET('Sanitation Data'!$E$12,0,10*ROW('Sanitation Data'!E77))),'Data Summary'!CX83="Yes"),OFFSET('Sanitation Data'!$E$12,0,10*ROW('Sanitation Data'!E77)),NA())</f>
        <v>#N/A</v>
      </c>
      <c r="AJ83" s="104" t="e">
        <f ca="true">+IF(AND(ISNUMBER(OFFSET('Sanitation Data'!$E$13,0,10*ROW('Sanitation Data'!E77))),'Data Summary'!CY83="Yes"),OFFSET('Sanitation Data'!$E$13,0,10*ROW('Sanitation Data'!E77)),NA())</f>
        <v>#N/A</v>
      </c>
      <c r="AK83" s="104" t="e">
        <f ca="true">+IF(AND(ISNUMBER(OFFSET('Sanitation Data'!$F$5,0,10*ROW('Sanitation Data'!F77))),'Data Summary'!CZ83="Yes"),100-OFFSET('Sanitation Data'!$F$5,0,10*ROW('Sanitation Data'!F77)),NA())</f>
        <v>#N/A</v>
      </c>
      <c r="AL83" s="104" t="e">
        <f ca="true">+IF(AND(ISNUMBER(OFFSET('Sanitation Data'!$F$7,0,10*ROW('Sanitation Data'!F77))),'Data Summary'!DA83="Yes"),OFFSET('Sanitation Data'!$F$7,0,10*ROW('Sanitation Data'!F77)),NA())</f>
        <v>#N/A</v>
      </c>
      <c r="AM83" s="104" t="e">
        <f ca="true">+IF(AND(ISNUMBER(OFFSET('Sanitation Data'!$F$11,0,10*ROW('Sanitation Data'!F77))),'Data Summary'!DB83="Yes"),OFFSET('Sanitation Data'!$F$11,0,10*ROW('Sanitation Data'!F77)),NA())</f>
        <v>#N/A</v>
      </c>
      <c r="AN83" s="104" t="e">
        <f ca="true">+IF(AND(ISNUMBER(OFFSET('Sanitation Data'!$F$12,0,10*ROW('Sanitation Data'!F77))),'Data Summary'!DC83="Yes"),OFFSET('Sanitation Data'!$F$12,0,10*ROW('Sanitation Data'!F77)),NA())</f>
        <v>#N/A</v>
      </c>
      <c r="AO83" s="104" t="e">
        <f ca="true">+IF(AND(ISNUMBER(OFFSET('Sanitation Data'!$F$13,0,10*ROW('Sanitation Data'!F77))),'Data Summary'!DD83="Yes"),OFFSET('Sanitation Data'!$F$13,0,10*ROW('Sanitation Data'!F77)),NA())</f>
        <v>#N/A</v>
      </c>
      <c r="AP83" s="104" t="e">
        <f ca="true">+IF(AND(ISNUMBER(OFFSET('Sanitation Data'!$G$5,0,10*ROW('Sanitation Data'!G77))),'Data Summary'!DE83="Yes"),100-OFFSET('Sanitation Data'!$G$5,0,10*ROW('Sanitation Data'!G77)),NA())</f>
        <v>#N/A</v>
      </c>
      <c r="AQ83" s="104" t="e">
        <f ca="true">+IF(AND(ISNUMBER(OFFSET('Sanitation Data'!$G$7,0,10*ROW('Sanitation Data'!G77))),'Data Summary'!DF83="Yes"),OFFSET('Sanitation Data'!$G$7,0,10*ROW('Sanitation Data'!G77)),NA())</f>
        <v>#N/A</v>
      </c>
      <c r="AR83" s="104" t="e">
        <f ca="true">+IF(AND(ISNUMBER(OFFSET('Sanitation Data'!$G$11,0,10*ROW('Sanitation Data'!G77))),'Data Summary'!DG83="Yes"),OFFSET('Sanitation Data'!$G$11,0,10*ROW('Sanitation Data'!G77)),NA())</f>
        <v>#N/A</v>
      </c>
      <c r="AS83" s="104" t="e">
        <f ca="true">+IF(AND(ISNUMBER(OFFSET('Sanitation Data'!$G$12,0,10*ROW('Sanitation Data'!G77))),'Data Summary'!DH83="Yes"),OFFSET('Sanitation Data'!$G$12,0,10*ROW('Sanitation Data'!G77)),NA())</f>
        <v>#N/A</v>
      </c>
      <c r="AT83" s="104" t="e">
        <f ca="true">+IF(AND(ISNUMBER(OFFSET('Sanitation Data'!$G$13,0,10*ROW('Sanitation Data'!G77))),'Data Summary'!DI83="Yes"),OFFSET('Sanitation Data'!$G$13,0,10*ROW('Sanitation Data'!G77)),NA())</f>
        <v>#N/A</v>
      </c>
      <c r="AU83" s="104" t="e">
        <f ca="true">+IF(AND(ISNUMBER(OFFSET('Sanitation Data'!$H$5,0,10*ROW('Sanitation Data'!H77))),'Data Summary'!DJ83="Yes"),100-OFFSET('Sanitation Data'!$H$5,0,10*ROW('Sanitation Data'!H77)),NA())</f>
        <v>#N/A</v>
      </c>
      <c r="AV83" s="104" t="e">
        <f ca="true">+IF(AND(ISNUMBER(OFFSET('Sanitation Data'!$H$7,0,10*ROW('Sanitation Data'!H77))),'Data Summary'!DK83="Yes"),OFFSET('Sanitation Data'!$H$7,0,10*ROW('Sanitation Data'!H77)),NA())</f>
        <v>#N/A</v>
      </c>
      <c r="AW83" s="104" t="e">
        <f ca="true">+IF(AND(ISNUMBER(OFFSET('Sanitation Data'!$H$11,0,10*ROW('Sanitation Data'!H77))),'Data Summary'!DL83="Yes"),OFFSET('Sanitation Data'!$H$11,0,10*ROW('Sanitation Data'!H77)),NA())</f>
        <v>#N/A</v>
      </c>
      <c r="AX83" s="104" t="e">
        <f ca="true">+IF(AND(ISNUMBER(OFFSET('Sanitation Data'!$H$12,0,10*ROW('Sanitation Data'!H77))),'Data Summary'!DM83="Yes"),OFFSET('Sanitation Data'!$H$12,0,10*ROW('Sanitation Data'!H77)),NA())</f>
        <v>#N/A</v>
      </c>
      <c r="AY83" s="104" t="e">
        <f ca="true">+IF(AND(ISNUMBER(OFFSET('Sanitation Data'!$H$13,0,10*ROW('Sanitation Data'!H77))),'Data Summary'!DN83="Yes"),OFFSET('Sanitation Data'!$H$13,0,10*ROW('Sanitation Data'!H77)),NA())</f>
        <v>#N/A</v>
      </c>
      <c r="AZ83" s="109" t="e">
        <f ca="true">+IF(AND(ISNUMBER(OFFSET('Hygiene Data'!$C$6,0,10*ROW('Hygiene Data'!C77))),'Data Summary'!DO83="Yes"),OFFSET('Hygiene Data'!$C$6,0,10*ROW('Hygiene Data'!C77)),NA())</f>
        <v>#N/A</v>
      </c>
      <c r="BA83" s="109" t="e">
        <f ca="true">+IF(AND(ISNUMBER(OFFSET('Hygiene Data'!$C$8,0,10*ROW('Hygiene Data'!C77))),'Data Summary'!DP83="Yes"),OFFSET('Hygiene Data'!$C$8,0,10*ROW('Hygiene Data'!C77)),NA())</f>
        <v>#N/A</v>
      </c>
      <c r="BB83" s="109" t="e">
        <f ca="true">+IF(AND(ISNUMBER(OFFSET('Hygiene Data'!$C$10,0,10*ROW('Hygiene Data'!C77))),'Data Summary'!DQ83="Yes"),OFFSET('Hygiene Data'!$C$10,0,10*ROW('Hygiene Data'!C77)),NA())</f>
        <v>#N/A</v>
      </c>
      <c r="BC83" s="109" t="e">
        <f ca="true">+IF(AND(ISNUMBER(OFFSET('Hygiene Data'!$D$6,0,10*ROW('Hygiene Data'!D77))),'Data Summary'!DR83="Yes"),OFFSET('Hygiene Data'!$D$6,0,10*ROW('Hygiene Data'!D77)),NA())</f>
        <v>#N/A</v>
      </c>
      <c r="BD83" s="109" t="e">
        <f ca="true">+IF(AND(ISNUMBER(OFFSET('Hygiene Data'!$D$8,0,10*ROW('Hygiene Data'!D77))),'Data Summary'!DS83="Yes"),OFFSET('Hygiene Data'!$D$8,0,10*ROW('Hygiene Data'!D77)),NA())</f>
        <v>#N/A</v>
      </c>
      <c r="BE83" s="109" t="e">
        <f ca="true">+IF(AND(ISNUMBER(OFFSET('Hygiene Data'!$D$10,0,10*ROW('Hygiene Data'!D77))),'Data Summary'!DT83="Yes"),OFFSET('Hygiene Data'!$D$10,0,10*ROW('Hygiene Data'!D77)),NA())</f>
        <v>#N/A</v>
      </c>
      <c r="BF83" s="109" t="e">
        <f ca="true">+IF(AND(ISNUMBER(OFFSET('Hygiene Data'!$E$6,0,10*ROW('Hygiene Data'!E77))),'Data Summary'!DU83="Yes"),OFFSET('Hygiene Data'!$E$6,0,10*ROW('Hygiene Data'!E77)),NA())</f>
        <v>#N/A</v>
      </c>
      <c r="BG83" s="109" t="e">
        <f ca="true">+IF(AND(ISNUMBER(OFFSET('Hygiene Data'!$E$8,0,10*ROW('Hygiene Data'!E77))),'Data Summary'!DV83="Yes"),OFFSET('Hygiene Data'!$E$8,0,10*ROW('Hygiene Data'!E77)),NA())</f>
        <v>#N/A</v>
      </c>
      <c r="BH83" s="109" t="e">
        <f ca="true">+IF(AND(ISNUMBER(OFFSET('Hygiene Data'!$E$10,0,10*ROW('Hygiene Data'!E77))),'Data Summary'!DW83="Yes"),OFFSET('Hygiene Data'!$E$10,0,10*ROW('Hygiene Data'!E77)),NA())</f>
        <v>#N/A</v>
      </c>
      <c r="BI83" s="109" t="e">
        <f ca="true">+IF(AND(ISNUMBER(OFFSET('Hygiene Data'!$F$6,0,10*ROW('Hygiene Data'!F77))),'Data Summary'!DX83="Yes"),OFFSET('Hygiene Data'!$F$6,0,10*ROW('Hygiene Data'!F77)),NA())</f>
        <v>#N/A</v>
      </c>
      <c r="BJ83" s="109" t="e">
        <f ca="true">+IF(AND(ISNUMBER(OFFSET('Hygiene Data'!$F$8,0,10*ROW('Hygiene Data'!F77))),'Data Summary'!DY83="Yes"),OFFSET('Hygiene Data'!$F$8,0,10*ROW('Hygiene Data'!F77)),NA())</f>
        <v>#N/A</v>
      </c>
      <c r="BK83" s="109" t="e">
        <f ca="true">+IF(AND(ISNUMBER(OFFSET('Hygiene Data'!$F$10,0,10*ROW('Hygiene Data'!F77))),'Data Summary'!DZ83="Yes"),OFFSET('Hygiene Data'!$F$10,0,10*ROW('Hygiene Data'!F77)),NA())</f>
        <v>#N/A</v>
      </c>
      <c r="BL83" s="109" t="e">
        <f ca="true">+IF(AND(ISNUMBER(OFFSET('Hygiene Data'!$G$6,0,10*ROW('Hygiene Data'!G77))),'Data Summary'!EA83="Yes"),OFFSET('Hygiene Data'!$G$6,0,10*ROW('Hygiene Data'!G77)),NA())</f>
        <v>#N/A</v>
      </c>
      <c r="BM83" s="109" t="e">
        <f ca="true">+IF(AND(ISNUMBER(OFFSET('Hygiene Data'!$G$8,0,10*ROW('Hygiene Data'!G77))),'Data Summary'!EB83="Yes"),OFFSET('Hygiene Data'!$G$8,0,10*ROW('Hygiene Data'!G77)),NA())</f>
        <v>#N/A</v>
      </c>
      <c r="BN83" s="109" t="e">
        <f ca="true">+IF(AND(ISNUMBER(OFFSET('Hygiene Data'!$G$10,0,10*ROW('Hygiene Data'!G77))),'Data Summary'!EC83="Yes"),OFFSET('Hygiene Data'!$G$10,0,10*ROW('Hygiene Data'!G77)),NA())</f>
        <v>#N/A</v>
      </c>
      <c r="BO83" s="109" t="e">
        <f ca="true">+IF(AND(ISNUMBER(OFFSET('Hygiene Data'!$H$6,0,10*ROW('Hygiene Data'!H77))),'Data Summary'!ED83="Yes"),OFFSET('Hygiene Data'!$H$6,0,10*ROW('Hygiene Data'!H77)),NA())</f>
        <v>#N/A</v>
      </c>
      <c r="BP83" s="109" t="e">
        <f ca="true">+IF(AND(ISNUMBER(OFFSET('Hygiene Data'!$H$8,0,10*ROW('Hygiene Data'!H77))),'Data Summary'!EE83="Yes"),OFFSET('Hygiene Data'!$H$8,0,10*ROW('Hygiene Data'!H77)),NA())</f>
        <v>#N/A</v>
      </c>
      <c r="BQ83" s="109" t="e">
        <f ca="true">+IF(AND(ISNUMBER(OFFSET('Hygiene Data'!$H$10,0,10*ROW('Hygiene Data'!H77))),'Data Summary'!EF83="Yes"),OFFSET('Hygiene Data'!$H$10,0,10*ROW('Hygiene Data'!H77)),NA())</f>
        <v>#N/A</v>
      </c>
    </row>
    <row r="84" x14ac:dyDescent="0.2">
      <c r="A84" s="57" t="e">
        <f ca="true">+IF(OFFSET('Water Data'!$B$1,0,10*ROW('Water Data'!B78))="",NA(),OFFSET('Water Data'!$B$1,0,10*ROW('Water Data'!B78)))</f>
        <v>#N/A</v>
      </c>
      <c r="B84" s="57" t="e">
        <f ca="true">+IF(OFFSET('Water Data'!$A$3,0,10*ROW('Water Data'!A81))="",NA(),OFFSET('Water Data'!$A$3,0,10*ROW('Water Data'!A81)))</f>
        <v>#N/A</v>
      </c>
      <c r="C84" s="57" t="e">
        <f ca="true">+IF(OFFSET('Water Data'!$C$3,0,10*ROW('Water Data'!C81))="",NA(),OFFSET('Water Data'!$C$3,0,10*ROW('Water Data'!C81)))</f>
        <v>#N/A</v>
      </c>
      <c r="D84" s="58" t="e">
        <f ca="true">+IF(AND(ISNUMBER(OFFSET('Water Data'!$C$5,0,10*ROW('Water Data'!C78))),'Data Summary'!BS84="Yes"),100-OFFSET('Water Data'!$C$5,0,10*ROW('Water Data'!C78)),NA())</f>
        <v>#N/A</v>
      </c>
      <c r="E84" s="58" t="e">
        <f ca="true">+IF(AND(ISNUMBER(OFFSET('Water Data'!$C$7,0,10*ROW('Water Data'!C78))),'Data Summary'!BT84="Yes"),OFFSET('Water Data'!$C$7,0,10*ROW('Water Data'!C78)),NA())</f>
        <v>#N/A</v>
      </c>
      <c r="F84" s="58" t="e">
        <f ca="true">+IF(AND(ISNUMBER(OFFSET('Water Data'!$C$10,0,10*ROW('Water Data'!C78))),'Data Summary'!BU84="Yes"),OFFSET('Water Data'!$C$10,0,10*ROW('Water Data'!C78)),NA())</f>
        <v>#N/A</v>
      </c>
      <c r="G84" s="58" t="e">
        <f ca="true">+IF(AND(ISNUMBER(OFFSET('Water Data'!$D$5,0,10*ROW('Water Data'!D78))),'Data Summary'!BV84="Yes"),100-OFFSET('Water Data'!$D$5,0,10*ROW('Water Data'!D78)),NA())</f>
        <v>#N/A</v>
      </c>
      <c r="H84" s="58" t="e">
        <f ca="true">+IF(AND(ISNUMBER(OFFSET('Water Data'!$D$7,0,10*ROW('Water Data'!D78))),'Data Summary'!BW84="Yes"),OFFSET('Water Data'!$D$7,0,10*ROW('Water Data'!D78)),NA())</f>
        <v>#N/A</v>
      </c>
      <c r="I84" s="58" t="e">
        <f ca="true">+IF(AND(ISNUMBER(OFFSET('Water Data'!$D$10,0,10*ROW('Water Data'!D78))),'Data Summary'!BX84="Yes"),OFFSET('Water Data'!$D$10,0,10*ROW('Water Data'!D78)),NA())</f>
        <v>#N/A</v>
      </c>
      <c r="J84" s="58" t="e">
        <f ca="true">+IF(AND(ISNUMBER(OFFSET('Water Data'!$E$5,0,10*ROW('Water Data'!E78))),'Data Summary'!BY84="Yes"),100-OFFSET('Water Data'!$E$5,0,10*ROW('Water Data'!E78)),NA())</f>
        <v>#N/A</v>
      </c>
      <c r="K84" s="58" t="e">
        <f ca="true">+IF(AND(ISNUMBER(OFFSET('Water Data'!$E$7,0,10*ROW('Water Data'!E78))),'Data Summary'!BZ84="Yes"),OFFSET('Water Data'!$E$7,0,10*ROW('Water Data'!E78)),NA())</f>
        <v>#N/A</v>
      </c>
      <c r="L84" s="58" t="e">
        <f ca="true">+IF(AND(ISNUMBER(OFFSET('Water Data'!$E$10,0,10*ROW('Water Data'!E78))),'Data Summary'!CA84="Yes"),OFFSET('Water Data'!$E$10,0,10*ROW('Water Data'!E78)),NA())</f>
        <v>#N/A</v>
      </c>
      <c r="M84" s="58" t="e">
        <f ca="true">+IF(AND(ISNUMBER(OFFSET('Water Data'!$F$5,0,10*ROW('Water Data'!F78))),'Data Summary'!CB84="Yes"),100-OFFSET('Water Data'!$F$5,0,10*ROW('Water Data'!F78)),NA())</f>
        <v>#N/A</v>
      </c>
      <c r="N84" s="58" t="e">
        <f ca="true">+IF(AND(ISNUMBER(OFFSET('Water Data'!$F$7,0,10*ROW('Water Data'!F78))),'Data Summary'!CC84="Yes"),OFFSET('Water Data'!$F$7,0,10*ROW('Water Data'!F78)),NA())</f>
        <v>#N/A</v>
      </c>
      <c r="O84" s="58" t="e">
        <f ca="true">+IF(AND(ISNUMBER(OFFSET('Water Data'!$F$10,0,10*ROW('Water Data'!F78))),'Data Summary'!CD84="Yes"),OFFSET('Water Data'!$F$10,0,10*ROW('Water Data'!F78)),NA())</f>
        <v>#N/A</v>
      </c>
      <c r="P84" s="58" t="e">
        <f ca="true">+IF(AND(ISNUMBER(OFFSET('Water Data'!$G$5,0,10*ROW('Water Data'!G78))),'Data Summary'!CE84="Yes"),100-OFFSET('Water Data'!$G$5,0,10*ROW('Water Data'!G78)),NA())</f>
        <v>#N/A</v>
      </c>
      <c r="Q84" s="58" t="e">
        <f ca="true">+IF(AND(ISNUMBER(OFFSET('Water Data'!$G$7,0,10*ROW('Water Data'!G78))),'Data Summary'!CF84="Yes"),OFFSET('Water Data'!$G$7,0,10*ROW('Water Data'!G78)),NA())</f>
        <v>#N/A</v>
      </c>
      <c r="R84" s="58" t="e">
        <f ca="true">+IF(AND(ISNUMBER(OFFSET('Water Data'!$G$10,0,10*ROW('Water Data'!G78))),'Data Summary'!CG84="Yes"),OFFSET('Water Data'!$G$10,0,10*ROW('Water Data'!G78)),NA())</f>
        <v>#N/A</v>
      </c>
      <c r="S84" s="58" t="e">
        <f ca="true">+IF(AND(ISNUMBER(OFFSET('Water Data'!$H$5,0,10*ROW('Water Data'!H78))),'Data Summary'!CH84="Yes"),100-OFFSET('Water Data'!$H$5,0,10*ROW('Water Data'!H78)),NA())</f>
        <v>#N/A</v>
      </c>
      <c r="T84" s="58" t="e">
        <f ca="true">+IF(AND(ISNUMBER(OFFSET('Water Data'!$H$7,0,10*ROW('Water Data'!H78))),'Data Summary'!CI84="Yes"),OFFSET('Water Data'!$H$7,0,10*ROW('Water Data'!H78)),NA())</f>
        <v>#N/A</v>
      </c>
      <c r="U84" s="58" t="e">
        <f ca="true">+IF(AND(ISNUMBER(OFFSET('Water Data'!$H$10,0,10*ROW('Water Data'!H78))),'Data Summary'!CJ84="Yes"),OFFSET('Water Data'!$H$10,0,10*ROW('Water Data'!H78)),NA())</f>
        <v>#N/A</v>
      </c>
      <c r="V84" s="104" t="e">
        <f ca="true">+IF(AND(ISNUMBER(OFFSET('Sanitation Data'!$C$5,0,10*ROW('Sanitation Data'!C78))),'Data Summary'!CK84="Yes"),100-OFFSET('Sanitation Data'!$C$5,0,10*ROW('Sanitation Data'!C78)),NA())</f>
        <v>#N/A</v>
      </c>
      <c r="W84" s="104" t="e">
        <f ca="true">+IF(AND(ISNUMBER(OFFSET('Sanitation Data'!$C$7,0,10*ROW('Sanitation Data'!C78))),'Data Summary'!CL84="Yes"),OFFSET('Sanitation Data'!$C$7,0,10*ROW('Sanitation Data'!C78)),NA())</f>
        <v>#N/A</v>
      </c>
      <c r="X84" s="104" t="e">
        <f ca="true">+IF(AND(ISNUMBER(OFFSET('Sanitation Data'!$C$11,0,10*ROW('Sanitation Data'!C78))),'Data Summary'!CM84="Yes"),OFFSET('Sanitation Data'!$C$11,0,10*ROW('Sanitation Data'!C78)),NA())</f>
        <v>#N/A</v>
      </c>
      <c r="Y84" s="104" t="e">
        <f ca="true">+IF(AND(ISNUMBER(OFFSET('Sanitation Data'!$C$12,0,10*ROW('Sanitation Data'!C78))),'Data Summary'!CN84="Yes"),OFFSET('Sanitation Data'!$C$12,0,10*ROW('Sanitation Data'!C78)),NA())</f>
        <v>#N/A</v>
      </c>
      <c r="Z84" s="104" t="e">
        <f ca="true">+IF(AND(ISNUMBER(OFFSET('Sanitation Data'!$C$13,0,10*ROW('Sanitation Data'!C78))),'Data Summary'!CO84="Yes"),OFFSET('Sanitation Data'!$C$13,0,10*ROW('Sanitation Data'!C78)),NA())</f>
        <v>#N/A</v>
      </c>
      <c r="AA84" s="104" t="e">
        <f ca="true">+IF(AND(ISNUMBER(OFFSET('Sanitation Data'!$D$5,0,10*ROW('Sanitation Data'!D78))),'Data Summary'!CP84="Yes"),100-OFFSET('Sanitation Data'!$D$5,0,10*ROW('Sanitation Data'!D78)),NA())</f>
        <v>#N/A</v>
      </c>
      <c r="AB84" s="104" t="e">
        <f ca="true">+IF(AND(ISNUMBER(OFFSET('Sanitation Data'!$D$7,0,10*ROW('Sanitation Data'!D78))),'Data Summary'!CQ84="Yes"),OFFSET('Sanitation Data'!$D$7,0,10*ROW('Sanitation Data'!D78)),NA())</f>
        <v>#N/A</v>
      </c>
      <c r="AC84" s="104" t="e">
        <f ca="true">+IF(AND(ISNUMBER(OFFSET('Sanitation Data'!$D$11,0,10*ROW('Sanitation Data'!D78))),'Data Summary'!CR84="Yes"),OFFSET('Sanitation Data'!$D$11,0,10*ROW('Sanitation Data'!D78)),NA())</f>
        <v>#N/A</v>
      </c>
      <c r="AD84" s="104" t="e">
        <f ca="true">+IF(AND(ISNUMBER(OFFSET('Sanitation Data'!$D$12,0,10*ROW('Sanitation Data'!D78))),'Data Summary'!CS84="Yes"),OFFSET('Sanitation Data'!$D$12,0,10*ROW('Sanitation Data'!D78)),NA())</f>
        <v>#N/A</v>
      </c>
      <c r="AE84" s="104" t="e">
        <f ca="true">+IF(AND(ISNUMBER(OFFSET('Sanitation Data'!$D$13,0,10*ROW('Sanitation Data'!D78))),'Data Summary'!CT84="Yes"),OFFSET('Sanitation Data'!$D$13,0,10*ROW('Sanitation Data'!D78)),NA())</f>
        <v>#N/A</v>
      </c>
      <c r="AF84" s="104" t="e">
        <f ca="true">+IF(AND(ISNUMBER(OFFSET('Sanitation Data'!$E$5,0,10*ROW('Sanitation Data'!E78))),'Data Summary'!CU84="Yes"),100-OFFSET('Sanitation Data'!$E$5,0,10*ROW('Sanitation Data'!E78)),NA())</f>
        <v>#N/A</v>
      </c>
      <c r="AG84" s="104" t="e">
        <f ca="true">+IF(AND(ISNUMBER(OFFSET('Sanitation Data'!$E$7,0,10*ROW('Sanitation Data'!E78))),'Data Summary'!CV84="Yes"),OFFSET('Sanitation Data'!$E$7,0,10*ROW('Sanitation Data'!E78)),NA())</f>
        <v>#N/A</v>
      </c>
      <c r="AH84" s="104" t="e">
        <f ca="true">+IF(AND(ISNUMBER(OFFSET('Sanitation Data'!$E$11,0,10*ROW('Sanitation Data'!E78))),'Data Summary'!CW84="Yes"),OFFSET('Sanitation Data'!$E$11,0,10*ROW('Sanitation Data'!E78)),NA())</f>
        <v>#N/A</v>
      </c>
      <c r="AI84" s="104" t="e">
        <f ca="true">+IF(AND(ISNUMBER(OFFSET('Sanitation Data'!$E$12,0,10*ROW('Sanitation Data'!E78))),'Data Summary'!CX84="Yes"),OFFSET('Sanitation Data'!$E$12,0,10*ROW('Sanitation Data'!E78)),NA())</f>
        <v>#N/A</v>
      </c>
      <c r="AJ84" s="104" t="e">
        <f ca="true">+IF(AND(ISNUMBER(OFFSET('Sanitation Data'!$E$13,0,10*ROW('Sanitation Data'!E78))),'Data Summary'!CY84="Yes"),OFFSET('Sanitation Data'!$E$13,0,10*ROW('Sanitation Data'!E78)),NA())</f>
        <v>#N/A</v>
      </c>
      <c r="AK84" s="104" t="e">
        <f ca="true">+IF(AND(ISNUMBER(OFFSET('Sanitation Data'!$F$5,0,10*ROW('Sanitation Data'!F78))),'Data Summary'!CZ84="Yes"),100-OFFSET('Sanitation Data'!$F$5,0,10*ROW('Sanitation Data'!F78)),NA())</f>
        <v>#N/A</v>
      </c>
      <c r="AL84" s="104" t="e">
        <f ca="true">+IF(AND(ISNUMBER(OFFSET('Sanitation Data'!$F$7,0,10*ROW('Sanitation Data'!F78))),'Data Summary'!DA84="Yes"),OFFSET('Sanitation Data'!$F$7,0,10*ROW('Sanitation Data'!F78)),NA())</f>
        <v>#N/A</v>
      </c>
      <c r="AM84" s="104" t="e">
        <f ca="true">+IF(AND(ISNUMBER(OFFSET('Sanitation Data'!$F$11,0,10*ROW('Sanitation Data'!F78))),'Data Summary'!DB84="Yes"),OFFSET('Sanitation Data'!$F$11,0,10*ROW('Sanitation Data'!F78)),NA())</f>
        <v>#N/A</v>
      </c>
      <c r="AN84" s="104" t="e">
        <f ca="true">+IF(AND(ISNUMBER(OFFSET('Sanitation Data'!$F$12,0,10*ROW('Sanitation Data'!F78))),'Data Summary'!DC84="Yes"),OFFSET('Sanitation Data'!$F$12,0,10*ROW('Sanitation Data'!F78)),NA())</f>
        <v>#N/A</v>
      </c>
      <c r="AO84" s="104" t="e">
        <f ca="true">+IF(AND(ISNUMBER(OFFSET('Sanitation Data'!$F$13,0,10*ROW('Sanitation Data'!F78))),'Data Summary'!DD84="Yes"),OFFSET('Sanitation Data'!$F$13,0,10*ROW('Sanitation Data'!F78)),NA())</f>
        <v>#N/A</v>
      </c>
      <c r="AP84" s="104" t="e">
        <f ca="true">+IF(AND(ISNUMBER(OFFSET('Sanitation Data'!$G$5,0,10*ROW('Sanitation Data'!G78))),'Data Summary'!DE84="Yes"),100-OFFSET('Sanitation Data'!$G$5,0,10*ROW('Sanitation Data'!G78)),NA())</f>
        <v>#N/A</v>
      </c>
      <c r="AQ84" s="104" t="e">
        <f ca="true">+IF(AND(ISNUMBER(OFFSET('Sanitation Data'!$G$7,0,10*ROW('Sanitation Data'!G78))),'Data Summary'!DF84="Yes"),OFFSET('Sanitation Data'!$G$7,0,10*ROW('Sanitation Data'!G78)),NA())</f>
        <v>#N/A</v>
      </c>
      <c r="AR84" s="104" t="e">
        <f ca="true">+IF(AND(ISNUMBER(OFFSET('Sanitation Data'!$G$11,0,10*ROW('Sanitation Data'!G78))),'Data Summary'!DG84="Yes"),OFFSET('Sanitation Data'!$G$11,0,10*ROW('Sanitation Data'!G78)),NA())</f>
        <v>#N/A</v>
      </c>
      <c r="AS84" s="104" t="e">
        <f ca="true">+IF(AND(ISNUMBER(OFFSET('Sanitation Data'!$G$12,0,10*ROW('Sanitation Data'!G78))),'Data Summary'!DH84="Yes"),OFFSET('Sanitation Data'!$G$12,0,10*ROW('Sanitation Data'!G78)),NA())</f>
        <v>#N/A</v>
      </c>
      <c r="AT84" s="104" t="e">
        <f ca="true">+IF(AND(ISNUMBER(OFFSET('Sanitation Data'!$G$13,0,10*ROW('Sanitation Data'!G78))),'Data Summary'!DI84="Yes"),OFFSET('Sanitation Data'!$G$13,0,10*ROW('Sanitation Data'!G78)),NA())</f>
        <v>#N/A</v>
      </c>
      <c r="AU84" s="104" t="e">
        <f ca="true">+IF(AND(ISNUMBER(OFFSET('Sanitation Data'!$H$5,0,10*ROW('Sanitation Data'!H78))),'Data Summary'!DJ84="Yes"),100-OFFSET('Sanitation Data'!$H$5,0,10*ROW('Sanitation Data'!H78)),NA())</f>
        <v>#N/A</v>
      </c>
      <c r="AV84" s="104" t="e">
        <f ca="true">+IF(AND(ISNUMBER(OFFSET('Sanitation Data'!$H$7,0,10*ROW('Sanitation Data'!H78))),'Data Summary'!DK84="Yes"),OFFSET('Sanitation Data'!$H$7,0,10*ROW('Sanitation Data'!H78)),NA())</f>
        <v>#N/A</v>
      </c>
      <c r="AW84" s="104" t="e">
        <f ca="true">+IF(AND(ISNUMBER(OFFSET('Sanitation Data'!$H$11,0,10*ROW('Sanitation Data'!H78))),'Data Summary'!DL84="Yes"),OFFSET('Sanitation Data'!$H$11,0,10*ROW('Sanitation Data'!H78)),NA())</f>
        <v>#N/A</v>
      </c>
      <c r="AX84" s="104" t="e">
        <f ca="true">+IF(AND(ISNUMBER(OFFSET('Sanitation Data'!$H$12,0,10*ROW('Sanitation Data'!H78))),'Data Summary'!DM84="Yes"),OFFSET('Sanitation Data'!$H$12,0,10*ROW('Sanitation Data'!H78)),NA())</f>
        <v>#N/A</v>
      </c>
      <c r="AY84" s="104" t="e">
        <f ca="true">+IF(AND(ISNUMBER(OFFSET('Sanitation Data'!$H$13,0,10*ROW('Sanitation Data'!H78))),'Data Summary'!DN84="Yes"),OFFSET('Sanitation Data'!$H$13,0,10*ROW('Sanitation Data'!H78)),NA())</f>
        <v>#N/A</v>
      </c>
      <c r="AZ84" s="109" t="e">
        <f ca="true">+IF(AND(ISNUMBER(OFFSET('Hygiene Data'!$C$6,0,10*ROW('Hygiene Data'!C78))),'Data Summary'!DO84="Yes"),OFFSET('Hygiene Data'!$C$6,0,10*ROW('Hygiene Data'!C78)),NA())</f>
        <v>#N/A</v>
      </c>
      <c r="BA84" s="109" t="e">
        <f ca="true">+IF(AND(ISNUMBER(OFFSET('Hygiene Data'!$C$8,0,10*ROW('Hygiene Data'!C78))),'Data Summary'!DP84="Yes"),OFFSET('Hygiene Data'!$C$8,0,10*ROW('Hygiene Data'!C78)),NA())</f>
        <v>#N/A</v>
      </c>
      <c r="BB84" s="109" t="e">
        <f ca="true">+IF(AND(ISNUMBER(OFFSET('Hygiene Data'!$C$10,0,10*ROW('Hygiene Data'!C78))),'Data Summary'!DQ84="Yes"),OFFSET('Hygiene Data'!$C$10,0,10*ROW('Hygiene Data'!C78)),NA())</f>
        <v>#N/A</v>
      </c>
      <c r="BC84" s="109" t="e">
        <f ca="true">+IF(AND(ISNUMBER(OFFSET('Hygiene Data'!$D$6,0,10*ROW('Hygiene Data'!D78))),'Data Summary'!DR84="Yes"),OFFSET('Hygiene Data'!$D$6,0,10*ROW('Hygiene Data'!D78)),NA())</f>
        <v>#N/A</v>
      </c>
      <c r="BD84" s="109" t="e">
        <f ca="true">+IF(AND(ISNUMBER(OFFSET('Hygiene Data'!$D$8,0,10*ROW('Hygiene Data'!D78))),'Data Summary'!DS84="Yes"),OFFSET('Hygiene Data'!$D$8,0,10*ROW('Hygiene Data'!D78)),NA())</f>
        <v>#N/A</v>
      </c>
      <c r="BE84" s="109" t="e">
        <f ca="true">+IF(AND(ISNUMBER(OFFSET('Hygiene Data'!$D$10,0,10*ROW('Hygiene Data'!D78))),'Data Summary'!DT84="Yes"),OFFSET('Hygiene Data'!$D$10,0,10*ROW('Hygiene Data'!D78)),NA())</f>
        <v>#N/A</v>
      </c>
      <c r="BF84" s="109" t="e">
        <f ca="true">+IF(AND(ISNUMBER(OFFSET('Hygiene Data'!$E$6,0,10*ROW('Hygiene Data'!E78))),'Data Summary'!DU84="Yes"),OFFSET('Hygiene Data'!$E$6,0,10*ROW('Hygiene Data'!E78)),NA())</f>
        <v>#N/A</v>
      </c>
      <c r="BG84" s="109" t="e">
        <f ca="true">+IF(AND(ISNUMBER(OFFSET('Hygiene Data'!$E$8,0,10*ROW('Hygiene Data'!E78))),'Data Summary'!DV84="Yes"),OFFSET('Hygiene Data'!$E$8,0,10*ROW('Hygiene Data'!E78)),NA())</f>
        <v>#N/A</v>
      </c>
      <c r="BH84" s="109" t="e">
        <f ca="true">+IF(AND(ISNUMBER(OFFSET('Hygiene Data'!$E$10,0,10*ROW('Hygiene Data'!E78))),'Data Summary'!DW84="Yes"),OFFSET('Hygiene Data'!$E$10,0,10*ROW('Hygiene Data'!E78)),NA())</f>
        <v>#N/A</v>
      </c>
      <c r="BI84" s="109" t="e">
        <f ca="true">+IF(AND(ISNUMBER(OFFSET('Hygiene Data'!$F$6,0,10*ROW('Hygiene Data'!F78))),'Data Summary'!DX84="Yes"),OFFSET('Hygiene Data'!$F$6,0,10*ROW('Hygiene Data'!F78)),NA())</f>
        <v>#N/A</v>
      </c>
      <c r="BJ84" s="109" t="e">
        <f ca="true">+IF(AND(ISNUMBER(OFFSET('Hygiene Data'!$F$8,0,10*ROW('Hygiene Data'!F78))),'Data Summary'!DY84="Yes"),OFFSET('Hygiene Data'!$F$8,0,10*ROW('Hygiene Data'!F78)),NA())</f>
        <v>#N/A</v>
      </c>
      <c r="BK84" s="109" t="e">
        <f ca="true">+IF(AND(ISNUMBER(OFFSET('Hygiene Data'!$F$10,0,10*ROW('Hygiene Data'!F78))),'Data Summary'!DZ84="Yes"),OFFSET('Hygiene Data'!$F$10,0,10*ROW('Hygiene Data'!F78)),NA())</f>
        <v>#N/A</v>
      </c>
      <c r="BL84" s="109" t="e">
        <f ca="true">+IF(AND(ISNUMBER(OFFSET('Hygiene Data'!$G$6,0,10*ROW('Hygiene Data'!G78))),'Data Summary'!EA84="Yes"),OFFSET('Hygiene Data'!$G$6,0,10*ROW('Hygiene Data'!G78)),NA())</f>
        <v>#N/A</v>
      </c>
      <c r="BM84" s="109" t="e">
        <f ca="true">+IF(AND(ISNUMBER(OFFSET('Hygiene Data'!$G$8,0,10*ROW('Hygiene Data'!G78))),'Data Summary'!EB84="Yes"),OFFSET('Hygiene Data'!$G$8,0,10*ROW('Hygiene Data'!G78)),NA())</f>
        <v>#N/A</v>
      </c>
      <c r="BN84" s="109" t="e">
        <f ca="true">+IF(AND(ISNUMBER(OFFSET('Hygiene Data'!$G$10,0,10*ROW('Hygiene Data'!G78))),'Data Summary'!EC84="Yes"),OFFSET('Hygiene Data'!$G$10,0,10*ROW('Hygiene Data'!G78)),NA())</f>
        <v>#N/A</v>
      </c>
      <c r="BO84" s="109" t="e">
        <f ca="true">+IF(AND(ISNUMBER(OFFSET('Hygiene Data'!$H$6,0,10*ROW('Hygiene Data'!H78))),'Data Summary'!ED84="Yes"),OFFSET('Hygiene Data'!$H$6,0,10*ROW('Hygiene Data'!H78)),NA())</f>
        <v>#N/A</v>
      </c>
      <c r="BP84" s="109" t="e">
        <f ca="true">+IF(AND(ISNUMBER(OFFSET('Hygiene Data'!$H$8,0,10*ROW('Hygiene Data'!H78))),'Data Summary'!EE84="Yes"),OFFSET('Hygiene Data'!$H$8,0,10*ROW('Hygiene Data'!H78)),NA())</f>
        <v>#N/A</v>
      </c>
      <c r="BQ84" s="109" t="e">
        <f ca="true">+IF(AND(ISNUMBER(OFFSET('Hygiene Data'!$H$10,0,10*ROW('Hygiene Data'!H78))),'Data Summary'!EF84="Yes"),OFFSET('Hygiene Data'!$H$10,0,10*ROW('Hygiene Data'!H78)),NA())</f>
        <v>#N/A</v>
      </c>
    </row>
    <row r="85" x14ac:dyDescent="0.2">
      <c r="A85" s="57" t="e">
        <f ca="true">+IF(OFFSET('Water Data'!$B$1,0,10*ROW('Water Data'!B79))="",NA(),OFFSET('Water Data'!$B$1,0,10*ROW('Water Data'!B79)))</f>
        <v>#N/A</v>
      </c>
      <c r="B85" s="57" t="e">
        <f ca="true">+IF(OFFSET('Water Data'!$A$3,0,10*ROW('Water Data'!A82))="",NA(),OFFSET('Water Data'!$A$3,0,10*ROW('Water Data'!A82)))</f>
        <v>#N/A</v>
      </c>
      <c r="C85" s="57" t="e">
        <f ca="true">+IF(OFFSET('Water Data'!$C$3,0,10*ROW('Water Data'!C82))="",NA(),OFFSET('Water Data'!$C$3,0,10*ROW('Water Data'!C82)))</f>
        <v>#N/A</v>
      </c>
      <c r="D85" s="58" t="e">
        <f ca="true">+IF(AND(ISNUMBER(OFFSET('Water Data'!$C$5,0,10*ROW('Water Data'!C79))),'Data Summary'!BS85="Yes"),100-OFFSET('Water Data'!$C$5,0,10*ROW('Water Data'!C79)),NA())</f>
        <v>#N/A</v>
      </c>
      <c r="E85" s="58" t="e">
        <f ca="true">+IF(AND(ISNUMBER(OFFSET('Water Data'!$C$7,0,10*ROW('Water Data'!C79))),'Data Summary'!BT85="Yes"),OFFSET('Water Data'!$C$7,0,10*ROW('Water Data'!C79)),NA())</f>
        <v>#N/A</v>
      </c>
      <c r="F85" s="58" t="e">
        <f ca="true">+IF(AND(ISNUMBER(OFFSET('Water Data'!$C$10,0,10*ROW('Water Data'!C79))),'Data Summary'!BU85="Yes"),OFFSET('Water Data'!$C$10,0,10*ROW('Water Data'!C79)),NA())</f>
        <v>#N/A</v>
      </c>
      <c r="G85" s="58" t="e">
        <f ca="true">+IF(AND(ISNUMBER(OFFSET('Water Data'!$D$5,0,10*ROW('Water Data'!D79))),'Data Summary'!BV85="Yes"),100-OFFSET('Water Data'!$D$5,0,10*ROW('Water Data'!D79)),NA())</f>
        <v>#N/A</v>
      </c>
      <c r="H85" s="58" t="e">
        <f ca="true">+IF(AND(ISNUMBER(OFFSET('Water Data'!$D$7,0,10*ROW('Water Data'!D79))),'Data Summary'!BW85="Yes"),OFFSET('Water Data'!$D$7,0,10*ROW('Water Data'!D79)),NA())</f>
        <v>#N/A</v>
      </c>
      <c r="I85" s="58" t="e">
        <f ca="true">+IF(AND(ISNUMBER(OFFSET('Water Data'!$D$10,0,10*ROW('Water Data'!D79))),'Data Summary'!BX85="Yes"),OFFSET('Water Data'!$D$10,0,10*ROW('Water Data'!D79)),NA())</f>
        <v>#N/A</v>
      </c>
      <c r="J85" s="58" t="e">
        <f ca="true">+IF(AND(ISNUMBER(OFFSET('Water Data'!$E$5,0,10*ROW('Water Data'!E79))),'Data Summary'!BY85="Yes"),100-OFFSET('Water Data'!$E$5,0,10*ROW('Water Data'!E79)),NA())</f>
        <v>#N/A</v>
      </c>
      <c r="K85" s="58" t="e">
        <f ca="true">+IF(AND(ISNUMBER(OFFSET('Water Data'!$E$7,0,10*ROW('Water Data'!E79))),'Data Summary'!BZ85="Yes"),OFFSET('Water Data'!$E$7,0,10*ROW('Water Data'!E79)),NA())</f>
        <v>#N/A</v>
      </c>
      <c r="L85" s="58" t="e">
        <f ca="true">+IF(AND(ISNUMBER(OFFSET('Water Data'!$E$10,0,10*ROW('Water Data'!E79))),'Data Summary'!CA85="Yes"),OFFSET('Water Data'!$E$10,0,10*ROW('Water Data'!E79)),NA())</f>
        <v>#N/A</v>
      </c>
      <c r="M85" s="58" t="e">
        <f ca="true">+IF(AND(ISNUMBER(OFFSET('Water Data'!$F$5,0,10*ROW('Water Data'!F79))),'Data Summary'!CB85="Yes"),100-OFFSET('Water Data'!$F$5,0,10*ROW('Water Data'!F79)),NA())</f>
        <v>#N/A</v>
      </c>
      <c r="N85" s="58" t="e">
        <f ca="true">+IF(AND(ISNUMBER(OFFSET('Water Data'!$F$7,0,10*ROW('Water Data'!F79))),'Data Summary'!CC85="Yes"),OFFSET('Water Data'!$F$7,0,10*ROW('Water Data'!F79)),NA())</f>
        <v>#N/A</v>
      </c>
      <c r="O85" s="58" t="e">
        <f ca="true">+IF(AND(ISNUMBER(OFFSET('Water Data'!$F$10,0,10*ROW('Water Data'!F79))),'Data Summary'!CD85="Yes"),OFFSET('Water Data'!$F$10,0,10*ROW('Water Data'!F79)),NA())</f>
        <v>#N/A</v>
      </c>
      <c r="P85" s="58" t="e">
        <f ca="true">+IF(AND(ISNUMBER(OFFSET('Water Data'!$G$5,0,10*ROW('Water Data'!G79))),'Data Summary'!CE85="Yes"),100-OFFSET('Water Data'!$G$5,0,10*ROW('Water Data'!G79)),NA())</f>
        <v>#N/A</v>
      </c>
      <c r="Q85" s="58" t="e">
        <f ca="true">+IF(AND(ISNUMBER(OFFSET('Water Data'!$G$7,0,10*ROW('Water Data'!G79))),'Data Summary'!CF85="Yes"),OFFSET('Water Data'!$G$7,0,10*ROW('Water Data'!G79)),NA())</f>
        <v>#N/A</v>
      </c>
      <c r="R85" s="58" t="e">
        <f ca="true">+IF(AND(ISNUMBER(OFFSET('Water Data'!$G$10,0,10*ROW('Water Data'!G79))),'Data Summary'!CG85="Yes"),OFFSET('Water Data'!$G$10,0,10*ROW('Water Data'!G79)),NA())</f>
        <v>#N/A</v>
      </c>
      <c r="S85" s="58" t="e">
        <f ca="true">+IF(AND(ISNUMBER(OFFSET('Water Data'!$H$5,0,10*ROW('Water Data'!H79))),'Data Summary'!CH85="Yes"),100-OFFSET('Water Data'!$H$5,0,10*ROW('Water Data'!H79)),NA())</f>
        <v>#N/A</v>
      </c>
      <c r="T85" s="58" t="e">
        <f ca="true">+IF(AND(ISNUMBER(OFFSET('Water Data'!$H$7,0,10*ROW('Water Data'!H79))),'Data Summary'!CI85="Yes"),OFFSET('Water Data'!$H$7,0,10*ROW('Water Data'!H79)),NA())</f>
        <v>#N/A</v>
      </c>
      <c r="U85" s="58" t="e">
        <f ca="true">+IF(AND(ISNUMBER(OFFSET('Water Data'!$H$10,0,10*ROW('Water Data'!H79))),'Data Summary'!CJ85="Yes"),OFFSET('Water Data'!$H$10,0,10*ROW('Water Data'!H79)),NA())</f>
        <v>#N/A</v>
      </c>
      <c r="V85" s="104" t="e">
        <f ca="true">+IF(AND(ISNUMBER(OFFSET('Sanitation Data'!$C$5,0,10*ROW('Sanitation Data'!C79))),'Data Summary'!CK85="Yes"),100-OFFSET('Sanitation Data'!$C$5,0,10*ROW('Sanitation Data'!C79)),NA())</f>
        <v>#N/A</v>
      </c>
      <c r="W85" s="104" t="e">
        <f ca="true">+IF(AND(ISNUMBER(OFFSET('Sanitation Data'!$C$7,0,10*ROW('Sanitation Data'!C79))),'Data Summary'!CL85="Yes"),OFFSET('Sanitation Data'!$C$7,0,10*ROW('Sanitation Data'!C79)),NA())</f>
        <v>#N/A</v>
      </c>
      <c r="X85" s="104" t="e">
        <f ca="true">+IF(AND(ISNUMBER(OFFSET('Sanitation Data'!$C$11,0,10*ROW('Sanitation Data'!C79))),'Data Summary'!CM85="Yes"),OFFSET('Sanitation Data'!$C$11,0,10*ROW('Sanitation Data'!C79)),NA())</f>
        <v>#N/A</v>
      </c>
      <c r="Y85" s="104" t="e">
        <f ca="true">+IF(AND(ISNUMBER(OFFSET('Sanitation Data'!$C$12,0,10*ROW('Sanitation Data'!C79))),'Data Summary'!CN85="Yes"),OFFSET('Sanitation Data'!$C$12,0,10*ROW('Sanitation Data'!C79)),NA())</f>
        <v>#N/A</v>
      </c>
      <c r="Z85" s="104" t="e">
        <f ca="true">+IF(AND(ISNUMBER(OFFSET('Sanitation Data'!$C$13,0,10*ROW('Sanitation Data'!C79))),'Data Summary'!CO85="Yes"),OFFSET('Sanitation Data'!$C$13,0,10*ROW('Sanitation Data'!C79)),NA())</f>
        <v>#N/A</v>
      </c>
      <c r="AA85" s="104" t="e">
        <f ca="true">+IF(AND(ISNUMBER(OFFSET('Sanitation Data'!$D$5,0,10*ROW('Sanitation Data'!D79))),'Data Summary'!CP85="Yes"),100-OFFSET('Sanitation Data'!$D$5,0,10*ROW('Sanitation Data'!D79)),NA())</f>
        <v>#N/A</v>
      </c>
      <c r="AB85" s="104" t="e">
        <f ca="true">+IF(AND(ISNUMBER(OFFSET('Sanitation Data'!$D$7,0,10*ROW('Sanitation Data'!D79))),'Data Summary'!CQ85="Yes"),OFFSET('Sanitation Data'!$D$7,0,10*ROW('Sanitation Data'!D79)),NA())</f>
        <v>#N/A</v>
      </c>
      <c r="AC85" s="104" t="e">
        <f ca="true">+IF(AND(ISNUMBER(OFFSET('Sanitation Data'!$D$11,0,10*ROW('Sanitation Data'!D79))),'Data Summary'!CR85="Yes"),OFFSET('Sanitation Data'!$D$11,0,10*ROW('Sanitation Data'!D79)),NA())</f>
        <v>#N/A</v>
      </c>
      <c r="AD85" s="104" t="e">
        <f ca="true">+IF(AND(ISNUMBER(OFFSET('Sanitation Data'!$D$12,0,10*ROW('Sanitation Data'!D79))),'Data Summary'!CS85="Yes"),OFFSET('Sanitation Data'!$D$12,0,10*ROW('Sanitation Data'!D79)),NA())</f>
        <v>#N/A</v>
      </c>
      <c r="AE85" s="104" t="e">
        <f ca="true">+IF(AND(ISNUMBER(OFFSET('Sanitation Data'!$D$13,0,10*ROW('Sanitation Data'!D79))),'Data Summary'!CT85="Yes"),OFFSET('Sanitation Data'!$D$13,0,10*ROW('Sanitation Data'!D79)),NA())</f>
        <v>#N/A</v>
      </c>
      <c r="AF85" s="104" t="e">
        <f ca="true">+IF(AND(ISNUMBER(OFFSET('Sanitation Data'!$E$5,0,10*ROW('Sanitation Data'!E79))),'Data Summary'!CU85="Yes"),100-OFFSET('Sanitation Data'!$E$5,0,10*ROW('Sanitation Data'!E79)),NA())</f>
        <v>#N/A</v>
      </c>
      <c r="AG85" s="104" t="e">
        <f ca="true">+IF(AND(ISNUMBER(OFFSET('Sanitation Data'!$E$7,0,10*ROW('Sanitation Data'!E79))),'Data Summary'!CV85="Yes"),OFFSET('Sanitation Data'!$E$7,0,10*ROW('Sanitation Data'!E79)),NA())</f>
        <v>#N/A</v>
      </c>
      <c r="AH85" s="104" t="e">
        <f ca="true">+IF(AND(ISNUMBER(OFFSET('Sanitation Data'!$E$11,0,10*ROW('Sanitation Data'!E79))),'Data Summary'!CW85="Yes"),OFFSET('Sanitation Data'!$E$11,0,10*ROW('Sanitation Data'!E79)),NA())</f>
        <v>#N/A</v>
      </c>
      <c r="AI85" s="104" t="e">
        <f ca="true">+IF(AND(ISNUMBER(OFFSET('Sanitation Data'!$E$12,0,10*ROW('Sanitation Data'!E79))),'Data Summary'!CX85="Yes"),OFFSET('Sanitation Data'!$E$12,0,10*ROW('Sanitation Data'!E79)),NA())</f>
        <v>#N/A</v>
      </c>
      <c r="AJ85" s="104" t="e">
        <f ca="true">+IF(AND(ISNUMBER(OFFSET('Sanitation Data'!$E$13,0,10*ROW('Sanitation Data'!E79))),'Data Summary'!CY85="Yes"),OFFSET('Sanitation Data'!$E$13,0,10*ROW('Sanitation Data'!E79)),NA())</f>
        <v>#N/A</v>
      </c>
      <c r="AK85" s="104" t="e">
        <f ca="true">+IF(AND(ISNUMBER(OFFSET('Sanitation Data'!$F$5,0,10*ROW('Sanitation Data'!F79))),'Data Summary'!CZ85="Yes"),100-OFFSET('Sanitation Data'!$F$5,0,10*ROW('Sanitation Data'!F79)),NA())</f>
        <v>#N/A</v>
      </c>
      <c r="AL85" s="104" t="e">
        <f ca="true">+IF(AND(ISNUMBER(OFFSET('Sanitation Data'!$F$7,0,10*ROW('Sanitation Data'!F79))),'Data Summary'!DA85="Yes"),OFFSET('Sanitation Data'!$F$7,0,10*ROW('Sanitation Data'!F79)),NA())</f>
        <v>#N/A</v>
      </c>
      <c r="AM85" s="104" t="e">
        <f ca="true">+IF(AND(ISNUMBER(OFFSET('Sanitation Data'!$F$11,0,10*ROW('Sanitation Data'!F79))),'Data Summary'!DB85="Yes"),OFFSET('Sanitation Data'!$F$11,0,10*ROW('Sanitation Data'!F79)),NA())</f>
        <v>#N/A</v>
      </c>
      <c r="AN85" s="104" t="e">
        <f ca="true">+IF(AND(ISNUMBER(OFFSET('Sanitation Data'!$F$12,0,10*ROW('Sanitation Data'!F79))),'Data Summary'!DC85="Yes"),OFFSET('Sanitation Data'!$F$12,0,10*ROW('Sanitation Data'!F79)),NA())</f>
        <v>#N/A</v>
      </c>
      <c r="AO85" s="104" t="e">
        <f ca="true">+IF(AND(ISNUMBER(OFFSET('Sanitation Data'!$F$13,0,10*ROW('Sanitation Data'!F79))),'Data Summary'!DD85="Yes"),OFFSET('Sanitation Data'!$F$13,0,10*ROW('Sanitation Data'!F79)),NA())</f>
        <v>#N/A</v>
      </c>
      <c r="AP85" s="104" t="e">
        <f ca="true">+IF(AND(ISNUMBER(OFFSET('Sanitation Data'!$G$5,0,10*ROW('Sanitation Data'!G79))),'Data Summary'!DE85="Yes"),100-OFFSET('Sanitation Data'!$G$5,0,10*ROW('Sanitation Data'!G79)),NA())</f>
        <v>#N/A</v>
      </c>
      <c r="AQ85" s="104" t="e">
        <f ca="true">+IF(AND(ISNUMBER(OFFSET('Sanitation Data'!$G$7,0,10*ROW('Sanitation Data'!G79))),'Data Summary'!DF85="Yes"),OFFSET('Sanitation Data'!$G$7,0,10*ROW('Sanitation Data'!G79)),NA())</f>
        <v>#N/A</v>
      </c>
      <c r="AR85" s="104" t="e">
        <f ca="true">+IF(AND(ISNUMBER(OFFSET('Sanitation Data'!$G$11,0,10*ROW('Sanitation Data'!G79))),'Data Summary'!DG85="Yes"),OFFSET('Sanitation Data'!$G$11,0,10*ROW('Sanitation Data'!G79)),NA())</f>
        <v>#N/A</v>
      </c>
      <c r="AS85" s="104" t="e">
        <f ca="true">+IF(AND(ISNUMBER(OFFSET('Sanitation Data'!$G$12,0,10*ROW('Sanitation Data'!G79))),'Data Summary'!DH85="Yes"),OFFSET('Sanitation Data'!$G$12,0,10*ROW('Sanitation Data'!G79)),NA())</f>
        <v>#N/A</v>
      </c>
      <c r="AT85" s="104" t="e">
        <f ca="true">+IF(AND(ISNUMBER(OFFSET('Sanitation Data'!$G$13,0,10*ROW('Sanitation Data'!G79))),'Data Summary'!DI85="Yes"),OFFSET('Sanitation Data'!$G$13,0,10*ROW('Sanitation Data'!G79)),NA())</f>
        <v>#N/A</v>
      </c>
      <c r="AU85" s="104" t="e">
        <f ca="true">+IF(AND(ISNUMBER(OFFSET('Sanitation Data'!$H$5,0,10*ROW('Sanitation Data'!H79))),'Data Summary'!DJ85="Yes"),100-OFFSET('Sanitation Data'!$H$5,0,10*ROW('Sanitation Data'!H79)),NA())</f>
        <v>#N/A</v>
      </c>
      <c r="AV85" s="104" t="e">
        <f ca="true">+IF(AND(ISNUMBER(OFFSET('Sanitation Data'!$H$7,0,10*ROW('Sanitation Data'!H79))),'Data Summary'!DK85="Yes"),OFFSET('Sanitation Data'!$H$7,0,10*ROW('Sanitation Data'!H79)),NA())</f>
        <v>#N/A</v>
      </c>
      <c r="AW85" s="104" t="e">
        <f ca="true">+IF(AND(ISNUMBER(OFFSET('Sanitation Data'!$H$11,0,10*ROW('Sanitation Data'!H79))),'Data Summary'!DL85="Yes"),OFFSET('Sanitation Data'!$H$11,0,10*ROW('Sanitation Data'!H79)),NA())</f>
        <v>#N/A</v>
      </c>
      <c r="AX85" s="104" t="e">
        <f ca="true">+IF(AND(ISNUMBER(OFFSET('Sanitation Data'!$H$12,0,10*ROW('Sanitation Data'!H79))),'Data Summary'!DM85="Yes"),OFFSET('Sanitation Data'!$H$12,0,10*ROW('Sanitation Data'!H79)),NA())</f>
        <v>#N/A</v>
      </c>
      <c r="AY85" s="104" t="e">
        <f ca="true">+IF(AND(ISNUMBER(OFFSET('Sanitation Data'!$H$13,0,10*ROW('Sanitation Data'!H79))),'Data Summary'!DN85="Yes"),OFFSET('Sanitation Data'!$H$13,0,10*ROW('Sanitation Data'!H79)),NA())</f>
        <v>#N/A</v>
      </c>
      <c r="AZ85" s="109" t="e">
        <f ca="true">+IF(AND(ISNUMBER(OFFSET('Hygiene Data'!$C$6,0,10*ROW('Hygiene Data'!C79))),'Data Summary'!DO85="Yes"),OFFSET('Hygiene Data'!$C$6,0,10*ROW('Hygiene Data'!C79)),NA())</f>
        <v>#N/A</v>
      </c>
      <c r="BA85" s="109" t="e">
        <f ca="true">+IF(AND(ISNUMBER(OFFSET('Hygiene Data'!$C$8,0,10*ROW('Hygiene Data'!C79))),'Data Summary'!DP85="Yes"),OFFSET('Hygiene Data'!$C$8,0,10*ROW('Hygiene Data'!C79)),NA())</f>
        <v>#N/A</v>
      </c>
      <c r="BB85" s="109" t="e">
        <f ca="true">+IF(AND(ISNUMBER(OFFSET('Hygiene Data'!$C$10,0,10*ROW('Hygiene Data'!C79))),'Data Summary'!DQ85="Yes"),OFFSET('Hygiene Data'!$C$10,0,10*ROW('Hygiene Data'!C79)),NA())</f>
        <v>#N/A</v>
      </c>
      <c r="BC85" s="109" t="e">
        <f ca="true">+IF(AND(ISNUMBER(OFFSET('Hygiene Data'!$D$6,0,10*ROW('Hygiene Data'!D79))),'Data Summary'!DR85="Yes"),OFFSET('Hygiene Data'!$D$6,0,10*ROW('Hygiene Data'!D79)),NA())</f>
        <v>#N/A</v>
      </c>
      <c r="BD85" s="109" t="e">
        <f ca="true">+IF(AND(ISNUMBER(OFFSET('Hygiene Data'!$D$8,0,10*ROW('Hygiene Data'!D79))),'Data Summary'!DS85="Yes"),OFFSET('Hygiene Data'!$D$8,0,10*ROW('Hygiene Data'!D79)),NA())</f>
        <v>#N/A</v>
      </c>
      <c r="BE85" s="109" t="e">
        <f ca="true">+IF(AND(ISNUMBER(OFFSET('Hygiene Data'!$D$10,0,10*ROW('Hygiene Data'!D79))),'Data Summary'!DT85="Yes"),OFFSET('Hygiene Data'!$D$10,0,10*ROW('Hygiene Data'!D79)),NA())</f>
        <v>#N/A</v>
      </c>
      <c r="BF85" s="109" t="e">
        <f ca="true">+IF(AND(ISNUMBER(OFFSET('Hygiene Data'!$E$6,0,10*ROW('Hygiene Data'!E79))),'Data Summary'!DU85="Yes"),OFFSET('Hygiene Data'!$E$6,0,10*ROW('Hygiene Data'!E79)),NA())</f>
        <v>#N/A</v>
      </c>
      <c r="BG85" s="109" t="e">
        <f ca="true">+IF(AND(ISNUMBER(OFFSET('Hygiene Data'!$E$8,0,10*ROW('Hygiene Data'!E79))),'Data Summary'!DV85="Yes"),OFFSET('Hygiene Data'!$E$8,0,10*ROW('Hygiene Data'!E79)),NA())</f>
        <v>#N/A</v>
      </c>
      <c r="BH85" s="109" t="e">
        <f ca="true">+IF(AND(ISNUMBER(OFFSET('Hygiene Data'!$E$10,0,10*ROW('Hygiene Data'!E79))),'Data Summary'!DW85="Yes"),OFFSET('Hygiene Data'!$E$10,0,10*ROW('Hygiene Data'!E79)),NA())</f>
        <v>#N/A</v>
      </c>
      <c r="BI85" s="109" t="e">
        <f ca="true">+IF(AND(ISNUMBER(OFFSET('Hygiene Data'!$F$6,0,10*ROW('Hygiene Data'!F79))),'Data Summary'!DX85="Yes"),OFFSET('Hygiene Data'!$F$6,0,10*ROW('Hygiene Data'!F79)),NA())</f>
        <v>#N/A</v>
      </c>
      <c r="BJ85" s="109" t="e">
        <f ca="true">+IF(AND(ISNUMBER(OFFSET('Hygiene Data'!$F$8,0,10*ROW('Hygiene Data'!F79))),'Data Summary'!DY85="Yes"),OFFSET('Hygiene Data'!$F$8,0,10*ROW('Hygiene Data'!F79)),NA())</f>
        <v>#N/A</v>
      </c>
      <c r="BK85" s="109" t="e">
        <f ca="true">+IF(AND(ISNUMBER(OFFSET('Hygiene Data'!$F$10,0,10*ROW('Hygiene Data'!F79))),'Data Summary'!DZ85="Yes"),OFFSET('Hygiene Data'!$F$10,0,10*ROW('Hygiene Data'!F79)),NA())</f>
        <v>#N/A</v>
      </c>
      <c r="BL85" s="109" t="e">
        <f ca="true">+IF(AND(ISNUMBER(OFFSET('Hygiene Data'!$G$6,0,10*ROW('Hygiene Data'!G79))),'Data Summary'!EA85="Yes"),OFFSET('Hygiene Data'!$G$6,0,10*ROW('Hygiene Data'!G79)),NA())</f>
        <v>#N/A</v>
      </c>
      <c r="BM85" s="109" t="e">
        <f ca="true">+IF(AND(ISNUMBER(OFFSET('Hygiene Data'!$G$8,0,10*ROW('Hygiene Data'!G79))),'Data Summary'!EB85="Yes"),OFFSET('Hygiene Data'!$G$8,0,10*ROW('Hygiene Data'!G79)),NA())</f>
        <v>#N/A</v>
      </c>
      <c r="BN85" s="109" t="e">
        <f ca="true">+IF(AND(ISNUMBER(OFFSET('Hygiene Data'!$G$10,0,10*ROW('Hygiene Data'!G79))),'Data Summary'!EC85="Yes"),OFFSET('Hygiene Data'!$G$10,0,10*ROW('Hygiene Data'!G79)),NA())</f>
        <v>#N/A</v>
      </c>
      <c r="BO85" s="109" t="e">
        <f ca="true">+IF(AND(ISNUMBER(OFFSET('Hygiene Data'!$H$6,0,10*ROW('Hygiene Data'!H79))),'Data Summary'!ED85="Yes"),OFFSET('Hygiene Data'!$H$6,0,10*ROW('Hygiene Data'!H79)),NA())</f>
        <v>#N/A</v>
      </c>
      <c r="BP85" s="109" t="e">
        <f ca="true">+IF(AND(ISNUMBER(OFFSET('Hygiene Data'!$H$8,0,10*ROW('Hygiene Data'!H79))),'Data Summary'!EE85="Yes"),OFFSET('Hygiene Data'!$H$8,0,10*ROW('Hygiene Data'!H79)),NA())</f>
        <v>#N/A</v>
      </c>
      <c r="BQ85" s="109" t="e">
        <f ca="true">+IF(AND(ISNUMBER(OFFSET('Hygiene Data'!$H$10,0,10*ROW('Hygiene Data'!H79))),'Data Summary'!EF85="Yes"),OFFSET('Hygiene Data'!$H$10,0,10*ROW('Hygiene Data'!H79)),NA())</f>
        <v>#N/A</v>
      </c>
    </row>
    <row r="86" x14ac:dyDescent="0.2">
      <c r="A86" s="57" t="e">
        <f ca="true">+IF(OFFSET('Water Data'!$B$1,0,10*ROW('Water Data'!B80))="",NA(),OFFSET('Water Data'!$B$1,0,10*ROW('Water Data'!B80)))</f>
        <v>#N/A</v>
      </c>
      <c r="B86" s="57" t="e">
        <f ca="true">+IF(OFFSET('Water Data'!$A$3,0,10*ROW('Water Data'!A83))="",NA(),OFFSET('Water Data'!$A$3,0,10*ROW('Water Data'!A83)))</f>
        <v>#N/A</v>
      </c>
      <c r="C86" s="57" t="e">
        <f ca="true">+IF(OFFSET('Water Data'!$C$3,0,10*ROW('Water Data'!C83))="",NA(),OFFSET('Water Data'!$C$3,0,10*ROW('Water Data'!C83)))</f>
        <v>#N/A</v>
      </c>
      <c r="D86" s="58" t="e">
        <f ca="true">+IF(AND(ISNUMBER(OFFSET('Water Data'!$C$5,0,10*ROW('Water Data'!C80))),'Data Summary'!BS86="Yes"),100-OFFSET('Water Data'!$C$5,0,10*ROW('Water Data'!C80)),NA())</f>
        <v>#N/A</v>
      </c>
      <c r="E86" s="58" t="e">
        <f ca="true">+IF(AND(ISNUMBER(OFFSET('Water Data'!$C$7,0,10*ROW('Water Data'!C80))),'Data Summary'!BT86="Yes"),OFFSET('Water Data'!$C$7,0,10*ROW('Water Data'!C80)),NA())</f>
        <v>#N/A</v>
      </c>
      <c r="F86" s="58" t="e">
        <f ca="true">+IF(AND(ISNUMBER(OFFSET('Water Data'!$C$10,0,10*ROW('Water Data'!C80))),'Data Summary'!BU86="Yes"),OFFSET('Water Data'!$C$10,0,10*ROW('Water Data'!C80)),NA())</f>
        <v>#N/A</v>
      </c>
      <c r="G86" s="58" t="e">
        <f ca="true">+IF(AND(ISNUMBER(OFFSET('Water Data'!$D$5,0,10*ROW('Water Data'!D80))),'Data Summary'!BV86="Yes"),100-OFFSET('Water Data'!$D$5,0,10*ROW('Water Data'!D80)),NA())</f>
        <v>#N/A</v>
      </c>
      <c r="H86" s="58" t="e">
        <f ca="true">+IF(AND(ISNUMBER(OFFSET('Water Data'!$D$7,0,10*ROW('Water Data'!D80))),'Data Summary'!BW86="Yes"),OFFSET('Water Data'!$D$7,0,10*ROW('Water Data'!D80)),NA())</f>
        <v>#N/A</v>
      </c>
      <c r="I86" s="58" t="e">
        <f ca="true">+IF(AND(ISNUMBER(OFFSET('Water Data'!$D$10,0,10*ROW('Water Data'!D80))),'Data Summary'!BX86="Yes"),OFFSET('Water Data'!$D$10,0,10*ROW('Water Data'!D80)),NA())</f>
        <v>#N/A</v>
      </c>
      <c r="J86" s="58" t="e">
        <f ca="true">+IF(AND(ISNUMBER(OFFSET('Water Data'!$E$5,0,10*ROW('Water Data'!E80))),'Data Summary'!BY86="Yes"),100-OFFSET('Water Data'!$E$5,0,10*ROW('Water Data'!E80)),NA())</f>
        <v>#N/A</v>
      </c>
      <c r="K86" s="58" t="e">
        <f ca="true">+IF(AND(ISNUMBER(OFFSET('Water Data'!$E$7,0,10*ROW('Water Data'!E80))),'Data Summary'!BZ86="Yes"),OFFSET('Water Data'!$E$7,0,10*ROW('Water Data'!E80)),NA())</f>
        <v>#N/A</v>
      </c>
      <c r="L86" s="58" t="e">
        <f ca="true">+IF(AND(ISNUMBER(OFFSET('Water Data'!$E$10,0,10*ROW('Water Data'!E80))),'Data Summary'!CA86="Yes"),OFFSET('Water Data'!$E$10,0,10*ROW('Water Data'!E80)),NA())</f>
        <v>#N/A</v>
      </c>
      <c r="M86" s="58" t="e">
        <f ca="true">+IF(AND(ISNUMBER(OFFSET('Water Data'!$F$5,0,10*ROW('Water Data'!F80))),'Data Summary'!CB86="Yes"),100-OFFSET('Water Data'!$F$5,0,10*ROW('Water Data'!F80)),NA())</f>
        <v>#N/A</v>
      </c>
      <c r="N86" s="58" t="e">
        <f ca="true">+IF(AND(ISNUMBER(OFFSET('Water Data'!$F$7,0,10*ROW('Water Data'!F80))),'Data Summary'!CC86="Yes"),OFFSET('Water Data'!$F$7,0,10*ROW('Water Data'!F80)),NA())</f>
        <v>#N/A</v>
      </c>
      <c r="O86" s="58" t="e">
        <f ca="true">+IF(AND(ISNUMBER(OFFSET('Water Data'!$F$10,0,10*ROW('Water Data'!F80))),'Data Summary'!CD86="Yes"),OFFSET('Water Data'!$F$10,0,10*ROW('Water Data'!F80)),NA())</f>
        <v>#N/A</v>
      </c>
      <c r="P86" s="58" t="e">
        <f ca="true">+IF(AND(ISNUMBER(OFFSET('Water Data'!$G$5,0,10*ROW('Water Data'!G80))),'Data Summary'!CE86="Yes"),100-OFFSET('Water Data'!$G$5,0,10*ROW('Water Data'!G80)),NA())</f>
        <v>#N/A</v>
      </c>
      <c r="Q86" s="58" t="e">
        <f ca="true">+IF(AND(ISNUMBER(OFFSET('Water Data'!$G$7,0,10*ROW('Water Data'!G80))),'Data Summary'!CF86="Yes"),OFFSET('Water Data'!$G$7,0,10*ROW('Water Data'!G80)),NA())</f>
        <v>#N/A</v>
      </c>
      <c r="R86" s="58" t="e">
        <f ca="true">+IF(AND(ISNUMBER(OFFSET('Water Data'!$G$10,0,10*ROW('Water Data'!G80))),'Data Summary'!CG86="Yes"),OFFSET('Water Data'!$G$10,0,10*ROW('Water Data'!G80)),NA())</f>
        <v>#N/A</v>
      </c>
      <c r="S86" s="58" t="e">
        <f ca="true">+IF(AND(ISNUMBER(OFFSET('Water Data'!$H$5,0,10*ROW('Water Data'!H80))),'Data Summary'!CH86="Yes"),100-OFFSET('Water Data'!$H$5,0,10*ROW('Water Data'!H80)),NA())</f>
        <v>#N/A</v>
      </c>
      <c r="T86" s="58" t="e">
        <f ca="true">+IF(AND(ISNUMBER(OFFSET('Water Data'!$H$7,0,10*ROW('Water Data'!H80))),'Data Summary'!CI86="Yes"),OFFSET('Water Data'!$H$7,0,10*ROW('Water Data'!H80)),NA())</f>
        <v>#N/A</v>
      </c>
      <c r="U86" s="58" t="e">
        <f ca="true">+IF(AND(ISNUMBER(OFFSET('Water Data'!$H$10,0,10*ROW('Water Data'!H80))),'Data Summary'!CJ86="Yes"),OFFSET('Water Data'!$H$10,0,10*ROW('Water Data'!H80)),NA())</f>
        <v>#N/A</v>
      </c>
      <c r="V86" s="104" t="e">
        <f ca="true">+IF(AND(ISNUMBER(OFFSET('Sanitation Data'!$C$5,0,10*ROW('Sanitation Data'!C80))),'Data Summary'!CK86="Yes"),100-OFFSET('Sanitation Data'!$C$5,0,10*ROW('Sanitation Data'!C80)),NA())</f>
        <v>#N/A</v>
      </c>
      <c r="W86" s="104" t="e">
        <f ca="true">+IF(AND(ISNUMBER(OFFSET('Sanitation Data'!$C$7,0,10*ROW('Sanitation Data'!C80))),'Data Summary'!CL86="Yes"),OFFSET('Sanitation Data'!$C$7,0,10*ROW('Sanitation Data'!C80)),NA())</f>
        <v>#N/A</v>
      </c>
      <c r="X86" s="104" t="e">
        <f ca="true">+IF(AND(ISNUMBER(OFFSET('Sanitation Data'!$C$11,0,10*ROW('Sanitation Data'!C80))),'Data Summary'!CM86="Yes"),OFFSET('Sanitation Data'!$C$11,0,10*ROW('Sanitation Data'!C80)),NA())</f>
        <v>#N/A</v>
      </c>
      <c r="Y86" s="104" t="e">
        <f ca="true">+IF(AND(ISNUMBER(OFFSET('Sanitation Data'!$C$12,0,10*ROW('Sanitation Data'!C80))),'Data Summary'!CN86="Yes"),OFFSET('Sanitation Data'!$C$12,0,10*ROW('Sanitation Data'!C80)),NA())</f>
        <v>#N/A</v>
      </c>
      <c r="Z86" s="104" t="e">
        <f ca="true">+IF(AND(ISNUMBER(OFFSET('Sanitation Data'!$C$13,0,10*ROW('Sanitation Data'!C80))),'Data Summary'!CO86="Yes"),OFFSET('Sanitation Data'!$C$13,0,10*ROW('Sanitation Data'!C80)),NA())</f>
        <v>#N/A</v>
      </c>
      <c r="AA86" s="104" t="e">
        <f ca="true">+IF(AND(ISNUMBER(OFFSET('Sanitation Data'!$D$5,0,10*ROW('Sanitation Data'!D80))),'Data Summary'!CP86="Yes"),100-OFFSET('Sanitation Data'!$D$5,0,10*ROW('Sanitation Data'!D80)),NA())</f>
        <v>#N/A</v>
      </c>
      <c r="AB86" s="104" t="e">
        <f ca="true">+IF(AND(ISNUMBER(OFFSET('Sanitation Data'!$D$7,0,10*ROW('Sanitation Data'!D80))),'Data Summary'!CQ86="Yes"),OFFSET('Sanitation Data'!$D$7,0,10*ROW('Sanitation Data'!D80)),NA())</f>
        <v>#N/A</v>
      </c>
      <c r="AC86" s="104" t="e">
        <f ca="true">+IF(AND(ISNUMBER(OFFSET('Sanitation Data'!$D$11,0,10*ROW('Sanitation Data'!D80))),'Data Summary'!CR86="Yes"),OFFSET('Sanitation Data'!$D$11,0,10*ROW('Sanitation Data'!D80)),NA())</f>
        <v>#N/A</v>
      </c>
      <c r="AD86" s="104" t="e">
        <f ca="true">+IF(AND(ISNUMBER(OFFSET('Sanitation Data'!$D$12,0,10*ROW('Sanitation Data'!D80))),'Data Summary'!CS86="Yes"),OFFSET('Sanitation Data'!$D$12,0,10*ROW('Sanitation Data'!D80)),NA())</f>
        <v>#N/A</v>
      </c>
      <c r="AE86" s="104" t="e">
        <f ca="true">+IF(AND(ISNUMBER(OFFSET('Sanitation Data'!$D$13,0,10*ROW('Sanitation Data'!D80))),'Data Summary'!CT86="Yes"),OFFSET('Sanitation Data'!$D$13,0,10*ROW('Sanitation Data'!D80)),NA())</f>
        <v>#N/A</v>
      </c>
      <c r="AF86" s="104" t="e">
        <f ca="true">+IF(AND(ISNUMBER(OFFSET('Sanitation Data'!$E$5,0,10*ROW('Sanitation Data'!E80))),'Data Summary'!CU86="Yes"),100-OFFSET('Sanitation Data'!$E$5,0,10*ROW('Sanitation Data'!E80)),NA())</f>
        <v>#N/A</v>
      </c>
      <c r="AG86" s="104" t="e">
        <f ca="true">+IF(AND(ISNUMBER(OFFSET('Sanitation Data'!$E$7,0,10*ROW('Sanitation Data'!E80))),'Data Summary'!CV86="Yes"),OFFSET('Sanitation Data'!$E$7,0,10*ROW('Sanitation Data'!E80)),NA())</f>
        <v>#N/A</v>
      </c>
      <c r="AH86" s="104" t="e">
        <f ca="true">+IF(AND(ISNUMBER(OFFSET('Sanitation Data'!$E$11,0,10*ROW('Sanitation Data'!E80))),'Data Summary'!CW86="Yes"),OFFSET('Sanitation Data'!$E$11,0,10*ROW('Sanitation Data'!E80)),NA())</f>
        <v>#N/A</v>
      </c>
      <c r="AI86" s="104" t="e">
        <f ca="true">+IF(AND(ISNUMBER(OFFSET('Sanitation Data'!$E$12,0,10*ROW('Sanitation Data'!E80))),'Data Summary'!CX86="Yes"),OFFSET('Sanitation Data'!$E$12,0,10*ROW('Sanitation Data'!E80)),NA())</f>
        <v>#N/A</v>
      </c>
      <c r="AJ86" s="104" t="e">
        <f ca="true">+IF(AND(ISNUMBER(OFFSET('Sanitation Data'!$E$13,0,10*ROW('Sanitation Data'!E80))),'Data Summary'!CY86="Yes"),OFFSET('Sanitation Data'!$E$13,0,10*ROW('Sanitation Data'!E80)),NA())</f>
        <v>#N/A</v>
      </c>
      <c r="AK86" s="104" t="e">
        <f ca="true">+IF(AND(ISNUMBER(OFFSET('Sanitation Data'!$F$5,0,10*ROW('Sanitation Data'!F80))),'Data Summary'!CZ86="Yes"),100-OFFSET('Sanitation Data'!$F$5,0,10*ROW('Sanitation Data'!F80)),NA())</f>
        <v>#N/A</v>
      </c>
      <c r="AL86" s="104" t="e">
        <f ca="true">+IF(AND(ISNUMBER(OFFSET('Sanitation Data'!$F$7,0,10*ROW('Sanitation Data'!F80))),'Data Summary'!DA86="Yes"),OFFSET('Sanitation Data'!$F$7,0,10*ROW('Sanitation Data'!F80)),NA())</f>
        <v>#N/A</v>
      </c>
      <c r="AM86" s="104" t="e">
        <f ca="true">+IF(AND(ISNUMBER(OFFSET('Sanitation Data'!$F$11,0,10*ROW('Sanitation Data'!F80))),'Data Summary'!DB86="Yes"),OFFSET('Sanitation Data'!$F$11,0,10*ROW('Sanitation Data'!F80)),NA())</f>
        <v>#N/A</v>
      </c>
      <c r="AN86" s="104" t="e">
        <f ca="true">+IF(AND(ISNUMBER(OFFSET('Sanitation Data'!$F$12,0,10*ROW('Sanitation Data'!F80))),'Data Summary'!DC86="Yes"),OFFSET('Sanitation Data'!$F$12,0,10*ROW('Sanitation Data'!F80)),NA())</f>
        <v>#N/A</v>
      </c>
      <c r="AO86" s="104" t="e">
        <f ca="true">+IF(AND(ISNUMBER(OFFSET('Sanitation Data'!$F$13,0,10*ROW('Sanitation Data'!F80))),'Data Summary'!DD86="Yes"),OFFSET('Sanitation Data'!$F$13,0,10*ROW('Sanitation Data'!F80)),NA())</f>
        <v>#N/A</v>
      </c>
      <c r="AP86" s="104" t="e">
        <f ca="true">+IF(AND(ISNUMBER(OFFSET('Sanitation Data'!$G$5,0,10*ROW('Sanitation Data'!G80))),'Data Summary'!DE86="Yes"),100-OFFSET('Sanitation Data'!$G$5,0,10*ROW('Sanitation Data'!G80)),NA())</f>
        <v>#N/A</v>
      </c>
      <c r="AQ86" s="104" t="e">
        <f ca="true">+IF(AND(ISNUMBER(OFFSET('Sanitation Data'!$G$7,0,10*ROW('Sanitation Data'!G80))),'Data Summary'!DF86="Yes"),OFFSET('Sanitation Data'!$G$7,0,10*ROW('Sanitation Data'!G80)),NA())</f>
        <v>#N/A</v>
      </c>
      <c r="AR86" s="104" t="e">
        <f ca="true">+IF(AND(ISNUMBER(OFFSET('Sanitation Data'!$G$11,0,10*ROW('Sanitation Data'!G80))),'Data Summary'!DG86="Yes"),OFFSET('Sanitation Data'!$G$11,0,10*ROW('Sanitation Data'!G80)),NA())</f>
        <v>#N/A</v>
      </c>
      <c r="AS86" s="104" t="e">
        <f ca="true">+IF(AND(ISNUMBER(OFFSET('Sanitation Data'!$G$12,0,10*ROW('Sanitation Data'!G80))),'Data Summary'!DH86="Yes"),OFFSET('Sanitation Data'!$G$12,0,10*ROW('Sanitation Data'!G80)),NA())</f>
        <v>#N/A</v>
      </c>
      <c r="AT86" s="104" t="e">
        <f ca="true">+IF(AND(ISNUMBER(OFFSET('Sanitation Data'!$G$13,0,10*ROW('Sanitation Data'!G80))),'Data Summary'!DI86="Yes"),OFFSET('Sanitation Data'!$G$13,0,10*ROW('Sanitation Data'!G80)),NA())</f>
        <v>#N/A</v>
      </c>
      <c r="AU86" s="104" t="e">
        <f ca="true">+IF(AND(ISNUMBER(OFFSET('Sanitation Data'!$H$5,0,10*ROW('Sanitation Data'!H80))),'Data Summary'!DJ86="Yes"),100-OFFSET('Sanitation Data'!$H$5,0,10*ROW('Sanitation Data'!H80)),NA())</f>
        <v>#N/A</v>
      </c>
      <c r="AV86" s="104" t="e">
        <f ca="true">+IF(AND(ISNUMBER(OFFSET('Sanitation Data'!$H$7,0,10*ROW('Sanitation Data'!H80))),'Data Summary'!DK86="Yes"),OFFSET('Sanitation Data'!$H$7,0,10*ROW('Sanitation Data'!H80)),NA())</f>
        <v>#N/A</v>
      </c>
      <c r="AW86" s="104" t="e">
        <f ca="true">+IF(AND(ISNUMBER(OFFSET('Sanitation Data'!$H$11,0,10*ROW('Sanitation Data'!H80))),'Data Summary'!DL86="Yes"),OFFSET('Sanitation Data'!$H$11,0,10*ROW('Sanitation Data'!H80)),NA())</f>
        <v>#N/A</v>
      </c>
      <c r="AX86" s="104" t="e">
        <f ca="true">+IF(AND(ISNUMBER(OFFSET('Sanitation Data'!$H$12,0,10*ROW('Sanitation Data'!H80))),'Data Summary'!DM86="Yes"),OFFSET('Sanitation Data'!$H$12,0,10*ROW('Sanitation Data'!H80)),NA())</f>
        <v>#N/A</v>
      </c>
      <c r="AY86" s="104" t="e">
        <f ca="true">+IF(AND(ISNUMBER(OFFSET('Sanitation Data'!$H$13,0,10*ROW('Sanitation Data'!H80))),'Data Summary'!DN86="Yes"),OFFSET('Sanitation Data'!$H$13,0,10*ROW('Sanitation Data'!H80)),NA())</f>
        <v>#N/A</v>
      </c>
      <c r="AZ86" s="109" t="e">
        <f ca="true">+IF(AND(ISNUMBER(OFFSET('Hygiene Data'!$C$6,0,10*ROW('Hygiene Data'!C80))),'Data Summary'!DO86="Yes"),OFFSET('Hygiene Data'!$C$6,0,10*ROW('Hygiene Data'!C80)),NA())</f>
        <v>#N/A</v>
      </c>
      <c r="BA86" s="109" t="e">
        <f ca="true">+IF(AND(ISNUMBER(OFFSET('Hygiene Data'!$C$8,0,10*ROW('Hygiene Data'!C80))),'Data Summary'!DP86="Yes"),OFFSET('Hygiene Data'!$C$8,0,10*ROW('Hygiene Data'!C80)),NA())</f>
        <v>#N/A</v>
      </c>
      <c r="BB86" s="109" t="e">
        <f ca="true">+IF(AND(ISNUMBER(OFFSET('Hygiene Data'!$C$10,0,10*ROW('Hygiene Data'!C80))),'Data Summary'!DQ86="Yes"),OFFSET('Hygiene Data'!$C$10,0,10*ROW('Hygiene Data'!C80)),NA())</f>
        <v>#N/A</v>
      </c>
      <c r="BC86" s="109" t="e">
        <f ca="true">+IF(AND(ISNUMBER(OFFSET('Hygiene Data'!$D$6,0,10*ROW('Hygiene Data'!D80))),'Data Summary'!DR86="Yes"),OFFSET('Hygiene Data'!$D$6,0,10*ROW('Hygiene Data'!D80)),NA())</f>
        <v>#N/A</v>
      </c>
      <c r="BD86" s="109" t="e">
        <f ca="true">+IF(AND(ISNUMBER(OFFSET('Hygiene Data'!$D$8,0,10*ROW('Hygiene Data'!D80))),'Data Summary'!DS86="Yes"),OFFSET('Hygiene Data'!$D$8,0,10*ROW('Hygiene Data'!D80)),NA())</f>
        <v>#N/A</v>
      </c>
      <c r="BE86" s="109" t="e">
        <f ca="true">+IF(AND(ISNUMBER(OFFSET('Hygiene Data'!$D$10,0,10*ROW('Hygiene Data'!D80))),'Data Summary'!DT86="Yes"),OFFSET('Hygiene Data'!$D$10,0,10*ROW('Hygiene Data'!D80)),NA())</f>
        <v>#N/A</v>
      </c>
      <c r="BF86" s="109" t="e">
        <f ca="true">+IF(AND(ISNUMBER(OFFSET('Hygiene Data'!$E$6,0,10*ROW('Hygiene Data'!E80))),'Data Summary'!DU86="Yes"),OFFSET('Hygiene Data'!$E$6,0,10*ROW('Hygiene Data'!E80)),NA())</f>
        <v>#N/A</v>
      </c>
      <c r="BG86" s="109" t="e">
        <f ca="true">+IF(AND(ISNUMBER(OFFSET('Hygiene Data'!$E$8,0,10*ROW('Hygiene Data'!E80))),'Data Summary'!DV86="Yes"),OFFSET('Hygiene Data'!$E$8,0,10*ROW('Hygiene Data'!E80)),NA())</f>
        <v>#N/A</v>
      </c>
      <c r="BH86" s="109" t="e">
        <f ca="true">+IF(AND(ISNUMBER(OFFSET('Hygiene Data'!$E$10,0,10*ROW('Hygiene Data'!E80))),'Data Summary'!DW86="Yes"),OFFSET('Hygiene Data'!$E$10,0,10*ROW('Hygiene Data'!E80)),NA())</f>
        <v>#N/A</v>
      </c>
      <c r="BI86" s="109" t="e">
        <f ca="true">+IF(AND(ISNUMBER(OFFSET('Hygiene Data'!$F$6,0,10*ROW('Hygiene Data'!F80))),'Data Summary'!DX86="Yes"),OFFSET('Hygiene Data'!$F$6,0,10*ROW('Hygiene Data'!F80)),NA())</f>
        <v>#N/A</v>
      </c>
      <c r="BJ86" s="109" t="e">
        <f ca="true">+IF(AND(ISNUMBER(OFFSET('Hygiene Data'!$F$8,0,10*ROW('Hygiene Data'!F80))),'Data Summary'!DY86="Yes"),OFFSET('Hygiene Data'!$F$8,0,10*ROW('Hygiene Data'!F80)),NA())</f>
        <v>#N/A</v>
      </c>
      <c r="BK86" s="109" t="e">
        <f ca="true">+IF(AND(ISNUMBER(OFFSET('Hygiene Data'!$F$10,0,10*ROW('Hygiene Data'!F80))),'Data Summary'!DZ86="Yes"),OFFSET('Hygiene Data'!$F$10,0,10*ROW('Hygiene Data'!F80)),NA())</f>
        <v>#N/A</v>
      </c>
      <c r="BL86" s="109" t="e">
        <f ca="true">+IF(AND(ISNUMBER(OFFSET('Hygiene Data'!$G$6,0,10*ROW('Hygiene Data'!G80))),'Data Summary'!EA86="Yes"),OFFSET('Hygiene Data'!$G$6,0,10*ROW('Hygiene Data'!G80)),NA())</f>
        <v>#N/A</v>
      </c>
      <c r="BM86" s="109" t="e">
        <f ca="true">+IF(AND(ISNUMBER(OFFSET('Hygiene Data'!$G$8,0,10*ROW('Hygiene Data'!G80))),'Data Summary'!EB86="Yes"),OFFSET('Hygiene Data'!$G$8,0,10*ROW('Hygiene Data'!G80)),NA())</f>
        <v>#N/A</v>
      </c>
      <c r="BN86" s="109" t="e">
        <f ca="true">+IF(AND(ISNUMBER(OFFSET('Hygiene Data'!$G$10,0,10*ROW('Hygiene Data'!G80))),'Data Summary'!EC86="Yes"),OFFSET('Hygiene Data'!$G$10,0,10*ROW('Hygiene Data'!G80)),NA())</f>
        <v>#N/A</v>
      </c>
      <c r="BO86" s="109" t="e">
        <f ca="true">+IF(AND(ISNUMBER(OFFSET('Hygiene Data'!$H$6,0,10*ROW('Hygiene Data'!H80))),'Data Summary'!ED86="Yes"),OFFSET('Hygiene Data'!$H$6,0,10*ROW('Hygiene Data'!H80)),NA())</f>
        <v>#N/A</v>
      </c>
      <c r="BP86" s="109" t="e">
        <f ca="true">+IF(AND(ISNUMBER(OFFSET('Hygiene Data'!$H$8,0,10*ROW('Hygiene Data'!H80))),'Data Summary'!EE86="Yes"),OFFSET('Hygiene Data'!$H$8,0,10*ROW('Hygiene Data'!H80)),NA())</f>
        <v>#N/A</v>
      </c>
      <c r="BQ86" s="109" t="e">
        <f ca="true">+IF(AND(ISNUMBER(OFFSET('Hygiene Data'!$H$10,0,10*ROW('Hygiene Data'!H80))),'Data Summary'!EF86="Yes"),OFFSET('Hygiene Data'!$H$10,0,10*ROW('Hygiene Data'!H80)),NA())</f>
        <v>#N/A</v>
      </c>
    </row>
    <row r="87" x14ac:dyDescent="0.2">
      <c r="A87" s="57" t="e">
        <f ca="true">+IF(OFFSET('Water Data'!$B$1,0,10*ROW('Water Data'!B81))="",NA(),OFFSET('Water Data'!$B$1,0,10*ROW('Water Data'!B81)))</f>
        <v>#N/A</v>
      </c>
      <c r="B87" s="57" t="e">
        <f ca="true">+IF(OFFSET('Water Data'!$A$3,0,10*ROW('Water Data'!A84))="",NA(),OFFSET('Water Data'!$A$3,0,10*ROW('Water Data'!A84)))</f>
        <v>#N/A</v>
      </c>
      <c r="C87" s="57" t="e">
        <f ca="true">+IF(OFFSET('Water Data'!$C$3,0,10*ROW('Water Data'!C84))="",NA(),OFFSET('Water Data'!$C$3,0,10*ROW('Water Data'!C84)))</f>
        <v>#N/A</v>
      </c>
      <c r="D87" s="58" t="e">
        <f ca="true">+IF(AND(ISNUMBER(OFFSET('Water Data'!$C$5,0,10*ROW('Water Data'!C81))),'Data Summary'!BS87="Yes"),100-OFFSET('Water Data'!$C$5,0,10*ROW('Water Data'!C81)),NA())</f>
        <v>#N/A</v>
      </c>
      <c r="E87" s="58" t="e">
        <f ca="true">+IF(AND(ISNUMBER(OFFSET('Water Data'!$C$7,0,10*ROW('Water Data'!C81))),'Data Summary'!BT87="Yes"),OFFSET('Water Data'!$C$7,0,10*ROW('Water Data'!C81)),NA())</f>
        <v>#N/A</v>
      </c>
      <c r="F87" s="58" t="e">
        <f ca="true">+IF(AND(ISNUMBER(OFFSET('Water Data'!$C$10,0,10*ROW('Water Data'!C81))),'Data Summary'!BU87="Yes"),OFFSET('Water Data'!$C$10,0,10*ROW('Water Data'!C81)),NA())</f>
        <v>#N/A</v>
      </c>
      <c r="G87" s="58" t="e">
        <f ca="true">+IF(AND(ISNUMBER(OFFSET('Water Data'!$D$5,0,10*ROW('Water Data'!D81))),'Data Summary'!BV87="Yes"),100-OFFSET('Water Data'!$D$5,0,10*ROW('Water Data'!D81)),NA())</f>
        <v>#N/A</v>
      </c>
      <c r="H87" s="58" t="e">
        <f ca="true">+IF(AND(ISNUMBER(OFFSET('Water Data'!$D$7,0,10*ROW('Water Data'!D81))),'Data Summary'!BW87="Yes"),OFFSET('Water Data'!$D$7,0,10*ROW('Water Data'!D81)),NA())</f>
        <v>#N/A</v>
      </c>
      <c r="I87" s="58" t="e">
        <f ca="true">+IF(AND(ISNUMBER(OFFSET('Water Data'!$D$10,0,10*ROW('Water Data'!D81))),'Data Summary'!BX87="Yes"),OFFSET('Water Data'!$D$10,0,10*ROW('Water Data'!D81)),NA())</f>
        <v>#N/A</v>
      </c>
      <c r="J87" s="58" t="e">
        <f ca="true">+IF(AND(ISNUMBER(OFFSET('Water Data'!$E$5,0,10*ROW('Water Data'!E81))),'Data Summary'!BY87="Yes"),100-OFFSET('Water Data'!$E$5,0,10*ROW('Water Data'!E81)),NA())</f>
        <v>#N/A</v>
      </c>
      <c r="K87" s="58" t="e">
        <f ca="true">+IF(AND(ISNUMBER(OFFSET('Water Data'!$E$7,0,10*ROW('Water Data'!E81))),'Data Summary'!BZ87="Yes"),OFFSET('Water Data'!$E$7,0,10*ROW('Water Data'!E81)),NA())</f>
        <v>#N/A</v>
      </c>
      <c r="L87" s="58" t="e">
        <f ca="true">+IF(AND(ISNUMBER(OFFSET('Water Data'!$E$10,0,10*ROW('Water Data'!E81))),'Data Summary'!CA87="Yes"),OFFSET('Water Data'!$E$10,0,10*ROW('Water Data'!E81)),NA())</f>
        <v>#N/A</v>
      </c>
      <c r="M87" s="58" t="e">
        <f ca="true">+IF(AND(ISNUMBER(OFFSET('Water Data'!$F$5,0,10*ROW('Water Data'!F81))),'Data Summary'!CB87="Yes"),100-OFFSET('Water Data'!$F$5,0,10*ROW('Water Data'!F81)),NA())</f>
        <v>#N/A</v>
      </c>
      <c r="N87" s="58" t="e">
        <f ca="true">+IF(AND(ISNUMBER(OFFSET('Water Data'!$F$7,0,10*ROW('Water Data'!F81))),'Data Summary'!CC87="Yes"),OFFSET('Water Data'!$F$7,0,10*ROW('Water Data'!F81)),NA())</f>
        <v>#N/A</v>
      </c>
      <c r="O87" s="58" t="e">
        <f ca="true">+IF(AND(ISNUMBER(OFFSET('Water Data'!$F$10,0,10*ROW('Water Data'!F81))),'Data Summary'!CD87="Yes"),OFFSET('Water Data'!$F$10,0,10*ROW('Water Data'!F81)),NA())</f>
        <v>#N/A</v>
      </c>
      <c r="P87" s="58" t="e">
        <f ca="true">+IF(AND(ISNUMBER(OFFSET('Water Data'!$G$5,0,10*ROW('Water Data'!G81))),'Data Summary'!CE87="Yes"),100-OFFSET('Water Data'!$G$5,0,10*ROW('Water Data'!G81)),NA())</f>
        <v>#N/A</v>
      </c>
      <c r="Q87" s="58" t="e">
        <f ca="true">+IF(AND(ISNUMBER(OFFSET('Water Data'!$G$7,0,10*ROW('Water Data'!G81))),'Data Summary'!CF87="Yes"),OFFSET('Water Data'!$G$7,0,10*ROW('Water Data'!G81)),NA())</f>
        <v>#N/A</v>
      </c>
      <c r="R87" s="58" t="e">
        <f ca="true">+IF(AND(ISNUMBER(OFFSET('Water Data'!$G$10,0,10*ROW('Water Data'!G81))),'Data Summary'!CG87="Yes"),OFFSET('Water Data'!$G$10,0,10*ROW('Water Data'!G81)),NA())</f>
        <v>#N/A</v>
      </c>
      <c r="S87" s="58" t="e">
        <f ca="true">+IF(AND(ISNUMBER(OFFSET('Water Data'!$H$5,0,10*ROW('Water Data'!H81))),'Data Summary'!CH87="Yes"),100-OFFSET('Water Data'!$H$5,0,10*ROW('Water Data'!H81)),NA())</f>
        <v>#N/A</v>
      </c>
      <c r="T87" s="58" t="e">
        <f ca="true">+IF(AND(ISNUMBER(OFFSET('Water Data'!$H$7,0,10*ROW('Water Data'!H81))),'Data Summary'!CI87="Yes"),OFFSET('Water Data'!$H$7,0,10*ROW('Water Data'!H81)),NA())</f>
        <v>#N/A</v>
      </c>
      <c r="U87" s="58" t="e">
        <f ca="true">+IF(AND(ISNUMBER(OFFSET('Water Data'!$H$10,0,10*ROW('Water Data'!H81))),'Data Summary'!CJ87="Yes"),OFFSET('Water Data'!$H$10,0,10*ROW('Water Data'!H81)),NA())</f>
        <v>#N/A</v>
      </c>
      <c r="V87" s="104" t="e">
        <f ca="true">+IF(AND(ISNUMBER(OFFSET('Sanitation Data'!$C$5,0,10*ROW('Sanitation Data'!C81))),'Data Summary'!CK87="Yes"),100-OFFSET('Sanitation Data'!$C$5,0,10*ROW('Sanitation Data'!C81)),NA())</f>
        <v>#N/A</v>
      </c>
      <c r="W87" s="104" t="e">
        <f ca="true">+IF(AND(ISNUMBER(OFFSET('Sanitation Data'!$C$7,0,10*ROW('Sanitation Data'!C81))),'Data Summary'!CL87="Yes"),OFFSET('Sanitation Data'!$C$7,0,10*ROW('Sanitation Data'!C81)),NA())</f>
        <v>#N/A</v>
      </c>
      <c r="X87" s="104" t="e">
        <f ca="true">+IF(AND(ISNUMBER(OFFSET('Sanitation Data'!$C$11,0,10*ROW('Sanitation Data'!C81))),'Data Summary'!CM87="Yes"),OFFSET('Sanitation Data'!$C$11,0,10*ROW('Sanitation Data'!C81)),NA())</f>
        <v>#N/A</v>
      </c>
      <c r="Y87" s="104" t="e">
        <f ca="true">+IF(AND(ISNUMBER(OFFSET('Sanitation Data'!$C$12,0,10*ROW('Sanitation Data'!C81))),'Data Summary'!CN87="Yes"),OFFSET('Sanitation Data'!$C$12,0,10*ROW('Sanitation Data'!C81)),NA())</f>
        <v>#N/A</v>
      </c>
      <c r="Z87" s="104" t="e">
        <f ca="true">+IF(AND(ISNUMBER(OFFSET('Sanitation Data'!$C$13,0,10*ROW('Sanitation Data'!C81))),'Data Summary'!CO87="Yes"),OFFSET('Sanitation Data'!$C$13,0,10*ROW('Sanitation Data'!C81)),NA())</f>
        <v>#N/A</v>
      </c>
      <c r="AA87" s="104" t="e">
        <f ca="true">+IF(AND(ISNUMBER(OFFSET('Sanitation Data'!$D$5,0,10*ROW('Sanitation Data'!D81))),'Data Summary'!CP87="Yes"),100-OFFSET('Sanitation Data'!$D$5,0,10*ROW('Sanitation Data'!D81)),NA())</f>
        <v>#N/A</v>
      </c>
      <c r="AB87" s="104" t="e">
        <f ca="true">+IF(AND(ISNUMBER(OFFSET('Sanitation Data'!$D$7,0,10*ROW('Sanitation Data'!D81))),'Data Summary'!CQ87="Yes"),OFFSET('Sanitation Data'!$D$7,0,10*ROW('Sanitation Data'!D81)),NA())</f>
        <v>#N/A</v>
      </c>
      <c r="AC87" s="104" t="e">
        <f ca="true">+IF(AND(ISNUMBER(OFFSET('Sanitation Data'!$D$11,0,10*ROW('Sanitation Data'!D81))),'Data Summary'!CR87="Yes"),OFFSET('Sanitation Data'!$D$11,0,10*ROW('Sanitation Data'!D81)),NA())</f>
        <v>#N/A</v>
      </c>
      <c r="AD87" s="104" t="e">
        <f ca="true">+IF(AND(ISNUMBER(OFFSET('Sanitation Data'!$D$12,0,10*ROW('Sanitation Data'!D81))),'Data Summary'!CS87="Yes"),OFFSET('Sanitation Data'!$D$12,0,10*ROW('Sanitation Data'!D81)),NA())</f>
        <v>#N/A</v>
      </c>
      <c r="AE87" s="104" t="e">
        <f ca="true">+IF(AND(ISNUMBER(OFFSET('Sanitation Data'!$D$13,0,10*ROW('Sanitation Data'!D81))),'Data Summary'!CT87="Yes"),OFFSET('Sanitation Data'!$D$13,0,10*ROW('Sanitation Data'!D81)),NA())</f>
        <v>#N/A</v>
      </c>
      <c r="AF87" s="104" t="e">
        <f ca="true">+IF(AND(ISNUMBER(OFFSET('Sanitation Data'!$E$5,0,10*ROW('Sanitation Data'!E81))),'Data Summary'!CU87="Yes"),100-OFFSET('Sanitation Data'!$E$5,0,10*ROW('Sanitation Data'!E81)),NA())</f>
        <v>#N/A</v>
      </c>
      <c r="AG87" s="104" t="e">
        <f ca="true">+IF(AND(ISNUMBER(OFFSET('Sanitation Data'!$E$7,0,10*ROW('Sanitation Data'!E81))),'Data Summary'!CV87="Yes"),OFFSET('Sanitation Data'!$E$7,0,10*ROW('Sanitation Data'!E81)),NA())</f>
        <v>#N/A</v>
      </c>
      <c r="AH87" s="104" t="e">
        <f ca="true">+IF(AND(ISNUMBER(OFFSET('Sanitation Data'!$E$11,0,10*ROW('Sanitation Data'!E81))),'Data Summary'!CW87="Yes"),OFFSET('Sanitation Data'!$E$11,0,10*ROW('Sanitation Data'!E81)),NA())</f>
        <v>#N/A</v>
      </c>
      <c r="AI87" s="104" t="e">
        <f ca="true">+IF(AND(ISNUMBER(OFFSET('Sanitation Data'!$E$12,0,10*ROW('Sanitation Data'!E81))),'Data Summary'!CX87="Yes"),OFFSET('Sanitation Data'!$E$12,0,10*ROW('Sanitation Data'!E81)),NA())</f>
        <v>#N/A</v>
      </c>
      <c r="AJ87" s="104" t="e">
        <f ca="true">+IF(AND(ISNUMBER(OFFSET('Sanitation Data'!$E$13,0,10*ROW('Sanitation Data'!E81))),'Data Summary'!CY87="Yes"),OFFSET('Sanitation Data'!$E$13,0,10*ROW('Sanitation Data'!E81)),NA())</f>
        <v>#N/A</v>
      </c>
      <c r="AK87" s="104" t="e">
        <f ca="true">+IF(AND(ISNUMBER(OFFSET('Sanitation Data'!$F$5,0,10*ROW('Sanitation Data'!F81))),'Data Summary'!CZ87="Yes"),100-OFFSET('Sanitation Data'!$F$5,0,10*ROW('Sanitation Data'!F81)),NA())</f>
        <v>#N/A</v>
      </c>
      <c r="AL87" s="104" t="e">
        <f ca="true">+IF(AND(ISNUMBER(OFFSET('Sanitation Data'!$F$7,0,10*ROW('Sanitation Data'!F81))),'Data Summary'!DA87="Yes"),OFFSET('Sanitation Data'!$F$7,0,10*ROW('Sanitation Data'!F81)),NA())</f>
        <v>#N/A</v>
      </c>
      <c r="AM87" s="104" t="e">
        <f ca="true">+IF(AND(ISNUMBER(OFFSET('Sanitation Data'!$F$11,0,10*ROW('Sanitation Data'!F81))),'Data Summary'!DB87="Yes"),OFFSET('Sanitation Data'!$F$11,0,10*ROW('Sanitation Data'!F81)),NA())</f>
        <v>#N/A</v>
      </c>
      <c r="AN87" s="104" t="e">
        <f ca="true">+IF(AND(ISNUMBER(OFFSET('Sanitation Data'!$F$12,0,10*ROW('Sanitation Data'!F81))),'Data Summary'!DC87="Yes"),OFFSET('Sanitation Data'!$F$12,0,10*ROW('Sanitation Data'!F81)),NA())</f>
        <v>#N/A</v>
      </c>
      <c r="AO87" s="104" t="e">
        <f ca="true">+IF(AND(ISNUMBER(OFFSET('Sanitation Data'!$F$13,0,10*ROW('Sanitation Data'!F81))),'Data Summary'!DD87="Yes"),OFFSET('Sanitation Data'!$F$13,0,10*ROW('Sanitation Data'!F81)),NA())</f>
        <v>#N/A</v>
      </c>
      <c r="AP87" s="104" t="e">
        <f ca="true">+IF(AND(ISNUMBER(OFFSET('Sanitation Data'!$G$5,0,10*ROW('Sanitation Data'!G81))),'Data Summary'!DE87="Yes"),100-OFFSET('Sanitation Data'!$G$5,0,10*ROW('Sanitation Data'!G81)),NA())</f>
        <v>#N/A</v>
      </c>
      <c r="AQ87" s="104" t="e">
        <f ca="true">+IF(AND(ISNUMBER(OFFSET('Sanitation Data'!$G$7,0,10*ROW('Sanitation Data'!G81))),'Data Summary'!DF87="Yes"),OFFSET('Sanitation Data'!$G$7,0,10*ROW('Sanitation Data'!G81)),NA())</f>
        <v>#N/A</v>
      </c>
      <c r="AR87" s="104" t="e">
        <f ca="true">+IF(AND(ISNUMBER(OFFSET('Sanitation Data'!$G$11,0,10*ROW('Sanitation Data'!G81))),'Data Summary'!DG87="Yes"),OFFSET('Sanitation Data'!$G$11,0,10*ROW('Sanitation Data'!G81)),NA())</f>
        <v>#N/A</v>
      </c>
      <c r="AS87" s="104" t="e">
        <f ca="true">+IF(AND(ISNUMBER(OFFSET('Sanitation Data'!$G$12,0,10*ROW('Sanitation Data'!G81))),'Data Summary'!DH87="Yes"),OFFSET('Sanitation Data'!$G$12,0,10*ROW('Sanitation Data'!G81)),NA())</f>
        <v>#N/A</v>
      </c>
      <c r="AT87" s="104" t="e">
        <f ca="true">+IF(AND(ISNUMBER(OFFSET('Sanitation Data'!$G$13,0,10*ROW('Sanitation Data'!G81))),'Data Summary'!DI87="Yes"),OFFSET('Sanitation Data'!$G$13,0,10*ROW('Sanitation Data'!G81)),NA())</f>
        <v>#N/A</v>
      </c>
      <c r="AU87" s="104" t="e">
        <f ca="true">+IF(AND(ISNUMBER(OFFSET('Sanitation Data'!$H$5,0,10*ROW('Sanitation Data'!H81))),'Data Summary'!DJ87="Yes"),100-OFFSET('Sanitation Data'!$H$5,0,10*ROW('Sanitation Data'!H81)),NA())</f>
        <v>#N/A</v>
      </c>
      <c r="AV87" s="104" t="e">
        <f ca="true">+IF(AND(ISNUMBER(OFFSET('Sanitation Data'!$H$7,0,10*ROW('Sanitation Data'!H81))),'Data Summary'!DK87="Yes"),OFFSET('Sanitation Data'!$H$7,0,10*ROW('Sanitation Data'!H81)),NA())</f>
        <v>#N/A</v>
      </c>
      <c r="AW87" s="104" t="e">
        <f ca="true">+IF(AND(ISNUMBER(OFFSET('Sanitation Data'!$H$11,0,10*ROW('Sanitation Data'!H81))),'Data Summary'!DL87="Yes"),OFFSET('Sanitation Data'!$H$11,0,10*ROW('Sanitation Data'!H81)),NA())</f>
        <v>#N/A</v>
      </c>
      <c r="AX87" s="104" t="e">
        <f ca="true">+IF(AND(ISNUMBER(OFFSET('Sanitation Data'!$H$12,0,10*ROW('Sanitation Data'!H81))),'Data Summary'!DM87="Yes"),OFFSET('Sanitation Data'!$H$12,0,10*ROW('Sanitation Data'!H81)),NA())</f>
        <v>#N/A</v>
      </c>
      <c r="AY87" s="104" t="e">
        <f ca="true">+IF(AND(ISNUMBER(OFFSET('Sanitation Data'!$H$13,0,10*ROW('Sanitation Data'!H81))),'Data Summary'!DN87="Yes"),OFFSET('Sanitation Data'!$H$13,0,10*ROW('Sanitation Data'!H81)),NA())</f>
        <v>#N/A</v>
      </c>
      <c r="AZ87" s="109" t="e">
        <f ca="true">+IF(AND(ISNUMBER(OFFSET('Hygiene Data'!$C$6,0,10*ROW('Hygiene Data'!C81))),'Data Summary'!DO87="Yes"),OFFSET('Hygiene Data'!$C$6,0,10*ROW('Hygiene Data'!C81)),NA())</f>
        <v>#N/A</v>
      </c>
      <c r="BA87" s="109" t="e">
        <f ca="true">+IF(AND(ISNUMBER(OFFSET('Hygiene Data'!$C$8,0,10*ROW('Hygiene Data'!C81))),'Data Summary'!DP87="Yes"),OFFSET('Hygiene Data'!$C$8,0,10*ROW('Hygiene Data'!C81)),NA())</f>
        <v>#N/A</v>
      </c>
      <c r="BB87" s="109" t="e">
        <f ca="true">+IF(AND(ISNUMBER(OFFSET('Hygiene Data'!$C$10,0,10*ROW('Hygiene Data'!C81))),'Data Summary'!DQ87="Yes"),OFFSET('Hygiene Data'!$C$10,0,10*ROW('Hygiene Data'!C81)),NA())</f>
        <v>#N/A</v>
      </c>
      <c r="BC87" s="109" t="e">
        <f ca="true">+IF(AND(ISNUMBER(OFFSET('Hygiene Data'!$D$6,0,10*ROW('Hygiene Data'!D81))),'Data Summary'!DR87="Yes"),OFFSET('Hygiene Data'!$D$6,0,10*ROW('Hygiene Data'!D81)),NA())</f>
        <v>#N/A</v>
      </c>
      <c r="BD87" s="109" t="e">
        <f ca="true">+IF(AND(ISNUMBER(OFFSET('Hygiene Data'!$D$8,0,10*ROW('Hygiene Data'!D81))),'Data Summary'!DS87="Yes"),OFFSET('Hygiene Data'!$D$8,0,10*ROW('Hygiene Data'!D81)),NA())</f>
        <v>#N/A</v>
      </c>
      <c r="BE87" s="109" t="e">
        <f ca="true">+IF(AND(ISNUMBER(OFFSET('Hygiene Data'!$D$10,0,10*ROW('Hygiene Data'!D81))),'Data Summary'!DT87="Yes"),OFFSET('Hygiene Data'!$D$10,0,10*ROW('Hygiene Data'!D81)),NA())</f>
        <v>#N/A</v>
      </c>
      <c r="BF87" s="109" t="e">
        <f ca="true">+IF(AND(ISNUMBER(OFFSET('Hygiene Data'!$E$6,0,10*ROW('Hygiene Data'!E81))),'Data Summary'!DU87="Yes"),OFFSET('Hygiene Data'!$E$6,0,10*ROW('Hygiene Data'!E81)),NA())</f>
        <v>#N/A</v>
      </c>
      <c r="BG87" s="109" t="e">
        <f ca="true">+IF(AND(ISNUMBER(OFFSET('Hygiene Data'!$E$8,0,10*ROW('Hygiene Data'!E81))),'Data Summary'!DV87="Yes"),OFFSET('Hygiene Data'!$E$8,0,10*ROW('Hygiene Data'!E81)),NA())</f>
        <v>#N/A</v>
      </c>
      <c r="BH87" s="109" t="e">
        <f ca="true">+IF(AND(ISNUMBER(OFFSET('Hygiene Data'!$E$10,0,10*ROW('Hygiene Data'!E81))),'Data Summary'!DW87="Yes"),OFFSET('Hygiene Data'!$E$10,0,10*ROW('Hygiene Data'!E81)),NA())</f>
        <v>#N/A</v>
      </c>
      <c r="BI87" s="109" t="e">
        <f ca="true">+IF(AND(ISNUMBER(OFFSET('Hygiene Data'!$F$6,0,10*ROW('Hygiene Data'!F81))),'Data Summary'!DX87="Yes"),OFFSET('Hygiene Data'!$F$6,0,10*ROW('Hygiene Data'!F81)),NA())</f>
        <v>#N/A</v>
      </c>
      <c r="BJ87" s="109" t="e">
        <f ca="true">+IF(AND(ISNUMBER(OFFSET('Hygiene Data'!$F$8,0,10*ROW('Hygiene Data'!F81))),'Data Summary'!DY87="Yes"),OFFSET('Hygiene Data'!$F$8,0,10*ROW('Hygiene Data'!F81)),NA())</f>
        <v>#N/A</v>
      </c>
      <c r="BK87" s="109" t="e">
        <f ca="true">+IF(AND(ISNUMBER(OFFSET('Hygiene Data'!$F$10,0,10*ROW('Hygiene Data'!F81))),'Data Summary'!DZ87="Yes"),OFFSET('Hygiene Data'!$F$10,0,10*ROW('Hygiene Data'!F81)),NA())</f>
        <v>#N/A</v>
      </c>
      <c r="BL87" s="109" t="e">
        <f ca="true">+IF(AND(ISNUMBER(OFFSET('Hygiene Data'!$G$6,0,10*ROW('Hygiene Data'!G81))),'Data Summary'!EA87="Yes"),OFFSET('Hygiene Data'!$G$6,0,10*ROW('Hygiene Data'!G81)),NA())</f>
        <v>#N/A</v>
      </c>
      <c r="BM87" s="109" t="e">
        <f ca="true">+IF(AND(ISNUMBER(OFFSET('Hygiene Data'!$G$8,0,10*ROW('Hygiene Data'!G81))),'Data Summary'!EB87="Yes"),OFFSET('Hygiene Data'!$G$8,0,10*ROW('Hygiene Data'!G81)),NA())</f>
        <v>#N/A</v>
      </c>
      <c r="BN87" s="109" t="e">
        <f ca="true">+IF(AND(ISNUMBER(OFFSET('Hygiene Data'!$G$10,0,10*ROW('Hygiene Data'!G81))),'Data Summary'!EC87="Yes"),OFFSET('Hygiene Data'!$G$10,0,10*ROW('Hygiene Data'!G81)),NA())</f>
        <v>#N/A</v>
      </c>
      <c r="BO87" s="109" t="e">
        <f ca="true">+IF(AND(ISNUMBER(OFFSET('Hygiene Data'!$H$6,0,10*ROW('Hygiene Data'!H81))),'Data Summary'!ED87="Yes"),OFFSET('Hygiene Data'!$H$6,0,10*ROW('Hygiene Data'!H81)),NA())</f>
        <v>#N/A</v>
      </c>
      <c r="BP87" s="109" t="e">
        <f ca="true">+IF(AND(ISNUMBER(OFFSET('Hygiene Data'!$H$8,0,10*ROW('Hygiene Data'!H81))),'Data Summary'!EE87="Yes"),OFFSET('Hygiene Data'!$H$8,0,10*ROW('Hygiene Data'!H81)),NA())</f>
        <v>#N/A</v>
      </c>
      <c r="BQ87" s="109" t="e">
        <f ca="true">+IF(AND(ISNUMBER(OFFSET('Hygiene Data'!$H$10,0,10*ROW('Hygiene Data'!H81))),'Data Summary'!EF87="Yes"),OFFSET('Hygiene Data'!$H$10,0,10*ROW('Hygiene Data'!H81)),NA())</f>
        <v>#N/A</v>
      </c>
    </row>
    <row r="88" x14ac:dyDescent="0.2">
      <c r="A88" s="57" t="e">
        <f ca="true">+IF(OFFSET('Water Data'!$B$1,0,10*ROW('Water Data'!B82))="",NA(),OFFSET('Water Data'!$B$1,0,10*ROW('Water Data'!B82)))</f>
        <v>#N/A</v>
      </c>
      <c r="B88" s="57" t="e">
        <f ca="true">+IF(OFFSET('Water Data'!$A$3,0,10*ROW('Water Data'!A85))="",NA(),OFFSET('Water Data'!$A$3,0,10*ROW('Water Data'!A85)))</f>
        <v>#N/A</v>
      </c>
      <c r="C88" s="57" t="e">
        <f ca="true">+IF(OFFSET('Water Data'!$C$3,0,10*ROW('Water Data'!C85))="",NA(),OFFSET('Water Data'!$C$3,0,10*ROW('Water Data'!C85)))</f>
        <v>#N/A</v>
      </c>
      <c r="D88" s="58" t="e">
        <f ca="true">+IF(AND(ISNUMBER(OFFSET('Water Data'!$C$5,0,10*ROW('Water Data'!C82))),'Data Summary'!BS88="Yes"),100-OFFSET('Water Data'!$C$5,0,10*ROW('Water Data'!C82)),NA())</f>
        <v>#N/A</v>
      </c>
      <c r="E88" s="58" t="e">
        <f ca="true">+IF(AND(ISNUMBER(OFFSET('Water Data'!$C$7,0,10*ROW('Water Data'!C82))),'Data Summary'!BT88="Yes"),OFFSET('Water Data'!$C$7,0,10*ROW('Water Data'!C82)),NA())</f>
        <v>#N/A</v>
      </c>
      <c r="F88" s="58" t="e">
        <f ca="true">+IF(AND(ISNUMBER(OFFSET('Water Data'!$C$10,0,10*ROW('Water Data'!C82))),'Data Summary'!BU88="Yes"),OFFSET('Water Data'!$C$10,0,10*ROW('Water Data'!C82)),NA())</f>
        <v>#N/A</v>
      </c>
      <c r="G88" s="58" t="e">
        <f ca="true">+IF(AND(ISNUMBER(OFFSET('Water Data'!$D$5,0,10*ROW('Water Data'!D82))),'Data Summary'!BV88="Yes"),100-OFFSET('Water Data'!$D$5,0,10*ROW('Water Data'!D82)),NA())</f>
        <v>#N/A</v>
      </c>
      <c r="H88" s="58" t="e">
        <f ca="true">+IF(AND(ISNUMBER(OFFSET('Water Data'!$D$7,0,10*ROW('Water Data'!D82))),'Data Summary'!BW88="Yes"),OFFSET('Water Data'!$D$7,0,10*ROW('Water Data'!D82)),NA())</f>
        <v>#N/A</v>
      </c>
      <c r="I88" s="58" t="e">
        <f ca="true">+IF(AND(ISNUMBER(OFFSET('Water Data'!$D$10,0,10*ROW('Water Data'!D82))),'Data Summary'!BX88="Yes"),OFFSET('Water Data'!$D$10,0,10*ROW('Water Data'!D82)),NA())</f>
        <v>#N/A</v>
      </c>
      <c r="J88" s="58" t="e">
        <f ca="true">+IF(AND(ISNUMBER(OFFSET('Water Data'!$E$5,0,10*ROW('Water Data'!E82))),'Data Summary'!BY88="Yes"),100-OFFSET('Water Data'!$E$5,0,10*ROW('Water Data'!E82)),NA())</f>
        <v>#N/A</v>
      </c>
      <c r="K88" s="58" t="e">
        <f ca="true">+IF(AND(ISNUMBER(OFFSET('Water Data'!$E$7,0,10*ROW('Water Data'!E82))),'Data Summary'!BZ88="Yes"),OFFSET('Water Data'!$E$7,0,10*ROW('Water Data'!E82)),NA())</f>
        <v>#N/A</v>
      </c>
      <c r="L88" s="58" t="e">
        <f ca="true">+IF(AND(ISNUMBER(OFFSET('Water Data'!$E$10,0,10*ROW('Water Data'!E82))),'Data Summary'!CA88="Yes"),OFFSET('Water Data'!$E$10,0,10*ROW('Water Data'!E82)),NA())</f>
        <v>#N/A</v>
      </c>
      <c r="M88" s="58" t="e">
        <f ca="true">+IF(AND(ISNUMBER(OFFSET('Water Data'!$F$5,0,10*ROW('Water Data'!F82))),'Data Summary'!CB88="Yes"),100-OFFSET('Water Data'!$F$5,0,10*ROW('Water Data'!F82)),NA())</f>
        <v>#N/A</v>
      </c>
      <c r="N88" s="58" t="e">
        <f ca="true">+IF(AND(ISNUMBER(OFFSET('Water Data'!$F$7,0,10*ROW('Water Data'!F82))),'Data Summary'!CC88="Yes"),OFFSET('Water Data'!$F$7,0,10*ROW('Water Data'!F82)),NA())</f>
        <v>#N/A</v>
      </c>
      <c r="O88" s="58" t="e">
        <f ca="true">+IF(AND(ISNUMBER(OFFSET('Water Data'!$F$10,0,10*ROW('Water Data'!F82))),'Data Summary'!CD88="Yes"),OFFSET('Water Data'!$F$10,0,10*ROW('Water Data'!F82)),NA())</f>
        <v>#N/A</v>
      </c>
      <c r="P88" s="58" t="e">
        <f ca="true">+IF(AND(ISNUMBER(OFFSET('Water Data'!$G$5,0,10*ROW('Water Data'!G82))),'Data Summary'!CE88="Yes"),100-OFFSET('Water Data'!$G$5,0,10*ROW('Water Data'!G82)),NA())</f>
        <v>#N/A</v>
      </c>
      <c r="Q88" s="58" t="e">
        <f ca="true">+IF(AND(ISNUMBER(OFFSET('Water Data'!$G$7,0,10*ROW('Water Data'!G82))),'Data Summary'!CF88="Yes"),OFFSET('Water Data'!$G$7,0,10*ROW('Water Data'!G82)),NA())</f>
        <v>#N/A</v>
      </c>
      <c r="R88" s="58" t="e">
        <f ca="true">+IF(AND(ISNUMBER(OFFSET('Water Data'!$G$10,0,10*ROW('Water Data'!G82))),'Data Summary'!CG88="Yes"),OFFSET('Water Data'!$G$10,0,10*ROW('Water Data'!G82)),NA())</f>
        <v>#N/A</v>
      </c>
      <c r="S88" s="58" t="e">
        <f ca="true">+IF(AND(ISNUMBER(OFFSET('Water Data'!$H$5,0,10*ROW('Water Data'!H82))),'Data Summary'!CH88="Yes"),100-OFFSET('Water Data'!$H$5,0,10*ROW('Water Data'!H82)),NA())</f>
        <v>#N/A</v>
      </c>
      <c r="T88" s="58" t="e">
        <f ca="true">+IF(AND(ISNUMBER(OFFSET('Water Data'!$H$7,0,10*ROW('Water Data'!H82))),'Data Summary'!CI88="Yes"),OFFSET('Water Data'!$H$7,0,10*ROW('Water Data'!H82)),NA())</f>
        <v>#N/A</v>
      </c>
      <c r="U88" s="58" t="e">
        <f ca="true">+IF(AND(ISNUMBER(OFFSET('Water Data'!$H$10,0,10*ROW('Water Data'!H82))),'Data Summary'!CJ88="Yes"),OFFSET('Water Data'!$H$10,0,10*ROW('Water Data'!H82)),NA())</f>
        <v>#N/A</v>
      </c>
      <c r="V88" s="104" t="e">
        <f ca="true">+IF(AND(ISNUMBER(OFFSET('Sanitation Data'!$C$5,0,10*ROW('Sanitation Data'!C82))),'Data Summary'!CK88="Yes"),100-OFFSET('Sanitation Data'!$C$5,0,10*ROW('Sanitation Data'!C82)),NA())</f>
        <v>#N/A</v>
      </c>
      <c r="W88" s="104" t="e">
        <f ca="true">+IF(AND(ISNUMBER(OFFSET('Sanitation Data'!$C$7,0,10*ROW('Sanitation Data'!C82))),'Data Summary'!CL88="Yes"),OFFSET('Sanitation Data'!$C$7,0,10*ROW('Sanitation Data'!C82)),NA())</f>
        <v>#N/A</v>
      </c>
      <c r="X88" s="104" t="e">
        <f ca="true">+IF(AND(ISNUMBER(OFFSET('Sanitation Data'!$C$11,0,10*ROW('Sanitation Data'!C82))),'Data Summary'!CM88="Yes"),OFFSET('Sanitation Data'!$C$11,0,10*ROW('Sanitation Data'!C82)),NA())</f>
        <v>#N/A</v>
      </c>
      <c r="Y88" s="104" t="e">
        <f ca="true">+IF(AND(ISNUMBER(OFFSET('Sanitation Data'!$C$12,0,10*ROW('Sanitation Data'!C82))),'Data Summary'!CN88="Yes"),OFFSET('Sanitation Data'!$C$12,0,10*ROW('Sanitation Data'!C82)),NA())</f>
        <v>#N/A</v>
      </c>
      <c r="Z88" s="104" t="e">
        <f ca="true">+IF(AND(ISNUMBER(OFFSET('Sanitation Data'!$C$13,0,10*ROW('Sanitation Data'!C82))),'Data Summary'!CO88="Yes"),OFFSET('Sanitation Data'!$C$13,0,10*ROW('Sanitation Data'!C82)),NA())</f>
        <v>#N/A</v>
      </c>
      <c r="AA88" s="104" t="e">
        <f ca="true">+IF(AND(ISNUMBER(OFFSET('Sanitation Data'!$D$5,0,10*ROW('Sanitation Data'!D82))),'Data Summary'!CP88="Yes"),100-OFFSET('Sanitation Data'!$D$5,0,10*ROW('Sanitation Data'!D82)),NA())</f>
        <v>#N/A</v>
      </c>
      <c r="AB88" s="104" t="e">
        <f ca="true">+IF(AND(ISNUMBER(OFFSET('Sanitation Data'!$D$7,0,10*ROW('Sanitation Data'!D82))),'Data Summary'!CQ88="Yes"),OFFSET('Sanitation Data'!$D$7,0,10*ROW('Sanitation Data'!D82)),NA())</f>
        <v>#N/A</v>
      </c>
      <c r="AC88" s="104" t="e">
        <f ca="true">+IF(AND(ISNUMBER(OFFSET('Sanitation Data'!$D$11,0,10*ROW('Sanitation Data'!D82))),'Data Summary'!CR88="Yes"),OFFSET('Sanitation Data'!$D$11,0,10*ROW('Sanitation Data'!D82)),NA())</f>
        <v>#N/A</v>
      </c>
      <c r="AD88" s="104" t="e">
        <f ca="true">+IF(AND(ISNUMBER(OFFSET('Sanitation Data'!$D$12,0,10*ROW('Sanitation Data'!D82))),'Data Summary'!CS88="Yes"),OFFSET('Sanitation Data'!$D$12,0,10*ROW('Sanitation Data'!D82)),NA())</f>
        <v>#N/A</v>
      </c>
      <c r="AE88" s="104" t="e">
        <f ca="true">+IF(AND(ISNUMBER(OFFSET('Sanitation Data'!$D$13,0,10*ROW('Sanitation Data'!D82))),'Data Summary'!CT88="Yes"),OFFSET('Sanitation Data'!$D$13,0,10*ROW('Sanitation Data'!D82)),NA())</f>
        <v>#N/A</v>
      </c>
      <c r="AF88" s="104" t="e">
        <f ca="true">+IF(AND(ISNUMBER(OFFSET('Sanitation Data'!$E$5,0,10*ROW('Sanitation Data'!E82))),'Data Summary'!CU88="Yes"),100-OFFSET('Sanitation Data'!$E$5,0,10*ROW('Sanitation Data'!E82)),NA())</f>
        <v>#N/A</v>
      </c>
      <c r="AG88" s="104" t="e">
        <f ca="true">+IF(AND(ISNUMBER(OFFSET('Sanitation Data'!$E$7,0,10*ROW('Sanitation Data'!E82))),'Data Summary'!CV88="Yes"),OFFSET('Sanitation Data'!$E$7,0,10*ROW('Sanitation Data'!E82)),NA())</f>
        <v>#N/A</v>
      </c>
      <c r="AH88" s="104" t="e">
        <f ca="true">+IF(AND(ISNUMBER(OFFSET('Sanitation Data'!$E$11,0,10*ROW('Sanitation Data'!E82))),'Data Summary'!CW88="Yes"),OFFSET('Sanitation Data'!$E$11,0,10*ROW('Sanitation Data'!E82)),NA())</f>
        <v>#N/A</v>
      </c>
      <c r="AI88" s="104" t="e">
        <f ca="true">+IF(AND(ISNUMBER(OFFSET('Sanitation Data'!$E$12,0,10*ROW('Sanitation Data'!E82))),'Data Summary'!CX88="Yes"),OFFSET('Sanitation Data'!$E$12,0,10*ROW('Sanitation Data'!E82)),NA())</f>
        <v>#N/A</v>
      </c>
      <c r="AJ88" s="104" t="e">
        <f ca="true">+IF(AND(ISNUMBER(OFFSET('Sanitation Data'!$E$13,0,10*ROW('Sanitation Data'!E82))),'Data Summary'!CY88="Yes"),OFFSET('Sanitation Data'!$E$13,0,10*ROW('Sanitation Data'!E82)),NA())</f>
        <v>#N/A</v>
      </c>
      <c r="AK88" s="104" t="e">
        <f ca="true">+IF(AND(ISNUMBER(OFFSET('Sanitation Data'!$F$5,0,10*ROW('Sanitation Data'!F82))),'Data Summary'!CZ88="Yes"),100-OFFSET('Sanitation Data'!$F$5,0,10*ROW('Sanitation Data'!F82)),NA())</f>
        <v>#N/A</v>
      </c>
      <c r="AL88" s="104" t="e">
        <f ca="true">+IF(AND(ISNUMBER(OFFSET('Sanitation Data'!$F$7,0,10*ROW('Sanitation Data'!F82))),'Data Summary'!DA88="Yes"),OFFSET('Sanitation Data'!$F$7,0,10*ROW('Sanitation Data'!F82)),NA())</f>
        <v>#N/A</v>
      </c>
      <c r="AM88" s="104" t="e">
        <f ca="true">+IF(AND(ISNUMBER(OFFSET('Sanitation Data'!$F$11,0,10*ROW('Sanitation Data'!F82))),'Data Summary'!DB88="Yes"),OFFSET('Sanitation Data'!$F$11,0,10*ROW('Sanitation Data'!F82)),NA())</f>
        <v>#N/A</v>
      </c>
      <c r="AN88" s="104" t="e">
        <f ca="true">+IF(AND(ISNUMBER(OFFSET('Sanitation Data'!$F$12,0,10*ROW('Sanitation Data'!F82))),'Data Summary'!DC88="Yes"),OFFSET('Sanitation Data'!$F$12,0,10*ROW('Sanitation Data'!F82)),NA())</f>
        <v>#N/A</v>
      </c>
      <c r="AO88" s="104" t="e">
        <f ca="true">+IF(AND(ISNUMBER(OFFSET('Sanitation Data'!$F$13,0,10*ROW('Sanitation Data'!F82))),'Data Summary'!DD88="Yes"),OFFSET('Sanitation Data'!$F$13,0,10*ROW('Sanitation Data'!F82)),NA())</f>
        <v>#N/A</v>
      </c>
      <c r="AP88" s="104" t="e">
        <f ca="true">+IF(AND(ISNUMBER(OFFSET('Sanitation Data'!$G$5,0,10*ROW('Sanitation Data'!G82))),'Data Summary'!DE88="Yes"),100-OFFSET('Sanitation Data'!$G$5,0,10*ROW('Sanitation Data'!G82)),NA())</f>
        <v>#N/A</v>
      </c>
      <c r="AQ88" s="104" t="e">
        <f ca="true">+IF(AND(ISNUMBER(OFFSET('Sanitation Data'!$G$7,0,10*ROW('Sanitation Data'!G82))),'Data Summary'!DF88="Yes"),OFFSET('Sanitation Data'!$G$7,0,10*ROW('Sanitation Data'!G82)),NA())</f>
        <v>#N/A</v>
      </c>
      <c r="AR88" s="104" t="e">
        <f ca="true">+IF(AND(ISNUMBER(OFFSET('Sanitation Data'!$G$11,0,10*ROW('Sanitation Data'!G82))),'Data Summary'!DG88="Yes"),OFFSET('Sanitation Data'!$G$11,0,10*ROW('Sanitation Data'!G82)),NA())</f>
        <v>#N/A</v>
      </c>
      <c r="AS88" s="104" t="e">
        <f ca="true">+IF(AND(ISNUMBER(OFFSET('Sanitation Data'!$G$12,0,10*ROW('Sanitation Data'!G82))),'Data Summary'!DH88="Yes"),OFFSET('Sanitation Data'!$G$12,0,10*ROW('Sanitation Data'!G82)),NA())</f>
        <v>#N/A</v>
      </c>
      <c r="AT88" s="104" t="e">
        <f ca="true">+IF(AND(ISNUMBER(OFFSET('Sanitation Data'!$G$13,0,10*ROW('Sanitation Data'!G82))),'Data Summary'!DI88="Yes"),OFFSET('Sanitation Data'!$G$13,0,10*ROW('Sanitation Data'!G82)),NA())</f>
        <v>#N/A</v>
      </c>
      <c r="AU88" s="104" t="e">
        <f ca="true">+IF(AND(ISNUMBER(OFFSET('Sanitation Data'!$H$5,0,10*ROW('Sanitation Data'!H82))),'Data Summary'!DJ88="Yes"),100-OFFSET('Sanitation Data'!$H$5,0,10*ROW('Sanitation Data'!H82)),NA())</f>
        <v>#N/A</v>
      </c>
      <c r="AV88" s="104" t="e">
        <f ca="true">+IF(AND(ISNUMBER(OFFSET('Sanitation Data'!$H$7,0,10*ROW('Sanitation Data'!H82))),'Data Summary'!DK88="Yes"),OFFSET('Sanitation Data'!$H$7,0,10*ROW('Sanitation Data'!H82)),NA())</f>
        <v>#N/A</v>
      </c>
      <c r="AW88" s="104" t="e">
        <f ca="true">+IF(AND(ISNUMBER(OFFSET('Sanitation Data'!$H$11,0,10*ROW('Sanitation Data'!H82))),'Data Summary'!DL88="Yes"),OFFSET('Sanitation Data'!$H$11,0,10*ROW('Sanitation Data'!H82)),NA())</f>
        <v>#N/A</v>
      </c>
      <c r="AX88" s="104" t="e">
        <f ca="true">+IF(AND(ISNUMBER(OFFSET('Sanitation Data'!$H$12,0,10*ROW('Sanitation Data'!H82))),'Data Summary'!DM88="Yes"),OFFSET('Sanitation Data'!$H$12,0,10*ROW('Sanitation Data'!H82)),NA())</f>
        <v>#N/A</v>
      </c>
      <c r="AY88" s="104" t="e">
        <f ca="true">+IF(AND(ISNUMBER(OFFSET('Sanitation Data'!$H$13,0,10*ROW('Sanitation Data'!H82))),'Data Summary'!DN88="Yes"),OFFSET('Sanitation Data'!$H$13,0,10*ROW('Sanitation Data'!H82)),NA())</f>
        <v>#N/A</v>
      </c>
      <c r="AZ88" s="109" t="e">
        <f ca="true">+IF(AND(ISNUMBER(OFFSET('Hygiene Data'!$C$6,0,10*ROW('Hygiene Data'!C82))),'Data Summary'!DO88="Yes"),OFFSET('Hygiene Data'!$C$6,0,10*ROW('Hygiene Data'!C82)),NA())</f>
        <v>#N/A</v>
      </c>
      <c r="BA88" s="109" t="e">
        <f ca="true">+IF(AND(ISNUMBER(OFFSET('Hygiene Data'!$C$8,0,10*ROW('Hygiene Data'!C82))),'Data Summary'!DP88="Yes"),OFFSET('Hygiene Data'!$C$8,0,10*ROW('Hygiene Data'!C82)),NA())</f>
        <v>#N/A</v>
      </c>
      <c r="BB88" s="109" t="e">
        <f ca="true">+IF(AND(ISNUMBER(OFFSET('Hygiene Data'!$C$10,0,10*ROW('Hygiene Data'!C82))),'Data Summary'!DQ88="Yes"),OFFSET('Hygiene Data'!$C$10,0,10*ROW('Hygiene Data'!C82)),NA())</f>
        <v>#N/A</v>
      </c>
      <c r="BC88" s="109" t="e">
        <f ca="true">+IF(AND(ISNUMBER(OFFSET('Hygiene Data'!$D$6,0,10*ROW('Hygiene Data'!D82))),'Data Summary'!DR88="Yes"),OFFSET('Hygiene Data'!$D$6,0,10*ROW('Hygiene Data'!D82)),NA())</f>
        <v>#N/A</v>
      </c>
      <c r="BD88" s="109" t="e">
        <f ca="true">+IF(AND(ISNUMBER(OFFSET('Hygiene Data'!$D$8,0,10*ROW('Hygiene Data'!D82))),'Data Summary'!DS88="Yes"),OFFSET('Hygiene Data'!$D$8,0,10*ROW('Hygiene Data'!D82)),NA())</f>
        <v>#N/A</v>
      </c>
      <c r="BE88" s="109" t="e">
        <f ca="true">+IF(AND(ISNUMBER(OFFSET('Hygiene Data'!$D$10,0,10*ROW('Hygiene Data'!D82))),'Data Summary'!DT88="Yes"),OFFSET('Hygiene Data'!$D$10,0,10*ROW('Hygiene Data'!D82)),NA())</f>
        <v>#N/A</v>
      </c>
      <c r="BF88" s="109" t="e">
        <f ca="true">+IF(AND(ISNUMBER(OFFSET('Hygiene Data'!$E$6,0,10*ROW('Hygiene Data'!E82))),'Data Summary'!DU88="Yes"),OFFSET('Hygiene Data'!$E$6,0,10*ROW('Hygiene Data'!E82)),NA())</f>
        <v>#N/A</v>
      </c>
      <c r="BG88" s="109" t="e">
        <f ca="true">+IF(AND(ISNUMBER(OFFSET('Hygiene Data'!$E$8,0,10*ROW('Hygiene Data'!E82))),'Data Summary'!DV88="Yes"),OFFSET('Hygiene Data'!$E$8,0,10*ROW('Hygiene Data'!E82)),NA())</f>
        <v>#N/A</v>
      </c>
      <c r="BH88" s="109" t="e">
        <f ca="true">+IF(AND(ISNUMBER(OFFSET('Hygiene Data'!$E$10,0,10*ROW('Hygiene Data'!E82))),'Data Summary'!DW88="Yes"),OFFSET('Hygiene Data'!$E$10,0,10*ROW('Hygiene Data'!E82)),NA())</f>
        <v>#N/A</v>
      </c>
      <c r="BI88" s="109" t="e">
        <f ca="true">+IF(AND(ISNUMBER(OFFSET('Hygiene Data'!$F$6,0,10*ROW('Hygiene Data'!F82))),'Data Summary'!DX88="Yes"),OFFSET('Hygiene Data'!$F$6,0,10*ROW('Hygiene Data'!F82)),NA())</f>
        <v>#N/A</v>
      </c>
      <c r="BJ88" s="109" t="e">
        <f ca="true">+IF(AND(ISNUMBER(OFFSET('Hygiene Data'!$F$8,0,10*ROW('Hygiene Data'!F82))),'Data Summary'!DY88="Yes"),OFFSET('Hygiene Data'!$F$8,0,10*ROW('Hygiene Data'!F82)),NA())</f>
        <v>#N/A</v>
      </c>
      <c r="BK88" s="109" t="e">
        <f ca="true">+IF(AND(ISNUMBER(OFFSET('Hygiene Data'!$F$10,0,10*ROW('Hygiene Data'!F82))),'Data Summary'!DZ88="Yes"),OFFSET('Hygiene Data'!$F$10,0,10*ROW('Hygiene Data'!F82)),NA())</f>
        <v>#N/A</v>
      </c>
      <c r="BL88" s="109" t="e">
        <f ca="true">+IF(AND(ISNUMBER(OFFSET('Hygiene Data'!$G$6,0,10*ROW('Hygiene Data'!G82))),'Data Summary'!EA88="Yes"),OFFSET('Hygiene Data'!$G$6,0,10*ROW('Hygiene Data'!G82)),NA())</f>
        <v>#N/A</v>
      </c>
      <c r="BM88" s="109" t="e">
        <f ca="true">+IF(AND(ISNUMBER(OFFSET('Hygiene Data'!$G$8,0,10*ROW('Hygiene Data'!G82))),'Data Summary'!EB88="Yes"),OFFSET('Hygiene Data'!$G$8,0,10*ROW('Hygiene Data'!G82)),NA())</f>
        <v>#N/A</v>
      </c>
      <c r="BN88" s="109" t="e">
        <f ca="true">+IF(AND(ISNUMBER(OFFSET('Hygiene Data'!$G$10,0,10*ROW('Hygiene Data'!G82))),'Data Summary'!EC88="Yes"),OFFSET('Hygiene Data'!$G$10,0,10*ROW('Hygiene Data'!G82)),NA())</f>
        <v>#N/A</v>
      </c>
      <c r="BO88" s="109" t="e">
        <f ca="true">+IF(AND(ISNUMBER(OFFSET('Hygiene Data'!$H$6,0,10*ROW('Hygiene Data'!H82))),'Data Summary'!ED88="Yes"),OFFSET('Hygiene Data'!$H$6,0,10*ROW('Hygiene Data'!H82)),NA())</f>
        <v>#N/A</v>
      </c>
      <c r="BP88" s="109" t="e">
        <f ca="true">+IF(AND(ISNUMBER(OFFSET('Hygiene Data'!$H$8,0,10*ROW('Hygiene Data'!H82))),'Data Summary'!EE88="Yes"),OFFSET('Hygiene Data'!$H$8,0,10*ROW('Hygiene Data'!H82)),NA())</f>
        <v>#N/A</v>
      </c>
      <c r="BQ88" s="109" t="e">
        <f ca="true">+IF(AND(ISNUMBER(OFFSET('Hygiene Data'!$H$10,0,10*ROW('Hygiene Data'!H82))),'Data Summary'!EF88="Yes"),OFFSET('Hygiene Data'!$H$10,0,10*ROW('Hygiene Data'!H82)),NA())</f>
        <v>#N/A</v>
      </c>
    </row>
    <row r="89" x14ac:dyDescent="0.2">
      <c r="A89" s="57" t="e">
        <f ca="true">+IF(OFFSET('Water Data'!$B$1,0,10*ROW('Water Data'!B83))="",NA(),OFFSET('Water Data'!$B$1,0,10*ROW('Water Data'!B83)))</f>
        <v>#N/A</v>
      </c>
      <c r="B89" s="57" t="e">
        <f ca="true">+IF(OFFSET('Water Data'!$A$3,0,10*ROW('Water Data'!A86))="",NA(),OFFSET('Water Data'!$A$3,0,10*ROW('Water Data'!A86)))</f>
        <v>#N/A</v>
      </c>
      <c r="C89" s="57" t="e">
        <f ca="true">+IF(OFFSET('Water Data'!$C$3,0,10*ROW('Water Data'!C86))="",NA(),OFFSET('Water Data'!$C$3,0,10*ROW('Water Data'!C86)))</f>
        <v>#N/A</v>
      </c>
      <c r="D89" s="58" t="e">
        <f ca="true">+IF(AND(ISNUMBER(OFFSET('Water Data'!$C$5,0,10*ROW('Water Data'!C83))),'Data Summary'!BS89="Yes"),100-OFFSET('Water Data'!$C$5,0,10*ROW('Water Data'!C83)),NA())</f>
        <v>#N/A</v>
      </c>
      <c r="E89" s="58" t="e">
        <f ca="true">+IF(AND(ISNUMBER(OFFSET('Water Data'!$C$7,0,10*ROW('Water Data'!C83))),'Data Summary'!BT89="Yes"),OFFSET('Water Data'!$C$7,0,10*ROW('Water Data'!C83)),NA())</f>
        <v>#N/A</v>
      </c>
      <c r="F89" s="58" t="e">
        <f ca="true">+IF(AND(ISNUMBER(OFFSET('Water Data'!$C$10,0,10*ROW('Water Data'!C83))),'Data Summary'!BU89="Yes"),OFFSET('Water Data'!$C$10,0,10*ROW('Water Data'!C83)),NA())</f>
        <v>#N/A</v>
      </c>
      <c r="G89" s="58" t="e">
        <f ca="true">+IF(AND(ISNUMBER(OFFSET('Water Data'!$D$5,0,10*ROW('Water Data'!D83))),'Data Summary'!BV89="Yes"),100-OFFSET('Water Data'!$D$5,0,10*ROW('Water Data'!D83)),NA())</f>
        <v>#N/A</v>
      </c>
      <c r="H89" s="58" t="e">
        <f ca="true">+IF(AND(ISNUMBER(OFFSET('Water Data'!$D$7,0,10*ROW('Water Data'!D83))),'Data Summary'!BW89="Yes"),OFFSET('Water Data'!$D$7,0,10*ROW('Water Data'!D83)),NA())</f>
        <v>#N/A</v>
      </c>
      <c r="I89" s="58" t="e">
        <f ca="true">+IF(AND(ISNUMBER(OFFSET('Water Data'!$D$10,0,10*ROW('Water Data'!D83))),'Data Summary'!BX89="Yes"),OFFSET('Water Data'!$D$10,0,10*ROW('Water Data'!D83)),NA())</f>
        <v>#N/A</v>
      </c>
      <c r="J89" s="58" t="e">
        <f ca="true">+IF(AND(ISNUMBER(OFFSET('Water Data'!$E$5,0,10*ROW('Water Data'!E83))),'Data Summary'!BY89="Yes"),100-OFFSET('Water Data'!$E$5,0,10*ROW('Water Data'!E83)),NA())</f>
        <v>#N/A</v>
      </c>
      <c r="K89" s="58" t="e">
        <f ca="true">+IF(AND(ISNUMBER(OFFSET('Water Data'!$E$7,0,10*ROW('Water Data'!E83))),'Data Summary'!BZ89="Yes"),OFFSET('Water Data'!$E$7,0,10*ROW('Water Data'!E83)),NA())</f>
        <v>#N/A</v>
      </c>
      <c r="L89" s="58" t="e">
        <f ca="true">+IF(AND(ISNUMBER(OFFSET('Water Data'!$E$10,0,10*ROW('Water Data'!E83))),'Data Summary'!CA89="Yes"),OFFSET('Water Data'!$E$10,0,10*ROW('Water Data'!E83)),NA())</f>
        <v>#N/A</v>
      </c>
      <c r="M89" s="58" t="e">
        <f ca="true">+IF(AND(ISNUMBER(OFFSET('Water Data'!$F$5,0,10*ROW('Water Data'!F83))),'Data Summary'!CB89="Yes"),100-OFFSET('Water Data'!$F$5,0,10*ROW('Water Data'!F83)),NA())</f>
        <v>#N/A</v>
      </c>
      <c r="N89" s="58" t="e">
        <f ca="true">+IF(AND(ISNUMBER(OFFSET('Water Data'!$F$7,0,10*ROW('Water Data'!F83))),'Data Summary'!CC89="Yes"),OFFSET('Water Data'!$F$7,0,10*ROW('Water Data'!F83)),NA())</f>
        <v>#N/A</v>
      </c>
      <c r="O89" s="58" t="e">
        <f ca="true">+IF(AND(ISNUMBER(OFFSET('Water Data'!$F$10,0,10*ROW('Water Data'!F83))),'Data Summary'!CD89="Yes"),OFFSET('Water Data'!$F$10,0,10*ROW('Water Data'!F83)),NA())</f>
        <v>#N/A</v>
      </c>
      <c r="P89" s="58" t="e">
        <f ca="true">+IF(AND(ISNUMBER(OFFSET('Water Data'!$G$5,0,10*ROW('Water Data'!G83))),'Data Summary'!CE89="Yes"),100-OFFSET('Water Data'!$G$5,0,10*ROW('Water Data'!G83)),NA())</f>
        <v>#N/A</v>
      </c>
      <c r="Q89" s="58" t="e">
        <f ca="true">+IF(AND(ISNUMBER(OFFSET('Water Data'!$G$7,0,10*ROW('Water Data'!G83))),'Data Summary'!CF89="Yes"),OFFSET('Water Data'!$G$7,0,10*ROW('Water Data'!G83)),NA())</f>
        <v>#N/A</v>
      </c>
      <c r="R89" s="58" t="e">
        <f ca="true">+IF(AND(ISNUMBER(OFFSET('Water Data'!$G$10,0,10*ROW('Water Data'!G83))),'Data Summary'!CG89="Yes"),OFFSET('Water Data'!$G$10,0,10*ROW('Water Data'!G83)),NA())</f>
        <v>#N/A</v>
      </c>
      <c r="S89" s="58" t="e">
        <f ca="true">+IF(AND(ISNUMBER(OFFSET('Water Data'!$H$5,0,10*ROW('Water Data'!H83))),'Data Summary'!CH89="Yes"),100-OFFSET('Water Data'!$H$5,0,10*ROW('Water Data'!H83)),NA())</f>
        <v>#N/A</v>
      </c>
      <c r="T89" s="58" t="e">
        <f ca="true">+IF(AND(ISNUMBER(OFFSET('Water Data'!$H$7,0,10*ROW('Water Data'!H83))),'Data Summary'!CI89="Yes"),OFFSET('Water Data'!$H$7,0,10*ROW('Water Data'!H83)),NA())</f>
        <v>#N/A</v>
      </c>
      <c r="U89" s="58" t="e">
        <f ca="true">+IF(AND(ISNUMBER(OFFSET('Water Data'!$H$10,0,10*ROW('Water Data'!H83))),'Data Summary'!CJ89="Yes"),OFFSET('Water Data'!$H$10,0,10*ROW('Water Data'!H83)),NA())</f>
        <v>#N/A</v>
      </c>
      <c r="V89" s="104" t="e">
        <f ca="true">+IF(AND(ISNUMBER(OFFSET('Sanitation Data'!$C$5,0,10*ROW('Sanitation Data'!C83))),'Data Summary'!CK89="Yes"),100-OFFSET('Sanitation Data'!$C$5,0,10*ROW('Sanitation Data'!C83)),NA())</f>
        <v>#N/A</v>
      </c>
      <c r="W89" s="104" t="e">
        <f ca="true">+IF(AND(ISNUMBER(OFFSET('Sanitation Data'!$C$7,0,10*ROW('Sanitation Data'!C83))),'Data Summary'!CL89="Yes"),OFFSET('Sanitation Data'!$C$7,0,10*ROW('Sanitation Data'!C83)),NA())</f>
        <v>#N/A</v>
      </c>
      <c r="X89" s="104" t="e">
        <f ca="true">+IF(AND(ISNUMBER(OFFSET('Sanitation Data'!$C$11,0,10*ROW('Sanitation Data'!C83))),'Data Summary'!CM89="Yes"),OFFSET('Sanitation Data'!$C$11,0,10*ROW('Sanitation Data'!C83)),NA())</f>
        <v>#N/A</v>
      </c>
      <c r="Y89" s="104" t="e">
        <f ca="true">+IF(AND(ISNUMBER(OFFSET('Sanitation Data'!$C$12,0,10*ROW('Sanitation Data'!C83))),'Data Summary'!CN89="Yes"),OFFSET('Sanitation Data'!$C$12,0,10*ROW('Sanitation Data'!C83)),NA())</f>
        <v>#N/A</v>
      </c>
      <c r="Z89" s="104" t="e">
        <f ca="true">+IF(AND(ISNUMBER(OFFSET('Sanitation Data'!$C$13,0,10*ROW('Sanitation Data'!C83))),'Data Summary'!CO89="Yes"),OFFSET('Sanitation Data'!$C$13,0,10*ROW('Sanitation Data'!C83)),NA())</f>
        <v>#N/A</v>
      </c>
      <c r="AA89" s="104" t="e">
        <f ca="true">+IF(AND(ISNUMBER(OFFSET('Sanitation Data'!$D$5,0,10*ROW('Sanitation Data'!D83))),'Data Summary'!CP89="Yes"),100-OFFSET('Sanitation Data'!$D$5,0,10*ROW('Sanitation Data'!D83)),NA())</f>
        <v>#N/A</v>
      </c>
      <c r="AB89" s="104" t="e">
        <f ca="true">+IF(AND(ISNUMBER(OFFSET('Sanitation Data'!$D$7,0,10*ROW('Sanitation Data'!D83))),'Data Summary'!CQ89="Yes"),OFFSET('Sanitation Data'!$D$7,0,10*ROW('Sanitation Data'!D83)),NA())</f>
        <v>#N/A</v>
      </c>
      <c r="AC89" s="104" t="e">
        <f ca="true">+IF(AND(ISNUMBER(OFFSET('Sanitation Data'!$D$11,0,10*ROW('Sanitation Data'!D83))),'Data Summary'!CR89="Yes"),OFFSET('Sanitation Data'!$D$11,0,10*ROW('Sanitation Data'!D83)),NA())</f>
        <v>#N/A</v>
      </c>
      <c r="AD89" s="104" t="e">
        <f ca="true">+IF(AND(ISNUMBER(OFFSET('Sanitation Data'!$D$12,0,10*ROW('Sanitation Data'!D83))),'Data Summary'!CS89="Yes"),OFFSET('Sanitation Data'!$D$12,0,10*ROW('Sanitation Data'!D83)),NA())</f>
        <v>#N/A</v>
      </c>
      <c r="AE89" s="104" t="e">
        <f ca="true">+IF(AND(ISNUMBER(OFFSET('Sanitation Data'!$D$13,0,10*ROW('Sanitation Data'!D83))),'Data Summary'!CT89="Yes"),OFFSET('Sanitation Data'!$D$13,0,10*ROW('Sanitation Data'!D83)),NA())</f>
        <v>#N/A</v>
      </c>
      <c r="AF89" s="104" t="e">
        <f ca="true">+IF(AND(ISNUMBER(OFFSET('Sanitation Data'!$E$5,0,10*ROW('Sanitation Data'!E83))),'Data Summary'!CU89="Yes"),100-OFFSET('Sanitation Data'!$E$5,0,10*ROW('Sanitation Data'!E83)),NA())</f>
        <v>#N/A</v>
      </c>
      <c r="AG89" s="104" t="e">
        <f ca="true">+IF(AND(ISNUMBER(OFFSET('Sanitation Data'!$E$7,0,10*ROW('Sanitation Data'!E83))),'Data Summary'!CV89="Yes"),OFFSET('Sanitation Data'!$E$7,0,10*ROW('Sanitation Data'!E83)),NA())</f>
        <v>#N/A</v>
      </c>
      <c r="AH89" s="104" t="e">
        <f ca="true">+IF(AND(ISNUMBER(OFFSET('Sanitation Data'!$E$11,0,10*ROW('Sanitation Data'!E83))),'Data Summary'!CW89="Yes"),OFFSET('Sanitation Data'!$E$11,0,10*ROW('Sanitation Data'!E83)),NA())</f>
        <v>#N/A</v>
      </c>
      <c r="AI89" s="104" t="e">
        <f ca="true">+IF(AND(ISNUMBER(OFFSET('Sanitation Data'!$E$12,0,10*ROW('Sanitation Data'!E83))),'Data Summary'!CX89="Yes"),OFFSET('Sanitation Data'!$E$12,0,10*ROW('Sanitation Data'!E83)),NA())</f>
        <v>#N/A</v>
      </c>
      <c r="AJ89" s="104" t="e">
        <f ca="true">+IF(AND(ISNUMBER(OFFSET('Sanitation Data'!$E$13,0,10*ROW('Sanitation Data'!E83))),'Data Summary'!CY89="Yes"),OFFSET('Sanitation Data'!$E$13,0,10*ROW('Sanitation Data'!E83)),NA())</f>
        <v>#N/A</v>
      </c>
      <c r="AK89" s="104" t="e">
        <f ca="true">+IF(AND(ISNUMBER(OFFSET('Sanitation Data'!$F$5,0,10*ROW('Sanitation Data'!F83))),'Data Summary'!CZ89="Yes"),100-OFFSET('Sanitation Data'!$F$5,0,10*ROW('Sanitation Data'!F83)),NA())</f>
        <v>#N/A</v>
      </c>
      <c r="AL89" s="104" t="e">
        <f ca="true">+IF(AND(ISNUMBER(OFFSET('Sanitation Data'!$F$7,0,10*ROW('Sanitation Data'!F83))),'Data Summary'!DA89="Yes"),OFFSET('Sanitation Data'!$F$7,0,10*ROW('Sanitation Data'!F83)),NA())</f>
        <v>#N/A</v>
      </c>
      <c r="AM89" s="104" t="e">
        <f ca="true">+IF(AND(ISNUMBER(OFFSET('Sanitation Data'!$F$11,0,10*ROW('Sanitation Data'!F83))),'Data Summary'!DB89="Yes"),OFFSET('Sanitation Data'!$F$11,0,10*ROW('Sanitation Data'!F83)),NA())</f>
        <v>#N/A</v>
      </c>
      <c r="AN89" s="104" t="e">
        <f ca="true">+IF(AND(ISNUMBER(OFFSET('Sanitation Data'!$F$12,0,10*ROW('Sanitation Data'!F83))),'Data Summary'!DC89="Yes"),OFFSET('Sanitation Data'!$F$12,0,10*ROW('Sanitation Data'!F83)),NA())</f>
        <v>#N/A</v>
      </c>
      <c r="AO89" s="104" t="e">
        <f ca="true">+IF(AND(ISNUMBER(OFFSET('Sanitation Data'!$F$13,0,10*ROW('Sanitation Data'!F83))),'Data Summary'!DD89="Yes"),OFFSET('Sanitation Data'!$F$13,0,10*ROW('Sanitation Data'!F83)),NA())</f>
        <v>#N/A</v>
      </c>
      <c r="AP89" s="104" t="e">
        <f ca="true">+IF(AND(ISNUMBER(OFFSET('Sanitation Data'!$G$5,0,10*ROW('Sanitation Data'!G83))),'Data Summary'!DE89="Yes"),100-OFFSET('Sanitation Data'!$G$5,0,10*ROW('Sanitation Data'!G83)),NA())</f>
        <v>#N/A</v>
      </c>
      <c r="AQ89" s="104" t="e">
        <f ca="true">+IF(AND(ISNUMBER(OFFSET('Sanitation Data'!$G$7,0,10*ROW('Sanitation Data'!G83))),'Data Summary'!DF89="Yes"),OFFSET('Sanitation Data'!$G$7,0,10*ROW('Sanitation Data'!G83)),NA())</f>
        <v>#N/A</v>
      </c>
      <c r="AR89" s="104" t="e">
        <f ca="true">+IF(AND(ISNUMBER(OFFSET('Sanitation Data'!$G$11,0,10*ROW('Sanitation Data'!G83))),'Data Summary'!DG89="Yes"),OFFSET('Sanitation Data'!$G$11,0,10*ROW('Sanitation Data'!G83)),NA())</f>
        <v>#N/A</v>
      </c>
      <c r="AS89" s="104" t="e">
        <f ca="true">+IF(AND(ISNUMBER(OFFSET('Sanitation Data'!$G$12,0,10*ROW('Sanitation Data'!G83))),'Data Summary'!DH89="Yes"),OFFSET('Sanitation Data'!$G$12,0,10*ROW('Sanitation Data'!G83)),NA())</f>
        <v>#N/A</v>
      </c>
      <c r="AT89" s="104" t="e">
        <f ca="true">+IF(AND(ISNUMBER(OFFSET('Sanitation Data'!$G$13,0,10*ROW('Sanitation Data'!G83))),'Data Summary'!DI89="Yes"),OFFSET('Sanitation Data'!$G$13,0,10*ROW('Sanitation Data'!G83)),NA())</f>
        <v>#N/A</v>
      </c>
      <c r="AU89" s="104" t="e">
        <f ca="true">+IF(AND(ISNUMBER(OFFSET('Sanitation Data'!$H$5,0,10*ROW('Sanitation Data'!H83))),'Data Summary'!DJ89="Yes"),100-OFFSET('Sanitation Data'!$H$5,0,10*ROW('Sanitation Data'!H83)),NA())</f>
        <v>#N/A</v>
      </c>
      <c r="AV89" s="104" t="e">
        <f ca="true">+IF(AND(ISNUMBER(OFFSET('Sanitation Data'!$H$7,0,10*ROW('Sanitation Data'!H83))),'Data Summary'!DK89="Yes"),OFFSET('Sanitation Data'!$H$7,0,10*ROW('Sanitation Data'!H83)),NA())</f>
        <v>#N/A</v>
      </c>
      <c r="AW89" s="104" t="e">
        <f ca="true">+IF(AND(ISNUMBER(OFFSET('Sanitation Data'!$H$11,0,10*ROW('Sanitation Data'!H83))),'Data Summary'!DL89="Yes"),OFFSET('Sanitation Data'!$H$11,0,10*ROW('Sanitation Data'!H83)),NA())</f>
        <v>#N/A</v>
      </c>
      <c r="AX89" s="104" t="e">
        <f ca="true">+IF(AND(ISNUMBER(OFFSET('Sanitation Data'!$H$12,0,10*ROW('Sanitation Data'!H83))),'Data Summary'!DM89="Yes"),OFFSET('Sanitation Data'!$H$12,0,10*ROW('Sanitation Data'!H83)),NA())</f>
        <v>#N/A</v>
      </c>
      <c r="AY89" s="104" t="e">
        <f ca="true">+IF(AND(ISNUMBER(OFFSET('Sanitation Data'!$H$13,0,10*ROW('Sanitation Data'!H83))),'Data Summary'!DN89="Yes"),OFFSET('Sanitation Data'!$H$13,0,10*ROW('Sanitation Data'!H83)),NA())</f>
        <v>#N/A</v>
      </c>
      <c r="AZ89" s="109" t="e">
        <f ca="true">+IF(AND(ISNUMBER(OFFSET('Hygiene Data'!$C$6,0,10*ROW('Hygiene Data'!C83))),'Data Summary'!DO89="Yes"),OFFSET('Hygiene Data'!$C$6,0,10*ROW('Hygiene Data'!C83)),NA())</f>
        <v>#N/A</v>
      </c>
      <c r="BA89" s="109" t="e">
        <f ca="true">+IF(AND(ISNUMBER(OFFSET('Hygiene Data'!$C$8,0,10*ROW('Hygiene Data'!C83))),'Data Summary'!DP89="Yes"),OFFSET('Hygiene Data'!$C$8,0,10*ROW('Hygiene Data'!C83)),NA())</f>
        <v>#N/A</v>
      </c>
      <c r="BB89" s="109" t="e">
        <f ca="true">+IF(AND(ISNUMBER(OFFSET('Hygiene Data'!$C$10,0,10*ROW('Hygiene Data'!C83))),'Data Summary'!DQ89="Yes"),OFFSET('Hygiene Data'!$C$10,0,10*ROW('Hygiene Data'!C83)),NA())</f>
        <v>#N/A</v>
      </c>
      <c r="BC89" s="109" t="e">
        <f ca="true">+IF(AND(ISNUMBER(OFFSET('Hygiene Data'!$D$6,0,10*ROW('Hygiene Data'!D83))),'Data Summary'!DR89="Yes"),OFFSET('Hygiene Data'!$D$6,0,10*ROW('Hygiene Data'!D83)),NA())</f>
        <v>#N/A</v>
      </c>
      <c r="BD89" s="109" t="e">
        <f ca="true">+IF(AND(ISNUMBER(OFFSET('Hygiene Data'!$D$8,0,10*ROW('Hygiene Data'!D83))),'Data Summary'!DS89="Yes"),OFFSET('Hygiene Data'!$D$8,0,10*ROW('Hygiene Data'!D83)),NA())</f>
        <v>#N/A</v>
      </c>
      <c r="BE89" s="109" t="e">
        <f ca="true">+IF(AND(ISNUMBER(OFFSET('Hygiene Data'!$D$10,0,10*ROW('Hygiene Data'!D83))),'Data Summary'!DT89="Yes"),OFFSET('Hygiene Data'!$D$10,0,10*ROW('Hygiene Data'!D83)),NA())</f>
        <v>#N/A</v>
      </c>
      <c r="BF89" s="109" t="e">
        <f ca="true">+IF(AND(ISNUMBER(OFFSET('Hygiene Data'!$E$6,0,10*ROW('Hygiene Data'!E83))),'Data Summary'!DU89="Yes"),OFFSET('Hygiene Data'!$E$6,0,10*ROW('Hygiene Data'!E83)),NA())</f>
        <v>#N/A</v>
      </c>
      <c r="BG89" s="109" t="e">
        <f ca="true">+IF(AND(ISNUMBER(OFFSET('Hygiene Data'!$E$8,0,10*ROW('Hygiene Data'!E83))),'Data Summary'!DV89="Yes"),OFFSET('Hygiene Data'!$E$8,0,10*ROW('Hygiene Data'!E83)),NA())</f>
        <v>#N/A</v>
      </c>
      <c r="BH89" s="109" t="e">
        <f ca="true">+IF(AND(ISNUMBER(OFFSET('Hygiene Data'!$E$10,0,10*ROW('Hygiene Data'!E83))),'Data Summary'!DW89="Yes"),OFFSET('Hygiene Data'!$E$10,0,10*ROW('Hygiene Data'!E83)),NA())</f>
        <v>#N/A</v>
      </c>
      <c r="BI89" s="109" t="e">
        <f ca="true">+IF(AND(ISNUMBER(OFFSET('Hygiene Data'!$F$6,0,10*ROW('Hygiene Data'!F83))),'Data Summary'!DX89="Yes"),OFFSET('Hygiene Data'!$F$6,0,10*ROW('Hygiene Data'!F83)),NA())</f>
        <v>#N/A</v>
      </c>
      <c r="BJ89" s="109" t="e">
        <f ca="true">+IF(AND(ISNUMBER(OFFSET('Hygiene Data'!$F$8,0,10*ROW('Hygiene Data'!F83))),'Data Summary'!DY89="Yes"),OFFSET('Hygiene Data'!$F$8,0,10*ROW('Hygiene Data'!F83)),NA())</f>
        <v>#N/A</v>
      </c>
      <c r="BK89" s="109" t="e">
        <f ca="true">+IF(AND(ISNUMBER(OFFSET('Hygiene Data'!$F$10,0,10*ROW('Hygiene Data'!F83))),'Data Summary'!DZ89="Yes"),OFFSET('Hygiene Data'!$F$10,0,10*ROW('Hygiene Data'!F83)),NA())</f>
        <v>#N/A</v>
      </c>
      <c r="BL89" s="109" t="e">
        <f ca="true">+IF(AND(ISNUMBER(OFFSET('Hygiene Data'!$G$6,0,10*ROW('Hygiene Data'!G83))),'Data Summary'!EA89="Yes"),OFFSET('Hygiene Data'!$G$6,0,10*ROW('Hygiene Data'!G83)),NA())</f>
        <v>#N/A</v>
      </c>
      <c r="BM89" s="109" t="e">
        <f ca="true">+IF(AND(ISNUMBER(OFFSET('Hygiene Data'!$G$8,0,10*ROW('Hygiene Data'!G83))),'Data Summary'!EB89="Yes"),OFFSET('Hygiene Data'!$G$8,0,10*ROW('Hygiene Data'!G83)),NA())</f>
        <v>#N/A</v>
      </c>
      <c r="BN89" s="109" t="e">
        <f ca="true">+IF(AND(ISNUMBER(OFFSET('Hygiene Data'!$G$10,0,10*ROW('Hygiene Data'!G83))),'Data Summary'!EC89="Yes"),OFFSET('Hygiene Data'!$G$10,0,10*ROW('Hygiene Data'!G83)),NA())</f>
        <v>#N/A</v>
      </c>
      <c r="BO89" s="109" t="e">
        <f ca="true">+IF(AND(ISNUMBER(OFFSET('Hygiene Data'!$H$6,0,10*ROW('Hygiene Data'!H83))),'Data Summary'!ED89="Yes"),OFFSET('Hygiene Data'!$H$6,0,10*ROW('Hygiene Data'!H83)),NA())</f>
        <v>#N/A</v>
      </c>
      <c r="BP89" s="109" t="e">
        <f ca="true">+IF(AND(ISNUMBER(OFFSET('Hygiene Data'!$H$8,0,10*ROW('Hygiene Data'!H83))),'Data Summary'!EE89="Yes"),OFFSET('Hygiene Data'!$H$8,0,10*ROW('Hygiene Data'!H83)),NA())</f>
        <v>#N/A</v>
      </c>
      <c r="BQ89" s="109" t="e">
        <f ca="true">+IF(AND(ISNUMBER(OFFSET('Hygiene Data'!$H$10,0,10*ROW('Hygiene Data'!H83))),'Data Summary'!EF89="Yes"),OFFSET('Hygiene Data'!$H$10,0,10*ROW('Hygiene Data'!H83)),NA())</f>
        <v>#N/A</v>
      </c>
    </row>
    <row r="90" x14ac:dyDescent="0.2">
      <c r="A90" s="57" t="e">
        <f ca="true">+IF(OFFSET('Water Data'!$B$1,0,10*ROW('Water Data'!B84))="",NA(),OFFSET('Water Data'!$B$1,0,10*ROW('Water Data'!B84)))</f>
        <v>#N/A</v>
      </c>
      <c r="B90" s="57" t="e">
        <f ca="true">+IF(OFFSET('Water Data'!$A$3,0,10*ROW('Water Data'!A87))="",NA(),OFFSET('Water Data'!$A$3,0,10*ROW('Water Data'!A87)))</f>
        <v>#N/A</v>
      </c>
      <c r="C90" s="57" t="e">
        <f ca="true">+IF(OFFSET('Water Data'!$C$3,0,10*ROW('Water Data'!C87))="",NA(),OFFSET('Water Data'!$C$3,0,10*ROW('Water Data'!C87)))</f>
        <v>#N/A</v>
      </c>
      <c r="D90" s="58" t="e">
        <f ca="true">+IF(AND(ISNUMBER(OFFSET('Water Data'!$C$5,0,10*ROW('Water Data'!C84))),'Data Summary'!BS90="Yes"),100-OFFSET('Water Data'!$C$5,0,10*ROW('Water Data'!C84)),NA())</f>
        <v>#N/A</v>
      </c>
      <c r="E90" s="58" t="e">
        <f ca="true">+IF(AND(ISNUMBER(OFFSET('Water Data'!$C$7,0,10*ROW('Water Data'!C84))),'Data Summary'!BT90="Yes"),OFFSET('Water Data'!$C$7,0,10*ROW('Water Data'!C84)),NA())</f>
        <v>#N/A</v>
      </c>
      <c r="F90" s="58" t="e">
        <f ca="true">+IF(AND(ISNUMBER(OFFSET('Water Data'!$C$10,0,10*ROW('Water Data'!C84))),'Data Summary'!BU90="Yes"),OFFSET('Water Data'!$C$10,0,10*ROW('Water Data'!C84)),NA())</f>
        <v>#N/A</v>
      </c>
      <c r="G90" s="58" t="e">
        <f ca="true">+IF(AND(ISNUMBER(OFFSET('Water Data'!$D$5,0,10*ROW('Water Data'!D84))),'Data Summary'!BV90="Yes"),100-OFFSET('Water Data'!$D$5,0,10*ROW('Water Data'!D84)),NA())</f>
        <v>#N/A</v>
      </c>
      <c r="H90" s="58" t="e">
        <f ca="true">+IF(AND(ISNUMBER(OFFSET('Water Data'!$D$7,0,10*ROW('Water Data'!D84))),'Data Summary'!BW90="Yes"),OFFSET('Water Data'!$D$7,0,10*ROW('Water Data'!D84)),NA())</f>
        <v>#N/A</v>
      </c>
      <c r="I90" s="58" t="e">
        <f ca="true">+IF(AND(ISNUMBER(OFFSET('Water Data'!$D$10,0,10*ROW('Water Data'!D84))),'Data Summary'!BX90="Yes"),OFFSET('Water Data'!$D$10,0,10*ROW('Water Data'!D84)),NA())</f>
        <v>#N/A</v>
      </c>
      <c r="J90" s="58" t="e">
        <f ca="true">+IF(AND(ISNUMBER(OFFSET('Water Data'!$E$5,0,10*ROW('Water Data'!E84))),'Data Summary'!BY90="Yes"),100-OFFSET('Water Data'!$E$5,0,10*ROW('Water Data'!E84)),NA())</f>
        <v>#N/A</v>
      </c>
      <c r="K90" s="58" t="e">
        <f ca="true">+IF(AND(ISNUMBER(OFFSET('Water Data'!$E$7,0,10*ROW('Water Data'!E84))),'Data Summary'!BZ90="Yes"),OFFSET('Water Data'!$E$7,0,10*ROW('Water Data'!E84)),NA())</f>
        <v>#N/A</v>
      </c>
      <c r="L90" s="58" t="e">
        <f ca="true">+IF(AND(ISNUMBER(OFFSET('Water Data'!$E$10,0,10*ROW('Water Data'!E84))),'Data Summary'!CA90="Yes"),OFFSET('Water Data'!$E$10,0,10*ROW('Water Data'!E84)),NA())</f>
        <v>#N/A</v>
      </c>
      <c r="M90" s="58" t="e">
        <f ca="true">+IF(AND(ISNUMBER(OFFSET('Water Data'!$F$5,0,10*ROW('Water Data'!F84))),'Data Summary'!CB90="Yes"),100-OFFSET('Water Data'!$F$5,0,10*ROW('Water Data'!F84)),NA())</f>
        <v>#N/A</v>
      </c>
      <c r="N90" s="58" t="e">
        <f ca="true">+IF(AND(ISNUMBER(OFFSET('Water Data'!$F$7,0,10*ROW('Water Data'!F84))),'Data Summary'!CC90="Yes"),OFFSET('Water Data'!$F$7,0,10*ROW('Water Data'!F84)),NA())</f>
        <v>#N/A</v>
      </c>
      <c r="O90" s="58" t="e">
        <f ca="true">+IF(AND(ISNUMBER(OFFSET('Water Data'!$F$10,0,10*ROW('Water Data'!F84))),'Data Summary'!CD90="Yes"),OFFSET('Water Data'!$F$10,0,10*ROW('Water Data'!F84)),NA())</f>
        <v>#N/A</v>
      </c>
      <c r="P90" s="58" t="e">
        <f ca="true">+IF(AND(ISNUMBER(OFFSET('Water Data'!$G$5,0,10*ROW('Water Data'!G84))),'Data Summary'!CE90="Yes"),100-OFFSET('Water Data'!$G$5,0,10*ROW('Water Data'!G84)),NA())</f>
        <v>#N/A</v>
      </c>
      <c r="Q90" s="58" t="e">
        <f ca="true">+IF(AND(ISNUMBER(OFFSET('Water Data'!$G$7,0,10*ROW('Water Data'!G84))),'Data Summary'!CF90="Yes"),OFFSET('Water Data'!$G$7,0,10*ROW('Water Data'!G84)),NA())</f>
        <v>#N/A</v>
      </c>
      <c r="R90" s="58" t="e">
        <f ca="true">+IF(AND(ISNUMBER(OFFSET('Water Data'!$G$10,0,10*ROW('Water Data'!G84))),'Data Summary'!CG90="Yes"),OFFSET('Water Data'!$G$10,0,10*ROW('Water Data'!G84)),NA())</f>
        <v>#N/A</v>
      </c>
      <c r="S90" s="58" t="e">
        <f ca="true">+IF(AND(ISNUMBER(OFFSET('Water Data'!$H$5,0,10*ROW('Water Data'!H84))),'Data Summary'!CH90="Yes"),100-OFFSET('Water Data'!$H$5,0,10*ROW('Water Data'!H84)),NA())</f>
        <v>#N/A</v>
      </c>
      <c r="T90" s="58" t="e">
        <f ca="true">+IF(AND(ISNUMBER(OFFSET('Water Data'!$H$7,0,10*ROW('Water Data'!H84))),'Data Summary'!CI90="Yes"),OFFSET('Water Data'!$H$7,0,10*ROW('Water Data'!H84)),NA())</f>
        <v>#N/A</v>
      </c>
      <c r="U90" s="58" t="e">
        <f ca="true">+IF(AND(ISNUMBER(OFFSET('Water Data'!$H$10,0,10*ROW('Water Data'!H84))),'Data Summary'!CJ90="Yes"),OFFSET('Water Data'!$H$10,0,10*ROW('Water Data'!H84)),NA())</f>
        <v>#N/A</v>
      </c>
      <c r="V90" s="104" t="e">
        <f ca="true">+IF(AND(ISNUMBER(OFFSET('Sanitation Data'!$C$5,0,10*ROW('Sanitation Data'!C84))),'Data Summary'!CK90="Yes"),100-OFFSET('Sanitation Data'!$C$5,0,10*ROW('Sanitation Data'!C84)),NA())</f>
        <v>#N/A</v>
      </c>
      <c r="W90" s="104" t="e">
        <f ca="true">+IF(AND(ISNUMBER(OFFSET('Sanitation Data'!$C$7,0,10*ROW('Sanitation Data'!C84))),'Data Summary'!CL90="Yes"),OFFSET('Sanitation Data'!$C$7,0,10*ROW('Sanitation Data'!C84)),NA())</f>
        <v>#N/A</v>
      </c>
      <c r="X90" s="104" t="e">
        <f ca="true">+IF(AND(ISNUMBER(OFFSET('Sanitation Data'!$C$11,0,10*ROW('Sanitation Data'!C84))),'Data Summary'!CM90="Yes"),OFFSET('Sanitation Data'!$C$11,0,10*ROW('Sanitation Data'!C84)),NA())</f>
        <v>#N/A</v>
      </c>
      <c r="Y90" s="104" t="e">
        <f ca="true">+IF(AND(ISNUMBER(OFFSET('Sanitation Data'!$C$12,0,10*ROW('Sanitation Data'!C84))),'Data Summary'!CN90="Yes"),OFFSET('Sanitation Data'!$C$12,0,10*ROW('Sanitation Data'!C84)),NA())</f>
        <v>#N/A</v>
      </c>
      <c r="Z90" s="104" t="e">
        <f ca="true">+IF(AND(ISNUMBER(OFFSET('Sanitation Data'!$C$13,0,10*ROW('Sanitation Data'!C84))),'Data Summary'!CO90="Yes"),OFFSET('Sanitation Data'!$C$13,0,10*ROW('Sanitation Data'!C84)),NA())</f>
        <v>#N/A</v>
      </c>
      <c r="AA90" s="104" t="e">
        <f ca="true">+IF(AND(ISNUMBER(OFFSET('Sanitation Data'!$D$5,0,10*ROW('Sanitation Data'!D84))),'Data Summary'!CP90="Yes"),100-OFFSET('Sanitation Data'!$D$5,0,10*ROW('Sanitation Data'!D84)),NA())</f>
        <v>#N/A</v>
      </c>
      <c r="AB90" s="104" t="e">
        <f ca="true">+IF(AND(ISNUMBER(OFFSET('Sanitation Data'!$D$7,0,10*ROW('Sanitation Data'!D84))),'Data Summary'!CQ90="Yes"),OFFSET('Sanitation Data'!$D$7,0,10*ROW('Sanitation Data'!D84)),NA())</f>
        <v>#N/A</v>
      </c>
      <c r="AC90" s="104" t="e">
        <f ca="true">+IF(AND(ISNUMBER(OFFSET('Sanitation Data'!$D$11,0,10*ROW('Sanitation Data'!D84))),'Data Summary'!CR90="Yes"),OFFSET('Sanitation Data'!$D$11,0,10*ROW('Sanitation Data'!D84)),NA())</f>
        <v>#N/A</v>
      </c>
      <c r="AD90" s="104" t="e">
        <f ca="true">+IF(AND(ISNUMBER(OFFSET('Sanitation Data'!$D$12,0,10*ROW('Sanitation Data'!D84))),'Data Summary'!CS90="Yes"),OFFSET('Sanitation Data'!$D$12,0,10*ROW('Sanitation Data'!D84)),NA())</f>
        <v>#N/A</v>
      </c>
      <c r="AE90" s="104" t="e">
        <f ca="true">+IF(AND(ISNUMBER(OFFSET('Sanitation Data'!$D$13,0,10*ROW('Sanitation Data'!D84))),'Data Summary'!CT90="Yes"),OFFSET('Sanitation Data'!$D$13,0,10*ROW('Sanitation Data'!D84)),NA())</f>
        <v>#N/A</v>
      </c>
      <c r="AF90" s="104" t="e">
        <f ca="true">+IF(AND(ISNUMBER(OFFSET('Sanitation Data'!$E$5,0,10*ROW('Sanitation Data'!E84))),'Data Summary'!CU90="Yes"),100-OFFSET('Sanitation Data'!$E$5,0,10*ROW('Sanitation Data'!E84)),NA())</f>
        <v>#N/A</v>
      </c>
      <c r="AG90" s="104" t="e">
        <f ca="true">+IF(AND(ISNUMBER(OFFSET('Sanitation Data'!$E$7,0,10*ROW('Sanitation Data'!E84))),'Data Summary'!CV90="Yes"),OFFSET('Sanitation Data'!$E$7,0,10*ROW('Sanitation Data'!E84)),NA())</f>
        <v>#N/A</v>
      </c>
      <c r="AH90" s="104" t="e">
        <f ca="true">+IF(AND(ISNUMBER(OFFSET('Sanitation Data'!$E$11,0,10*ROW('Sanitation Data'!E84))),'Data Summary'!CW90="Yes"),OFFSET('Sanitation Data'!$E$11,0,10*ROW('Sanitation Data'!E84)),NA())</f>
        <v>#N/A</v>
      </c>
      <c r="AI90" s="104" t="e">
        <f ca="true">+IF(AND(ISNUMBER(OFFSET('Sanitation Data'!$E$12,0,10*ROW('Sanitation Data'!E84))),'Data Summary'!CX90="Yes"),OFFSET('Sanitation Data'!$E$12,0,10*ROW('Sanitation Data'!E84)),NA())</f>
        <v>#N/A</v>
      </c>
      <c r="AJ90" s="104" t="e">
        <f ca="true">+IF(AND(ISNUMBER(OFFSET('Sanitation Data'!$E$13,0,10*ROW('Sanitation Data'!E84))),'Data Summary'!CY90="Yes"),OFFSET('Sanitation Data'!$E$13,0,10*ROW('Sanitation Data'!E84)),NA())</f>
        <v>#N/A</v>
      </c>
      <c r="AK90" s="104" t="e">
        <f ca="true">+IF(AND(ISNUMBER(OFFSET('Sanitation Data'!$F$5,0,10*ROW('Sanitation Data'!F84))),'Data Summary'!CZ90="Yes"),100-OFFSET('Sanitation Data'!$F$5,0,10*ROW('Sanitation Data'!F84)),NA())</f>
        <v>#N/A</v>
      </c>
      <c r="AL90" s="104" t="e">
        <f ca="true">+IF(AND(ISNUMBER(OFFSET('Sanitation Data'!$F$7,0,10*ROW('Sanitation Data'!F84))),'Data Summary'!DA90="Yes"),OFFSET('Sanitation Data'!$F$7,0,10*ROW('Sanitation Data'!F84)),NA())</f>
        <v>#N/A</v>
      </c>
      <c r="AM90" s="104" t="e">
        <f ca="true">+IF(AND(ISNUMBER(OFFSET('Sanitation Data'!$F$11,0,10*ROW('Sanitation Data'!F84))),'Data Summary'!DB90="Yes"),OFFSET('Sanitation Data'!$F$11,0,10*ROW('Sanitation Data'!F84)),NA())</f>
        <v>#N/A</v>
      </c>
      <c r="AN90" s="104" t="e">
        <f ca="true">+IF(AND(ISNUMBER(OFFSET('Sanitation Data'!$F$12,0,10*ROW('Sanitation Data'!F84))),'Data Summary'!DC90="Yes"),OFFSET('Sanitation Data'!$F$12,0,10*ROW('Sanitation Data'!F84)),NA())</f>
        <v>#N/A</v>
      </c>
      <c r="AO90" s="104" t="e">
        <f ca="true">+IF(AND(ISNUMBER(OFFSET('Sanitation Data'!$F$13,0,10*ROW('Sanitation Data'!F84))),'Data Summary'!DD90="Yes"),OFFSET('Sanitation Data'!$F$13,0,10*ROW('Sanitation Data'!F84)),NA())</f>
        <v>#N/A</v>
      </c>
      <c r="AP90" s="104" t="e">
        <f ca="true">+IF(AND(ISNUMBER(OFFSET('Sanitation Data'!$G$5,0,10*ROW('Sanitation Data'!G84))),'Data Summary'!DE90="Yes"),100-OFFSET('Sanitation Data'!$G$5,0,10*ROW('Sanitation Data'!G84)),NA())</f>
        <v>#N/A</v>
      </c>
      <c r="AQ90" s="104" t="e">
        <f ca="true">+IF(AND(ISNUMBER(OFFSET('Sanitation Data'!$G$7,0,10*ROW('Sanitation Data'!G84))),'Data Summary'!DF90="Yes"),OFFSET('Sanitation Data'!$G$7,0,10*ROW('Sanitation Data'!G84)),NA())</f>
        <v>#N/A</v>
      </c>
      <c r="AR90" s="104" t="e">
        <f ca="true">+IF(AND(ISNUMBER(OFFSET('Sanitation Data'!$G$11,0,10*ROW('Sanitation Data'!G84))),'Data Summary'!DG90="Yes"),OFFSET('Sanitation Data'!$G$11,0,10*ROW('Sanitation Data'!G84)),NA())</f>
        <v>#N/A</v>
      </c>
      <c r="AS90" s="104" t="e">
        <f ca="true">+IF(AND(ISNUMBER(OFFSET('Sanitation Data'!$G$12,0,10*ROW('Sanitation Data'!G84))),'Data Summary'!DH90="Yes"),OFFSET('Sanitation Data'!$G$12,0,10*ROW('Sanitation Data'!G84)),NA())</f>
        <v>#N/A</v>
      </c>
      <c r="AT90" s="104" t="e">
        <f ca="true">+IF(AND(ISNUMBER(OFFSET('Sanitation Data'!$G$13,0,10*ROW('Sanitation Data'!G84))),'Data Summary'!DI90="Yes"),OFFSET('Sanitation Data'!$G$13,0,10*ROW('Sanitation Data'!G84)),NA())</f>
        <v>#N/A</v>
      </c>
      <c r="AU90" s="104" t="e">
        <f ca="true">+IF(AND(ISNUMBER(OFFSET('Sanitation Data'!$H$5,0,10*ROW('Sanitation Data'!H84))),'Data Summary'!DJ90="Yes"),100-OFFSET('Sanitation Data'!$H$5,0,10*ROW('Sanitation Data'!H84)),NA())</f>
        <v>#N/A</v>
      </c>
      <c r="AV90" s="104" t="e">
        <f ca="true">+IF(AND(ISNUMBER(OFFSET('Sanitation Data'!$H$7,0,10*ROW('Sanitation Data'!H84))),'Data Summary'!DK90="Yes"),OFFSET('Sanitation Data'!$H$7,0,10*ROW('Sanitation Data'!H84)),NA())</f>
        <v>#N/A</v>
      </c>
      <c r="AW90" s="104" t="e">
        <f ca="true">+IF(AND(ISNUMBER(OFFSET('Sanitation Data'!$H$11,0,10*ROW('Sanitation Data'!H84))),'Data Summary'!DL90="Yes"),OFFSET('Sanitation Data'!$H$11,0,10*ROW('Sanitation Data'!H84)),NA())</f>
        <v>#N/A</v>
      </c>
      <c r="AX90" s="104" t="e">
        <f ca="true">+IF(AND(ISNUMBER(OFFSET('Sanitation Data'!$H$12,0,10*ROW('Sanitation Data'!H84))),'Data Summary'!DM90="Yes"),OFFSET('Sanitation Data'!$H$12,0,10*ROW('Sanitation Data'!H84)),NA())</f>
        <v>#N/A</v>
      </c>
      <c r="AY90" s="104" t="e">
        <f ca="true">+IF(AND(ISNUMBER(OFFSET('Sanitation Data'!$H$13,0,10*ROW('Sanitation Data'!H84))),'Data Summary'!DN90="Yes"),OFFSET('Sanitation Data'!$H$13,0,10*ROW('Sanitation Data'!H84)),NA())</f>
        <v>#N/A</v>
      </c>
      <c r="AZ90" s="109" t="e">
        <f ca="true">+IF(AND(ISNUMBER(OFFSET('Hygiene Data'!$C$6,0,10*ROW('Hygiene Data'!C84))),'Data Summary'!DO90="Yes"),OFFSET('Hygiene Data'!$C$6,0,10*ROW('Hygiene Data'!C84)),NA())</f>
        <v>#N/A</v>
      </c>
      <c r="BA90" s="109" t="e">
        <f ca="true">+IF(AND(ISNUMBER(OFFSET('Hygiene Data'!$C$8,0,10*ROW('Hygiene Data'!C84))),'Data Summary'!DP90="Yes"),OFFSET('Hygiene Data'!$C$8,0,10*ROW('Hygiene Data'!C84)),NA())</f>
        <v>#N/A</v>
      </c>
      <c r="BB90" s="109" t="e">
        <f ca="true">+IF(AND(ISNUMBER(OFFSET('Hygiene Data'!$C$10,0,10*ROW('Hygiene Data'!C84))),'Data Summary'!DQ90="Yes"),OFFSET('Hygiene Data'!$C$10,0,10*ROW('Hygiene Data'!C84)),NA())</f>
        <v>#N/A</v>
      </c>
      <c r="BC90" s="109" t="e">
        <f ca="true">+IF(AND(ISNUMBER(OFFSET('Hygiene Data'!$D$6,0,10*ROW('Hygiene Data'!D84))),'Data Summary'!DR90="Yes"),OFFSET('Hygiene Data'!$D$6,0,10*ROW('Hygiene Data'!D84)),NA())</f>
        <v>#N/A</v>
      </c>
      <c r="BD90" s="109" t="e">
        <f ca="true">+IF(AND(ISNUMBER(OFFSET('Hygiene Data'!$D$8,0,10*ROW('Hygiene Data'!D84))),'Data Summary'!DS90="Yes"),OFFSET('Hygiene Data'!$D$8,0,10*ROW('Hygiene Data'!D84)),NA())</f>
        <v>#N/A</v>
      </c>
      <c r="BE90" s="109" t="e">
        <f ca="true">+IF(AND(ISNUMBER(OFFSET('Hygiene Data'!$D$10,0,10*ROW('Hygiene Data'!D84))),'Data Summary'!DT90="Yes"),OFFSET('Hygiene Data'!$D$10,0,10*ROW('Hygiene Data'!D84)),NA())</f>
        <v>#N/A</v>
      </c>
      <c r="BF90" s="109" t="e">
        <f ca="true">+IF(AND(ISNUMBER(OFFSET('Hygiene Data'!$E$6,0,10*ROW('Hygiene Data'!E84))),'Data Summary'!DU90="Yes"),OFFSET('Hygiene Data'!$E$6,0,10*ROW('Hygiene Data'!E84)),NA())</f>
        <v>#N/A</v>
      </c>
      <c r="BG90" s="109" t="e">
        <f ca="true">+IF(AND(ISNUMBER(OFFSET('Hygiene Data'!$E$8,0,10*ROW('Hygiene Data'!E84))),'Data Summary'!DV90="Yes"),OFFSET('Hygiene Data'!$E$8,0,10*ROW('Hygiene Data'!E84)),NA())</f>
        <v>#N/A</v>
      </c>
      <c r="BH90" s="109" t="e">
        <f ca="true">+IF(AND(ISNUMBER(OFFSET('Hygiene Data'!$E$10,0,10*ROW('Hygiene Data'!E84))),'Data Summary'!DW90="Yes"),OFFSET('Hygiene Data'!$E$10,0,10*ROW('Hygiene Data'!E84)),NA())</f>
        <v>#N/A</v>
      </c>
      <c r="BI90" s="109" t="e">
        <f ca="true">+IF(AND(ISNUMBER(OFFSET('Hygiene Data'!$F$6,0,10*ROW('Hygiene Data'!F84))),'Data Summary'!DX90="Yes"),OFFSET('Hygiene Data'!$F$6,0,10*ROW('Hygiene Data'!F84)),NA())</f>
        <v>#N/A</v>
      </c>
      <c r="BJ90" s="109" t="e">
        <f ca="true">+IF(AND(ISNUMBER(OFFSET('Hygiene Data'!$F$8,0,10*ROW('Hygiene Data'!F84))),'Data Summary'!DY90="Yes"),OFFSET('Hygiene Data'!$F$8,0,10*ROW('Hygiene Data'!F84)),NA())</f>
        <v>#N/A</v>
      </c>
      <c r="BK90" s="109" t="e">
        <f ca="true">+IF(AND(ISNUMBER(OFFSET('Hygiene Data'!$F$10,0,10*ROW('Hygiene Data'!F84))),'Data Summary'!DZ90="Yes"),OFFSET('Hygiene Data'!$F$10,0,10*ROW('Hygiene Data'!F84)),NA())</f>
        <v>#N/A</v>
      </c>
      <c r="BL90" s="109" t="e">
        <f ca="true">+IF(AND(ISNUMBER(OFFSET('Hygiene Data'!$G$6,0,10*ROW('Hygiene Data'!G84))),'Data Summary'!EA90="Yes"),OFFSET('Hygiene Data'!$G$6,0,10*ROW('Hygiene Data'!G84)),NA())</f>
        <v>#N/A</v>
      </c>
      <c r="BM90" s="109" t="e">
        <f ca="true">+IF(AND(ISNUMBER(OFFSET('Hygiene Data'!$G$8,0,10*ROW('Hygiene Data'!G84))),'Data Summary'!EB90="Yes"),OFFSET('Hygiene Data'!$G$8,0,10*ROW('Hygiene Data'!G84)),NA())</f>
        <v>#N/A</v>
      </c>
      <c r="BN90" s="109" t="e">
        <f ca="true">+IF(AND(ISNUMBER(OFFSET('Hygiene Data'!$G$10,0,10*ROW('Hygiene Data'!G84))),'Data Summary'!EC90="Yes"),OFFSET('Hygiene Data'!$G$10,0,10*ROW('Hygiene Data'!G84)),NA())</f>
        <v>#N/A</v>
      </c>
      <c r="BO90" s="109" t="e">
        <f ca="true">+IF(AND(ISNUMBER(OFFSET('Hygiene Data'!$H$6,0,10*ROW('Hygiene Data'!H84))),'Data Summary'!ED90="Yes"),OFFSET('Hygiene Data'!$H$6,0,10*ROW('Hygiene Data'!H84)),NA())</f>
        <v>#N/A</v>
      </c>
      <c r="BP90" s="109" t="e">
        <f ca="true">+IF(AND(ISNUMBER(OFFSET('Hygiene Data'!$H$8,0,10*ROW('Hygiene Data'!H84))),'Data Summary'!EE90="Yes"),OFFSET('Hygiene Data'!$H$8,0,10*ROW('Hygiene Data'!H84)),NA())</f>
        <v>#N/A</v>
      </c>
      <c r="BQ90" s="109" t="e">
        <f ca="true">+IF(AND(ISNUMBER(OFFSET('Hygiene Data'!$H$10,0,10*ROW('Hygiene Data'!H84))),'Data Summary'!EF90="Yes"),OFFSET('Hygiene Data'!$H$10,0,10*ROW('Hygiene Data'!H84)),NA())</f>
        <v>#N/A</v>
      </c>
    </row>
    <row r="91" x14ac:dyDescent="0.2">
      <c r="A91" s="57" t="e">
        <f ca="true">+IF(OFFSET('Water Data'!$B$1,0,10*ROW('Water Data'!B85))="",NA(),OFFSET('Water Data'!$B$1,0,10*ROW('Water Data'!B85)))</f>
        <v>#N/A</v>
      </c>
      <c r="B91" s="57" t="e">
        <f ca="true">+IF(OFFSET('Water Data'!$A$3,0,10*ROW('Water Data'!A88))="",NA(),OFFSET('Water Data'!$A$3,0,10*ROW('Water Data'!A88)))</f>
        <v>#N/A</v>
      </c>
      <c r="C91" s="57" t="e">
        <f ca="true">+IF(OFFSET('Water Data'!$C$3,0,10*ROW('Water Data'!C88))="",NA(),OFFSET('Water Data'!$C$3,0,10*ROW('Water Data'!C88)))</f>
        <v>#N/A</v>
      </c>
      <c r="D91" s="58" t="e">
        <f ca="true">+IF(AND(ISNUMBER(OFFSET('Water Data'!$C$5,0,10*ROW('Water Data'!C85))),'Data Summary'!BS91="Yes"),100-OFFSET('Water Data'!$C$5,0,10*ROW('Water Data'!C85)),NA())</f>
        <v>#N/A</v>
      </c>
      <c r="E91" s="58" t="e">
        <f ca="true">+IF(AND(ISNUMBER(OFFSET('Water Data'!$C$7,0,10*ROW('Water Data'!C85))),'Data Summary'!BT91="Yes"),OFFSET('Water Data'!$C$7,0,10*ROW('Water Data'!C85)),NA())</f>
        <v>#N/A</v>
      </c>
      <c r="F91" s="58" t="e">
        <f ca="true">+IF(AND(ISNUMBER(OFFSET('Water Data'!$C$10,0,10*ROW('Water Data'!C85))),'Data Summary'!BU91="Yes"),OFFSET('Water Data'!$C$10,0,10*ROW('Water Data'!C85)),NA())</f>
        <v>#N/A</v>
      </c>
      <c r="G91" s="58" t="e">
        <f ca="true">+IF(AND(ISNUMBER(OFFSET('Water Data'!$D$5,0,10*ROW('Water Data'!D85))),'Data Summary'!BV91="Yes"),100-OFFSET('Water Data'!$D$5,0,10*ROW('Water Data'!D85)),NA())</f>
        <v>#N/A</v>
      </c>
      <c r="H91" s="58" t="e">
        <f ca="true">+IF(AND(ISNUMBER(OFFSET('Water Data'!$D$7,0,10*ROW('Water Data'!D85))),'Data Summary'!BW91="Yes"),OFFSET('Water Data'!$D$7,0,10*ROW('Water Data'!D85)),NA())</f>
        <v>#N/A</v>
      </c>
      <c r="I91" s="58" t="e">
        <f ca="true">+IF(AND(ISNUMBER(OFFSET('Water Data'!$D$10,0,10*ROW('Water Data'!D85))),'Data Summary'!BX91="Yes"),OFFSET('Water Data'!$D$10,0,10*ROW('Water Data'!D85)),NA())</f>
        <v>#N/A</v>
      </c>
      <c r="J91" s="58" t="e">
        <f ca="true">+IF(AND(ISNUMBER(OFFSET('Water Data'!$E$5,0,10*ROW('Water Data'!E85))),'Data Summary'!BY91="Yes"),100-OFFSET('Water Data'!$E$5,0,10*ROW('Water Data'!E85)),NA())</f>
        <v>#N/A</v>
      </c>
      <c r="K91" s="58" t="e">
        <f ca="true">+IF(AND(ISNUMBER(OFFSET('Water Data'!$E$7,0,10*ROW('Water Data'!E85))),'Data Summary'!BZ91="Yes"),OFFSET('Water Data'!$E$7,0,10*ROW('Water Data'!E85)),NA())</f>
        <v>#N/A</v>
      </c>
      <c r="L91" s="58" t="e">
        <f ca="true">+IF(AND(ISNUMBER(OFFSET('Water Data'!$E$10,0,10*ROW('Water Data'!E85))),'Data Summary'!CA91="Yes"),OFFSET('Water Data'!$E$10,0,10*ROW('Water Data'!E85)),NA())</f>
        <v>#N/A</v>
      </c>
      <c r="M91" s="58" t="e">
        <f ca="true">+IF(AND(ISNUMBER(OFFSET('Water Data'!$F$5,0,10*ROW('Water Data'!F85))),'Data Summary'!CB91="Yes"),100-OFFSET('Water Data'!$F$5,0,10*ROW('Water Data'!F85)),NA())</f>
        <v>#N/A</v>
      </c>
      <c r="N91" s="58" t="e">
        <f ca="true">+IF(AND(ISNUMBER(OFFSET('Water Data'!$F$7,0,10*ROW('Water Data'!F85))),'Data Summary'!CC91="Yes"),OFFSET('Water Data'!$F$7,0,10*ROW('Water Data'!F85)),NA())</f>
        <v>#N/A</v>
      </c>
      <c r="O91" s="58" t="e">
        <f ca="true">+IF(AND(ISNUMBER(OFFSET('Water Data'!$F$10,0,10*ROW('Water Data'!F85))),'Data Summary'!CD91="Yes"),OFFSET('Water Data'!$F$10,0,10*ROW('Water Data'!F85)),NA())</f>
        <v>#N/A</v>
      </c>
      <c r="P91" s="58" t="e">
        <f ca="true">+IF(AND(ISNUMBER(OFFSET('Water Data'!$G$5,0,10*ROW('Water Data'!G85))),'Data Summary'!CE91="Yes"),100-OFFSET('Water Data'!$G$5,0,10*ROW('Water Data'!G85)),NA())</f>
        <v>#N/A</v>
      </c>
      <c r="Q91" s="58" t="e">
        <f ca="true">+IF(AND(ISNUMBER(OFFSET('Water Data'!$G$7,0,10*ROW('Water Data'!G85))),'Data Summary'!CF91="Yes"),OFFSET('Water Data'!$G$7,0,10*ROW('Water Data'!G85)),NA())</f>
        <v>#N/A</v>
      </c>
      <c r="R91" s="58" t="e">
        <f ca="true">+IF(AND(ISNUMBER(OFFSET('Water Data'!$G$10,0,10*ROW('Water Data'!G85))),'Data Summary'!CG91="Yes"),OFFSET('Water Data'!$G$10,0,10*ROW('Water Data'!G85)),NA())</f>
        <v>#N/A</v>
      </c>
      <c r="S91" s="58" t="e">
        <f ca="true">+IF(AND(ISNUMBER(OFFSET('Water Data'!$H$5,0,10*ROW('Water Data'!H85))),'Data Summary'!CH91="Yes"),100-OFFSET('Water Data'!$H$5,0,10*ROW('Water Data'!H85)),NA())</f>
        <v>#N/A</v>
      </c>
      <c r="T91" s="58" t="e">
        <f ca="true">+IF(AND(ISNUMBER(OFFSET('Water Data'!$H$7,0,10*ROW('Water Data'!H85))),'Data Summary'!CI91="Yes"),OFFSET('Water Data'!$H$7,0,10*ROW('Water Data'!H85)),NA())</f>
        <v>#N/A</v>
      </c>
      <c r="U91" s="58" t="e">
        <f ca="true">+IF(AND(ISNUMBER(OFFSET('Water Data'!$H$10,0,10*ROW('Water Data'!H85))),'Data Summary'!CJ91="Yes"),OFFSET('Water Data'!$H$10,0,10*ROW('Water Data'!H85)),NA())</f>
        <v>#N/A</v>
      </c>
      <c r="V91" s="104" t="e">
        <f ca="true">+IF(AND(ISNUMBER(OFFSET('Sanitation Data'!$C$5,0,10*ROW('Sanitation Data'!C85))),'Data Summary'!CK91="Yes"),100-OFFSET('Sanitation Data'!$C$5,0,10*ROW('Sanitation Data'!C85)),NA())</f>
        <v>#N/A</v>
      </c>
      <c r="W91" s="104" t="e">
        <f ca="true">+IF(AND(ISNUMBER(OFFSET('Sanitation Data'!$C$7,0,10*ROW('Sanitation Data'!C85))),'Data Summary'!CL91="Yes"),OFFSET('Sanitation Data'!$C$7,0,10*ROW('Sanitation Data'!C85)),NA())</f>
        <v>#N/A</v>
      </c>
      <c r="X91" s="104" t="e">
        <f ca="true">+IF(AND(ISNUMBER(OFFSET('Sanitation Data'!$C$11,0,10*ROW('Sanitation Data'!C85))),'Data Summary'!CM91="Yes"),OFFSET('Sanitation Data'!$C$11,0,10*ROW('Sanitation Data'!C85)),NA())</f>
        <v>#N/A</v>
      </c>
      <c r="Y91" s="104" t="e">
        <f ca="true">+IF(AND(ISNUMBER(OFFSET('Sanitation Data'!$C$12,0,10*ROW('Sanitation Data'!C85))),'Data Summary'!CN91="Yes"),OFFSET('Sanitation Data'!$C$12,0,10*ROW('Sanitation Data'!C85)),NA())</f>
        <v>#N/A</v>
      </c>
      <c r="Z91" s="104" t="e">
        <f ca="true">+IF(AND(ISNUMBER(OFFSET('Sanitation Data'!$C$13,0,10*ROW('Sanitation Data'!C85))),'Data Summary'!CO91="Yes"),OFFSET('Sanitation Data'!$C$13,0,10*ROW('Sanitation Data'!C85)),NA())</f>
        <v>#N/A</v>
      </c>
      <c r="AA91" s="104" t="e">
        <f ca="true">+IF(AND(ISNUMBER(OFFSET('Sanitation Data'!$D$5,0,10*ROW('Sanitation Data'!D85))),'Data Summary'!CP91="Yes"),100-OFFSET('Sanitation Data'!$D$5,0,10*ROW('Sanitation Data'!D85)),NA())</f>
        <v>#N/A</v>
      </c>
      <c r="AB91" s="104" t="e">
        <f ca="true">+IF(AND(ISNUMBER(OFFSET('Sanitation Data'!$D$7,0,10*ROW('Sanitation Data'!D85))),'Data Summary'!CQ91="Yes"),OFFSET('Sanitation Data'!$D$7,0,10*ROW('Sanitation Data'!D85)),NA())</f>
        <v>#N/A</v>
      </c>
      <c r="AC91" s="104" t="e">
        <f ca="true">+IF(AND(ISNUMBER(OFFSET('Sanitation Data'!$D$11,0,10*ROW('Sanitation Data'!D85))),'Data Summary'!CR91="Yes"),OFFSET('Sanitation Data'!$D$11,0,10*ROW('Sanitation Data'!D85)),NA())</f>
        <v>#N/A</v>
      </c>
      <c r="AD91" s="104" t="e">
        <f ca="true">+IF(AND(ISNUMBER(OFFSET('Sanitation Data'!$D$12,0,10*ROW('Sanitation Data'!D85))),'Data Summary'!CS91="Yes"),OFFSET('Sanitation Data'!$D$12,0,10*ROW('Sanitation Data'!D85)),NA())</f>
        <v>#N/A</v>
      </c>
      <c r="AE91" s="104" t="e">
        <f ca="true">+IF(AND(ISNUMBER(OFFSET('Sanitation Data'!$D$13,0,10*ROW('Sanitation Data'!D85))),'Data Summary'!CT91="Yes"),OFFSET('Sanitation Data'!$D$13,0,10*ROW('Sanitation Data'!D85)),NA())</f>
        <v>#N/A</v>
      </c>
      <c r="AF91" s="104" t="e">
        <f ca="true">+IF(AND(ISNUMBER(OFFSET('Sanitation Data'!$E$5,0,10*ROW('Sanitation Data'!E85))),'Data Summary'!CU91="Yes"),100-OFFSET('Sanitation Data'!$E$5,0,10*ROW('Sanitation Data'!E85)),NA())</f>
        <v>#N/A</v>
      </c>
      <c r="AG91" s="104" t="e">
        <f ca="true">+IF(AND(ISNUMBER(OFFSET('Sanitation Data'!$E$7,0,10*ROW('Sanitation Data'!E85))),'Data Summary'!CV91="Yes"),OFFSET('Sanitation Data'!$E$7,0,10*ROW('Sanitation Data'!E85)),NA())</f>
        <v>#N/A</v>
      </c>
      <c r="AH91" s="104" t="e">
        <f ca="true">+IF(AND(ISNUMBER(OFFSET('Sanitation Data'!$E$11,0,10*ROW('Sanitation Data'!E85))),'Data Summary'!CW91="Yes"),OFFSET('Sanitation Data'!$E$11,0,10*ROW('Sanitation Data'!E85)),NA())</f>
        <v>#N/A</v>
      </c>
      <c r="AI91" s="104" t="e">
        <f ca="true">+IF(AND(ISNUMBER(OFFSET('Sanitation Data'!$E$12,0,10*ROW('Sanitation Data'!E85))),'Data Summary'!CX91="Yes"),OFFSET('Sanitation Data'!$E$12,0,10*ROW('Sanitation Data'!E85)),NA())</f>
        <v>#N/A</v>
      </c>
      <c r="AJ91" s="104" t="e">
        <f ca="true">+IF(AND(ISNUMBER(OFFSET('Sanitation Data'!$E$13,0,10*ROW('Sanitation Data'!E85))),'Data Summary'!CY91="Yes"),OFFSET('Sanitation Data'!$E$13,0,10*ROW('Sanitation Data'!E85)),NA())</f>
        <v>#N/A</v>
      </c>
      <c r="AK91" s="104" t="e">
        <f ca="true">+IF(AND(ISNUMBER(OFFSET('Sanitation Data'!$F$5,0,10*ROW('Sanitation Data'!F85))),'Data Summary'!CZ91="Yes"),100-OFFSET('Sanitation Data'!$F$5,0,10*ROW('Sanitation Data'!F85)),NA())</f>
        <v>#N/A</v>
      </c>
      <c r="AL91" s="104" t="e">
        <f ca="true">+IF(AND(ISNUMBER(OFFSET('Sanitation Data'!$F$7,0,10*ROW('Sanitation Data'!F85))),'Data Summary'!DA91="Yes"),OFFSET('Sanitation Data'!$F$7,0,10*ROW('Sanitation Data'!F85)),NA())</f>
        <v>#N/A</v>
      </c>
      <c r="AM91" s="104" t="e">
        <f ca="true">+IF(AND(ISNUMBER(OFFSET('Sanitation Data'!$F$11,0,10*ROW('Sanitation Data'!F85))),'Data Summary'!DB91="Yes"),OFFSET('Sanitation Data'!$F$11,0,10*ROW('Sanitation Data'!F85)),NA())</f>
        <v>#N/A</v>
      </c>
      <c r="AN91" s="104" t="e">
        <f ca="true">+IF(AND(ISNUMBER(OFFSET('Sanitation Data'!$F$12,0,10*ROW('Sanitation Data'!F85))),'Data Summary'!DC91="Yes"),OFFSET('Sanitation Data'!$F$12,0,10*ROW('Sanitation Data'!F85)),NA())</f>
        <v>#N/A</v>
      </c>
      <c r="AO91" s="104" t="e">
        <f ca="true">+IF(AND(ISNUMBER(OFFSET('Sanitation Data'!$F$13,0,10*ROW('Sanitation Data'!F85))),'Data Summary'!DD91="Yes"),OFFSET('Sanitation Data'!$F$13,0,10*ROW('Sanitation Data'!F85)),NA())</f>
        <v>#N/A</v>
      </c>
      <c r="AP91" s="104" t="e">
        <f ca="true">+IF(AND(ISNUMBER(OFFSET('Sanitation Data'!$G$5,0,10*ROW('Sanitation Data'!G85))),'Data Summary'!DE91="Yes"),100-OFFSET('Sanitation Data'!$G$5,0,10*ROW('Sanitation Data'!G85)),NA())</f>
        <v>#N/A</v>
      </c>
      <c r="AQ91" s="104" t="e">
        <f ca="true">+IF(AND(ISNUMBER(OFFSET('Sanitation Data'!$G$7,0,10*ROW('Sanitation Data'!G85))),'Data Summary'!DF91="Yes"),OFFSET('Sanitation Data'!$G$7,0,10*ROW('Sanitation Data'!G85)),NA())</f>
        <v>#N/A</v>
      </c>
      <c r="AR91" s="104" t="e">
        <f ca="true">+IF(AND(ISNUMBER(OFFSET('Sanitation Data'!$G$11,0,10*ROW('Sanitation Data'!G85))),'Data Summary'!DG91="Yes"),OFFSET('Sanitation Data'!$G$11,0,10*ROW('Sanitation Data'!G85)),NA())</f>
        <v>#N/A</v>
      </c>
      <c r="AS91" s="104" t="e">
        <f ca="true">+IF(AND(ISNUMBER(OFFSET('Sanitation Data'!$G$12,0,10*ROW('Sanitation Data'!G85))),'Data Summary'!DH91="Yes"),OFFSET('Sanitation Data'!$G$12,0,10*ROW('Sanitation Data'!G85)),NA())</f>
        <v>#N/A</v>
      </c>
      <c r="AT91" s="104" t="e">
        <f ca="true">+IF(AND(ISNUMBER(OFFSET('Sanitation Data'!$G$13,0,10*ROW('Sanitation Data'!G85))),'Data Summary'!DI91="Yes"),OFFSET('Sanitation Data'!$G$13,0,10*ROW('Sanitation Data'!G85)),NA())</f>
        <v>#N/A</v>
      </c>
      <c r="AU91" s="104" t="e">
        <f ca="true">+IF(AND(ISNUMBER(OFFSET('Sanitation Data'!$H$5,0,10*ROW('Sanitation Data'!H85))),'Data Summary'!DJ91="Yes"),100-OFFSET('Sanitation Data'!$H$5,0,10*ROW('Sanitation Data'!H85)),NA())</f>
        <v>#N/A</v>
      </c>
      <c r="AV91" s="104" t="e">
        <f ca="true">+IF(AND(ISNUMBER(OFFSET('Sanitation Data'!$H$7,0,10*ROW('Sanitation Data'!H85))),'Data Summary'!DK91="Yes"),OFFSET('Sanitation Data'!$H$7,0,10*ROW('Sanitation Data'!H85)),NA())</f>
        <v>#N/A</v>
      </c>
      <c r="AW91" s="104" t="e">
        <f ca="true">+IF(AND(ISNUMBER(OFFSET('Sanitation Data'!$H$11,0,10*ROW('Sanitation Data'!H85))),'Data Summary'!DL91="Yes"),OFFSET('Sanitation Data'!$H$11,0,10*ROW('Sanitation Data'!H85)),NA())</f>
        <v>#N/A</v>
      </c>
      <c r="AX91" s="104" t="e">
        <f ca="true">+IF(AND(ISNUMBER(OFFSET('Sanitation Data'!$H$12,0,10*ROW('Sanitation Data'!H85))),'Data Summary'!DM91="Yes"),OFFSET('Sanitation Data'!$H$12,0,10*ROW('Sanitation Data'!H85)),NA())</f>
        <v>#N/A</v>
      </c>
      <c r="AY91" s="104" t="e">
        <f ca="true">+IF(AND(ISNUMBER(OFFSET('Sanitation Data'!$H$13,0,10*ROW('Sanitation Data'!H85))),'Data Summary'!DN91="Yes"),OFFSET('Sanitation Data'!$H$13,0,10*ROW('Sanitation Data'!H85)),NA())</f>
        <v>#N/A</v>
      </c>
      <c r="AZ91" s="109" t="e">
        <f ca="true">+IF(AND(ISNUMBER(OFFSET('Hygiene Data'!$C$6,0,10*ROW('Hygiene Data'!C85))),'Data Summary'!DO91="Yes"),OFFSET('Hygiene Data'!$C$6,0,10*ROW('Hygiene Data'!C85)),NA())</f>
        <v>#N/A</v>
      </c>
      <c r="BA91" s="109" t="e">
        <f ca="true">+IF(AND(ISNUMBER(OFFSET('Hygiene Data'!$C$8,0,10*ROW('Hygiene Data'!C85))),'Data Summary'!DP91="Yes"),OFFSET('Hygiene Data'!$C$8,0,10*ROW('Hygiene Data'!C85)),NA())</f>
        <v>#N/A</v>
      </c>
      <c r="BB91" s="109" t="e">
        <f ca="true">+IF(AND(ISNUMBER(OFFSET('Hygiene Data'!$C$10,0,10*ROW('Hygiene Data'!C85))),'Data Summary'!DQ91="Yes"),OFFSET('Hygiene Data'!$C$10,0,10*ROW('Hygiene Data'!C85)),NA())</f>
        <v>#N/A</v>
      </c>
      <c r="BC91" s="109" t="e">
        <f ca="true">+IF(AND(ISNUMBER(OFFSET('Hygiene Data'!$D$6,0,10*ROW('Hygiene Data'!D85))),'Data Summary'!DR91="Yes"),OFFSET('Hygiene Data'!$D$6,0,10*ROW('Hygiene Data'!D85)),NA())</f>
        <v>#N/A</v>
      </c>
      <c r="BD91" s="109" t="e">
        <f ca="true">+IF(AND(ISNUMBER(OFFSET('Hygiene Data'!$D$8,0,10*ROW('Hygiene Data'!D85))),'Data Summary'!DS91="Yes"),OFFSET('Hygiene Data'!$D$8,0,10*ROW('Hygiene Data'!D85)),NA())</f>
        <v>#N/A</v>
      </c>
      <c r="BE91" s="109" t="e">
        <f ca="true">+IF(AND(ISNUMBER(OFFSET('Hygiene Data'!$D$10,0,10*ROW('Hygiene Data'!D85))),'Data Summary'!DT91="Yes"),OFFSET('Hygiene Data'!$D$10,0,10*ROW('Hygiene Data'!D85)),NA())</f>
        <v>#N/A</v>
      </c>
      <c r="BF91" s="109" t="e">
        <f ca="true">+IF(AND(ISNUMBER(OFFSET('Hygiene Data'!$E$6,0,10*ROW('Hygiene Data'!E85))),'Data Summary'!DU91="Yes"),OFFSET('Hygiene Data'!$E$6,0,10*ROW('Hygiene Data'!E85)),NA())</f>
        <v>#N/A</v>
      </c>
      <c r="BG91" s="109" t="e">
        <f ca="true">+IF(AND(ISNUMBER(OFFSET('Hygiene Data'!$E$8,0,10*ROW('Hygiene Data'!E85))),'Data Summary'!DV91="Yes"),OFFSET('Hygiene Data'!$E$8,0,10*ROW('Hygiene Data'!E85)),NA())</f>
        <v>#N/A</v>
      </c>
      <c r="BH91" s="109" t="e">
        <f ca="true">+IF(AND(ISNUMBER(OFFSET('Hygiene Data'!$E$10,0,10*ROW('Hygiene Data'!E85))),'Data Summary'!DW91="Yes"),OFFSET('Hygiene Data'!$E$10,0,10*ROW('Hygiene Data'!E85)),NA())</f>
        <v>#N/A</v>
      </c>
      <c r="BI91" s="109" t="e">
        <f ca="true">+IF(AND(ISNUMBER(OFFSET('Hygiene Data'!$F$6,0,10*ROW('Hygiene Data'!F85))),'Data Summary'!DX91="Yes"),OFFSET('Hygiene Data'!$F$6,0,10*ROW('Hygiene Data'!F85)),NA())</f>
        <v>#N/A</v>
      </c>
      <c r="BJ91" s="109" t="e">
        <f ca="true">+IF(AND(ISNUMBER(OFFSET('Hygiene Data'!$F$8,0,10*ROW('Hygiene Data'!F85))),'Data Summary'!DY91="Yes"),OFFSET('Hygiene Data'!$F$8,0,10*ROW('Hygiene Data'!F85)),NA())</f>
        <v>#N/A</v>
      </c>
      <c r="BK91" s="109" t="e">
        <f ca="true">+IF(AND(ISNUMBER(OFFSET('Hygiene Data'!$F$10,0,10*ROW('Hygiene Data'!F85))),'Data Summary'!DZ91="Yes"),OFFSET('Hygiene Data'!$F$10,0,10*ROW('Hygiene Data'!F85)),NA())</f>
        <v>#N/A</v>
      </c>
      <c r="BL91" s="109" t="e">
        <f ca="true">+IF(AND(ISNUMBER(OFFSET('Hygiene Data'!$G$6,0,10*ROW('Hygiene Data'!G85))),'Data Summary'!EA91="Yes"),OFFSET('Hygiene Data'!$G$6,0,10*ROW('Hygiene Data'!G85)),NA())</f>
        <v>#N/A</v>
      </c>
      <c r="BM91" s="109" t="e">
        <f ca="true">+IF(AND(ISNUMBER(OFFSET('Hygiene Data'!$G$8,0,10*ROW('Hygiene Data'!G85))),'Data Summary'!EB91="Yes"),OFFSET('Hygiene Data'!$G$8,0,10*ROW('Hygiene Data'!G85)),NA())</f>
        <v>#N/A</v>
      </c>
      <c r="BN91" s="109" t="e">
        <f ca="true">+IF(AND(ISNUMBER(OFFSET('Hygiene Data'!$G$10,0,10*ROW('Hygiene Data'!G85))),'Data Summary'!EC91="Yes"),OFFSET('Hygiene Data'!$G$10,0,10*ROW('Hygiene Data'!G85)),NA())</f>
        <v>#N/A</v>
      </c>
      <c r="BO91" s="109" t="e">
        <f ca="true">+IF(AND(ISNUMBER(OFFSET('Hygiene Data'!$H$6,0,10*ROW('Hygiene Data'!H85))),'Data Summary'!ED91="Yes"),OFFSET('Hygiene Data'!$H$6,0,10*ROW('Hygiene Data'!H85)),NA())</f>
        <v>#N/A</v>
      </c>
      <c r="BP91" s="109" t="e">
        <f ca="true">+IF(AND(ISNUMBER(OFFSET('Hygiene Data'!$H$8,0,10*ROW('Hygiene Data'!H85))),'Data Summary'!EE91="Yes"),OFFSET('Hygiene Data'!$H$8,0,10*ROW('Hygiene Data'!H85)),NA())</f>
        <v>#N/A</v>
      </c>
      <c r="BQ91" s="109" t="e">
        <f ca="true">+IF(AND(ISNUMBER(OFFSET('Hygiene Data'!$H$10,0,10*ROW('Hygiene Data'!H85))),'Data Summary'!EF91="Yes"),OFFSET('Hygiene Data'!$H$10,0,10*ROW('Hygiene Data'!H85)),NA())</f>
        <v>#N/A</v>
      </c>
    </row>
    <row r="92" x14ac:dyDescent="0.2">
      <c r="A92" s="57" t="e">
        <f ca="true">+IF(OFFSET('Water Data'!$B$1,0,10*ROW('Water Data'!B86))="",NA(),OFFSET('Water Data'!$B$1,0,10*ROW('Water Data'!B86)))</f>
        <v>#N/A</v>
      </c>
      <c r="B92" s="57" t="e">
        <f ca="true">+IF(OFFSET('Water Data'!$A$3,0,10*ROW('Water Data'!A89))="",NA(),OFFSET('Water Data'!$A$3,0,10*ROW('Water Data'!A89)))</f>
        <v>#N/A</v>
      </c>
      <c r="C92" s="57" t="e">
        <f ca="true">+IF(OFFSET('Water Data'!$C$3,0,10*ROW('Water Data'!C89))="",NA(),OFFSET('Water Data'!$C$3,0,10*ROW('Water Data'!C89)))</f>
        <v>#N/A</v>
      </c>
      <c r="D92" s="58" t="e">
        <f ca="true">+IF(AND(ISNUMBER(OFFSET('Water Data'!$C$5,0,10*ROW('Water Data'!C86))),'Data Summary'!BS92="Yes"),100-OFFSET('Water Data'!$C$5,0,10*ROW('Water Data'!C86)),NA())</f>
        <v>#N/A</v>
      </c>
      <c r="E92" s="58" t="e">
        <f ca="true">+IF(AND(ISNUMBER(OFFSET('Water Data'!$C$7,0,10*ROW('Water Data'!C86))),'Data Summary'!BT92="Yes"),OFFSET('Water Data'!$C$7,0,10*ROW('Water Data'!C86)),NA())</f>
        <v>#N/A</v>
      </c>
      <c r="F92" s="58" t="e">
        <f ca="true">+IF(AND(ISNUMBER(OFFSET('Water Data'!$C$10,0,10*ROW('Water Data'!C86))),'Data Summary'!BU92="Yes"),OFFSET('Water Data'!$C$10,0,10*ROW('Water Data'!C86)),NA())</f>
        <v>#N/A</v>
      </c>
      <c r="G92" s="58" t="e">
        <f ca="true">+IF(AND(ISNUMBER(OFFSET('Water Data'!$D$5,0,10*ROW('Water Data'!D86))),'Data Summary'!BV92="Yes"),100-OFFSET('Water Data'!$D$5,0,10*ROW('Water Data'!D86)),NA())</f>
        <v>#N/A</v>
      </c>
      <c r="H92" s="58" t="e">
        <f ca="true">+IF(AND(ISNUMBER(OFFSET('Water Data'!$D$7,0,10*ROW('Water Data'!D86))),'Data Summary'!BW92="Yes"),OFFSET('Water Data'!$D$7,0,10*ROW('Water Data'!D86)),NA())</f>
        <v>#N/A</v>
      </c>
      <c r="I92" s="58" t="e">
        <f ca="true">+IF(AND(ISNUMBER(OFFSET('Water Data'!$D$10,0,10*ROW('Water Data'!D86))),'Data Summary'!BX92="Yes"),OFFSET('Water Data'!$D$10,0,10*ROW('Water Data'!D86)),NA())</f>
        <v>#N/A</v>
      </c>
      <c r="J92" s="58" t="e">
        <f ca="true">+IF(AND(ISNUMBER(OFFSET('Water Data'!$E$5,0,10*ROW('Water Data'!E86))),'Data Summary'!BY92="Yes"),100-OFFSET('Water Data'!$E$5,0,10*ROW('Water Data'!E86)),NA())</f>
        <v>#N/A</v>
      </c>
      <c r="K92" s="58" t="e">
        <f ca="true">+IF(AND(ISNUMBER(OFFSET('Water Data'!$E$7,0,10*ROW('Water Data'!E86))),'Data Summary'!BZ92="Yes"),OFFSET('Water Data'!$E$7,0,10*ROW('Water Data'!E86)),NA())</f>
        <v>#N/A</v>
      </c>
      <c r="L92" s="58" t="e">
        <f ca="true">+IF(AND(ISNUMBER(OFFSET('Water Data'!$E$10,0,10*ROW('Water Data'!E86))),'Data Summary'!CA92="Yes"),OFFSET('Water Data'!$E$10,0,10*ROW('Water Data'!E86)),NA())</f>
        <v>#N/A</v>
      </c>
      <c r="M92" s="58" t="e">
        <f ca="true">+IF(AND(ISNUMBER(OFFSET('Water Data'!$F$5,0,10*ROW('Water Data'!F86))),'Data Summary'!CB92="Yes"),100-OFFSET('Water Data'!$F$5,0,10*ROW('Water Data'!F86)),NA())</f>
        <v>#N/A</v>
      </c>
      <c r="N92" s="58" t="e">
        <f ca="true">+IF(AND(ISNUMBER(OFFSET('Water Data'!$F$7,0,10*ROW('Water Data'!F86))),'Data Summary'!CC92="Yes"),OFFSET('Water Data'!$F$7,0,10*ROW('Water Data'!F86)),NA())</f>
        <v>#N/A</v>
      </c>
      <c r="O92" s="58" t="e">
        <f ca="true">+IF(AND(ISNUMBER(OFFSET('Water Data'!$F$10,0,10*ROW('Water Data'!F86))),'Data Summary'!CD92="Yes"),OFFSET('Water Data'!$F$10,0,10*ROW('Water Data'!F86)),NA())</f>
        <v>#N/A</v>
      </c>
      <c r="P92" s="58" t="e">
        <f ca="true">+IF(AND(ISNUMBER(OFFSET('Water Data'!$G$5,0,10*ROW('Water Data'!G86))),'Data Summary'!CE92="Yes"),100-OFFSET('Water Data'!$G$5,0,10*ROW('Water Data'!G86)),NA())</f>
        <v>#N/A</v>
      </c>
      <c r="Q92" s="58" t="e">
        <f ca="true">+IF(AND(ISNUMBER(OFFSET('Water Data'!$G$7,0,10*ROW('Water Data'!G86))),'Data Summary'!CF92="Yes"),OFFSET('Water Data'!$G$7,0,10*ROW('Water Data'!G86)),NA())</f>
        <v>#N/A</v>
      </c>
      <c r="R92" s="58" t="e">
        <f ca="true">+IF(AND(ISNUMBER(OFFSET('Water Data'!$G$10,0,10*ROW('Water Data'!G86))),'Data Summary'!CG92="Yes"),OFFSET('Water Data'!$G$10,0,10*ROW('Water Data'!G86)),NA())</f>
        <v>#N/A</v>
      </c>
      <c r="S92" s="58" t="e">
        <f ca="true">+IF(AND(ISNUMBER(OFFSET('Water Data'!$H$5,0,10*ROW('Water Data'!H86))),'Data Summary'!CH92="Yes"),100-OFFSET('Water Data'!$H$5,0,10*ROW('Water Data'!H86)),NA())</f>
        <v>#N/A</v>
      </c>
      <c r="T92" s="58" t="e">
        <f ca="true">+IF(AND(ISNUMBER(OFFSET('Water Data'!$H$7,0,10*ROW('Water Data'!H86))),'Data Summary'!CI92="Yes"),OFFSET('Water Data'!$H$7,0,10*ROW('Water Data'!H86)),NA())</f>
        <v>#N/A</v>
      </c>
      <c r="U92" s="58" t="e">
        <f ca="true">+IF(AND(ISNUMBER(OFFSET('Water Data'!$H$10,0,10*ROW('Water Data'!H86))),'Data Summary'!CJ92="Yes"),OFFSET('Water Data'!$H$10,0,10*ROW('Water Data'!H86)),NA())</f>
        <v>#N/A</v>
      </c>
      <c r="V92" s="104" t="e">
        <f ca="true">+IF(AND(ISNUMBER(OFFSET('Sanitation Data'!$C$5,0,10*ROW('Sanitation Data'!C86))),'Data Summary'!CK92="Yes"),100-OFFSET('Sanitation Data'!$C$5,0,10*ROW('Sanitation Data'!C86)),NA())</f>
        <v>#N/A</v>
      </c>
      <c r="W92" s="104" t="e">
        <f ca="true">+IF(AND(ISNUMBER(OFFSET('Sanitation Data'!$C$7,0,10*ROW('Sanitation Data'!C86))),'Data Summary'!CL92="Yes"),OFFSET('Sanitation Data'!$C$7,0,10*ROW('Sanitation Data'!C86)),NA())</f>
        <v>#N/A</v>
      </c>
      <c r="X92" s="104" t="e">
        <f ca="true">+IF(AND(ISNUMBER(OFFSET('Sanitation Data'!$C$11,0,10*ROW('Sanitation Data'!C86))),'Data Summary'!CM92="Yes"),OFFSET('Sanitation Data'!$C$11,0,10*ROW('Sanitation Data'!C86)),NA())</f>
        <v>#N/A</v>
      </c>
      <c r="Y92" s="104" t="e">
        <f ca="true">+IF(AND(ISNUMBER(OFFSET('Sanitation Data'!$C$12,0,10*ROW('Sanitation Data'!C86))),'Data Summary'!CN92="Yes"),OFFSET('Sanitation Data'!$C$12,0,10*ROW('Sanitation Data'!C86)),NA())</f>
        <v>#N/A</v>
      </c>
      <c r="Z92" s="104" t="e">
        <f ca="true">+IF(AND(ISNUMBER(OFFSET('Sanitation Data'!$C$13,0,10*ROW('Sanitation Data'!C86))),'Data Summary'!CO92="Yes"),OFFSET('Sanitation Data'!$C$13,0,10*ROW('Sanitation Data'!C86)),NA())</f>
        <v>#N/A</v>
      </c>
      <c r="AA92" s="104" t="e">
        <f ca="true">+IF(AND(ISNUMBER(OFFSET('Sanitation Data'!$D$5,0,10*ROW('Sanitation Data'!D86))),'Data Summary'!CP92="Yes"),100-OFFSET('Sanitation Data'!$D$5,0,10*ROW('Sanitation Data'!D86)),NA())</f>
        <v>#N/A</v>
      </c>
      <c r="AB92" s="104" t="e">
        <f ca="true">+IF(AND(ISNUMBER(OFFSET('Sanitation Data'!$D$7,0,10*ROW('Sanitation Data'!D86))),'Data Summary'!CQ92="Yes"),OFFSET('Sanitation Data'!$D$7,0,10*ROW('Sanitation Data'!D86)),NA())</f>
        <v>#N/A</v>
      </c>
      <c r="AC92" s="104" t="e">
        <f ca="true">+IF(AND(ISNUMBER(OFFSET('Sanitation Data'!$D$11,0,10*ROW('Sanitation Data'!D86))),'Data Summary'!CR92="Yes"),OFFSET('Sanitation Data'!$D$11,0,10*ROW('Sanitation Data'!D86)),NA())</f>
        <v>#N/A</v>
      </c>
      <c r="AD92" s="104" t="e">
        <f ca="true">+IF(AND(ISNUMBER(OFFSET('Sanitation Data'!$D$12,0,10*ROW('Sanitation Data'!D86))),'Data Summary'!CS92="Yes"),OFFSET('Sanitation Data'!$D$12,0,10*ROW('Sanitation Data'!D86)),NA())</f>
        <v>#N/A</v>
      </c>
      <c r="AE92" s="104" t="e">
        <f ca="true">+IF(AND(ISNUMBER(OFFSET('Sanitation Data'!$D$13,0,10*ROW('Sanitation Data'!D86))),'Data Summary'!CT92="Yes"),OFFSET('Sanitation Data'!$D$13,0,10*ROW('Sanitation Data'!D86)),NA())</f>
        <v>#N/A</v>
      </c>
      <c r="AF92" s="104" t="e">
        <f ca="true">+IF(AND(ISNUMBER(OFFSET('Sanitation Data'!$E$5,0,10*ROW('Sanitation Data'!E86))),'Data Summary'!CU92="Yes"),100-OFFSET('Sanitation Data'!$E$5,0,10*ROW('Sanitation Data'!E86)),NA())</f>
        <v>#N/A</v>
      </c>
      <c r="AG92" s="104" t="e">
        <f ca="true">+IF(AND(ISNUMBER(OFFSET('Sanitation Data'!$E$7,0,10*ROW('Sanitation Data'!E86))),'Data Summary'!CV92="Yes"),OFFSET('Sanitation Data'!$E$7,0,10*ROW('Sanitation Data'!E86)),NA())</f>
        <v>#N/A</v>
      </c>
      <c r="AH92" s="104" t="e">
        <f ca="true">+IF(AND(ISNUMBER(OFFSET('Sanitation Data'!$E$11,0,10*ROW('Sanitation Data'!E86))),'Data Summary'!CW92="Yes"),OFFSET('Sanitation Data'!$E$11,0,10*ROW('Sanitation Data'!E86)),NA())</f>
        <v>#N/A</v>
      </c>
      <c r="AI92" s="104" t="e">
        <f ca="true">+IF(AND(ISNUMBER(OFFSET('Sanitation Data'!$E$12,0,10*ROW('Sanitation Data'!E86))),'Data Summary'!CX92="Yes"),OFFSET('Sanitation Data'!$E$12,0,10*ROW('Sanitation Data'!E86)),NA())</f>
        <v>#N/A</v>
      </c>
      <c r="AJ92" s="104" t="e">
        <f ca="true">+IF(AND(ISNUMBER(OFFSET('Sanitation Data'!$E$13,0,10*ROW('Sanitation Data'!E86))),'Data Summary'!CY92="Yes"),OFFSET('Sanitation Data'!$E$13,0,10*ROW('Sanitation Data'!E86)),NA())</f>
        <v>#N/A</v>
      </c>
      <c r="AK92" s="104" t="e">
        <f ca="true">+IF(AND(ISNUMBER(OFFSET('Sanitation Data'!$F$5,0,10*ROW('Sanitation Data'!F86))),'Data Summary'!CZ92="Yes"),100-OFFSET('Sanitation Data'!$F$5,0,10*ROW('Sanitation Data'!F86)),NA())</f>
        <v>#N/A</v>
      </c>
      <c r="AL92" s="104" t="e">
        <f ca="true">+IF(AND(ISNUMBER(OFFSET('Sanitation Data'!$F$7,0,10*ROW('Sanitation Data'!F86))),'Data Summary'!DA92="Yes"),OFFSET('Sanitation Data'!$F$7,0,10*ROW('Sanitation Data'!F86)),NA())</f>
        <v>#N/A</v>
      </c>
      <c r="AM92" s="104" t="e">
        <f ca="true">+IF(AND(ISNUMBER(OFFSET('Sanitation Data'!$F$11,0,10*ROW('Sanitation Data'!F86))),'Data Summary'!DB92="Yes"),OFFSET('Sanitation Data'!$F$11,0,10*ROW('Sanitation Data'!F86)),NA())</f>
        <v>#N/A</v>
      </c>
      <c r="AN92" s="104" t="e">
        <f ca="true">+IF(AND(ISNUMBER(OFFSET('Sanitation Data'!$F$12,0,10*ROW('Sanitation Data'!F86))),'Data Summary'!DC92="Yes"),OFFSET('Sanitation Data'!$F$12,0,10*ROW('Sanitation Data'!F86)),NA())</f>
        <v>#N/A</v>
      </c>
      <c r="AO92" s="104" t="e">
        <f ca="true">+IF(AND(ISNUMBER(OFFSET('Sanitation Data'!$F$13,0,10*ROW('Sanitation Data'!F86))),'Data Summary'!DD92="Yes"),OFFSET('Sanitation Data'!$F$13,0,10*ROW('Sanitation Data'!F86)),NA())</f>
        <v>#N/A</v>
      </c>
      <c r="AP92" s="104" t="e">
        <f ca="true">+IF(AND(ISNUMBER(OFFSET('Sanitation Data'!$G$5,0,10*ROW('Sanitation Data'!G86))),'Data Summary'!DE92="Yes"),100-OFFSET('Sanitation Data'!$G$5,0,10*ROW('Sanitation Data'!G86)),NA())</f>
        <v>#N/A</v>
      </c>
      <c r="AQ92" s="104" t="e">
        <f ca="true">+IF(AND(ISNUMBER(OFFSET('Sanitation Data'!$G$7,0,10*ROW('Sanitation Data'!G86))),'Data Summary'!DF92="Yes"),OFFSET('Sanitation Data'!$G$7,0,10*ROW('Sanitation Data'!G86)),NA())</f>
        <v>#N/A</v>
      </c>
      <c r="AR92" s="104" t="e">
        <f ca="true">+IF(AND(ISNUMBER(OFFSET('Sanitation Data'!$G$11,0,10*ROW('Sanitation Data'!G86))),'Data Summary'!DG92="Yes"),OFFSET('Sanitation Data'!$G$11,0,10*ROW('Sanitation Data'!G86)),NA())</f>
        <v>#N/A</v>
      </c>
      <c r="AS92" s="104" t="e">
        <f ca="true">+IF(AND(ISNUMBER(OFFSET('Sanitation Data'!$G$12,0,10*ROW('Sanitation Data'!G86))),'Data Summary'!DH92="Yes"),OFFSET('Sanitation Data'!$G$12,0,10*ROW('Sanitation Data'!G86)),NA())</f>
        <v>#N/A</v>
      </c>
      <c r="AT92" s="104" t="e">
        <f ca="true">+IF(AND(ISNUMBER(OFFSET('Sanitation Data'!$G$13,0,10*ROW('Sanitation Data'!G86))),'Data Summary'!DI92="Yes"),OFFSET('Sanitation Data'!$G$13,0,10*ROW('Sanitation Data'!G86)),NA())</f>
        <v>#N/A</v>
      </c>
      <c r="AU92" s="104" t="e">
        <f ca="true">+IF(AND(ISNUMBER(OFFSET('Sanitation Data'!$H$5,0,10*ROW('Sanitation Data'!H86))),'Data Summary'!DJ92="Yes"),100-OFFSET('Sanitation Data'!$H$5,0,10*ROW('Sanitation Data'!H86)),NA())</f>
        <v>#N/A</v>
      </c>
      <c r="AV92" s="104" t="e">
        <f ca="true">+IF(AND(ISNUMBER(OFFSET('Sanitation Data'!$H$7,0,10*ROW('Sanitation Data'!H86))),'Data Summary'!DK92="Yes"),OFFSET('Sanitation Data'!$H$7,0,10*ROW('Sanitation Data'!H86)),NA())</f>
        <v>#N/A</v>
      </c>
      <c r="AW92" s="104" t="e">
        <f ca="true">+IF(AND(ISNUMBER(OFFSET('Sanitation Data'!$H$11,0,10*ROW('Sanitation Data'!H86))),'Data Summary'!DL92="Yes"),OFFSET('Sanitation Data'!$H$11,0,10*ROW('Sanitation Data'!H86)),NA())</f>
        <v>#N/A</v>
      </c>
      <c r="AX92" s="104" t="e">
        <f ca="true">+IF(AND(ISNUMBER(OFFSET('Sanitation Data'!$H$12,0,10*ROW('Sanitation Data'!H86))),'Data Summary'!DM92="Yes"),OFFSET('Sanitation Data'!$H$12,0,10*ROW('Sanitation Data'!H86)),NA())</f>
        <v>#N/A</v>
      </c>
      <c r="AY92" s="104" t="e">
        <f ca="true">+IF(AND(ISNUMBER(OFFSET('Sanitation Data'!$H$13,0,10*ROW('Sanitation Data'!H86))),'Data Summary'!DN92="Yes"),OFFSET('Sanitation Data'!$H$13,0,10*ROW('Sanitation Data'!H86)),NA())</f>
        <v>#N/A</v>
      </c>
      <c r="AZ92" s="109" t="e">
        <f ca="true">+IF(AND(ISNUMBER(OFFSET('Hygiene Data'!$C$6,0,10*ROW('Hygiene Data'!C86))),'Data Summary'!DO92="Yes"),OFFSET('Hygiene Data'!$C$6,0,10*ROW('Hygiene Data'!C86)),NA())</f>
        <v>#N/A</v>
      </c>
      <c r="BA92" s="109" t="e">
        <f ca="true">+IF(AND(ISNUMBER(OFFSET('Hygiene Data'!$C$8,0,10*ROW('Hygiene Data'!C86))),'Data Summary'!DP92="Yes"),OFFSET('Hygiene Data'!$C$8,0,10*ROW('Hygiene Data'!C86)),NA())</f>
        <v>#N/A</v>
      </c>
      <c r="BB92" s="109" t="e">
        <f ca="true">+IF(AND(ISNUMBER(OFFSET('Hygiene Data'!$C$10,0,10*ROW('Hygiene Data'!C86))),'Data Summary'!DQ92="Yes"),OFFSET('Hygiene Data'!$C$10,0,10*ROW('Hygiene Data'!C86)),NA())</f>
        <v>#N/A</v>
      </c>
      <c r="BC92" s="109" t="e">
        <f ca="true">+IF(AND(ISNUMBER(OFFSET('Hygiene Data'!$D$6,0,10*ROW('Hygiene Data'!D86))),'Data Summary'!DR92="Yes"),OFFSET('Hygiene Data'!$D$6,0,10*ROW('Hygiene Data'!D86)),NA())</f>
        <v>#N/A</v>
      </c>
      <c r="BD92" s="109" t="e">
        <f ca="true">+IF(AND(ISNUMBER(OFFSET('Hygiene Data'!$D$8,0,10*ROW('Hygiene Data'!D86))),'Data Summary'!DS92="Yes"),OFFSET('Hygiene Data'!$D$8,0,10*ROW('Hygiene Data'!D86)),NA())</f>
        <v>#N/A</v>
      </c>
      <c r="BE92" s="109" t="e">
        <f ca="true">+IF(AND(ISNUMBER(OFFSET('Hygiene Data'!$D$10,0,10*ROW('Hygiene Data'!D86))),'Data Summary'!DT92="Yes"),OFFSET('Hygiene Data'!$D$10,0,10*ROW('Hygiene Data'!D86)),NA())</f>
        <v>#N/A</v>
      </c>
      <c r="BF92" s="109" t="e">
        <f ca="true">+IF(AND(ISNUMBER(OFFSET('Hygiene Data'!$E$6,0,10*ROW('Hygiene Data'!E86))),'Data Summary'!DU92="Yes"),OFFSET('Hygiene Data'!$E$6,0,10*ROW('Hygiene Data'!E86)),NA())</f>
        <v>#N/A</v>
      </c>
      <c r="BG92" s="109" t="e">
        <f ca="true">+IF(AND(ISNUMBER(OFFSET('Hygiene Data'!$E$8,0,10*ROW('Hygiene Data'!E86))),'Data Summary'!DV92="Yes"),OFFSET('Hygiene Data'!$E$8,0,10*ROW('Hygiene Data'!E86)),NA())</f>
        <v>#N/A</v>
      </c>
      <c r="BH92" s="109" t="e">
        <f ca="true">+IF(AND(ISNUMBER(OFFSET('Hygiene Data'!$E$10,0,10*ROW('Hygiene Data'!E86))),'Data Summary'!DW92="Yes"),OFFSET('Hygiene Data'!$E$10,0,10*ROW('Hygiene Data'!E86)),NA())</f>
        <v>#N/A</v>
      </c>
      <c r="BI92" s="109" t="e">
        <f ca="true">+IF(AND(ISNUMBER(OFFSET('Hygiene Data'!$F$6,0,10*ROW('Hygiene Data'!F86))),'Data Summary'!DX92="Yes"),OFFSET('Hygiene Data'!$F$6,0,10*ROW('Hygiene Data'!F86)),NA())</f>
        <v>#N/A</v>
      </c>
      <c r="BJ92" s="109" t="e">
        <f ca="true">+IF(AND(ISNUMBER(OFFSET('Hygiene Data'!$F$8,0,10*ROW('Hygiene Data'!F86))),'Data Summary'!DY92="Yes"),OFFSET('Hygiene Data'!$F$8,0,10*ROW('Hygiene Data'!F86)),NA())</f>
        <v>#N/A</v>
      </c>
      <c r="BK92" s="109" t="e">
        <f ca="true">+IF(AND(ISNUMBER(OFFSET('Hygiene Data'!$F$10,0,10*ROW('Hygiene Data'!F86))),'Data Summary'!DZ92="Yes"),OFFSET('Hygiene Data'!$F$10,0,10*ROW('Hygiene Data'!F86)),NA())</f>
        <v>#N/A</v>
      </c>
      <c r="BL92" s="109" t="e">
        <f ca="true">+IF(AND(ISNUMBER(OFFSET('Hygiene Data'!$G$6,0,10*ROW('Hygiene Data'!G86))),'Data Summary'!EA92="Yes"),OFFSET('Hygiene Data'!$G$6,0,10*ROW('Hygiene Data'!G86)),NA())</f>
        <v>#N/A</v>
      </c>
      <c r="BM92" s="109" t="e">
        <f ca="true">+IF(AND(ISNUMBER(OFFSET('Hygiene Data'!$G$8,0,10*ROW('Hygiene Data'!G86))),'Data Summary'!EB92="Yes"),OFFSET('Hygiene Data'!$G$8,0,10*ROW('Hygiene Data'!G86)),NA())</f>
        <v>#N/A</v>
      </c>
      <c r="BN92" s="109" t="e">
        <f ca="true">+IF(AND(ISNUMBER(OFFSET('Hygiene Data'!$G$10,0,10*ROW('Hygiene Data'!G86))),'Data Summary'!EC92="Yes"),OFFSET('Hygiene Data'!$G$10,0,10*ROW('Hygiene Data'!G86)),NA())</f>
        <v>#N/A</v>
      </c>
      <c r="BO92" s="109" t="e">
        <f ca="true">+IF(AND(ISNUMBER(OFFSET('Hygiene Data'!$H$6,0,10*ROW('Hygiene Data'!H86))),'Data Summary'!ED92="Yes"),OFFSET('Hygiene Data'!$H$6,0,10*ROW('Hygiene Data'!H86)),NA())</f>
        <v>#N/A</v>
      </c>
      <c r="BP92" s="109" t="e">
        <f ca="true">+IF(AND(ISNUMBER(OFFSET('Hygiene Data'!$H$8,0,10*ROW('Hygiene Data'!H86))),'Data Summary'!EE92="Yes"),OFFSET('Hygiene Data'!$H$8,0,10*ROW('Hygiene Data'!H86)),NA())</f>
        <v>#N/A</v>
      </c>
      <c r="BQ92" s="109" t="e">
        <f ca="true">+IF(AND(ISNUMBER(OFFSET('Hygiene Data'!$H$10,0,10*ROW('Hygiene Data'!H86))),'Data Summary'!EF92="Yes"),OFFSET('Hygiene Data'!$H$10,0,10*ROW('Hygiene Data'!H86)),NA())</f>
        <v>#N/A</v>
      </c>
    </row>
    <row r="93" x14ac:dyDescent="0.2">
      <c r="A93" s="57" t="e">
        <f ca="true">+IF(OFFSET('Water Data'!$B$1,0,10*ROW('Water Data'!B87))="",NA(),OFFSET('Water Data'!$B$1,0,10*ROW('Water Data'!B87)))</f>
        <v>#N/A</v>
      </c>
      <c r="B93" s="57" t="e">
        <f ca="true">+IF(OFFSET('Water Data'!$A$3,0,10*ROW('Water Data'!A90))="",NA(),OFFSET('Water Data'!$A$3,0,10*ROW('Water Data'!A90)))</f>
        <v>#N/A</v>
      </c>
      <c r="C93" s="57" t="e">
        <f ca="true">+IF(OFFSET('Water Data'!$C$3,0,10*ROW('Water Data'!C90))="",NA(),OFFSET('Water Data'!$C$3,0,10*ROW('Water Data'!C90)))</f>
        <v>#N/A</v>
      </c>
      <c r="D93" s="58" t="e">
        <f ca="true">+IF(AND(ISNUMBER(OFFSET('Water Data'!$C$5,0,10*ROW('Water Data'!C87))),'Data Summary'!BS93="Yes"),100-OFFSET('Water Data'!$C$5,0,10*ROW('Water Data'!C87)),NA())</f>
        <v>#N/A</v>
      </c>
      <c r="E93" s="58" t="e">
        <f ca="true">+IF(AND(ISNUMBER(OFFSET('Water Data'!$C$7,0,10*ROW('Water Data'!C87))),'Data Summary'!BT93="Yes"),OFFSET('Water Data'!$C$7,0,10*ROW('Water Data'!C87)),NA())</f>
        <v>#N/A</v>
      </c>
      <c r="F93" s="58" t="e">
        <f ca="true">+IF(AND(ISNUMBER(OFFSET('Water Data'!$C$10,0,10*ROW('Water Data'!C87))),'Data Summary'!BU93="Yes"),OFFSET('Water Data'!$C$10,0,10*ROW('Water Data'!C87)),NA())</f>
        <v>#N/A</v>
      </c>
      <c r="G93" s="58" t="e">
        <f ca="true">+IF(AND(ISNUMBER(OFFSET('Water Data'!$D$5,0,10*ROW('Water Data'!D87))),'Data Summary'!BV93="Yes"),100-OFFSET('Water Data'!$D$5,0,10*ROW('Water Data'!D87)),NA())</f>
        <v>#N/A</v>
      </c>
      <c r="H93" s="58" t="e">
        <f ca="true">+IF(AND(ISNUMBER(OFFSET('Water Data'!$D$7,0,10*ROW('Water Data'!D87))),'Data Summary'!BW93="Yes"),OFFSET('Water Data'!$D$7,0,10*ROW('Water Data'!D87)),NA())</f>
        <v>#N/A</v>
      </c>
      <c r="I93" s="58" t="e">
        <f ca="true">+IF(AND(ISNUMBER(OFFSET('Water Data'!$D$10,0,10*ROW('Water Data'!D87))),'Data Summary'!BX93="Yes"),OFFSET('Water Data'!$D$10,0,10*ROW('Water Data'!D87)),NA())</f>
        <v>#N/A</v>
      </c>
      <c r="J93" s="58" t="e">
        <f ca="true">+IF(AND(ISNUMBER(OFFSET('Water Data'!$E$5,0,10*ROW('Water Data'!E87))),'Data Summary'!BY93="Yes"),100-OFFSET('Water Data'!$E$5,0,10*ROW('Water Data'!E87)),NA())</f>
        <v>#N/A</v>
      </c>
      <c r="K93" s="58" t="e">
        <f ca="true">+IF(AND(ISNUMBER(OFFSET('Water Data'!$E$7,0,10*ROW('Water Data'!E87))),'Data Summary'!BZ93="Yes"),OFFSET('Water Data'!$E$7,0,10*ROW('Water Data'!E87)),NA())</f>
        <v>#N/A</v>
      </c>
      <c r="L93" s="58" t="e">
        <f ca="true">+IF(AND(ISNUMBER(OFFSET('Water Data'!$E$10,0,10*ROW('Water Data'!E87))),'Data Summary'!CA93="Yes"),OFFSET('Water Data'!$E$10,0,10*ROW('Water Data'!E87)),NA())</f>
        <v>#N/A</v>
      </c>
      <c r="M93" s="58" t="e">
        <f ca="true">+IF(AND(ISNUMBER(OFFSET('Water Data'!$F$5,0,10*ROW('Water Data'!F87))),'Data Summary'!CB93="Yes"),100-OFFSET('Water Data'!$F$5,0,10*ROW('Water Data'!F87)),NA())</f>
        <v>#N/A</v>
      </c>
      <c r="N93" s="58" t="e">
        <f ca="true">+IF(AND(ISNUMBER(OFFSET('Water Data'!$F$7,0,10*ROW('Water Data'!F87))),'Data Summary'!CC93="Yes"),OFFSET('Water Data'!$F$7,0,10*ROW('Water Data'!F87)),NA())</f>
        <v>#N/A</v>
      </c>
      <c r="O93" s="58" t="e">
        <f ca="true">+IF(AND(ISNUMBER(OFFSET('Water Data'!$F$10,0,10*ROW('Water Data'!F87))),'Data Summary'!CD93="Yes"),OFFSET('Water Data'!$F$10,0,10*ROW('Water Data'!F87)),NA())</f>
        <v>#N/A</v>
      </c>
      <c r="P93" s="58" t="e">
        <f ca="true">+IF(AND(ISNUMBER(OFFSET('Water Data'!$G$5,0,10*ROW('Water Data'!G87))),'Data Summary'!CE93="Yes"),100-OFFSET('Water Data'!$G$5,0,10*ROW('Water Data'!G87)),NA())</f>
        <v>#N/A</v>
      </c>
      <c r="Q93" s="58" t="e">
        <f ca="true">+IF(AND(ISNUMBER(OFFSET('Water Data'!$G$7,0,10*ROW('Water Data'!G87))),'Data Summary'!CF93="Yes"),OFFSET('Water Data'!$G$7,0,10*ROW('Water Data'!G87)),NA())</f>
        <v>#N/A</v>
      </c>
      <c r="R93" s="58" t="e">
        <f ca="true">+IF(AND(ISNUMBER(OFFSET('Water Data'!$G$10,0,10*ROW('Water Data'!G87))),'Data Summary'!CG93="Yes"),OFFSET('Water Data'!$G$10,0,10*ROW('Water Data'!G87)),NA())</f>
        <v>#N/A</v>
      </c>
      <c r="S93" s="58" t="e">
        <f ca="true">+IF(AND(ISNUMBER(OFFSET('Water Data'!$H$5,0,10*ROW('Water Data'!H87))),'Data Summary'!CH93="Yes"),100-OFFSET('Water Data'!$H$5,0,10*ROW('Water Data'!H87)),NA())</f>
        <v>#N/A</v>
      </c>
      <c r="T93" s="58" t="e">
        <f ca="true">+IF(AND(ISNUMBER(OFFSET('Water Data'!$H$7,0,10*ROW('Water Data'!H87))),'Data Summary'!CI93="Yes"),OFFSET('Water Data'!$H$7,0,10*ROW('Water Data'!H87)),NA())</f>
        <v>#N/A</v>
      </c>
      <c r="U93" s="58" t="e">
        <f ca="true">+IF(AND(ISNUMBER(OFFSET('Water Data'!$H$10,0,10*ROW('Water Data'!H87))),'Data Summary'!CJ93="Yes"),OFFSET('Water Data'!$H$10,0,10*ROW('Water Data'!H87)),NA())</f>
        <v>#N/A</v>
      </c>
      <c r="V93" s="104" t="e">
        <f ca="true">+IF(AND(ISNUMBER(OFFSET('Sanitation Data'!$C$5,0,10*ROW('Sanitation Data'!C87))),'Data Summary'!CK93="Yes"),100-OFFSET('Sanitation Data'!$C$5,0,10*ROW('Sanitation Data'!C87)),NA())</f>
        <v>#N/A</v>
      </c>
      <c r="W93" s="104" t="e">
        <f ca="true">+IF(AND(ISNUMBER(OFFSET('Sanitation Data'!$C$7,0,10*ROW('Sanitation Data'!C87))),'Data Summary'!CL93="Yes"),OFFSET('Sanitation Data'!$C$7,0,10*ROW('Sanitation Data'!C87)),NA())</f>
        <v>#N/A</v>
      </c>
      <c r="X93" s="104" t="e">
        <f ca="true">+IF(AND(ISNUMBER(OFFSET('Sanitation Data'!$C$11,0,10*ROW('Sanitation Data'!C87))),'Data Summary'!CM93="Yes"),OFFSET('Sanitation Data'!$C$11,0,10*ROW('Sanitation Data'!C87)),NA())</f>
        <v>#N/A</v>
      </c>
      <c r="Y93" s="104" t="e">
        <f ca="true">+IF(AND(ISNUMBER(OFFSET('Sanitation Data'!$C$12,0,10*ROW('Sanitation Data'!C87))),'Data Summary'!CN93="Yes"),OFFSET('Sanitation Data'!$C$12,0,10*ROW('Sanitation Data'!C87)),NA())</f>
        <v>#N/A</v>
      </c>
      <c r="Z93" s="104" t="e">
        <f ca="true">+IF(AND(ISNUMBER(OFFSET('Sanitation Data'!$C$13,0,10*ROW('Sanitation Data'!C87))),'Data Summary'!CO93="Yes"),OFFSET('Sanitation Data'!$C$13,0,10*ROW('Sanitation Data'!C87)),NA())</f>
        <v>#N/A</v>
      </c>
      <c r="AA93" s="104" t="e">
        <f ca="true">+IF(AND(ISNUMBER(OFFSET('Sanitation Data'!$D$5,0,10*ROW('Sanitation Data'!D87))),'Data Summary'!CP93="Yes"),100-OFFSET('Sanitation Data'!$D$5,0,10*ROW('Sanitation Data'!D87)),NA())</f>
        <v>#N/A</v>
      </c>
      <c r="AB93" s="104" t="e">
        <f ca="true">+IF(AND(ISNUMBER(OFFSET('Sanitation Data'!$D$7,0,10*ROW('Sanitation Data'!D87))),'Data Summary'!CQ93="Yes"),OFFSET('Sanitation Data'!$D$7,0,10*ROW('Sanitation Data'!D87)),NA())</f>
        <v>#N/A</v>
      </c>
      <c r="AC93" s="104" t="e">
        <f ca="true">+IF(AND(ISNUMBER(OFFSET('Sanitation Data'!$D$11,0,10*ROW('Sanitation Data'!D87))),'Data Summary'!CR93="Yes"),OFFSET('Sanitation Data'!$D$11,0,10*ROW('Sanitation Data'!D87)),NA())</f>
        <v>#N/A</v>
      </c>
      <c r="AD93" s="104" t="e">
        <f ca="true">+IF(AND(ISNUMBER(OFFSET('Sanitation Data'!$D$12,0,10*ROW('Sanitation Data'!D87))),'Data Summary'!CS93="Yes"),OFFSET('Sanitation Data'!$D$12,0,10*ROW('Sanitation Data'!D87)),NA())</f>
        <v>#N/A</v>
      </c>
      <c r="AE93" s="104" t="e">
        <f ca="true">+IF(AND(ISNUMBER(OFFSET('Sanitation Data'!$D$13,0,10*ROW('Sanitation Data'!D87))),'Data Summary'!CT93="Yes"),OFFSET('Sanitation Data'!$D$13,0,10*ROW('Sanitation Data'!D87)),NA())</f>
        <v>#N/A</v>
      </c>
      <c r="AF93" s="104" t="e">
        <f ca="true">+IF(AND(ISNUMBER(OFFSET('Sanitation Data'!$E$5,0,10*ROW('Sanitation Data'!E87))),'Data Summary'!CU93="Yes"),100-OFFSET('Sanitation Data'!$E$5,0,10*ROW('Sanitation Data'!E87)),NA())</f>
        <v>#N/A</v>
      </c>
      <c r="AG93" s="104" t="e">
        <f ca="true">+IF(AND(ISNUMBER(OFFSET('Sanitation Data'!$E$7,0,10*ROW('Sanitation Data'!E87))),'Data Summary'!CV93="Yes"),OFFSET('Sanitation Data'!$E$7,0,10*ROW('Sanitation Data'!E87)),NA())</f>
        <v>#N/A</v>
      </c>
      <c r="AH93" s="104" t="e">
        <f ca="true">+IF(AND(ISNUMBER(OFFSET('Sanitation Data'!$E$11,0,10*ROW('Sanitation Data'!E87))),'Data Summary'!CW93="Yes"),OFFSET('Sanitation Data'!$E$11,0,10*ROW('Sanitation Data'!E87)),NA())</f>
        <v>#N/A</v>
      </c>
      <c r="AI93" s="104" t="e">
        <f ca="true">+IF(AND(ISNUMBER(OFFSET('Sanitation Data'!$E$12,0,10*ROW('Sanitation Data'!E87))),'Data Summary'!CX93="Yes"),OFFSET('Sanitation Data'!$E$12,0,10*ROW('Sanitation Data'!E87)),NA())</f>
        <v>#N/A</v>
      </c>
      <c r="AJ93" s="104" t="e">
        <f ca="true">+IF(AND(ISNUMBER(OFFSET('Sanitation Data'!$E$13,0,10*ROW('Sanitation Data'!E87))),'Data Summary'!CY93="Yes"),OFFSET('Sanitation Data'!$E$13,0,10*ROW('Sanitation Data'!E87)),NA())</f>
        <v>#N/A</v>
      </c>
      <c r="AK93" s="104" t="e">
        <f ca="true">+IF(AND(ISNUMBER(OFFSET('Sanitation Data'!$F$5,0,10*ROW('Sanitation Data'!F87))),'Data Summary'!CZ93="Yes"),100-OFFSET('Sanitation Data'!$F$5,0,10*ROW('Sanitation Data'!F87)),NA())</f>
        <v>#N/A</v>
      </c>
      <c r="AL93" s="104" t="e">
        <f ca="true">+IF(AND(ISNUMBER(OFFSET('Sanitation Data'!$F$7,0,10*ROW('Sanitation Data'!F87))),'Data Summary'!DA93="Yes"),OFFSET('Sanitation Data'!$F$7,0,10*ROW('Sanitation Data'!F87)),NA())</f>
        <v>#N/A</v>
      </c>
      <c r="AM93" s="104" t="e">
        <f ca="true">+IF(AND(ISNUMBER(OFFSET('Sanitation Data'!$F$11,0,10*ROW('Sanitation Data'!F87))),'Data Summary'!DB93="Yes"),OFFSET('Sanitation Data'!$F$11,0,10*ROW('Sanitation Data'!F87)),NA())</f>
        <v>#N/A</v>
      </c>
      <c r="AN93" s="104" t="e">
        <f ca="true">+IF(AND(ISNUMBER(OFFSET('Sanitation Data'!$F$12,0,10*ROW('Sanitation Data'!F87))),'Data Summary'!DC93="Yes"),OFFSET('Sanitation Data'!$F$12,0,10*ROW('Sanitation Data'!F87)),NA())</f>
        <v>#N/A</v>
      </c>
      <c r="AO93" s="104" t="e">
        <f ca="true">+IF(AND(ISNUMBER(OFFSET('Sanitation Data'!$F$13,0,10*ROW('Sanitation Data'!F87))),'Data Summary'!DD93="Yes"),OFFSET('Sanitation Data'!$F$13,0,10*ROW('Sanitation Data'!F87)),NA())</f>
        <v>#N/A</v>
      </c>
      <c r="AP93" s="104" t="e">
        <f ca="true">+IF(AND(ISNUMBER(OFFSET('Sanitation Data'!$G$5,0,10*ROW('Sanitation Data'!G87))),'Data Summary'!DE93="Yes"),100-OFFSET('Sanitation Data'!$G$5,0,10*ROW('Sanitation Data'!G87)),NA())</f>
        <v>#N/A</v>
      </c>
      <c r="AQ93" s="104" t="e">
        <f ca="true">+IF(AND(ISNUMBER(OFFSET('Sanitation Data'!$G$7,0,10*ROW('Sanitation Data'!G87))),'Data Summary'!DF93="Yes"),OFFSET('Sanitation Data'!$G$7,0,10*ROW('Sanitation Data'!G87)),NA())</f>
        <v>#N/A</v>
      </c>
      <c r="AR93" s="104" t="e">
        <f ca="true">+IF(AND(ISNUMBER(OFFSET('Sanitation Data'!$G$11,0,10*ROW('Sanitation Data'!G87))),'Data Summary'!DG93="Yes"),OFFSET('Sanitation Data'!$G$11,0,10*ROW('Sanitation Data'!G87)),NA())</f>
        <v>#N/A</v>
      </c>
      <c r="AS93" s="104" t="e">
        <f ca="true">+IF(AND(ISNUMBER(OFFSET('Sanitation Data'!$G$12,0,10*ROW('Sanitation Data'!G87))),'Data Summary'!DH93="Yes"),OFFSET('Sanitation Data'!$G$12,0,10*ROW('Sanitation Data'!G87)),NA())</f>
        <v>#N/A</v>
      </c>
      <c r="AT93" s="104" t="e">
        <f ca="true">+IF(AND(ISNUMBER(OFFSET('Sanitation Data'!$G$13,0,10*ROW('Sanitation Data'!G87))),'Data Summary'!DI93="Yes"),OFFSET('Sanitation Data'!$G$13,0,10*ROW('Sanitation Data'!G87)),NA())</f>
        <v>#N/A</v>
      </c>
      <c r="AU93" s="104" t="e">
        <f ca="true">+IF(AND(ISNUMBER(OFFSET('Sanitation Data'!$H$5,0,10*ROW('Sanitation Data'!H87))),'Data Summary'!DJ93="Yes"),100-OFFSET('Sanitation Data'!$H$5,0,10*ROW('Sanitation Data'!H87)),NA())</f>
        <v>#N/A</v>
      </c>
      <c r="AV93" s="104" t="e">
        <f ca="true">+IF(AND(ISNUMBER(OFFSET('Sanitation Data'!$H$7,0,10*ROW('Sanitation Data'!H87))),'Data Summary'!DK93="Yes"),OFFSET('Sanitation Data'!$H$7,0,10*ROW('Sanitation Data'!H87)),NA())</f>
        <v>#N/A</v>
      </c>
      <c r="AW93" s="104" t="e">
        <f ca="true">+IF(AND(ISNUMBER(OFFSET('Sanitation Data'!$H$11,0,10*ROW('Sanitation Data'!H87))),'Data Summary'!DL93="Yes"),OFFSET('Sanitation Data'!$H$11,0,10*ROW('Sanitation Data'!H87)),NA())</f>
        <v>#N/A</v>
      </c>
      <c r="AX93" s="104" t="e">
        <f ca="true">+IF(AND(ISNUMBER(OFFSET('Sanitation Data'!$H$12,0,10*ROW('Sanitation Data'!H87))),'Data Summary'!DM93="Yes"),OFFSET('Sanitation Data'!$H$12,0,10*ROW('Sanitation Data'!H87)),NA())</f>
        <v>#N/A</v>
      </c>
      <c r="AY93" s="104" t="e">
        <f ca="true">+IF(AND(ISNUMBER(OFFSET('Sanitation Data'!$H$13,0,10*ROW('Sanitation Data'!H87))),'Data Summary'!DN93="Yes"),OFFSET('Sanitation Data'!$H$13,0,10*ROW('Sanitation Data'!H87)),NA())</f>
        <v>#N/A</v>
      </c>
      <c r="AZ93" s="109" t="e">
        <f ca="true">+IF(AND(ISNUMBER(OFFSET('Hygiene Data'!$C$6,0,10*ROW('Hygiene Data'!C87))),'Data Summary'!DO93="Yes"),OFFSET('Hygiene Data'!$C$6,0,10*ROW('Hygiene Data'!C87)),NA())</f>
        <v>#N/A</v>
      </c>
      <c r="BA93" s="109" t="e">
        <f ca="true">+IF(AND(ISNUMBER(OFFSET('Hygiene Data'!$C$8,0,10*ROW('Hygiene Data'!C87))),'Data Summary'!DP93="Yes"),OFFSET('Hygiene Data'!$C$8,0,10*ROW('Hygiene Data'!C87)),NA())</f>
        <v>#N/A</v>
      </c>
      <c r="BB93" s="109" t="e">
        <f ca="true">+IF(AND(ISNUMBER(OFFSET('Hygiene Data'!$C$10,0,10*ROW('Hygiene Data'!C87))),'Data Summary'!DQ93="Yes"),OFFSET('Hygiene Data'!$C$10,0,10*ROW('Hygiene Data'!C87)),NA())</f>
        <v>#N/A</v>
      </c>
      <c r="BC93" s="109" t="e">
        <f ca="true">+IF(AND(ISNUMBER(OFFSET('Hygiene Data'!$D$6,0,10*ROW('Hygiene Data'!D87))),'Data Summary'!DR93="Yes"),OFFSET('Hygiene Data'!$D$6,0,10*ROW('Hygiene Data'!D87)),NA())</f>
        <v>#N/A</v>
      </c>
      <c r="BD93" s="109" t="e">
        <f ca="true">+IF(AND(ISNUMBER(OFFSET('Hygiene Data'!$D$8,0,10*ROW('Hygiene Data'!D87))),'Data Summary'!DS93="Yes"),OFFSET('Hygiene Data'!$D$8,0,10*ROW('Hygiene Data'!D87)),NA())</f>
        <v>#N/A</v>
      </c>
      <c r="BE93" s="109" t="e">
        <f ca="true">+IF(AND(ISNUMBER(OFFSET('Hygiene Data'!$D$10,0,10*ROW('Hygiene Data'!D87))),'Data Summary'!DT93="Yes"),OFFSET('Hygiene Data'!$D$10,0,10*ROW('Hygiene Data'!D87)),NA())</f>
        <v>#N/A</v>
      </c>
      <c r="BF93" s="109" t="e">
        <f ca="true">+IF(AND(ISNUMBER(OFFSET('Hygiene Data'!$E$6,0,10*ROW('Hygiene Data'!E87))),'Data Summary'!DU93="Yes"),OFFSET('Hygiene Data'!$E$6,0,10*ROW('Hygiene Data'!E87)),NA())</f>
        <v>#N/A</v>
      </c>
      <c r="BG93" s="109" t="e">
        <f ca="true">+IF(AND(ISNUMBER(OFFSET('Hygiene Data'!$E$8,0,10*ROW('Hygiene Data'!E87))),'Data Summary'!DV93="Yes"),OFFSET('Hygiene Data'!$E$8,0,10*ROW('Hygiene Data'!E87)),NA())</f>
        <v>#N/A</v>
      </c>
      <c r="BH93" s="109" t="e">
        <f ca="true">+IF(AND(ISNUMBER(OFFSET('Hygiene Data'!$E$10,0,10*ROW('Hygiene Data'!E87))),'Data Summary'!DW93="Yes"),OFFSET('Hygiene Data'!$E$10,0,10*ROW('Hygiene Data'!E87)),NA())</f>
        <v>#N/A</v>
      </c>
      <c r="BI93" s="109" t="e">
        <f ca="true">+IF(AND(ISNUMBER(OFFSET('Hygiene Data'!$F$6,0,10*ROW('Hygiene Data'!F87))),'Data Summary'!DX93="Yes"),OFFSET('Hygiene Data'!$F$6,0,10*ROW('Hygiene Data'!F87)),NA())</f>
        <v>#N/A</v>
      </c>
      <c r="BJ93" s="109" t="e">
        <f ca="true">+IF(AND(ISNUMBER(OFFSET('Hygiene Data'!$F$8,0,10*ROW('Hygiene Data'!F87))),'Data Summary'!DY93="Yes"),OFFSET('Hygiene Data'!$F$8,0,10*ROW('Hygiene Data'!F87)),NA())</f>
        <v>#N/A</v>
      </c>
      <c r="BK93" s="109" t="e">
        <f ca="true">+IF(AND(ISNUMBER(OFFSET('Hygiene Data'!$F$10,0,10*ROW('Hygiene Data'!F87))),'Data Summary'!DZ93="Yes"),OFFSET('Hygiene Data'!$F$10,0,10*ROW('Hygiene Data'!F87)),NA())</f>
        <v>#N/A</v>
      </c>
      <c r="BL93" s="109" t="e">
        <f ca="true">+IF(AND(ISNUMBER(OFFSET('Hygiene Data'!$G$6,0,10*ROW('Hygiene Data'!G87))),'Data Summary'!EA93="Yes"),OFFSET('Hygiene Data'!$G$6,0,10*ROW('Hygiene Data'!G87)),NA())</f>
        <v>#N/A</v>
      </c>
      <c r="BM93" s="109" t="e">
        <f ca="true">+IF(AND(ISNUMBER(OFFSET('Hygiene Data'!$G$8,0,10*ROW('Hygiene Data'!G87))),'Data Summary'!EB93="Yes"),OFFSET('Hygiene Data'!$G$8,0,10*ROW('Hygiene Data'!G87)),NA())</f>
        <v>#N/A</v>
      </c>
      <c r="BN93" s="109" t="e">
        <f ca="true">+IF(AND(ISNUMBER(OFFSET('Hygiene Data'!$G$10,0,10*ROW('Hygiene Data'!G87))),'Data Summary'!EC93="Yes"),OFFSET('Hygiene Data'!$G$10,0,10*ROW('Hygiene Data'!G87)),NA())</f>
        <v>#N/A</v>
      </c>
      <c r="BO93" s="109" t="e">
        <f ca="true">+IF(AND(ISNUMBER(OFFSET('Hygiene Data'!$H$6,0,10*ROW('Hygiene Data'!H87))),'Data Summary'!ED93="Yes"),OFFSET('Hygiene Data'!$H$6,0,10*ROW('Hygiene Data'!H87)),NA())</f>
        <v>#N/A</v>
      </c>
      <c r="BP93" s="109" t="e">
        <f ca="true">+IF(AND(ISNUMBER(OFFSET('Hygiene Data'!$H$8,0,10*ROW('Hygiene Data'!H87))),'Data Summary'!EE93="Yes"),OFFSET('Hygiene Data'!$H$8,0,10*ROW('Hygiene Data'!H87)),NA())</f>
        <v>#N/A</v>
      </c>
      <c r="BQ93" s="109" t="e">
        <f ca="true">+IF(AND(ISNUMBER(OFFSET('Hygiene Data'!$H$10,0,10*ROW('Hygiene Data'!H87))),'Data Summary'!EF93="Yes"),OFFSET('Hygiene Data'!$H$10,0,10*ROW('Hygiene Data'!H87)),NA())</f>
        <v>#N/A</v>
      </c>
    </row>
    <row r="94" x14ac:dyDescent="0.2">
      <c r="A94" s="57" t="e">
        <f ca="true">+IF(OFFSET('Water Data'!$B$1,0,10*ROW('Water Data'!B88))="",NA(),OFFSET('Water Data'!$B$1,0,10*ROW('Water Data'!B88)))</f>
        <v>#N/A</v>
      </c>
      <c r="B94" s="57" t="e">
        <f ca="true">+IF(OFFSET('Water Data'!$A$3,0,10*ROW('Water Data'!A91))="",NA(),OFFSET('Water Data'!$A$3,0,10*ROW('Water Data'!A91)))</f>
        <v>#N/A</v>
      </c>
      <c r="C94" s="57" t="e">
        <f ca="true">+IF(OFFSET('Water Data'!$C$3,0,10*ROW('Water Data'!C91))="",NA(),OFFSET('Water Data'!$C$3,0,10*ROW('Water Data'!C91)))</f>
        <v>#N/A</v>
      </c>
      <c r="D94" s="58" t="e">
        <f ca="true">+IF(AND(ISNUMBER(OFFSET('Water Data'!$C$5,0,10*ROW('Water Data'!C88))),'Data Summary'!BS94="Yes"),100-OFFSET('Water Data'!$C$5,0,10*ROW('Water Data'!C88)),NA())</f>
        <v>#N/A</v>
      </c>
      <c r="E94" s="58" t="e">
        <f ca="true">+IF(AND(ISNUMBER(OFFSET('Water Data'!$C$7,0,10*ROW('Water Data'!C88))),'Data Summary'!BT94="Yes"),OFFSET('Water Data'!$C$7,0,10*ROW('Water Data'!C88)),NA())</f>
        <v>#N/A</v>
      </c>
      <c r="F94" s="58" t="e">
        <f ca="true">+IF(AND(ISNUMBER(OFFSET('Water Data'!$C$10,0,10*ROW('Water Data'!C88))),'Data Summary'!BU94="Yes"),OFFSET('Water Data'!$C$10,0,10*ROW('Water Data'!C88)),NA())</f>
        <v>#N/A</v>
      </c>
      <c r="G94" s="58" t="e">
        <f ca="true">+IF(AND(ISNUMBER(OFFSET('Water Data'!$D$5,0,10*ROW('Water Data'!D88))),'Data Summary'!BV94="Yes"),100-OFFSET('Water Data'!$D$5,0,10*ROW('Water Data'!D88)),NA())</f>
        <v>#N/A</v>
      </c>
      <c r="H94" s="58" t="e">
        <f ca="true">+IF(AND(ISNUMBER(OFFSET('Water Data'!$D$7,0,10*ROW('Water Data'!D88))),'Data Summary'!BW94="Yes"),OFFSET('Water Data'!$D$7,0,10*ROW('Water Data'!D88)),NA())</f>
        <v>#N/A</v>
      </c>
      <c r="I94" s="58" t="e">
        <f ca="true">+IF(AND(ISNUMBER(OFFSET('Water Data'!$D$10,0,10*ROW('Water Data'!D88))),'Data Summary'!BX94="Yes"),OFFSET('Water Data'!$D$10,0,10*ROW('Water Data'!D88)),NA())</f>
        <v>#N/A</v>
      </c>
      <c r="J94" s="58" t="e">
        <f ca="true">+IF(AND(ISNUMBER(OFFSET('Water Data'!$E$5,0,10*ROW('Water Data'!E88))),'Data Summary'!BY94="Yes"),100-OFFSET('Water Data'!$E$5,0,10*ROW('Water Data'!E88)),NA())</f>
        <v>#N/A</v>
      </c>
      <c r="K94" s="58" t="e">
        <f ca="true">+IF(AND(ISNUMBER(OFFSET('Water Data'!$E$7,0,10*ROW('Water Data'!E88))),'Data Summary'!BZ94="Yes"),OFFSET('Water Data'!$E$7,0,10*ROW('Water Data'!E88)),NA())</f>
        <v>#N/A</v>
      </c>
      <c r="L94" s="58" t="e">
        <f ca="true">+IF(AND(ISNUMBER(OFFSET('Water Data'!$E$10,0,10*ROW('Water Data'!E88))),'Data Summary'!CA94="Yes"),OFFSET('Water Data'!$E$10,0,10*ROW('Water Data'!E88)),NA())</f>
        <v>#N/A</v>
      </c>
      <c r="M94" s="58" t="e">
        <f ca="true">+IF(AND(ISNUMBER(OFFSET('Water Data'!$F$5,0,10*ROW('Water Data'!F88))),'Data Summary'!CB94="Yes"),100-OFFSET('Water Data'!$F$5,0,10*ROW('Water Data'!F88)),NA())</f>
        <v>#N/A</v>
      </c>
      <c r="N94" s="58" t="e">
        <f ca="true">+IF(AND(ISNUMBER(OFFSET('Water Data'!$F$7,0,10*ROW('Water Data'!F88))),'Data Summary'!CC94="Yes"),OFFSET('Water Data'!$F$7,0,10*ROW('Water Data'!F88)),NA())</f>
        <v>#N/A</v>
      </c>
      <c r="O94" s="58" t="e">
        <f ca="true">+IF(AND(ISNUMBER(OFFSET('Water Data'!$F$10,0,10*ROW('Water Data'!F88))),'Data Summary'!CD94="Yes"),OFFSET('Water Data'!$F$10,0,10*ROW('Water Data'!F88)),NA())</f>
        <v>#N/A</v>
      </c>
      <c r="P94" s="58" t="e">
        <f ca="true">+IF(AND(ISNUMBER(OFFSET('Water Data'!$G$5,0,10*ROW('Water Data'!G88))),'Data Summary'!CE94="Yes"),100-OFFSET('Water Data'!$G$5,0,10*ROW('Water Data'!G88)),NA())</f>
        <v>#N/A</v>
      </c>
      <c r="Q94" s="58" t="e">
        <f ca="true">+IF(AND(ISNUMBER(OFFSET('Water Data'!$G$7,0,10*ROW('Water Data'!G88))),'Data Summary'!CF94="Yes"),OFFSET('Water Data'!$G$7,0,10*ROW('Water Data'!G88)),NA())</f>
        <v>#N/A</v>
      </c>
      <c r="R94" s="58" t="e">
        <f ca="true">+IF(AND(ISNUMBER(OFFSET('Water Data'!$G$10,0,10*ROW('Water Data'!G88))),'Data Summary'!CG94="Yes"),OFFSET('Water Data'!$G$10,0,10*ROW('Water Data'!G88)),NA())</f>
        <v>#N/A</v>
      </c>
      <c r="S94" s="58" t="e">
        <f ca="true">+IF(AND(ISNUMBER(OFFSET('Water Data'!$H$5,0,10*ROW('Water Data'!H88))),'Data Summary'!CH94="Yes"),100-OFFSET('Water Data'!$H$5,0,10*ROW('Water Data'!H88)),NA())</f>
        <v>#N/A</v>
      </c>
      <c r="T94" s="58" t="e">
        <f ca="true">+IF(AND(ISNUMBER(OFFSET('Water Data'!$H$7,0,10*ROW('Water Data'!H88))),'Data Summary'!CI94="Yes"),OFFSET('Water Data'!$H$7,0,10*ROW('Water Data'!H88)),NA())</f>
        <v>#N/A</v>
      </c>
      <c r="U94" s="58" t="e">
        <f ca="true">+IF(AND(ISNUMBER(OFFSET('Water Data'!$H$10,0,10*ROW('Water Data'!H88))),'Data Summary'!CJ94="Yes"),OFFSET('Water Data'!$H$10,0,10*ROW('Water Data'!H88)),NA())</f>
        <v>#N/A</v>
      </c>
      <c r="V94" s="104" t="e">
        <f ca="true">+IF(AND(ISNUMBER(OFFSET('Sanitation Data'!$C$5,0,10*ROW('Sanitation Data'!C88))),'Data Summary'!CK94="Yes"),100-OFFSET('Sanitation Data'!$C$5,0,10*ROW('Sanitation Data'!C88)),NA())</f>
        <v>#N/A</v>
      </c>
      <c r="W94" s="104" t="e">
        <f ca="true">+IF(AND(ISNUMBER(OFFSET('Sanitation Data'!$C$7,0,10*ROW('Sanitation Data'!C88))),'Data Summary'!CL94="Yes"),OFFSET('Sanitation Data'!$C$7,0,10*ROW('Sanitation Data'!C88)),NA())</f>
        <v>#N/A</v>
      </c>
      <c r="X94" s="104" t="e">
        <f ca="true">+IF(AND(ISNUMBER(OFFSET('Sanitation Data'!$C$11,0,10*ROW('Sanitation Data'!C88))),'Data Summary'!CM94="Yes"),OFFSET('Sanitation Data'!$C$11,0,10*ROW('Sanitation Data'!C88)),NA())</f>
        <v>#N/A</v>
      </c>
      <c r="Y94" s="104" t="e">
        <f ca="true">+IF(AND(ISNUMBER(OFFSET('Sanitation Data'!$C$12,0,10*ROW('Sanitation Data'!C88))),'Data Summary'!CN94="Yes"),OFFSET('Sanitation Data'!$C$12,0,10*ROW('Sanitation Data'!C88)),NA())</f>
        <v>#N/A</v>
      </c>
      <c r="Z94" s="104" t="e">
        <f ca="true">+IF(AND(ISNUMBER(OFFSET('Sanitation Data'!$C$13,0,10*ROW('Sanitation Data'!C88))),'Data Summary'!CO94="Yes"),OFFSET('Sanitation Data'!$C$13,0,10*ROW('Sanitation Data'!C88)),NA())</f>
        <v>#N/A</v>
      </c>
      <c r="AA94" s="104" t="e">
        <f ca="true">+IF(AND(ISNUMBER(OFFSET('Sanitation Data'!$D$5,0,10*ROW('Sanitation Data'!D88))),'Data Summary'!CP94="Yes"),100-OFFSET('Sanitation Data'!$D$5,0,10*ROW('Sanitation Data'!D88)),NA())</f>
        <v>#N/A</v>
      </c>
      <c r="AB94" s="104" t="e">
        <f ca="true">+IF(AND(ISNUMBER(OFFSET('Sanitation Data'!$D$7,0,10*ROW('Sanitation Data'!D88))),'Data Summary'!CQ94="Yes"),OFFSET('Sanitation Data'!$D$7,0,10*ROW('Sanitation Data'!D88)),NA())</f>
        <v>#N/A</v>
      </c>
      <c r="AC94" s="104" t="e">
        <f ca="true">+IF(AND(ISNUMBER(OFFSET('Sanitation Data'!$D$11,0,10*ROW('Sanitation Data'!D88))),'Data Summary'!CR94="Yes"),OFFSET('Sanitation Data'!$D$11,0,10*ROW('Sanitation Data'!D88)),NA())</f>
        <v>#N/A</v>
      </c>
      <c r="AD94" s="104" t="e">
        <f ca="true">+IF(AND(ISNUMBER(OFFSET('Sanitation Data'!$D$12,0,10*ROW('Sanitation Data'!D88))),'Data Summary'!CS94="Yes"),OFFSET('Sanitation Data'!$D$12,0,10*ROW('Sanitation Data'!D88)),NA())</f>
        <v>#N/A</v>
      </c>
      <c r="AE94" s="104" t="e">
        <f ca="true">+IF(AND(ISNUMBER(OFFSET('Sanitation Data'!$D$13,0,10*ROW('Sanitation Data'!D88))),'Data Summary'!CT94="Yes"),OFFSET('Sanitation Data'!$D$13,0,10*ROW('Sanitation Data'!D88)),NA())</f>
        <v>#N/A</v>
      </c>
      <c r="AF94" s="104" t="e">
        <f ca="true">+IF(AND(ISNUMBER(OFFSET('Sanitation Data'!$E$5,0,10*ROW('Sanitation Data'!E88))),'Data Summary'!CU94="Yes"),100-OFFSET('Sanitation Data'!$E$5,0,10*ROW('Sanitation Data'!E88)),NA())</f>
        <v>#N/A</v>
      </c>
      <c r="AG94" s="104" t="e">
        <f ca="true">+IF(AND(ISNUMBER(OFFSET('Sanitation Data'!$E$7,0,10*ROW('Sanitation Data'!E88))),'Data Summary'!CV94="Yes"),OFFSET('Sanitation Data'!$E$7,0,10*ROW('Sanitation Data'!E88)),NA())</f>
        <v>#N/A</v>
      </c>
      <c r="AH94" s="104" t="e">
        <f ca="true">+IF(AND(ISNUMBER(OFFSET('Sanitation Data'!$E$11,0,10*ROW('Sanitation Data'!E88))),'Data Summary'!CW94="Yes"),OFFSET('Sanitation Data'!$E$11,0,10*ROW('Sanitation Data'!E88)),NA())</f>
        <v>#N/A</v>
      </c>
      <c r="AI94" s="104" t="e">
        <f ca="true">+IF(AND(ISNUMBER(OFFSET('Sanitation Data'!$E$12,0,10*ROW('Sanitation Data'!E88))),'Data Summary'!CX94="Yes"),OFFSET('Sanitation Data'!$E$12,0,10*ROW('Sanitation Data'!E88)),NA())</f>
        <v>#N/A</v>
      </c>
      <c r="AJ94" s="104" t="e">
        <f ca="true">+IF(AND(ISNUMBER(OFFSET('Sanitation Data'!$E$13,0,10*ROW('Sanitation Data'!E88))),'Data Summary'!CY94="Yes"),OFFSET('Sanitation Data'!$E$13,0,10*ROW('Sanitation Data'!E88)),NA())</f>
        <v>#N/A</v>
      </c>
      <c r="AK94" s="104" t="e">
        <f ca="true">+IF(AND(ISNUMBER(OFFSET('Sanitation Data'!$F$5,0,10*ROW('Sanitation Data'!F88))),'Data Summary'!CZ94="Yes"),100-OFFSET('Sanitation Data'!$F$5,0,10*ROW('Sanitation Data'!F88)),NA())</f>
        <v>#N/A</v>
      </c>
      <c r="AL94" s="104" t="e">
        <f ca="true">+IF(AND(ISNUMBER(OFFSET('Sanitation Data'!$F$7,0,10*ROW('Sanitation Data'!F88))),'Data Summary'!DA94="Yes"),OFFSET('Sanitation Data'!$F$7,0,10*ROW('Sanitation Data'!F88)),NA())</f>
        <v>#N/A</v>
      </c>
      <c r="AM94" s="104" t="e">
        <f ca="true">+IF(AND(ISNUMBER(OFFSET('Sanitation Data'!$F$11,0,10*ROW('Sanitation Data'!F88))),'Data Summary'!DB94="Yes"),OFFSET('Sanitation Data'!$F$11,0,10*ROW('Sanitation Data'!F88)),NA())</f>
        <v>#N/A</v>
      </c>
      <c r="AN94" s="104" t="e">
        <f ca="true">+IF(AND(ISNUMBER(OFFSET('Sanitation Data'!$F$12,0,10*ROW('Sanitation Data'!F88))),'Data Summary'!DC94="Yes"),OFFSET('Sanitation Data'!$F$12,0,10*ROW('Sanitation Data'!F88)),NA())</f>
        <v>#N/A</v>
      </c>
      <c r="AO94" s="104" t="e">
        <f ca="true">+IF(AND(ISNUMBER(OFFSET('Sanitation Data'!$F$13,0,10*ROW('Sanitation Data'!F88))),'Data Summary'!DD94="Yes"),OFFSET('Sanitation Data'!$F$13,0,10*ROW('Sanitation Data'!F88)),NA())</f>
        <v>#N/A</v>
      </c>
      <c r="AP94" s="104" t="e">
        <f ca="true">+IF(AND(ISNUMBER(OFFSET('Sanitation Data'!$G$5,0,10*ROW('Sanitation Data'!G88))),'Data Summary'!DE94="Yes"),100-OFFSET('Sanitation Data'!$G$5,0,10*ROW('Sanitation Data'!G88)),NA())</f>
        <v>#N/A</v>
      </c>
      <c r="AQ94" s="104" t="e">
        <f ca="true">+IF(AND(ISNUMBER(OFFSET('Sanitation Data'!$G$7,0,10*ROW('Sanitation Data'!G88))),'Data Summary'!DF94="Yes"),OFFSET('Sanitation Data'!$G$7,0,10*ROW('Sanitation Data'!G88)),NA())</f>
        <v>#N/A</v>
      </c>
      <c r="AR94" s="104" t="e">
        <f ca="true">+IF(AND(ISNUMBER(OFFSET('Sanitation Data'!$G$11,0,10*ROW('Sanitation Data'!G88))),'Data Summary'!DG94="Yes"),OFFSET('Sanitation Data'!$G$11,0,10*ROW('Sanitation Data'!G88)),NA())</f>
        <v>#N/A</v>
      </c>
      <c r="AS94" s="104" t="e">
        <f ca="true">+IF(AND(ISNUMBER(OFFSET('Sanitation Data'!$G$12,0,10*ROW('Sanitation Data'!G88))),'Data Summary'!DH94="Yes"),OFFSET('Sanitation Data'!$G$12,0,10*ROW('Sanitation Data'!G88)),NA())</f>
        <v>#N/A</v>
      </c>
      <c r="AT94" s="104" t="e">
        <f ca="true">+IF(AND(ISNUMBER(OFFSET('Sanitation Data'!$G$13,0,10*ROW('Sanitation Data'!G88))),'Data Summary'!DI94="Yes"),OFFSET('Sanitation Data'!$G$13,0,10*ROW('Sanitation Data'!G88)),NA())</f>
        <v>#N/A</v>
      </c>
      <c r="AU94" s="104" t="e">
        <f ca="true">+IF(AND(ISNUMBER(OFFSET('Sanitation Data'!$H$5,0,10*ROW('Sanitation Data'!H88))),'Data Summary'!DJ94="Yes"),100-OFFSET('Sanitation Data'!$H$5,0,10*ROW('Sanitation Data'!H88)),NA())</f>
        <v>#N/A</v>
      </c>
      <c r="AV94" s="104" t="e">
        <f ca="true">+IF(AND(ISNUMBER(OFFSET('Sanitation Data'!$H$7,0,10*ROW('Sanitation Data'!H88))),'Data Summary'!DK94="Yes"),OFFSET('Sanitation Data'!$H$7,0,10*ROW('Sanitation Data'!H88)),NA())</f>
        <v>#N/A</v>
      </c>
      <c r="AW94" s="104" t="e">
        <f ca="true">+IF(AND(ISNUMBER(OFFSET('Sanitation Data'!$H$11,0,10*ROW('Sanitation Data'!H88))),'Data Summary'!DL94="Yes"),OFFSET('Sanitation Data'!$H$11,0,10*ROW('Sanitation Data'!H88)),NA())</f>
        <v>#N/A</v>
      </c>
      <c r="AX94" s="104" t="e">
        <f ca="true">+IF(AND(ISNUMBER(OFFSET('Sanitation Data'!$H$12,0,10*ROW('Sanitation Data'!H88))),'Data Summary'!DM94="Yes"),OFFSET('Sanitation Data'!$H$12,0,10*ROW('Sanitation Data'!H88)),NA())</f>
        <v>#N/A</v>
      </c>
      <c r="AY94" s="104" t="e">
        <f ca="true">+IF(AND(ISNUMBER(OFFSET('Sanitation Data'!$H$13,0,10*ROW('Sanitation Data'!H88))),'Data Summary'!DN94="Yes"),OFFSET('Sanitation Data'!$H$13,0,10*ROW('Sanitation Data'!H88)),NA())</f>
        <v>#N/A</v>
      </c>
      <c r="AZ94" s="109" t="e">
        <f ca="true">+IF(AND(ISNUMBER(OFFSET('Hygiene Data'!$C$6,0,10*ROW('Hygiene Data'!C88))),'Data Summary'!DO94="Yes"),OFFSET('Hygiene Data'!$C$6,0,10*ROW('Hygiene Data'!C88)),NA())</f>
        <v>#N/A</v>
      </c>
      <c r="BA94" s="109" t="e">
        <f ca="true">+IF(AND(ISNUMBER(OFFSET('Hygiene Data'!$C$8,0,10*ROW('Hygiene Data'!C88))),'Data Summary'!DP94="Yes"),OFFSET('Hygiene Data'!$C$8,0,10*ROW('Hygiene Data'!C88)),NA())</f>
        <v>#N/A</v>
      </c>
      <c r="BB94" s="109" t="e">
        <f ca="true">+IF(AND(ISNUMBER(OFFSET('Hygiene Data'!$C$10,0,10*ROW('Hygiene Data'!C88))),'Data Summary'!DQ94="Yes"),OFFSET('Hygiene Data'!$C$10,0,10*ROW('Hygiene Data'!C88)),NA())</f>
        <v>#N/A</v>
      </c>
      <c r="BC94" s="109" t="e">
        <f ca="true">+IF(AND(ISNUMBER(OFFSET('Hygiene Data'!$D$6,0,10*ROW('Hygiene Data'!D88))),'Data Summary'!DR94="Yes"),OFFSET('Hygiene Data'!$D$6,0,10*ROW('Hygiene Data'!D88)),NA())</f>
        <v>#N/A</v>
      </c>
      <c r="BD94" s="109" t="e">
        <f ca="true">+IF(AND(ISNUMBER(OFFSET('Hygiene Data'!$D$8,0,10*ROW('Hygiene Data'!D88))),'Data Summary'!DS94="Yes"),OFFSET('Hygiene Data'!$D$8,0,10*ROW('Hygiene Data'!D88)),NA())</f>
        <v>#N/A</v>
      </c>
      <c r="BE94" s="109" t="e">
        <f ca="true">+IF(AND(ISNUMBER(OFFSET('Hygiene Data'!$D$10,0,10*ROW('Hygiene Data'!D88))),'Data Summary'!DT94="Yes"),OFFSET('Hygiene Data'!$D$10,0,10*ROW('Hygiene Data'!D88)),NA())</f>
        <v>#N/A</v>
      </c>
      <c r="BF94" s="109" t="e">
        <f ca="true">+IF(AND(ISNUMBER(OFFSET('Hygiene Data'!$E$6,0,10*ROW('Hygiene Data'!E88))),'Data Summary'!DU94="Yes"),OFFSET('Hygiene Data'!$E$6,0,10*ROW('Hygiene Data'!E88)),NA())</f>
        <v>#N/A</v>
      </c>
      <c r="BG94" s="109" t="e">
        <f ca="true">+IF(AND(ISNUMBER(OFFSET('Hygiene Data'!$E$8,0,10*ROW('Hygiene Data'!E88))),'Data Summary'!DV94="Yes"),OFFSET('Hygiene Data'!$E$8,0,10*ROW('Hygiene Data'!E88)),NA())</f>
        <v>#N/A</v>
      </c>
      <c r="BH94" s="109" t="e">
        <f ca="true">+IF(AND(ISNUMBER(OFFSET('Hygiene Data'!$E$10,0,10*ROW('Hygiene Data'!E88))),'Data Summary'!DW94="Yes"),OFFSET('Hygiene Data'!$E$10,0,10*ROW('Hygiene Data'!E88)),NA())</f>
        <v>#N/A</v>
      </c>
      <c r="BI94" s="109" t="e">
        <f ca="true">+IF(AND(ISNUMBER(OFFSET('Hygiene Data'!$F$6,0,10*ROW('Hygiene Data'!F88))),'Data Summary'!DX94="Yes"),OFFSET('Hygiene Data'!$F$6,0,10*ROW('Hygiene Data'!F88)),NA())</f>
        <v>#N/A</v>
      </c>
      <c r="BJ94" s="109" t="e">
        <f ca="true">+IF(AND(ISNUMBER(OFFSET('Hygiene Data'!$F$8,0,10*ROW('Hygiene Data'!F88))),'Data Summary'!DY94="Yes"),OFFSET('Hygiene Data'!$F$8,0,10*ROW('Hygiene Data'!F88)),NA())</f>
        <v>#N/A</v>
      </c>
      <c r="BK94" s="109" t="e">
        <f ca="true">+IF(AND(ISNUMBER(OFFSET('Hygiene Data'!$F$10,0,10*ROW('Hygiene Data'!F88))),'Data Summary'!DZ94="Yes"),OFFSET('Hygiene Data'!$F$10,0,10*ROW('Hygiene Data'!F88)),NA())</f>
        <v>#N/A</v>
      </c>
      <c r="BL94" s="109" t="e">
        <f ca="true">+IF(AND(ISNUMBER(OFFSET('Hygiene Data'!$G$6,0,10*ROW('Hygiene Data'!G88))),'Data Summary'!EA94="Yes"),OFFSET('Hygiene Data'!$G$6,0,10*ROW('Hygiene Data'!G88)),NA())</f>
        <v>#N/A</v>
      </c>
      <c r="BM94" s="109" t="e">
        <f ca="true">+IF(AND(ISNUMBER(OFFSET('Hygiene Data'!$G$8,0,10*ROW('Hygiene Data'!G88))),'Data Summary'!EB94="Yes"),OFFSET('Hygiene Data'!$G$8,0,10*ROW('Hygiene Data'!G88)),NA())</f>
        <v>#N/A</v>
      </c>
      <c r="BN94" s="109" t="e">
        <f ca="true">+IF(AND(ISNUMBER(OFFSET('Hygiene Data'!$G$10,0,10*ROW('Hygiene Data'!G88))),'Data Summary'!EC94="Yes"),OFFSET('Hygiene Data'!$G$10,0,10*ROW('Hygiene Data'!G88)),NA())</f>
        <v>#N/A</v>
      </c>
      <c r="BO94" s="109" t="e">
        <f ca="true">+IF(AND(ISNUMBER(OFFSET('Hygiene Data'!$H$6,0,10*ROW('Hygiene Data'!H88))),'Data Summary'!ED94="Yes"),OFFSET('Hygiene Data'!$H$6,0,10*ROW('Hygiene Data'!H88)),NA())</f>
        <v>#N/A</v>
      </c>
      <c r="BP94" s="109" t="e">
        <f ca="true">+IF(AND(ISNUMBER(OFFSET('Hygiene Data'!$H$8,0,10*ROW('Hygiene Data'!H88))),'Data Summary'!EE94="Yes"),OFFSET('Hygiene Data'!$H$8,0,10*ROW('Hygiene Data'!H88)),NA())</f>
        <v>#N/A</v>
      </c>
      <c r="BQ94" s="109" t="e">
        <f ca="true">+IF(AND(ISNUMBER(OFFSET('Hygiene Data'!$H$10,0,10*ROW('Hygiene Data'!H88))),'Data Summary'!EF94="Yes"),OFFSET('Hygiene Data'!$H$10,0,10*ROW('Hygiene Data'!H88)),NA())</f>
        <v>#N/A</v>
      </c>
    </row>
    <row r="95" x14ac:dyDescent="0.2">
      <c r="A95" s="57" t="e">
        <f ca="true">+IF(OFFSET('Water Data'!$B$1,0,10*ROW('Water Data'!B89))="",NA(),OFFSET('Water Data'!$B$1,0,10*ROW('Water Data'!B89)))</f>
        <v>#N/A</v>
      </c>
      <c r="B95" s="57" t="e">
        <f ca="true">+IF(OFFSET('Water Data'!$A$3,0,10*ROW('Water Data'!A92))="",NA(),OFFSET('Water Data'!$A$3,0,10*ROW('Water Data'!A92)))</f>
        <v>#N/A</v>
      </c>
      <c r="C95" s="57" t="e">
        <f ca="true">+IF(OFFSET('Water Data'!$C$3,0,10*ROW('Water Data'!C92))="",NA(),OFFSET('Water Data'!$C$3,0,10*ROW('Water Data'!C92)))</f>
        <v>#N/A</v>
      </c>
      <c r="D95" s="58" t="e">
        <f ca="true">+IF(AND(ISNUMBER(OFFSET('Water Data'!$C$5,0,10*ROW('Water Data'!C89))),'Data Summary'!BS95="Yes"),100-OFFSET('Water Data'!$C$5,0,10*ROW('Water Data'!C89)),NA())</f>
        <v>#N/A</v>
      </c>
      <c r="E95" s="58" t="e">
        <f ca="true">+IF(AND(ISNUMBER(OFFSET('Water Data'!$C$7,0,10*ROW('Water Data'!C89))),'Data Summary'!BT95="Yes"),OFFSET('Water Data'!$C$7,0,10*ROW('Water Data'!C89)),NA())</f>
        <v>#N/A</v>
      </c>
      <c r="F95" s="58" t="e">
        <f ca="true">+IF(AND(ISNUMBER(OFFSET('Water Data'!$C$10,0,10*ROW('Water Data'!C89))),'Data Summary'!BU95="Yes"),OFFSET('Water Data'!$C$10,0,10*ROW('Water Data'!C89)),NA())</f>
        <v>#N/A</v>
      </c>
      <c r="G95" s="58" t="e">
        <f ca="true">+IF(AND(ISNUMBER(OFFSET('Water Data'!$D$5,0,10*ROW('Water Data'!D89))),'Data Summary'!BV95="Yes"),100-OFFSET('Water Data'!$D$5,0,10*ROW('Water Data'!D89)),NA())</f>
        <v>#N/A</v>
      </c>
      <c r="H95" s="58" t="e">
        <f ca="true">+IF(AND(ISNUMBER(OFFSET('Water Data'!$D$7,0,10*ROW('Water Data'!D89))),'Data Summary'!BW95="Yes"),OFFSET('Water Data'!$D$7,0,10*ROW('Water Data'!D89)),NA())</f>
        <v>#N/A</v>
      </c>
      <c r="I95" s="58" t="e">
        <f ca="true">+IF(AND(ISNUMBER(OFFSET('Water Data'!$D$10,0,10*ROW('Water Data'!D89))),'Data Summary'!BX95="Yes"),OFFSET('Water Data'!$D$10,0,10*ROW('Water Data'!D89)),NA())</f>
        <v>#N/A</v>
      </c>
      <c r="J95" s="58" t="e">
        <f ca="true">+IF(AND(ISNUMBER(OFFSET('Water Data'!$E$5,0,10*ROW('Water Data'!E89))),'Data Summary'!BY95="Yes"),100-OFFSET('Water Data'!$E$5,0,10*ROW('Water Data'!E89)),NA())</f>
        <v>#N/A</v>
      </c>
      <c r="K95" s="58" t="e">
        <f ca="true">+IF(AND(ISNUMBER(OFFSET('Water Data'!$E$7,0,10*ROW('Water Data'!E89))),'Data Summary'!BZ95="Yes"),OFFSET('Water Data'!$E$7,0,10*ROW('Water Data'!E89)),NA())</f>
        <v>#N/A</v>
      </c>
      <c r="L95" s="58" t="e">
        <f ca="true">+IF(AND(ISNUMBER(OFFSET('Water Data'!$E$10,0,10*ROW('Water Data'!E89))),'Data Summary'!CA95="Yes"),OFFSET('Water Data'!$E$10,0,10*ROW('Water Data'!E89)),NA())</f>
        <v>#N/A</v>
      </c>
      <c r="M95" s="58" t="e">
        <f ca="true">+IF(AND(ISNUMBER(OFFSET('Water Data'!$F$5,0,10*ROW('Water Data'!F89))),'Data Summary'!CB95="Yes"),100-OFFSET('Water Data'!$F$5,0,10*ROW('Water Data'!F89)),NA())</f>
        <v>#N/A</v>
      </c>
      <c r="N95" s="58" t="e">
        <f ca="true">+IF(AND(ISNUMBER(OFFSET('Water Data'!$F$7,0,10*ROW('Water Data'!F89))),'Data Summary'!CC95="Yes"),OFFSET('Water Data'!$F$7,0,10*ROW('Water Data'!F89)),NA())</f>
        <v>#N/A</v>
      </c>
      <c r="O95" s="58" t="e">
        <f ca="true">+IF(AND(ISNUMBER(OFFSET('Water Data'!$F$10,0,10*ROW('Water Data'!F89))),'Data Summary'!CD95="Yes"),OFFSET('Water Data'!$F$10,0,10*ROW('Water Data'!F89)),NA())</f>
        <v>#N/A</v>
      </c>
      <c r="P95" s="58" t="e">
        <f ca="true">+IF(AND(ISNUMBER(OFFSET('Water Data'!$G$5,0,10*ROW('Water Data'!G89))),'Data Summary'!CE95="Yes"),100-OFFSET('Water Data'!$G$5,0,10*ROW('Water Data'!G89)),NA())</f>
        <v>#N/A</v>
      </c>
      <c r="Q95" s="58" t="e">
        <f ca="true">+IF(AND(ISNUMBER(OFFSET('Water Data'!$G$7,0,10*ROW('Water Data'!G89))),'Data Summary'!CF95="Yes"),OFFSET('Water Data'!$G$7,0,10*ROW('Water Data'!G89)),NA())</f>
        <v>#N/A</v>
      </c>
      <c r="R95" s="58" t="e">
        <f ca="true">+IF(AND(ISNUMBER(OFFSET('Water Data'!$G$10,0,10*ROW('Water Data'!G89))),'Data Summary'!CG95="Yes"),OFFSET('Water Data'!$G$10,0,10*ROW('Water Data'!G89)),NA())</f>
        <v>#N/A</v>
      </c>
      <c r="S95" s="58" t="e">
        <f ca="true">+IF(AND(ISNUMBER(OFFSET('Water Data'!$H$5,0,10*ROW('Water Data'!H89))),'Data Summary'!CH95="Yes"),100-OFFSET('Water Data'!$H$5,0,10*ROW('Water Data'!H89)),NA())</f>
        <v>#N/A</v>
      </c>
      <c r="T95" s="58" t="e">
        <f ca="true">+IF(AND(ISNUMBER(OFFSET('Water Data'!$H$7,0,10*ROW('Water Data'!H89))),'Data Summary'!CI95="Yes"),OFFSET('Water Data'!$H$7,0,10*ROW('Water Data'!H89)),NA())</f>
        <v>#N/A</v>
      </c>
      <c r="U95" s="58" t="e">
        <f ca="true">+IF(AND(ISNUMBER(OFFSET('Water Data'!$H$10,0,10*ROW('Water Data'!H89))),'Data Summary'!CJ95="Yes"),OFFSET('Water Data'!$H$10,0,10*ROW('Water Data'!H89)),NA())</f>
        <v>#N/A</v>
      </c>
      <c r="V95" s="104" t="e">
        <f ca="true">+IF(AND(ISNUMBER(OFFSET('Sanitation Data'!$C$5,0,10*ROW('Sanitation Data'!C89))),'Data Summary'!CK95="Yes"),100-OFFSET('Sanitation Data'!$C$5,0,10*ROW('Sanitation Data'!C89)),NA())</f>
        <v>#N/A</v>
      </c>
      <c r="W95" s="104" t="e">
        <f ca="true">+IF(AND(ISNUMBER(OFFSET('Sanitation Data'!$C$7,0,10*ROW('Sanitation Data'!C89))),'Data Summary'!CL95="Yes"),OFFSET('Sanitation Data'!$C$7,0,10*ROW('Sanitation Data'!C89)),NA())</f>
        <v>#N/A</v>
      </c>
      <c r="X95" s="104" t="e">
        <f ca="true">+IF(AND(ISNUMBER(OFFSET('Sanitation Data'!$C$11,0,10*ROW('Sanitation Data'!C89))),'Data Summary'!CM95="Yes"),OFFSET('Sanitation Data'!$C$11,0,10*ROW('Sanitation Data'!C89)),NA())</f>
        <v>#N/A</v>
      </c>
      <c r="Y95" s="104" t="e">
        <f ca="true">+IF(AND(ISNUMBER(OFFSET('Sanitation Data'!$C$12,0,10*ROW('Sanitation Data'!C89))),'Data Summary'!CN95="Yes"),OFFSET('Sanitation Data'!$C$12,0,10*ROW('Sanitation Data'!C89)),NA())</f>
        <v>#N/A</v>
      </c>
      <c r="Z95" s="104" t="e">
        <f ca="true">+IF(AND(ISNUMBER(OFFSET('Sanitation Data'!$C$13,0,10*ROW('Sanitation Data'!C89))),'Data Summary'!CO95="Yes"),OFFSET('Sanitation Data'!$C$13,0,10*ROW('Sanitation Data'!C89)),NA())</f>
        <v>#N/A</v>
      </c>
      <c r="AA95" s="104" t="e">
        <f ca="true">+IF(AND(ISNUMBER(OFFSET('Sanitation Data'!$D$5,0,10*ROW('Sanitation Data'!D89))),'Data Summary'!CP95="Yes"),100-OFFSET('Sanitation Data'!$D$5,0,10*ROW('Sanitation Data'!D89)),NA())</f>
        <v>#N/A</v>
      </c>
      <c r="AB95" s="104" t="e">
        <f ca="true">+IF(AND(ISNUMBER(OFFSET('Sanitation Data'!$D$7,0,10*ROW('Sanitation Data'!D89))),'Data Summary'!CQ95="Yes"),OFFSET('Sanitation Data'!$D$7,0,10*ROW('Sanitation Data'!D89)),NA())</f>
        <v>#N/A</v>
      </c>
      <c r="AC95" s="104" t="e">
        <f ca="true">+IF(AND(ISNUMBER(OFFSET('Sanitation Data'!$D$11,0,10*ROW('Sanitation Data'!D89))),'Data Summary'!CR95="Yes"),OFFSET('Sanitation Data'!$D$11,0,10*ROW('Sanitation Data'!D89)),NA())</f>
        <v>#N/A</v>
      </c>
      <c r="AD95" s="104" t="e">
        <f ca="true">+IF(AND(ISNUMBER(OFFSET('Sanitation Data'!$D$12,0,10*ROW('Sanitation Data'!D89))),'Data Summary'!CS95="Yes"),OFFSET('Sanitation Data'!$D$12,0,10*ROW('Sanitation Data'!D89)),NA())</f>
        <v>#N/A</v>
      </c>
      <c r="AE95" s="104" t="e">
        <f ca="true">+IF(AND(ISNUMBER(OFFSET('Sanitation Data'!$D$13,0,10*ROW('Sanitation Data'!D89))),'Data Summary'!CT95="Yes"),OFFSET('Sanitation Data'!$D$13,0,10*ROW('Sanitation Data'!D89)),NA())</f>
        <v>#N/A</v>
      </c>
      <c r="AF95" s="104" t="e">
        <f ca="true">+IF(AND(ISNUMBER(OFFSET('Sanitation Data'!$E$5,0,10*ROW('Sanitation Data'!E89))),'Data Summary'!CU95="Yes"),100-OFFSET('Sanitation Data'!$E$5,0,10*ROW('Sanitation Data'!E89)),NA())</f>
        <v>#N/A</v>
      </c>
      <c r="AG95" s="104" t="e">
        <f ca="true">+IF(AND(ISNUMBER(OFFSET('Sanitation Data'!$E$7,0,10*ROW('Sanitation Data'!E89))),'Data Summary'!CV95="Yes"),OFFSET('Sanitation Data'!$E$7,0,10*ROW('Sanitation Data'!E89)),NA())</f>
        <v>#N/A</v>
      </c>
      <c r="AH95" s="104" t="e">
        <f ca="true">+IF(AND(ISNUMBER(OFFSET('Sanitation Data'!$E$11,0,10*ROW('Sanitation Data'!E89))),'Data Summary'!CW95="Yes"),OFFSET('Sanitation Data'!$E$11,0,10*ROW('Sanitation Data'!E89)),NA())</f>
        <v>#N/A</v>
      </c>
      <c r="AI95" s="104" t="e">
        <f ca="true">+IF(AND(ISNUMBER(OFFSET('Sanitation Data'!$E$12,0,10*ROW('Sanitation Data'!E89))),'Data Summary'!CX95="Yes"),OFFSET('Sanitation Data'!$E$12,0,10*ROW('Sanitation Data'!E89)),NA())</f>
        <v>#N/A</v>
      </c>
      <c r="AJ95" s="104" t="e">
        <f ca="true">+IF(AND(ISNUMBER(OFFSET('Sanitation Data'!$E$13,0,10*ROW('Sanitation Data'!E89))),'Data Summary'!CY95="Yes"),OFFSET('Sanitation Data'!$E$13,0,10*ROW('Sanitation Data'!E89)),NA())</f>
        <v>#N/A</v>
      </c>
      <c r="AK95" s="104" t="e">
        <f ca="true">+IF(AND(ISNUMBER(OFFSET('Sanitation Data'!$F$5,0,10*ROW('Sanitation Data'!F89))),'Data Summary'!CZ95="Yes"),100-OFFSET('Sanitation Data'!$F$5,0,10*ROW('Sanitation Data'!F89)),NA())</f>
        <v>#N/A</v>
      </c>
      <c r="AL95" s="104" t="e">
        <f ca="true">+IF(AND(ISNUMBER(OFFSET('Sanitation Data'!$F$7,0,10*ROW('Sanitation Data'!F89))),'Data Summary'!DA95="Yes"),OFFSET('Sanitation Data'!$F$7,0,10*ROW('Sanitation Data'!F89)),NA())</f>
        <v>#N/A</v>
      </c>
      <c r="AM95" s="104" t="e">
        <f ca="true">+IF(AND(ISNUMBER(OFFSET('Sanitation Data'!$F$11,0,10*ROW('Sanitation Data'!F89))),'Data Summary'!DB95="Yes"),OFFSET('Sanitation Data'!$F$11,0,10*ROW('Sanitation Data'!F89)),NA())</f>
        <v>#N/A</v>
      </c>
      <c r="AN95" s="104" t="e">
        <f ca="true">+IF(AND(ISNUMBER(OFFSET('Sanitation Data'!$F$12,0,10*ROW('Sanitation Data'!F89))),'Data Summary'!DC95="Yes"),OFFSET('Sanitation Data'!$F$12,0,10*ROW('Sanitation Data'!F89)),NA())</f>
        <v>#N/A</v>
      </c>
      <c r="AO95" s="104" t="e">
        <f ca="true">+IF(AND(ISNUMBER(OFFSET('Sanitation Data'!$F$13,0,10*ROW('Sanitation Data'!F89))),'Data Summary'!DD95="Yes"),OFFSET('Sanitation Data'!$F$13,0,10*ROW('Sanitation Data'!F89)),NA())</f>
        <v>#N/A</v>
      </c>
      <c r="AP95" s="104" t="e">
        <f ca="true">+IF(AND(ISNUMBER(OFFSET('Sanitation Data'!$G$5,0,10*ROW('Sanitation Data'!G89))),'Data Summary'!DE95="Yes"),100-OFFSET('Sanitation Data'!$G$5,0,10*ROW('Sanitation Data'!G89)),NA())</f>
        <v>#N/A</v>
      </c>
      <c r="AQ95" s="104" t="e">
        <f ca="true">+IF(AND(ISNUMBER(OFFSET('Sanitation Data'!$G$7,0,10*ROW('Sanitation Data'!G89))),'Data Summary'!DF95="Yes"),OFFSET('Sanitation Data'!$G$7,0,10*ROW('Sanitation Data'!G89)),NA())</f>
        <v>#N/A</v>
      </c>
      <c r="AR95" s="104" t="e">
        <f ca="true">+IF(AND(ISNUMBER(OFFSET('Sanitation Data'!$G$11,0,10*ROW('Sanitation Data'!G89))),'Data Summary'!DG95="Yes"),OFFSET('Sanitation Data'!$G$11,0,10*ROW('Sanitation Data'!G89)),NA())</f>
        <v>#N/A</v>
      </c>
      <c r="AS95" s="104" t="e">
        <f ca="true">+IF(AND(ISNUMBER(OFFSET('Sanitation Data'!$G$12,0,10*ROW('Sanitation Data'!G89))),'Data Summary'!DH95="Yes"),OFFSET('Sanitation Data'!$G$12,0,10*ROW('Sanitation Data'!G89)),NA())</f>
        <v>#N/A</v>
      </c>
      <c r="AT95" s="104" t="e">
        <f ca="true">+IF(AND(ISNUMBER(OFFSET('Sanitation Data'!$G$13,0,10*ROW('Sanitation Data'!G89))),'Data Summary'!DI95="Yes"),OFFSET('Sanitation Data'!$G$13,0,10*ROW('Sanitation Data'!G89)),NA())</f>
        <v>#N/A</v>
      </c>
      <c r="AU95" s="104" t="e">
        <f ca="true">+IF(AND(ISNUMBER(OFFSET('Sanitation Data'!$H$5,0,10*ROW('Sanitation Data'!H89))),'Data Summary'!DJ95="Yes"),100-OFFSET('Sanitation Data'!$H$5,0,10*ROW('Sanitation Data'!H89)),NA())</f>
        <v>#N/A</v>
      </c>
      <c r="AV95" s="104" t="e">
        <f ca="true">+IF(AND(ISNUMBER(OFFSET('Sanitation Data'!$H$7,0,10*ROW('Sanitation Data'!H89))),'Data Summary'!DK95="Yes"),OFFSET('Sanitation Data'!$H$7,0,10*ROW('Sanitation Data'!H89)),NA())</f>
        <v>#N/A</v>
      </c>
      <c r="AW95" s="104" t="e">
        <f ca="true">+IF(AND(ISNUMBER(OFFSET('Sanitation Data'!$H$11,0,10*ROW('Sanitation Data'!H89))),'Data Summary'!DL95="Yes"),OFFSET('Sanitation Data'!$H$11,0,10*ROW('Sanitation Data'!H89)),NA())</f>
        <v>#N/A</v>
      </c>
      <c r="AX95" s="104" t="e">
        <f ca="true">+IF(AND(ISNUMBER(OFFSET('Sanitation Data'!$H$12,0,10*ROW('Sanitation Data'!H89))),'Data Summary'!DM95="Yes"),OFFSET('Sanitation Data'!$H$12,0,10*ROW('Sanitation Data'!H89)),NA())</f>
        <v>#N/A</v>
      </c>
      <c r="AY95" s="104" t="e">
        <f ca="true">+IF(AND(ISNUMBER(OFFSET('Sanitation Data'!$H$13,0,10*ROW('Sanitation Data'!H89))),'Data Summary'!DN95="Yes"),OFFSET('Sanitation Data'!$H$13,0,10*ROW('Sanitation Data'!H89)),NA())</f>
        <v>#N/A</v>
      </c>
      <c r="AZ95" s="109" t="e">
        <f ca="true">+IF(AND(ISNUMBER(OFFSET('Hygiene Data'!$C$6,0,10*ROW('Hygiene Data'!C89))),'Data Summary'!DO95="Yes"),OFFSET('Hygiene Data'!$C$6,0,10*ROW('Hygiene Data'!C89)),NA())</f>
        <v>#N/A</v>
      </c>
      <c r="BA95" s="109" t="e">
        <f ca="true">+IF(AND(ISNUMBER(OFFSET('Hygiene Data'!$C$8,0,10*ROW('Hygiene Data'!C89))),'Data Summary'!DP95="Yes"),OFFSET('Hygiene Data'!$C$8,0,10*ROW('Hygiene Data'!C89)),NA())</f>
        <v>#N/A</v>
      </c>
      <c r="BB95" s="109" t="e">
        <f ca="true">+IF(AND(ISNUMBER(OFFSET('Hygiene Data'!$C$10,0,10*ROW('Hygiene Data'!C89))),'Data Summary'!DQ95="Yes"),OFFSET('Hygiene Data'!$C$10,0,10*ROW('Hygiene Data'!C89)),NA())</f>
        <v>#N/A</v>
      </c>
      <c r="BC95" s="109" t="e">
        <f ca="true">+IF(AND(ISNUMBER(OFFSET('Hygiene Data'!$D$6,0,10*ROW('Hygiene Data'!D89))),'Data Summary'!DR95="Yes"),OFFSET('Hygiene Data'!$D$6,0,10*ROW('Hygiene Data'!D89)),NA())</f>
        <v>#N/A</v>
      </c>
      <c r="BD95" s="109" t="e">
        <f ca="true">+IF(AND(ISNUMBER(OFFSET('Hygiene Data'!$D$8,0,10*ROW('Hygiene Data'!D89))),'Data Summary'!DS95="Yes"),OFFSET('Hygiene Data'!$D$8,0,10*ROW('Hygiene Data'!D89)),NA())</f>
        <v>#N/A</v>
      </c>
      <c r="BE95" s="109" t="e">
        <f ca="true">+IF(AND(ISNUMBER(OFFSET('Hygiene Data'!$D$10,0,10*ROW('Hygiene Data'!D89))),'Data Summary'!DT95="Yes"),OFFSET('Hygiene Data'!$D$10,0,10*ROW('Hygiene Data'!D89)),NA())</f>
        <v>#N/A</v>
      </c>
      <c r="BF95" s="109" t="e">
        <f ca="true">+IF(AND(ISNUMBER(OFFSET('Hygiene Data'!$E$6,0,10*ROW('Hygiene Data'!E89))),'Data Summary'!DU95="Yes"),OFFSET('Hygiene Data'!$E$6,0,10*ROW('Hygiene Data'!E89)),NA())</f>
        <v>#N/A</v>
      </c>
      <c r="BG95" s="109" t="e">
        <f ca="true">+IF(AND(ISNUMBER(OFFSET('Hygiene Data'!$E$8,0,10*ROW('Hygiene Data'!E89))),'Data Summary'!DV95="Yes"),OFFSET('Hygiene Data'!$E$8,0,10*ROW('Hygiene Data'!E89)),NA())</f>
        <v>#N/A</v>
      </c>
      <c r="BH95" s="109" t="e">
        <f ca="true">+IF(AND(ISNUMBER(OFFSET('Hygiene Data'!$E$10,0,10*ROW('Hygiene Data'!E89))),'Data Summary'!DW95="Yes"),OFFSET('Hygiene Data'!$E$10,0,10*ROW('Hygiene Data'!E89)),NA())</f>
        <v>#N/A</v>
      </c>
      <c r="BI95" s="109" t="e">
        <f ca="true">+IF(AND(ISNUMBER(OFFSET('Hygiene Data'!$F$6,0,10*ROW('Hygiene Data'!F89))),'Data Summary'!DX95="Yes"),OFFSET('Hygiene Data'!$F$6,0,10*ROW('Hygiene Data'!F89)),NA())</f>
        <v>#N/A</v>
      </c>
      <c r="BJ95" s="109" t="e">
        <f ca="true">+IF(AND(ISNUMBER(OFFSET('Hygiene Data'!$F$8,0,10*ROW('Hygiene Data'!F89))),'Data Summary'!DY95="Yes"),OFFSET('Hygiene Data'!$F$8,0,10*ROW('Hygiene Data'!F89)),NA())</f>
        <v>#N/A</v>
      </c>
      <c r="BK95" s="109" t="e">
        <f ca="true">+IF(AND(ISNUMBER(OFFSET('Hygiene Data'!$F$10,0,10*ROW('Hygiene Data'!F89))),'Data Summary'!DZ95="Yes"),OFFSET('Hygiene Data'!$F$10,0,10*ROW('Hygiene Data'!F89)),NA())</f>
        <v>#N/A</v>
      </c>
      <c r="BL95" s="109" t="e">
        <f ca="true">+IF(AND(ISNUMBER(OFFSET('Hygiene Data'!$G$6,0,10*ROW('Hygiene Data'!G89))),'Data Summary'!EA95="Yes"),OFFSET('Hygiene Data'!$G$6,0,10*ROW('Hygiene Data'!G89)),NA())</f>
        <v>#N/A</v>
      </c>
      <c r="BM95" s="109" t="e">
        <f ca="true">+IF(AND(ISNUMBER(OFFSET('Hygiene Data'!$G$8,0,10*ROW('Hygiene Data'!G89))),'Data Summary'!EB95="Yes"),OFFSET('Hygiene Data'!$G$8,0,10*ROW('Hygiene Data'!G89)),NA())</f>
        <v>#N/A</v>
      </c>
      <c r="BN95" s="109" t="e">
        <f ca="true">+IF(AND(ISNUMBER(OFFSET('Hygiene Data'!$G$10,0,10*ROW('Hygiene Data'!G89))),'Data Summary'!EC95="Yes"),OFFSET('Hygiene Data'!$G$10,0,10*ROW('Hygiene Data'!G89)),NA())</f>
        <v>#N/A</v>
      </c>
      <c r="BO95" s="109" t="e">
        <f ca="true">+IF(AND(ISNUMBER(OFFSET('Hygiene Data'!$H$6,0,10*ROW('Hygiene Data'!H89))),'Data Summary'!ED95="Yes"),OFFSET('Hygiene Data'!$H$6,0,10*ROW('Hygiene Data'!H89)),NA())</f>
        <v>#N/A</v>
      </c>
      <c r="BP95" s="109" t="e">
        <f ca="true">+IF(AND(ISNUMBER(OFFSET('Hygiene Data'!$H$8,0,10*ROW('Hygiene Data'!H89))),'Data Summary'!EE95="Yes"),OFFSET('Hygiene Data'!$H$8,0,10*ROW('Hygiene Data'!H89)),NA())</f>
        <v>#N/A</v>
      </c>
      <c r="BQ95" s="109" t="e">
        <f ca="true">+IF(AND(ISNUMBER(OFFSET('Hygiene Data'!$H$10,0,10*ROW('Hygiene Data'!H89))),'Data Summary'!EF95="Yes"),OFFSET('Hygiene Data'!$H$10,0,10*ROW('Hygiene Data'!H89)),NA())</f>
        <v>#N/A</v>
      </c>
    </row>
    <row r="96" x14ac:dyDescent="0.2">
      <c r="A96" s="57" t="e">
        <f ca="true">+IF(OFFSET('Water Data'!$B$1,0,10*ROW('Water Data'!B90))="",NA(),OFFSET('Water Data'!$B$1,0,10*ROW('Water Data'!B90)))</f>
        <v>#N/A</v>
      </c>
      <c r="B96" s="57" t="e">
        <f ca="true">+IF(OFFSET('Water Data'!$A$3,0,10*ROW('Water Data'!A93))="",NA(),OFFSET('Water Data'!$A$3,0,10*ROW('Water Data'!A93)))</f>
        <v>#N/A</v>
      </c>
      <c r="C96" s="57" t="e">
        <f ca="true">+IF(OFFSET('Water Data'!$C$3,0,10*ROW('Water Data'!C93))="",NA(),OFFSET('Water Data'!$C$3,0,10*ROW('Water Data'!C93)))</f>
        <v>#N/A</v>
      </c>
      <c r="D96" s="58" t="e">
        <f ca="true">+IF(AND(ISNUMBER(OFFSET('Water Data'!$C$5,0,10*ROW('Water Data'!C90))),'Data Summary'!BS96="Yes"),100-OFFSET('Water Data'!$C$5,0,10*ROW('Water Data'!C90)),NA())</f>
        <v>#N/A</v>
      </c>
      <c r="E96" s="58" t="e">
        <f ca="true">+IF(AND(ISNUMBER(OFFSET('Water Data'!$C$7,0,10*ROW('Water Data'!C90))),'Data Summary'!BT96="Yes"),OFFSET('Water Data'!$C$7,0,10*ROW('Water Data'!C90)),NA())</f>
        <v>#N/A</v>
      </c>
      <c r="F96" s="58" t="e">
        <f ca="true">+IF(AND(ISNUMBER(OFFSET('Water Data'!$C$10,0,10*ROW('Water Data'!C90))),'Data Summary'!BU96="Yes"),OFFSET('Water Data'!$C$10,0,10*ROW('Water Data'!C90)),NA())</f>
        <v>#N/A</v>
      </c>
      <c r="G96" s="58" t="e">
        <f ca="true">+IF(AND(ISNUMBER(OFFSET('Water Data'!$D$5,0,10*ROW('Water Data'!D90))),'Data Summary'!BV96="Yes"),100-OFFSET('Water Data'!$D$5,0,10*ROW('Water Data'!D90)),NA())</f>
        <v>#N/A</v>
      </c>
      <c r="H96" s="58" t="e">
        <f ca="true">+IF(AND(ISNUMBER(OFFSET('Water Data'!$D$7,0,10*ROW('Water Data'!D90))),'Data Summary'!BW96="Yes"),OFFSET('Water Data'!$D$7,0,10*ROW('Water Data'!D90)),NA())</f>
        <v>#N/A</v>
      </c>
      <c r="I96" s="58" t="e">
        <f ca="true">+IF(AND(ISNUMBER(OFFSET('Water Data'!$D$10,0,10*ROW('Water Data'!D90))),'Data Summary'!BX96="Yes"),OFFSET('Water Data'!$D$10,0,10*ROW('Water Data'!D90)),NA())</f>
        <v>#N/A</v>
      </c>
      <c r="J96" s="58" t="e">
        <f ca="true">+IF(AND(ISNUMBER(OFFSET('Water Data'!$E$5,0,10*ROW('Water Data'!E90))),'Data Summary'!BY96="Yes"),100-OFFSET('Water Data'!$E$5,0,10*ROW('Water Data'!E90)),NA())</f>
        <v>#N/A</v>
      </c>
      <c r="K96" s="58" t="e">
        <f ca="true">+IF(AND(ISNUMBER(OFFSET('Water Data'!$E$7,0,10*ROW('Water Data'!E90))),'Data Summary'!BZ96="Yes"),OFFSET('Water Data'!$E$7,0,10*ROW('Water Data'!E90)),NA())</f>
        <v>#N/A</v>
      </c>
      <c r="L96" s="58" t="e">
        <f ca="true">+IF(AND(ISNUMBER(OFFSET('Water Data'!$E$10,0,10*ROW('Water Data'!E90))),'Data Summary'!CA96="Yes"),OFFSET('Water Data'!$E$10,0,10*ROW('Water Data'!E90)),NA())</f>
        <v>#N/A</v>
      </c>
      <c r="M96" s="58" t="e">
        <f ca="true">+IF(AND(ISNUMBER(OFFSET('Water Data'!$F$5,0,10*ROW('Water Data'!F90))),'Data Summary'!CB96="Yes"),100-OFFSET('Water Data'!$F$5,0,10*ROW('Water Data'!F90)),NA())</f>
        <v>#N/A</v>
      </c>
      <c r="N96" s="58" t="e">
        <f ca="true">+IF(AND(ISNUMBER(OFFSET('Water Data'!$F$7,0,10*ROW('Water Data'!F90))),'Data Summary'!CC96="Yes"),OFFSET('Water Data'!$F$7,0,10*ROW('Water Data'!F90)),NA())</f>
        <v>#N/A</v>
      </c>
      <c r="O96" s="58" t="e">
        <f ca="true">+IF(AND(ISNUMBER(OFFSET('Water Data'!$F$10,0,10*ROW('Water Data'!F90))),'Data Summary'!CD96="Yes"),OFFSET('Water Data'!$F$10,0,10*ROW('Water Data'!F90)),NA())</f>
        <v>#N/A</v>
      </c>
      <c r="P96" s="58" t="e">
        <f ca="true">+IF(AND(ISNUMBER(OFFSET('Water Data'!$G$5,0,10*ROW('Water Data'!G90))),'Data Summary'!CE96="Yes"),100-OFFSET('Water Data'!$G$5,0,10*ROW('Water Data'!G90)),NA())</f>
        <v>#N/A</v>
      </c>
      <c r="Q96" s="58" t="e">
        <f ca="true">+IF(AND(ISNUMBER(OFFSET('Water Data'!$G$7,0,10*ROW('Water Data'!G90))),'Data Summary'!CF96="Yes"),OFFSET('Water Data'!$G$7,0,10*ROW('Water Data'!G90)),NA())</f>
        <v>#N/A</v>
      </c>
      <c r="R96" s="58" t="e">
        <f ca="true">+IF(AND(ISNUMBER(OFFSET('Water Data'!$G$10,0,10*ROW('Water Data'!G90))),'Data Summary'!CG96="Yes"),OFFSET('Water Data'!$G$10,0,10*ROW('Water Data'!G90)),NA())</f>
        <v>#N/A</v>
      </c>
      <c r="S96" s="58" t="e">
        <f ca="true">+IF(AND(ISNUMBER(OFFSET('Water Data'!$H$5,0,10*ROW('Water Data'!H90))),'Data Summary'!CH96="Yes"),100-OFFSET('Water Data'!$H$5,0,10*ROW('Water Data'!H90)),NA())</f>
        <v>#N/A</v>
      </c>
      <c r="T96" s="58" t="e">
        <f ca="true">+IF(AND(ISNUMBER(OFFSET('Water Data'!$H$7,0,10*ROW('Water Data'!H90))),'Data Summary'!CI96="Yes"),OFFSET('Water Data'!$H$7,0,10*ROW('Water Data'!H90)),NA())</f>
        <v>#N/A</v>
      </c>
      <c r="U96" s="58" t="e">
        <f ca="true">+IF(AND(ISNUMBER(OFFSET('Water Data'!$H$10,0,10*ROW('Water Data'!H90))),'Data Summary'!CJ96="Yes"),OFFSET('Water Data'!$H$10,0,10*ROW('Water Data'!H90)),NA())</f>
        <v>#N/A</v>
      </c>
      <c r="V96" s="104" t="e">
        <f ca="true">+IF(AND(ISNUMBER(OFFSET('Sanitation Data'!$C$5,0,10*ROW('Sanitation Data'!C90))),'Data Summary'!CK96="Yes"),100-OFFSET('Sanitation Data'!$C$5,0,10*ROW('Sanitation Data'!C90)),NA())</f>
        <v>#N/A</v>
      </c>
      <c r="W96" s="104" t="e">
        <f ca="true">+IF(AND(ISNUMBER(OFFSET('Sanitation Data'!$C$7,0,10*ROW('Sanitation Data'!C90))),'Data Summary'!CL96="Yes"),OFFSET('Sanitation Data'!$C$7,0,10*ROW('Sanitation Data'!C90)),NA())</f>
        <v>#N/A</v>
      </c>
      <c r="X96" s="104" t="e">
        <f ca="true">+IF(AND(ISNUMBER(OFFSET('Sanitation Data'!$C$11,0,10*ROW('Sanitation Data'!C90))),'Data Summary'!CM96="Yes"),OFFSET('Sanitation Data'!$C$11,0,10*ROW('Sanitation Data'!C90)),NA())</f>
        <v>#N/A</v>
      </c>
      <c r="Y96" s="104" t="e">
        <f ca="true">+IF(AND(ISNUMBER(OFFSET('Sanitation Data'!$C$12,0,10*ROW('Sanitation Data'!C90))),'Data Summary'!CN96="Yes"),OFFSET('Sanitation Data'!$C$12,0,10*ROW('Sanitation Data'!C90)),NA())</f>
        <v>#N/A</v>
      </c>
      <c r="Z96" s="104" t="e">
        <f ca="true">+IF(AND(ISNUMBER(OFFSET('Sanitation Data'!$C$13,0,10*ROW('Sanitation Data'!C90))),'Data Summary'!CO96="Yes"),OFFSET('Sanitation Data'!$C$13,0,10*ROW('Sanitation Data'!C90)),NA())</f>
        <v>#N/A</v>
      </c>
      <c r="AA96" s="104" t="e">
        <f ca="true">+IF(AND(ISNUMBER(OFFSET('Sanitation Data'!$D$5,0,10*ROW('Sanitation Data'!D90))),'Data Summary'!CP96="Yes"),100-OFFSET('Sanitation Data'!$D$5,0,10*ROW('Sanitation Data'!D90)),NA())</f>
        <v>#N/A</v>
      </c>
      <c r="AB96" s="104" t="e">
        <f ca="true">+IF(AND(ISNUMBER(OFFSET('Sanitation Data'!$D$7,0,10*ROW('Sanitation Data'!D90))),'Data Summary'!CQ96="Yes"),OFFSET('Sanitation Data'!$D$7,0,10*ROW('Sanitation Data'!D90)),NA())</f>
        <v>#N/A</v>
      </c>
      <c r="AC96" s="104" t="e">
        <f ca="true">+IF(AND(ISNUMBER(OFFSET('Sanitation Data'!$D$11,0,10*ROW('Sanitation Data'!D90))),'Data Summary'!CR96="Yes"),OFFSET('Sanitation Data'!$D$11,0,10*ROW('Sanitation Data'!D90)),NA())</f>
        <v>#N/A</v>
      </c>
      <c r="AD96" s="104" t="e">
        <f ca="true">+IF(AND(ISNUMBER(OFFSET('Sanitation Data'!$D$12,0,10*ROW('Sanitation Data'!D90))),'Data Summary'!CS96="Yes"),OFFSET('Sanitation Data'!$D$12,0,10*ROW('Sanitation Data'!D90)),NA())</f>
        <v>#N/A</v>
      </c>
      <c r="AE96" s="104" t="e">
        <f ca="true">+IF(AND(ISNUMBER(OFFSET('Sanitation Data'!$D$13,0,10*ROW('Sanitation Data'!D90))),'Data Summary'!CT96="Yes"),OFFSET('Sanitation Data'!$D$13,0,10*ROW('Sanitation Data'!D90)),NA())</f>
        <v>#N/A</v>
      </c>
      <c r="AF96" s="104" t="e">
        <f ca="true">+IF(AND(ISNUMBER(OFFSET('Sanitation Data'!$E$5,0,10*ROW('Sanitation Data'!E90))),'Data Summary'!CU96="Yes"),100-OFFSET('Sanitation Data'!$E$5,0,10*ROW('Sanitation Data'!E90)),NA())</f>
        <v>#N/A</v>
      </c>
      <c r="AG96" s="104" t="e">
        <f ca="true">+IF(AND(ISNUMBER(OFFSET('Sanitation Data'!$E$7,0,10*ROW('Sanitation Data'!E90))),'Data Summary'!CV96="Yes"),OFFSET('Sanitation Data'!$E$7,0,10*ROW('Sanitation Data'!E90)),NA())</f>
        <v>#N/A</v>
      </c>
      <c r="AH96" s="104" t="e">
        <f ca="true">+IF(AND(ISNUMBER(OFFSET('Sanitation Data'!$E$11,0,10*ROW('Sanitation Data'!E90))),'Data Summary'!CW96="Yes"),OFFSET('Sanitation Data'!$E$11,0,10*ROW('Sanitation Data'!E90)),NA())</f>
        <v>#N/A</v>
      </c>
      <c r="AI96" s="104" t="e">
        <f ca="true">+IF(AND(ISNUMBER(OFFSET('Sanitation Data'!$E$12,0,10*ROW('Sanitation Data'!E90))),'Data Summary'!CX96="Yes"),OFFSET('Sanitation Data'!$E$12,0,10*ROW('Sanitation Data'!E90)),NA())</f>
        <v>#N/A</v>
      </c>
      <c r="AJ96" s="104" t="e">
        <f ca="true">+IF(AND(ISNUMBER(OFFSET('Sanitation Data'!$E$13,0,10*ROW('Sanitation Data'!E90))),'Data Summary'!CY96="Yes"),OFFSET('Sanitation Data'!$E$13,0,10*ROW('Sanitation Data'!E90)),NA())</f>
        <v>#N/A</v>
      </c>
      <c r="AK96" s="104" t="e">
        <f ca="true">+IF(AND(ISNUMBER(OFFSET('Sanitation Data'!$F$5,0,10*ROW('Sanitation Data'!F90))),'Data Summary'!CZ96="Yes"),100-OFFSET('Sanitation Data'!$F$5,0,10*ROW('Sanitation Data'!F90)),NA())</f>
        <v>#N/A</v>
      </c>
      <c r="AL96" s="104" t="e">
        <f ca="true">+IF(AND(ISNUMBER(OFFSET('Sanitation Data'!$F$7,0,10*ROW('Sanitation Data'!F90))),'Data Summary'!DA96="Yes"),OFFSET('Sanitation Data'!$F$7,0,10*ROW('Sanitation Data'!F90)),NA())</f>
        <v>#N/A</v>
      </c>
      <c r="AM96" s="104" t="e">
        <f ca="true">+IF(AND(ISNUMBER(OFFSET('Sanitation Data'!$F$11,0,10*ROW('Sanitation Data'!F90))),'Data Summary'!DB96="Yes"),OFFSET('Sanitation Data'!$F$11,0,10*ROW('Sanitation Data'!F90)),NA())</f>
        <v>#N/A</v>
      </c>
      <c r="AN96" s="104" t="e">
        <f ca="true">+IF(AND(ISNUMBER(OFFSET('Sanitation Data'!$F$12,0,10*ROW('Sanitation Data'!F90))),'Data Summary'!DC96="Yes"),OFFSET('Sanitation Data'!$F$12,0,10*ROW('Sanitation Data'!F90)),NA())</f>
        <v>#N/A</v>
      </c>
      <c r="AO96" s="104" t="e">
        <f ca="true">+IF(AND(ISNUMBER(OFFSET('Sanitation Data'!$F$13,0,10*ROW('Sanitation Data'!F90))),'Data Summary'!DD96="Yes"),OFFSET('Sanitation Data'!$F$13,0,10*ROW('Sanitation Data'!F90)),NA())</f>
        <v>#N/A</v>
      </c>
      <c r="AP96" s="104" t="e">
        <f ca="true">+IF(AND(ISNUMBER(OFFSET('Sanitation Data'!$G$5,0,10*ROW('Sanitation Data'!G90))),'Data Summary'!DE96="Yes"),100-OFFSET('Sanitation Data'!$G$5,0,10*ROW('Sanitation Data'!G90)),NA())</f>
        <v>#N/A</v>
      </c>
      <c r="AQ96" s="104" t="e">
        <f ca="true">+IF(AND(ISNUMBER(OFFSET('Sanitation Data'!$G$7,0,10*ROW('Sanitation Data'!G90))),'Data Summary'!DF96="Yes"),OFFSET('Sanitation Data'!$G$7,0,10*ROW('Sanitation Data'!G90)),NA())</f>
        <v>#N/A</v>
      </c>
      <c r="AR96" s="104" t="e">
        <f ca="true">+IF(AND(ISNUMBER(OFFSET('Sanitation Data'!$G$11,0,10*ROW('Sanitation Data'!G90))),'Data Summary'!DG96="Yes"),OFFSET('Sanitation Data'!$G$11,0,10*ROW('Sanitation Data'!G90)),NA())</f>
        <v>#N/A</v>
      </c>
      <c r="AS96" s="104" t="e">
        <f ca="true">+IF(AND(ISNUMBER(OFFSET('Sanitation Data'!$G$12,0,10*ROW('Sanitation Data'!G90))),'Data Summary'!DH96="Yes"),OFFSET('Sanitation Data'!$G$12,0,10*ROW('Sanitation Data'!G90)),NA())</f>
        <v>#N/A</v>
      </c>
      <c r="AT96" s="104" t="e">
        <f ca="true">+IF(AND(ISNUMBER(OFFSET('Sanitation Data'!$G$13,0,10*ROW('Sanitation Data'!G90))),'Data Summary'!DI96="Yes"),OFFSET('Sanitation Data'!$G$13,0,10*ROW('Sanitation Data'!G90)),NA())</f>
        <v>#N/A</v>
      </c>
      <c r="AU96" s="104" t="e">
        <f ca="true">+IF(AND(ISNUMBER(OFFSET('Sanitation Data'!$H$5,0,10*ROW('Sanitation Data'!H90))),'Data Summary'!DJ96="Yes"),100-OFFSET('Sanitation Data'!$H$5,0,10*ROW('Sanitation Data'!H90)),NA())</f>
        <v>#N/A</v>
      </c>
      <c r="AV96" s="104" t="e">
        <f ca="true">+IF(AND(ISNUMBER(OFFSET('Sanitation Data'!$H$7,0,10*ROW('Sanitation Data'!H90))),'Data Summary'!DK96="Yes"),OFFSET('Sanitation Data'!$H$7,0,10*ROW('Sanitation Data'!H90)),NA())</f>
        <v>#N/A</v>
      </c>
      <c r="AW96" s="104" t="e">
        <f ca="true">+IF(AND(ISNUMBER(OFFSET('Sanitation Data'!$H$11,0,10*ROW('Sanitation Data'!H90))),'Data Summary'!DL96="Yes"),OFFSET('Sanitation Data'!$H$11,0,10*ROW('Sanitation Data'!H90)),NA())</f>
        <v>#N/A</v>
      </c>
      <c r="AX96" s="104" t="e">
        <f ca="true">+IF(AND(ISNUMBER(OFFSET('Sanitation Data'!$H$12,0,10*ROW('Sanitation Data'!H90))),'Data Summary'!DM96="Yes"),OFFSET('Sanitation Data'!$H$12,0,10*ROW('Sanitation Data'!H90)),NA())</f>
        <v>#N/A</v>
      </c>
      <c r="AY96" s="104" t="e">
        <f ca="true">+IF(AND(ISNUMBER(OFFSET('Sanitation Data'!$H$13,0,10*ROW('Sanitation Data'!H90))),'Data Summary'!DN96="Yes"),OFFSET('Sanitation Data'!$H$13,0,10*ROW('Sanitation Data'!H90)),NA())</f>
        <v>#N/A</v>
      </c>
      <c r="AZ96" s="109" t="e">
        <f ca="true">+IF(AND(ISNUMBER(OFFSET('Hygiene Data'!$C$6,0,10*ROW('Hygiene Data'!C90))),'Data Summary'!DO96="Yes"),OFFSET('Hygiene Data'!$C$6,0,10*ROW('Hygiene Data'!C90)),NA())</f>
        <v>#N/A</v>
      </c>
      <c r="BA96" s="109" t="e">
        <f ca="true">+IF(AND(ISNUMBER(OFFSET('Hygiene Data'!$C$8,0,10*ROW('Hygiene Data'!C90))),'Data Summary'!DP96="Yes"),OFFSET('Hygiene Data'!$C$8,0,10*ROW('Hygiene Data'!C90)),NA())</f>
        <v>#N/A</v>
      </c>
      <c r="BB96" s="109" t="e">
        <f ca="true">+IF(AND(ISNUMBER(OFFSET('Hygiene Data'!$C$10,0,10*ROW('Hygiene Data'!C90))),'Data Summary'!DQ96="Yes"),OFFSET('Hygiene Data'!$C$10,0,10*ROW('Hygiene Data'!C90)),NA())</f>
        <v>#N/A</v>
      </c>
      <c r="BC96" s="109" t="e">
        <f ca="true">+IF(AND(ISNUMBER(OFFSET('Hygiene Data'!$D$6,0,10*ROW('Hygiene Data'!D90))),'Data Summary'!DR96="Yes"),OFFSET('Hygiene Data'!$D$6,0,10*ROW('Hygiene Data'!D90)),NA())</f>
        <v>#N/A</v>
      </c>
      <c r="BD96" s="109" t="e">
        <f ca="true">+IF(AND(ISNUMBER(OFFSET('Hygiene Data'!$D$8,0,10*ROW('Hygiene Data'!D90))),'Data Summary'!DS96="Yes"),OFFSET('Hygiene Data'!$D$8,0,10*ROW('Hygiene Data'!D90)),NA())</f>
        <v>#N/A</v>
      </c>
      <c r="BE96" s="109" t="e">
        <f ca="true">+IF(AND(ISNUMBER(OFFSET('Hygiene Data'!$D$10,0,10*ROW('Hygiene Data'!D90))),'Data Summary'!DT96="Yes"),OFFSET('Hygiene Data'!$D$10,0,10*ROW('Hygiene Data'!D90)),NA())</f>
        <v>#N/A</v>
      </c>
      <c r="BF96" s="109" t="e">
        <f ca="true">+IF(AND(ISNUMBER(OFFSET('Hygiene Data'!$E$6,0,10*ROW('Hygiene Data'!E90))),'Data Summary'!DU96="Yes"),OFFSET('Hygiene Data'!$E$6,0,10*ROW('Hygiene Data'!E90)),NA())</f>
        <v>#N/A</v>
      </c>
      <c r="BG96" s="109" t="e">
        <f ca="true">+IF(AND(ISNUMBER(OFFSET('Hygiene Data'!$E$8,0,10*ROW('Hygiene Data'!E90))),'Data Summary'!DV96="Yes"),OFFSET('Hygiene Data'!$E$8,0,10*ROW('Hygiene Data'!E90)),NA())</f>
        <v>#N/A</v>
      </c>
      <c r="BH96" s="109" t="e">
        <f ca="true">+IF(AND(ISNUMBER(OFFSET('Hygiene Data'!$E$10,0,10*ROW('Hygiene Data'!E90))),'Data Summary'!DW96="Yes"),OFFSET('Hygiene Data'!$E$10,0,10*ROW('Hygiene Data'!E90)),NA())</f>
        <v>#N/A</v>
      </c>
      <c r="BI96" s="109" t="e">
        <f ca="true">+IF(AND(ISNUMBER(OFFSET('Hygiene Data'!$F$6,0,10*ROW('Hygiene Data'!F90))),'Data Summary'!DX96="Yes"),OFFSET('Hygiene Data'!$F$6,0,10*ROW('Hygiene Data'!F90)),NA())</f>
        <v>#N/A</v>
      </c>
      <c r="BJ96" s="109" t="e">
        <f ca="true">+IF(AND(ISNUMBER(OFFSET('Hygiene Data'!$F$8,0,10*ROW('Hygiene Data'!F90))),'Data Summary'!DY96="Yes"),OFFSET('Hygiene Data'!$F$8,0,10*ROW('Hygiene Data'!F90)),NA())</f>
        <v>#N/A</v>
      </c>
      <c r="BK96" s="109" t="e">
        <f ca="true">+IF(AND(ISNUMBER(OFFSET('Hygiene Data'!$F$10,0,10*ROW('Hygiene Data'!F90))),'Data Summary'!DZ96="Yes"),OFFSET('Hygiene Data'!$F$10,0,10*ROW('Hygiene Data'!F90)),NA())</f>
        <v>#N/A</v>
      </c>
      <c r="BL96" s="109" t="e">
        <f ca="true">+IF(AND(ISNUMBER(OFFSET('Hygiene Data'!$G$6,0,10*ROW('Hygiene Data'!G90))),'Data Summary'!EA96="Yes"),OFFSET('Hygiene Data'!$G$6,0,10*ROW('Hygiene Data'!G90)),NA())</f>
        <v>#N/A</v>
      </c>
      <c r="BM96" s="109" t="e">
        <f ca="true">+IF(AND(ISNUMBER(OFFSET('Hygiene Data'!$G$8,0,10*ROW('Hygiene Data'!G90))),'Data Summary'!EB96="Yes"),OFFSET('Hygiene Data'!$G$8,0,10*ROW('Hygiene Data'!G90)),NA())</f>
        <v>#N/A</v>
      </c>
      <c r="BN96" s="109" t="e">
        <f ca="true">+IF(AND(ISNUMBER(OFFSET('Hygiene Data'!$G$10,0,10*ROW('Hygiene Data'!G90))),'Data Summary'!EC96="Yes"),OFFSET('Hygiene Data'!$G$10,0,10*ROW('Hygiene Data'!G90)),NA())</f>
        <v>#N/A</v>
      </c>
      <c r="BO96" s="109" t="e">
        <f ca="true">+IF(AND(ISNUMBER(OFFSET('Hygiene Data'!$H$6,0,10*ROW('Hygiene Data'!H90))),'Data Summary'!ED96="Yes"),OFFSET('Hygiene Data'!$H$6,0,10*ROW('Hygiene Data'!H90)),NA())</f>
        <v>#N/A</v>
      </c>
      <c r="BP96" s="109" t="e">
        <f ca="true">+IF(AND(ISNUMBER(OFFSET('Hygiene Data'!$H$8,0,10*ROW('Hygiene Data'!H90))),'Data Summary'!EE96="Yes"),OFFSET('Hygiene Data'!$H$8,0,10*ROW('Hygiene Data'!H90)),NA())</f>
        <v>#N/A</v>
      </c>
      <c r="BQ96" s="109" t="e">
        <f ca="true">+IF(AND(ISNUMBER(OFFSET('Hygiene Data'!$H$10,0,10*ROW('Hygiene Data'!H90))),'Data Summary'!EF96="Yes"),OFFSET('Hygiene Data'!$H$10,0,10*ROW('Hygiene Data'!H90)),NA())</f>
        <v>#N/A</v>
      </c>
    </row>
    <row r="97" x14ac:dyDescent="0.2">
      <c r="A97" s="57" t="e">
        <f ca="true">+IF(OFFSET('Water Data'!$B$1,0,10*ROW('Water Data'!B91))="",NA(),OFFSET('Water Data'!$B$1,0,10*ROW('Water Data'!B91)))</f>
        <v>#N/A</v>
      </c>
      <c r="B97" s="57" t="e">
        <f ca="true">+IF(OFFSET('Water Data'!$A$3,0,10*ROW('Water Data'!A94))="",NA(),OFFSET('Water Data'!$A$3,0,10*ROW('Water Data'!A94)))</f>
        <v>#N/A</v>
      </c>
      <c r="C97" s="57" t="e">
        <f ca="true">+IF(OFFSET('Water Data'!$C$3,0,10*ROW('Water Data'!C94))="",NA(),OFFSET('Water Data'!$C$3,0,10*ROW('Water Data'!C94)))</f>
        <v>#N/A</v>
      </c>
      <c r="D97" s="58" t="e">
        <f ca="true">+IF(AND(ISNUMBER(OFFSET('Water Data'!$C$5,0,10*ROW('Water Data'!C91))),'Data Summary'!BS97="Yes"),100-OFFSET('Water Data'!$C$5,0,10*ROW('Water Data'!C91)),NA())</f>
        <v>#N/A</v>
      </c>
      <c r="E97" s="58" t="e">
        <f ca="true">+IF(AND(ISNUMBER(OFFSET('Water Data'!$C$7,0,10*ROW('Water Data'!C91))),'Data Summary'!BT97="Yes"),OFFSET('Water Data'!$C$7,0,10*ROW('Water Data'!C91)),NA())</f>
        <v>#N/A</v>
      </c>
      <c r="F97" s="58" t="e">
        <f ca="true">+IF(AND(ISNUMBER(OFFSET('Water Data'!$C$10,0,10*ROW('Water Data'!C91))),'Data Summary'!BU97="Yes"),OFFSET('Water Data'!$C$10,0,10*ROW('Water Data'!C91)),NA())</f>
        <v>#N/A</v>
      </c>
      <c r="G97" s="58" t="e">
        <f ca="true">+IF(AND(ISNUMBER(OFFSET('Water Data'!$D$5,0,10*ROW('Water Data'!D91))),'Data Summary'!BV97="Yes"),100-OFFSET('Water Data'!$D$5,0,10*ROW('Water Data'!D91)),NA())</f>
        <v>#N/A</v>
      </c>
      <c r="H97" s="58" t="e">
        <f ca="true">+IF(AND(ISNUMBER(OFFSET('Water Data'!$D$7,0,10*ROW('Water Data'!D91))),'Data Summary'!BW97="Yes"),OFFSET('Water Data'!$D$7,0,10*ROW('Water Data'!D91)),NA())</f>
        <v>#N/A</v>
      </c>
      <c r="I97" s="58" t="e">
        <f ca="true">+IF(AND(ISNUMBER(OFFSET('Water Data'!$D$10,0,10*ROW('Water Data'!D91))),'Data Summary'!BX97="Yes"),OFFSET('Water Data'!$D$10,0,10*ROW('Water Data'!D91)),NA())</f>
        <v>#N/A</v>
      </c>
      <c r="J97" s="58" t="e">
        <f ca="true">+IF(AND(ISNUMBER(OFFSET('Water Data'!$E$5,0,10*ROW('Water Data'!E91))),'Data Summary'!BY97="Yes"),100-OFFSET('Water Data'!$E$5,0,10*ROW('Water Data'!E91)),NA())</f>
        <v>#N/A</v>
      </c>
      <c r="K97" s="58" t="e">
        <f ca="true">+IF(AND(ISNUMBER(OFFSET('Water Data'!$E$7,0,10*ROW('Water Data'!E91))),'Data Summary'!BZ97="Yes"),OFFSET('Water Data'!$E$7,0,10*ROW('Water Data'!E91)),NA())</f>
        <v>#N/A</v>
      </c>
      <c r="L97" s="58" t="e">
        <f ca="true">+IF(AND(ISNUMBER(OFFSET('Water Data'!$E$10,0,10*ROW('Water Data'!E91))),'Data Summary'!CA97="Yes"),OFFSET('Water Data'!$E$10,0,10*ROW('Water Data'!E91)),NA())</f>
        <v>#N/A</v>
      </c>
      <c r="M97" s="58" t="e">
        <f ca="true">+IF(AND(ISNUMBER(OFFSET('Water Data'!$F$5,0,10*ROW('Water Data'!F91))),'Data Summary'!CB97="Yes"),100-OFFSET('Water Data'!$F$5,0,10*ROW('Water Data'!F91)),NA())</f>
        <v>#N/A</v>
      </c>
      <c r="N97" s="58" t="e">
        <f ca="true">+IF(AND(ISNUMBER(OFFSET('Water Data'!$F$7,0,10*ROW('Water Data'!F91))),'Data Summary'!CC97="Yes"),OFFSET('Water Data'!$F$7,0,10*ROW('Water Data'!F91)),NA())</f>
        <v>#N/A</v>
      </c>
      <c r="O97" s="58" t="e">
        <f ca="true">+IF(AND(ISNUMBER(OFFSET('Water Data'!$F$10,0,10*ROW('Water Data'!F91))),'Data Summary'!CD97="Yes"),OFFSET('Water Data'!$F$10,0,10*ROW('Water Data'!F91)),NA())</f>
        <v>#N/A</v>
      </c>
      <c r="P97" s="58" t="e">
        <f ca="true">+IF(AND(ISNUMBER(OFFSET('Water Data'!$G$5,0,10*ROW('Water Data'!G91))),'Data Summary'!CE97="Yes"),100-OFFSET('Water Data'!$G$5,0,10*ROW('Water Data'!G91)),NA())</f>
        <v>#N/A</v>
      </c>
      <c r="Q97" s="58" t="e">
        <f ca="true">+IF(AND(ISNUMBER(OFFSET('Water Data'!$G$7,0,10*ROW('Water Data'!G91))),'Data Summary'!CF97="Yes"),OFFSET('Water Data'!$G$7,0,10*ROW('Water Data'!G91)),NA())</f>
        <v>#N/A</v>
      </c>
      <c r="R97" s="58" t="e">
        <f ca="true">+IF(AND(ISNUMBER(OFFSET('Water Data'!$G$10,0,10*ROW('Water Data'!G91))),'Data Summary'!CG97="Yes"),OFFSET('Water Data'!$G$10,0,10*ROW('Water Data'!G91)),NA())</f>
        <v>#N/A</v>
      </c>
      <c r="S97" s="58" t="e">
        <f ca="true">+IF(AND(ISNUMBER(OFFSET('Water Data'!$H$5,0,10*ROW('Water Data'!H91))),'Data Summary'!CH97="Yes"),100-OFFSET('Water Data'!$H$5,0,10*ROW('Water Data'!H91)),NA())</f>
        <v>#N/A</v>
      </c>
      <c r="T97" s="58" t="e">
        <f ca="true">+IF(AND(ISNUMBER(OFFSET('Water Data'!$H$7,0,10*ROW('Water Data'!H91))),'Data Summary'!CI97="Yes"),OFFSET('Water Data'!$H$7,0,10*ROW('Water Data'!H91)),NA())</f>
        <v>#N/A</v>
      </c>
      <c r="U97" s="58" t="e">
        <f ca="true">+IF(AND(ISNUMBER(OFFSET('Water Data'!$H$10,0,10*ROW('Water Data'!H91))),'Data Summary'!CJ97="Yes"),OFFSET('Water Data'!$H$10,0,10*ROW('Water Data'!H91)),NA())</f>
        <v>#N/A</v>
      </c>
      <c r="V97" s="104" t="e">
        <f ca="true">+IF(AND(ISNUMBER(OFFSET('Sanitation Data'!$C$5,0,10*ROW('Sanitation Data'!C91))),'Data Summary'!CK97="Yes"),100-OFFSET('Sanitation Data'!$C$5,0,10*ROW('Sanitation Data'!C91)),NA())</f>
        <v>#N/A</v>
      </c>
      <c r="W97" s="104" t="e">
        <f ca="true">+IF(AND(ISNUMBER(OFFSET('Sanitation Data'!$C$7,0,10*ROW('Sanitation Data'!C91))),'Data Summary'!CL97="Yes"),OFFSET('Sanitation Data'!$C$7,0,10*ROW('Sanitation Data'!C91)),NA())</f>
        <v>#N/A</v>
      </c>
      <c r="X97" s="104" t="e">
        <f ca="true">+IF(AND(ISNUMBER(OFFSET('Sanitation Data'!$C$11,0,10*ROW('Sanitation Data'!C91))),'Data Summary'!CM97="Yes"),OFFSET('Sanitation Data'!$C$11,0,10*ROW('Sanitation Data'!C91)),NA())</f>
        <v>#N/A</v>
      </c>
      <c r="Y97" s="104" t="e">
        <f ca="true">+IF(AND(ISNUMBER(OFFSET('Sanitation Data'!$C$12,0,10*ROW('Sanitation Data'!C91))),'Data Summary'!CN97="Yes"),OFFSET('Sanitation Data'!$C$12,0,10*ROW('Sanitation Data'!C91)),NA())</f>
        <v>#N/A</v>
      </c>
      <c r="Z97" s="104" t="e">
        <f ca="true">+IF(AND(ISNUMBER(OFFSET('Sanitation Data'!$C$13,0,10*ROW('Sanitation Data'!C91))),'Data Summary'!CO97="Yes"),OFFSET('Sanitation Data'!$C$13,0,10*ROW('Sanitation Data'!C91)),NA())</f>
        <v>#N/A</v>
      </c>
      <c r="AA97" s="104" t="e">
        <f ca="true">+IF(AND(ISNUMBER(OFFSET('Sanitation Data'!$D$5,0,10*ROW('Sanitation Data'!D91))),'Data Summary'!CP97="Yes"),100-OFFSET('Sanitation Data'!$D$5,0,10*ROW('Sanitation Data'!D91)),NA())</f>
        <v>#N/A</v>
      </c>
      <c r="AB97" s="104" t="e">
        <f ca="true">+IF(AND(ISNUMBER(OFFSET('Sanitation Data'!$D$7,0,10*ROW('Sanitation Data'!D91))),'Data Summary'!CQ97="Yes"),OFFSET('Sanitation Data'!$D$7,0,10*ROW('Sanitation Data'!D91)),NA())</f>
        <v>#N/A</v>
      </c>
      <c r="AC97" s="104" t="e">
        <f ca="true">+IF(AND(ISNUMBER(OFFSET('Sanitation Data'!$D$11,0,10*ROW('Sanitation Data'!D91))),'Data Summary'!CR97="Yes"),OFFSET('Sanitation Data'!$D$11,0,10*ROW('Sanitation Data'!D91)),NA())</f>
        <v>#N/A</v>
      </c>
      <c r="AD97" s="104" t="e">
        <f ca="true">+IF(AND(ISNUMBER(OFFSET('Sanitation Data'!$D$12,0,10*ROW('Sanitation Data'!D91))),'Data Summary'!CS97="Yes"),OFFSET('Sanitation Data'!$D$12,0,10*ROW('Sanitation Data'!D91)),NA())</f>
        <v>#N/A</v>
      </c>
      <c r="AE97" s="104" t="e">
        <f ca="true">+IF(AND(ISNUMBER(OFFSET('Sanitation Data'!$D$13,0,10*ROW('Sanitation Data'!D91))),'Data Summary'!CT97="Yes"),OFFSET('Sanitation Data'!$D$13,0,10*ROW('Sanitation Data'!D91)),NA())</f>
        <v>#N/A</v>
      </c>
      <c r="AF97" s="104" t="e">
        <f ca="true">+IF(AND(ISNUMBER(OFFSET('Sanitation Data'!$E$5,0,10*ROW('Sanitation Data'!E91))),'Data Summary'!CU97="Yes"),100-OFFSET('Sanitation Data'!$E$5,0,10*ROW('Sanitation Data'!E91)),NA())</f>
        <v>#N/A</v>
      </c>
      <c r="AG97" s="104" t="e">
        <f ca="true">+IF(AND(ISNUMBER(OFFSET('Sanitation Data'!$E$7,0,10*ROW('Sanitation Data'!E91))),'Data Summary'!CV97="Yes"),OFFSET('Sanitation Data'!$E$7,0,10*ROW('Sanitation Data'!E91)),NA())</f>
        <v>#N/A</v>
      </c>
      <c r="AH97" s="104" t="e">
        <f ca="true">+IF(AND(ISNUMBER(OFFSET('Sanitation Data'!$E$11,0,10*ROW('Sanitation Data'!E91))),'Data Summary'!CW97="Yes"),OFFSET('Sanitation Data'!$E$11,0,10*ROW('Sanitation Data'!E91)),NA())</f>
        <v>#N/A</v>
      </c>
      <c r="AI97" s="104" t="e">
        <f ca="true">+IF(AND(ISNUMBER(OFFSET('Sanitation Data'!$E$12,0,10*ROW('Sanitation Data'!E91))),'Data Summary'!CX97="Yes"),OFFSET('Sanitation Data'!$E$12,0,10*ROW('Sanitation Data'!E91)),NA())</f>
        <v>#N/A</v>
      </c>
      <c r="AJ97" s="104" t="e">
        <f ca="true">+IF(AND(ISNUMBER(OFFSET('Sanitation Data'!$E$13,0,10*ROW('Sanitation Data'!E91))),'Data Summary'!CY97="Yes"),OFFSET('Sanitation Data'!$E$13,0,10*ROW('Sanitation Data'!E91)),NA())</f>
        <v>#N/A</v>
      </c>
      <c r="AK97" s="104" t="e">
        <f ca="true">+IF(AND(ISNUMBER(OFFSET('Sanitation Data'!$F$5,0,10*ROW('Sanitation Data'!F91))),'Data Summary'!CZ97="Yes"),100-OFFSET('Sanitation Data'!$F$5,0,10*ROW('Sanitation Data'!F91)),NA())</f>
        <v>#N/A</v>
      </c>
      <c r="AL97" s="104" t="e">
        <f ca="true">+IF(AND(ISNUMBER(OFFSET('Sanitation Data'!$F$7,0,10*ROW('Sanitation Data'!F91))),'Data Summary'!DA97="Yes"),OFFSET('Sanitation Data'!$F$7,0,10*ROW('Sanitation Data'!F91)),NA())</f>
        <v>#N/A</v>
      </c>
      <c r="AM97" s="104" t="e">
        <f ca="true">+IF(AND(ISNUMBER(OFFSET('Sanitation Data'!$F$11,0,10*ROW('Sanitation Data'!F91))),'Data Summary'!DB97="Yes"),OFFSET('Sanitation Data'!$F$11,0,10*ROW('Sanitation Data'!F91)),NA())</f>
        <v>#N/A</v>
      </c>
      <c r="AN97" s="104" t="e">
        <f ca="true">+IF(AND(ISNUMBER(OFFSET('Sanitation Data'!$F$12,0,10*ROW('Sanitation Data'!F91))),'Data Summary'!DC97="Yes"),OFFSET('Sanitation Data'!$F$12,0,10*ROW('Sanitation Data'!F91)),NA())</f>
        <v>#N/A</v>
      </c>
      <c r="AO97" s="104" t="e">
        <f ca="true">+IF(AND(ISNUMBER(OFFSET('Sanitation Data'!$F$13,0,10*ROW('Sanitation Data'!F91))),'Data Summary'!DD97="Yes"),OFFSET('Sanitation Data'!$F$13,0,10*ROW('Sanitation Data'!F91)),NA())</f>
        <v>#N/A</v>
      </c>
      <c r="AP97" s="104" t="e">
        <f ca="true">+IF(AND(ISNUMBER(OFFSET('Sanitation Data'!$G$5,0,10*ROW('Sanitation Data'!G91))),'Data Summary'!DE97="Yes"),100-OFFSET('Sanitation Data'!$G$5,0,10*ROW('Sanitation Data'!G91)),NA())</f>
        <v>#N/A</v>
      </c>
      <c r="AQ97" s="104" t="e">
        <f ca="true">+IF(AND(ISNUMBER(OFFSET('Sanitation Data'!$G$7,0,10*ROW('Sanitation Data'!G91))),'Data Summary'!DF97="Yes"),OFFSET('Sanitation Data'!$G$7,0,10*ROW('Sanitation Data'!G91)),NA())</f>
        <v>#N/A</v>
      </c>
      <c r="AR97" s="104" t="e">
        <f ca="true">+IF(AND(ISNUMBER(OFFSET('Sanitation Data'!$G$11,0,10*ROW('Sanitation Data'!G91))),'Data Summary'!DG97="Yes"),OFFSET('Sanitation Data'!$G$11,0,10*ROW('Sanitation Data'!G91)),NA())</f>
        <v>#N/A</v>
      </c>
      <c r="AS97" s="104" t="e">
        <f ca="true">+IF(AND(ISNUMBER(OFFSET('Sanitation Data'!$G$12,0,10*ROW('Sanitation Data'!G91))),'Data Summary'!DH97="Yes"),OFFSET('Sanitation Data'!$G$12,0,10*ROW('Sanitation Data'!G91)),NA())</f>
        <v>#N/A</v>
      </c>
      <c r="AT97" s="104" t="e">
        <f ca="true">+IF(AND(ISNUMBER(OFFSET('Sanitation Data'!$G$13,0,10*ROW('Sanitation Data'!G91))),'Data Summary'!DI97="Yes"),OFFSET('Sanitation Data'!$G$13,0,10*ROW('Sanitation Data'!G91)),NA())</f>
        <v>#N/A</v>
      </c>
      <c r="AU97" s="104" t="e">
        <f ca="true">+IF(AND(ISNUMBER(OFFSET('Sanitation Data'!$H$5,0,10*ROW('Sanitation Data'!H91))),'Data Summary'!DJ97="Yes"),100-OFFSET('Sanitation Data'!$H$5,0,10*ROW('Sanitation Data'!H91)),NA())</f>
        <v>#N/A</v>
      </c>
      <c r="AV97" s="104" t="e">
        <f ca="true">+IF(AND(ISNUMBER(OFFSET('Sanitation Data'!$H$7,0,10*ROW('Sanitation Data'!H91))),'Data Summary'!DK97="Yes"),OFFSET('Sanitation Data'!$H$7,0,10*ROW('Sanitation Data'!H91)),NA())</f>
        <v>#N/A</v>
      </c>
      <c r="AW97" s="104" t="e">
        <f ca="true">+IF(AND(ISNUMBER(OFFSET('Sanitation Data'!$H$11,0,10*ROW('Sanitation Data'!H91))),'Data Summary'!DL97="Yes"),OFFSET('Sanitation Data'!$H$11,0,10*ROW('Sanitation Data'!H91)),NA())</f>
        <v>#N/A</v>
      </c>
      <c r="AX97" s="104" t="e">
        <f ca="true">+IF(AND(ISNUMBER(OFFSET('Sanitation Data'!$H$12,0,10*ROW('Sanitation Data'!H91))),'Data Summary'!DM97="Yes"),OFFSET('Sanitation Data'!$H$12,0,10*ROW('Sanitation Data'!H91)),NA())</f>
        <v>#N/A</v>
      </c>
      <c r="AY97" s="104" t="e">
        <f ca="true">+IF(AND(ISNUMBER(OFFSET('Sanitation Data'!$H$13,0,10*ROW('Sanitation Data'!H91))),'Data Summary'!DN97="Yes"),OFFSET('Sanitation Data'!$H$13,0,10*ROW('Sanitation Data'!H91)),NA())</f>
        <v>#N/A</v>
      </c>
      <c r="AZ97" s="109" t="e">
        <f ca="true">+IF(AND(ISNUMBER(OFFSET('Hygiene Data'!$C$6,0,10*ROW('Hygiene Data'!C91))),'Data Summary'!DO97="Yes"),OFFSET('Hygiene Data'!$C$6,0,10*ROW('Hygiene Data'!C91)),NA())</f>
        <v>#N/A</v>
      </c>
      <c r="BA97" s="109" t="e">
        <f ca="true">+IF(AND(ISNUMBER(OFFSET('Hygiene Data'!$C$8,0,10*ROW('Hygiene Data'!C91))),'Data Summary'!DP97="Yes"),OFFSET('Hygiene Data'!$C$8,0,10*ROW('Hygiene Data'!C91)),NA())</f>
        <v>#N/A</v>
      </c>
      <c r="BB97" s="109" t="e">
        <f ca="true">+IF(AND(ISNUMBER(OFFSET('Hygiene Data'!$C$10,0,10*ROW('Hygiene Data'!C91))),'Data Summary'!DQ97="Yes"),OFFSET('Hygiene Data'!$C$10,0,10*ROW('Hygiene Data'!C91)),NA())</f>
        <v>#N/A</v>
      </c>
      <c r="BC97" s="109" t="e">
        <f ca="true">+IF(AND(ISNUMBER(OFFSET('Hygiene Data'!$D$6,0,10*ROW('Hygiene Data'!D91))),'Data Summary'!DR97="Yes"),OFFSET('Hygiene Data'!$D$6,0,10*ROW('Hygiene Data'!D91)),NA())</f>
        <v>#N/A</v>
      </c>
      <c r="BD97" s="109" t="e">
        <f ca="true">+IF(AND(ISNUMBER(OFFSET('Hygiene Data'!$D$8,0,10*ROW('Hygiene Data'!D91))),'Data Summary'!DS97="Yes"),OFFSET('Hygiene Data'!$D$8,0,10*ROW('Hygiene Data'!D91)),NA())</f>
        <v>#N/A</v>
      </c>
      <c r="BE97" s="109" t="e">
        <f ca="true">+IF(AND(ISNUMBER(OFFSET('Hygiene Data'!$D$10,0,10*ROW('Hygiene Data'!D91))),'Data Summary'!DT97="Yes"),OFFSET('Hygiene Data'!$D$10,0,10*ROW('Hygiene Data'!D91)),NA())</f>
        <v>#N/A</v>
      </c>
      <c r="BF97" s="109" t="e">
        <f ca="true">+IF(AND(ISNUMBER(OFFSET('Hygiene Data'!$E$6,0,10*ROW('Hygiene Data'!E91))),'Data Summary'!DU97="Yes"),OFFSET('Hygiene Data'!$E$6,0,10*ROW('Hygiene Data'!E91)),NA())</f>
        <v>#N/A</v>
      </c>
      <c r="BG97" s="109" t="e">
        <f ca="true">+IF(AND(ISNUMBER(OFFSET('Hygiene Data'!$E$8,0,10*ROW('Hygiene Data'!E91))),'Data Summary'!DV97="Yes"),OFFSET('Hygiene Data'!$E$8,0,10*ROW('Hygiene Data'!E91)),NA())</f>
        <v>#N/A</v>
      </c>
      <c r="BH97" s="109" t="e">
        <f ca="true">+IF(AND(ISNUMBER(OFFSET('Hygiene Data'!$E$10,0,10*ROW('Hygiene Data'!E91))),'Data Summary'!DW97="Yes"),OFFSET('Hygiene Data'!$E$10,0,10*ROW('Hygiene Data'!E91)),NA())</f>
        <v>#N/A</v>
      </c>
      <c r="BI97" s="109" t="e">
        <f ca="true">+IF(AND(ISNUMBER(OFFSET('Hygiene Data'!$F$6,0,10*ROW('Hygiene Data'!F91))),'Data Summary'!DX97="Yes"),OFFSET('Hygiene Data'!$F$6,0,10*ROW('Hygiene Data'!F91)),NA())</f>
        <v>#N/A</v>
      </c>
      <c r="BJ97" s="109" t="e">
        <f ca="true">+IF(AND(ISNUMBER(OFFSET('Hygiene Data'!$F$8,0,10*ROW('Hygiene Data'!F91))),'Data Summary'!DY97="Yes"),OFFSET('Hygiene Data'!$F$8,0,10*ROW('Hygiene Data'!F91)),NA())</f>
        <v>#N/A</v>
      </c>
      <c r="BK97" s="109" t="e">
        <f ca="true">+IF(AND(ISNUMBER(OFFSET('Hygiene Data'!$F$10,0,10*ROW('Hygiene Data'!F91))),'Data Summary'!DZ97="Yes"),OFFSET('Hygiene Data'!$F$10,0,10*ROW('Hygiene Data'!F91)),NA())</f>
        <v>#N/A</v>
      </c>
      <c r="BL97" s="109" t="e">
        <f ca="true">+IF(AND(ISNUMBER(OFFSET('Hygiene Data'!$G$6,0,10*ROW('Hygiene Data'!G91))),'Data Summary'!EA97="Yes"),OFFSET('Hygiene Data'!$G$6,0,10*ROW('Hygiene Data'!G91)),NA())</f>
        <v>#N/A</v>
      </c>
      <c r="BM97" s="109" t="e">
        <f ca="true">+IF(AND(ISNUMBER(OFFSET('Hygiene Data'!$G$8,0,10*ROW('Hygiene Data'!G91))),'Data Summary'!EB97="Yes"),OFFSET('Hygiene Data'!$G$8,0,10*ROW('Hygiene Data'!G91)),NA())</f>
        <v>#N/A</v>
      </c>
      <c r="BN97" s="109" t="e">
        <f ca="true">+IF(AND(ISNUMBER(OFFSET('Hygiene Data'!$G$10,0,10*ROW('Hygiene Data'!G91))),'Data Summary'!EC97="Yes"),OFFSET('Hygiene Data'!$G$10,0,10*ROW('Hygiene Data'!G91)),NA())</f>
        <v>#N/A</v>
      </c>
      <c r="BO97" s="109" t="e">
        <f ca="true">+IF(AND(ISNUMBER(OFFSET('Hygiene Data'!$H$6,0,10*ROW('Hygiene Data'!H91))),'Data Summary'!ED97="Yes"),OFFSET('Hygiene Data'!$H$6,0,10*ROW('Hygiene Data'!H91)),NA())</f>
        <v>#N/A</v>
      </c>
      <c r="BP97" s="109" t="e">
        <f ca="true">+IF(AND(ISNUMBER(OFFSET('Hygiene Data'!$H$8,0,10*ROW('Hygiene Data'!H91))),'Data Summary'!EE97="Yes"),OFFSET('Hygiene Data'!$H$8,0,10*ROW('Hygiene Data'!H91)),NA())</f>
        <v>#N/A</v>
      </c>
      <c r="BQ97" s="109" t="e">
        <f ca="true">+IF(AND(ISNUMBER(OFFSET('Hygiene Data'!$H$10,0,10*ROW('Hygiene Data'!H91))),'Data Summary'!EF97="Yes"),OFFSET('Hygiene Data'!$H$10,0,10*ROW('Hygiene Data'!H91)),NA())</f>
        <v>#N/A</v>
      </c>
    </row>
    <row r="98" x14ac:dyDescent="0.2">
      <c r="A98" s="57" t="e">
        <f ca="true">+IF(OFFSET('Water Data'!$B$1,0,10*ROW('Water Data'!B92))="",NA(),OFFSET('Water Data'!$B$1,0,10*ROW('Water Data'!B92)))</f>
        <v>#N/A</v>
      </c>
      <c r="B98" s="57" t="e">
        <f ca="true">+IF(OFFSET('Water Data'!$A$3,0,10*ROW('Water Data'!A95))="",NA(),OFFSET('Water Data'!$A$3,0,10*ROW('Water Data'!A95)))</f>
        <v>#N/A</v>
      </c>
      <c r="C98" s="57" t="e">
        <f ca="true">+IF(OFFSET('Water Data'!$C$3,0,10*ROW('Water Data'!C95))="",NA(),OFFSET('Water Data'!$C$3,0,10*ROW('Water Data'!C95)))</f>
        <v>#N/A</v>
      </c>
      <c r="D98" s="58" t="e">
        <f ca="true">+IF(AND(ISNUMBER(OFFSET('Water Data'!$C$5,0,10*ROW('Water Data'!C92))),'Data Summary'!BS98="Yes"),100-OFFSET('Water Data'!$C$5,0,10*ROW('Water Data'!C92)),NA())</f>
        <v>#N/A</v>
      </c>
      <c r="E98" s="58" t="e">
        <f ca="true">+IF(AND(ISNUMBER(OFFSET('Water Data'!$C$7,0,10*ROW('Water Data'!C92))),'Data Summary'!BT98="Yes"),OFFSET('Water Data'!$C$7,0,10*ROW('Water Data'!C92)),NA())</f>
        <v>#N/A</v>
      </c>
      <c r="F98" s="58" t="e">
        <f ca="true">+IF(AND(ISNUMBER(OFFSET('Water Data'!$C$10,0,10*ROW('Water Data'!C92))),'Data Summary'!BU98="Yes"),OFFSET('Water Data'!$C$10,0,10*ROW('Water Data'!C92)),NA())</f>
        <v>#N/A</v>
      </c>
      <c r="G98" s="58" t="e">
        <f ca="true">+IF(AND(ISNUMBER(OFFSET('Water Data'!$D$5,0,10*ROW('Water Data'!D92))),'Data Summary'!BV98="Yes"),100-OFFSET('Water Data'!$D$5,0,10*ROW('Water Data'!D92)),NA())</f>
        <v>#N/A</v>
      </c>
      <c r="H98" s="58" t="e">
        <f ca="true">+IF(AND(ISNUMBER(OFFSET('Water Data'!$D$7,0,10*ROW('Water Data'!D92))),'Data Summary'!BW98="Yes"),OFFSET('Water Data'!$D$7,0,10*ROW('Water Data'!D92)),NA())</f>
        <v>#N/A</v>
      </c>
      <c r="I98" s="58" t="e">
        <f ca="true">+IF(AND(ISNUMBER(OFFSET('Water Data'!$D$10,0,10*ROW('Water Data'!D92))),'Data Summary'!BX98="Yes"),OFFSET('Water Data'!$D$10,0,10*ROW('Water Data'!D92)),NA())</f>
        <v>#N/A</v>
      </c>
      <c r="J98" s="58" t="e">
        <f ca="true">+IF(AND(ISNUMBER(OFFSET('Water Data'!$E$5,0,10*ROW('Water Data'!E92))),'Data Summary'!BY98="Yes"),100-OFFSET('Water Data'!$E$5,0,10*ROW('Water Data'!E92)),NA())</f>
        <v>#N/A</v>
      </c>
      <c r="K98" s="58" t="e">
        <f ca="true">+IF(AND(ISNUMBER(OFFSET('Water Data'!$E$7,0,10*ROW('Water Data'!E92))),'Data Summary'!BZ98="Yes"),OFFSET('Water Data'!$E$7,0,10*ROW('Water Data'!E92)),NA())</f>
        <v>#N/A</v>
      </c>
      <c r="L98" s="58" t="e">
        <f ca="true">+IF(AND(ISNUMBER(OFFSET('Water Data'!$E$10,0,10*ROW('Water Data'!E92))),'Data Summary'!CA98="Yes"),OFFSET('Water Data'!$E$10,0,10*ROW('Water Data'!E92)),NA())</f>
        <v>#N/A</v>
      </c>
      <c r="M98" s="58" t="e">
        <f ca="true">+IF(AND(ISNUMBER(OFFSET('Water Data'!$F$5,0,10*ROW('Water Data'!F92))),'Data Summary'!CB98="Yes"),100-OFFSET('Water Data'!$F$5,0,10*ROW('Water Data'!F92)),NA())</f>
        <v>#N/A</v>
      </c>
      <c r="N98" s="58" t="e">
        <f ca="true">+IF(AND(ISNUMBER(OFFSET('Water Data'!$F$7,0,10*ROW('Water Data'!F92))),'Data Summary'!CC98="Yes"),OFFSET('Water Data'!$F$7,0,10*ROW('Water Data'!F92)),NA())</f>
        <v>#N/A</v>
      </c>
      <c r="O98" s="58" t="e">
        <f ca="true">+IF(AND(ISNUMBER(OFFSET('Water Data'!$F$10,0,10*ROW('Water Data'!F92))),'Data Summary'!CD98="Yes"),OFFSET('Water Data'!$F$10,0,10*ROW('Water Data'!F92)),NA())</f>
        <v>#N/A</v>
      </c>
      <c r="P98" s="58" t="e">
        <f ca="true">+IF(AND(ISNUMBER(OFFSET('Water Data'!$G$5,0,10*ROW('Water Data'!G92))),'Data Summary'!CE98="Yes"),100-OFFSET('Water Data'!$G$5,0,10*ROW('Water Data'!G92)),NA())</f>
        <v>#N/A</v>
      </c>
      <c r="Q98" s="58" t="e">
        <f ca="true">+IF(AND(ISNUMBER(OFFSET('Water Data'!$G$7,0,10*ROW('Water Data'!G92))),'Data Summary'!CF98="Yes"),OFFSET('Water Data'!$G$7,0,10*ROW('Water Data'!G92)),NA())</f>
        <v>#N/A</v>
      </c>
      <c r="R98" s="58" t="e">
        <f ca="true">+IF(AND(ISNUMBER(OFFSET('Water Data'!$G$10,0,10*ROW('Water Data'!G92))),'Data Summary'!CG98="Yes"),OFFSET('Water Data'!$G$10,0,10*ROW('Water Data'!G92)),NA())</f>
        <v>#N/A</v>
      </c>
      <c r="S98" s="58" t="e">
        <f ca="true">+IF(AND(ISNUMBER(OFFSET('Water Data'!$H$5,0,10*ROW('Water Data'!H92))),'Data Summary'!CH98="Yes"),100-OFFSET('Water Data'!$H$5,0,10*ROW('Water Data'!H92)),NA())</f>
        <v>#N/A</v>
      </c>
      <c r="T98" s="58" t="e">
        <f ca="true">+IF(AND(ISNUMBER(OFFSET('Water Data'!$H$7,0,10*ROW('Water Data'!H92))),'Data Summary'!CI98="Yes"),OFFSET('Water Data'!$H$7,0,10*ROW('Water Data'!H92)),NA())</f>
        <v>#N/A</v>
      </c>
      <c r="U98" s="58" t="e">
        <f ca="true">+IF(AND(ISNUMBER(OFFSET('Water Data'!$H$10,0,10*ROW('Water Data'!H92))),'Data Summary'!CJ98="Yes"),OFFSET('Water Data'!$H$10,0,10*ROW('Water Data'!H92)),NA())</f>
        <v>#N/A</v>
      </c>
      <c r="V98" s="104" t="e">
        <f ca="true">+IF(AND(ISNUMBER(OFFSET('Sanitation Data'!$C$5,0,10*ROW('Sanitation Data'!C92))),'Data Summary'!CK98="Yes"),100-OFFSET('Sanitation Data'!$C$5,0,10*ROW('Sanitation Data'!C92)),NA())</f>
        <v>#N/A</v>
      </c>
      <c r="W98" s="104" t="e">
        <f ca="true">+IF(AND(ISNUMBER(OFFSET('Sanitation Data'!$C$7,0,10*ROW('Sanitation Data'!C92))),'Data Summary'!CL98="Yes"),OFFSET('Sanitation Data'!$C$7,0,10*ROW('Sanitation Data'!C92)),NA())</f>
        <v>#N/A</v>
      </c>
      <c r="X98" s="104" t="e">
        <f ca="true">+IF(AND(ISNUMBER(OFFSET('Sanitation Data'!$C$11,0,10*ROW('Sanitation Data'!C92))),'Data Summary'!CM98="Yes"),OFFSET('Sanitation Data'!$C$11,0,10*ROW('Sanitation Data'!C92)),NA())</f>
        <v>#N/A</v>
      </c>
      <c r="Y98" s="104" t="e">
        <f ca="true">+IF(AND(ISNUMBER(OFFSET('Sanitation Data'!$C$12,0,10*ROW('Sanitation Data'!C92))),'Data Summary'!CN98="Yes"),OFFSET('Sanitation Data'!$C$12,0,10*ROW('Sanitation Data'!C92)),NA())</f>
        <v>#N/A</v>
      </c>
      <c r="Z98" s="104" t="e">
        <f ca="true">+IF(AND(ISNUMBER(OFFSET('Sanitation Data'!$C$13,0,10*ROW('Sanitation Data'!C92))),'Data Summary'!CO98="Yes"),OFFSET('Sanitation Data'!$C$13,0,10*ROW('Sanitation Data'!C92)),NA())</f>
        <v>#N/A</v>
      </c>
      <c r="AA98" s="104" t="e">
        <f ca="true">+IF(AND(ISNUMBER(OFFSET('Sanitation Data'!$D$5,0,10*ROW('Sanitation Data'!D92))),'Data Summary'!CP98="Yes"),100-OFFSET('Sanitation Data'!$D$5,0,10*ROW('Sanitation Data'!D92)),NA())</f>
        <v>#N/A</v>
      </c>
      <c r="AB98" s="104" t="e">
        <f ca="true">+IF(AND(ISNUMBER(OFFSET('Sanitation Data'!$D$7,0,10*ROW('Sanitation Data'!D92))),'Data Summary'!CQ98="Yes"),OFFSET('Sanitation Data'!$D$7,0,10*ROW('Sanitation Data'!D92)),NA())</f>
        <v>#N/A</v>
      </c>
      <c r="AC98" s="104" t="e">
        <f ca="true">+IF(AND(ISNUMBER(OFFSET('Sanitation Data'!$D$11,0,10*ROW('Sanitation Data'!D92))),'Data Summary'!CR98="Yes"),OFFSET('Sanitation Data'!$D$11,0,10*ROW('Sanitation Data'!D92)),NA())</f>
        <v>#N/A</v>
      </c>
      <c r="AD98" s="104" t="e">
        <f ca="true">+IF(AND(ISNUMBER(OFFSET('Sanitation Data'!$D$12,0,10*ROW('Sanitation Data'!D92))),'Data Summary'!CS98="Yes"),OFFSET('Sanitation Data'!$D$12,0,10*ROW('Sanitation Data'!D92)),NA())</f>
        <v>#N/A</v>
      </c>
      <c r="AE98" s="104" t="e">
        <f ca="true">+IF(AND(ISNUMBER(OFFSET('Sanitation Data'!$D$13,0,10*ROW('Sanitation Data'!D92))),'Data Summary'!CT98="Yes"),OFFSET('Sanitation Data'!$D$13,0,10*ROW('Sanitation Data'!D92)),NA())</f>
        <v>#N/A</v>
      </c>
      <c r="AF98" s="104" t="e">
        <f ca="true">+IF(AND(ISNUMBER(OFFSET('Sanitation Data'!$E$5,0,10*ROW('Sanitation Data'!E92))),'Data Summary'!CU98="Yes"),100-OFFSET('Sanitation Data'!$E$5,0,10*ROW('Sanitation Data'!E92)),NA())</f>
        <v>#N/A</v>
      </c>
      <c r="AG98" s="104" t="e">
        <f ca="true">+IF(AND(ISNUMBER(OFFSET('Sanitation Data'!$E$7,0,10*ROW('Sanitation Data'!E92))),'Data Summary'!CV98="Yes"),OFFSET('Sanitation Data'!$E$7,0,10*ROW('Sanitation Data'!E92)),NA())</f>
        <v>#N/A</v>
      </c>
      <c r="AH98" s="104" t="e">
        <f ca="true">+IF(AND(ISNUMBER(OFFSET('Sanitation Data'!$E$11,0,10*ROW('Sanitation Data'!E92))),'Data Summary'!CW98="Yes"),OFFSET('Sanitation Data'!$E$11,0,10*ROW('Sanitation Data'!E92)),NA())</f>
        <v>#N/A</v>
      </c>
      <c r="AI98" s="104" t="e">
        <f ca="true">+IF(AND(ISNUMBER(OFFSET('Sanitation Data'!$E$12,0,10*ROW('Sanitation Data'!E92))),'Data Summary'!CX98="Yes"),OFFSET('Sanitation Data'!$E$12,0,10*ROW('Sanitation Data'!E92)),NA())</f>
        <v>#N/A</v>
      </c>
      <c r="AJ98" s="104" t="e">
        <f ca="true">+IF(AND(ISNUMBER(OFFSET('Sanitation Data'!$E$13,0,10*ROW('Sanitation Data'!E92))),'Data Summary'!CY98="Yes"),OFFSET('Sanitation Data'!$E$13,0,10*ROW('Sanitation Data'!E92)),NA())</f>
        <v>#N/A</v>
      </c>
      <c r="AK98" s="104" t="e">
        <f ca="true">+IF(AND(ISNUMBER(OFFSET('Sanitation Data'!$F$5,0,10*ROW('Sanitation Data'!F92))),'Data Summary'!CZ98="Yes"),100-OFFSET('Sanitation Data'!$F$5,0,10*ROW('Sanitation Data'!F92)),NA())</f>
        <v>#N/A</v>
      </c>
      <c r="AL98" s="104" t="e">
        <f ca="true">+IF(AND(ISNUMBER(OFFSET('Sanitation Data'!$F$7,0,10*ROW('Sanitation Data'!F92))),'Data Summary'!DA98="Yes"),OFFSET('Sanitation Data'!$F$7,0,10*ROW('Sanitation Data'!F92)),NA())</f>
        <v>#N/A</v>
      </c>
      <c r="AM98" s="104" t="e">
        <f ca="true">+IF(AND(ISNUMBER(OFFSET('Sanitation Data'!$F$11,0,10*ROW('Sanitation Data'!F92))),'Data Summary'!DB98="Yes"),OFFSET('Sanitation Data'!$F$11,0,10*ROW('Sanitation Data'!F92)),NA())</f>
        <v>#N/A</v>
      </c>
      <c r="AN98" s="104" t="e">
        <f ca="true">+IF(AND(ISNUMBER(OFFSET('Sanitation Data'!$F$12,0,10*ROW('Sanitation Data'!F92))),'Data Summary'!DC98="Yes"),OFFSET('Sanitation Data'!$F$12,0,10*ROW('Sanitation Data'!F92)),NA())</f>
        <v>#N/A</v>
      </c>
      <c r="AO98" s="104" t="e">
        <f ca="true">+IF(AND(ISNUMBER(OFFSET('Sanitation Data'!$F$13,0,10*ROW('Sanitation Data'!F92))),'Data Summary'!DD98="Yes"),OFFSET('Sanitation Data'!$F$13,0,10*ROW('Sanitation Data'!F92)),NA())</f>
        <v>#N/A</v>
      </c>
      <c r="AP98" s="104" t="e">
        <f ca="true">+IF(AND(ISNUMBER(OFFSET('Sanitation Data'!$G$5,0,10*ROW('Sanitation Data'!G92))),'Data Summary'!DE98="Yes"),100-OFFSET('Sanitation Data'!$G$5,0,10*ROW('Sanitation Data'!G92)),NA())</f>
        <v>#N/A</v>
      </c>
      <c r="AQ98" s="104" t="e">
        <f ca="true">+IF(AND(ISNUMBER(OFFSET('Sanitation Data'!$G$7,0,10*ROW('Sanitation Data'!G92))),'Data Summary'!DF98="Yes"),OFFSET('Sanitation Data'!$G$7,0,10*ROW('Sanitation Data'!G92)),NA())</f>
        <v>#N/A</v>
      </c>
      <c r="AR98" s="104" t="e">
        <f ca="true">+IF(AND(ISNUMBER(OFFSET('Sanitation Data'!$G$11,0,10*ROW('Sanitation Data'!G92))),'Data Summary'!DG98="Yes"),OFFSET('Sanitation Data'!$G$11,0,10*ROW('Sanitation Data'!G92)),NA())</f>
        <v>#N/A</v>
      </c>
      <c r="AS98" s="104" t="e">
        <f ca="true">+IF(AND(ISNUMBER(OFFSET('Sanitation Data'!$G$12,0,10*ROW('Sanitation Data'!G92))),'Data Summary'!DH98="Yes"),OFFSET('Sanitation Data'!$G$12,0,10*ROW('Sanitation Data'!G92)),NA())</f>
        <v>#N/A</v>
      </c>
      <c r="AT98" s="104" t="e">
        <f ca="true">+IF(AND(ISNUMBER(OFFSET('Sanitation Data'!$G$13,0,10*ROW('Sanitation Data'!G92))),'Data Summary'!DI98="Yes"),OFFSET('Sanitation Data'!$G$13,0,10*ROW('Sanitation Data'!G92)),NA())</f>
        <v>#N/A</v>
      </c>
      <c r="AU98" s="104" t="e">
        <f ca="true">+IF(AND(ISNUMBER(OFFSET('Sanitation Data'!$H$5,0,10*ROW('Sanitation Data'!H92))),'Data Summary'!DJ98="Yes"),100-OFFSET('Sanitation Data'!$H$5,0,10*ROW('Sanitation Data'!H92)),NA())</f>
        <v>#N/A</v>
      </c>
      <c r="AV98" s="104" t="e">
        <f ca="true">+IF(AND(ISNUMBER(OFFSET('Sanitation Data'!$H$7,0,10*ROW('Sanitation Data'!H92))),'Data Summary'!DK98="Yes"),OFFSET('Sanitation Data'!$H$7,0,10*ROW('Sanitation Data'!H92)),NA())</f>
        <v>#N/A</v>
      </c>
      <c r="AW98" s="104" t="e">
        <f ca="true">+IF(AND(ISNUMBER(OFFSET('Sanitation Data'!$H$11,0,10*ROW('Sanitation Data'!H92))),'Data Summary'!DL98="Yes"),OFFSET('Sanitation Data'!$H$11,0,10*ROW('Sanitation Data'!H92)),NA())</f>
        <v>#N/A</v>
      </c>
      <c r="AX98" s="104" t="e">
        <f ca="true">+IF(AND(ISNUMBER(OFFSET('Sanitation Data'!$H$12,0,10*ROW('Sanitation Data'!H92))),'Data Summary'!DM98="Yes"),OFFSET('Sanitation Data'!$H$12,0,10*ROW('Sanitation Data'!H92)),NA())</f>
        <v>#N/A</v>
      </c>
      <c r="AY98" s="104" t="e">
        <f ca="true">+IF(AND(ISNUMBER(OFFSET('Sanitation Data'!$H$13,0,10*ROW('Sanitation Data'!H92))),'Data Summary'!DN98="Yes"),OFFSET('Sanitation Data'!$H$13,0,10*ROW('Sanitation Data'!H92)),NA())</f>
        <v>#N/A</v>
      </c>
      <c r="AZ98" s="109" t="e">
        <f ca="true">+IF(AND(ISNUMBER(OFFSET('Hygiene Data'!$C$6,0,10*ROW('Hygiene Data'!C92))),'Data Summary'!DO98="Yes"),OFFSET('Hygiene Data'!$C$6,0,10*ROW('Hygiene Data'!C92)),NA())</f>
        <v>#N/A</v>
      </c>
      <c r="BA98" s="109" t="e">
        <f ca="true">+IF(AND(ISNUMBER(OFFSET('Hygiene Data'!$C$8,0,10*ROW('Hygiene Data'!C92))),'Data Summary'!DP98="Yes"),OFFSET('Hygiene Data'!$C$8,0,10*ROW('Hygiene Data'!C92)),NA())</f>
        <v>#N/A</v>
      </c>
      <c r="BB98" s="109" t="e">
        <f ca="true">+IF(AND(ISNUMBER(OFFSET('Hygiene Data'!$C$10,0,10*ROW('Hygiene Data'!C92))),'Data Summary'!DQ98="Yes"),OFFSET('Hygiene Data'!$C$10,0,10*ROW('Hygiene Data'!C92)),NA())</f>
        <v>#N/A</v>
      </c>
      <c r="BC98" s="109" t="e">
        <f ca="true">+IF(AND(ISNUMBER(OFFSET('Hygiene Data'!$D$6,0,10*ROW('Hygiene Data'!D92))),'Data Summary'!DR98="Yes"),OFFSET('Hygiene Data'!$D$6,0,10*ROW('Hygiene Data'!D92)),NA())</f>
        <v>#N/A</v>
      </c>
      <c r="BD98" s="109" t="e">
        <f ca="true">+IF(AND(ISNUMBER(OFFSET('Hygiene Data'!$D$8,0,10*ROW('Hygiene Data'!D92))),'Data Summary'!DS98="Yes"),OFFSET('Hygiene Data'!$D$8,0,10*ROW('Hygiene Data'!D92)),NA())</f>
        <v>#N/A</v>
      </c>
      <c r="BE98" s="109" t="e">
        <f ca="true">+IF(AND(ISNUMBER(OFFSET('Hygiene Data'!$D$10,0,10*ROW('Hygiene Data'!D92))),'Data Summary'!DT98="Yes"),OFFSET('Hygiene Data'!$D$10,0,10*ROW('Hygiene Data'!D92)),NA())</f>
        <v>#N/A</v>
      </c>
      <c r="BF98" s="109" t="e">
        <f ca="true">+IF(AND(ISNUMBER(OFFSET('Hygiene Data'!$E$6,0,10*ROW('Hygiene Data'!E92))),'Data Summary'!DU98="Yes"),OFFSET('Hygiene Data'!$E$6,0,10*ROW('Hygiene Data'!E92)),NA())</f>
        <v>#N/A</v>
      </c>
      <c r="BG98" s="109" t="e">
        <f ca="true">+IF(AND(ISNUMBER(OFFSET('Hygiene Data'!$E$8,0,10*ROW('Hygiene Data'!E92))),'Data Summary'!DV98="Yes"),OFFSET('Hygiene Data'!$E$8,0,10*ROW('Hygiene Data'!E92)),NA())</f>
        <v>#N/A</v>
      </c>
      <c r="BH98" s="109" t="e">
        <f ca="true">+IF(AND(ISNUMBER(OFFSET('Hygiene Data'!$E$10,0,10*ROW('Hygiene Data'!E92))),'Data Summary'!DW98="Yes"),OFFSET('Hygiene Data'!$E$10,0,10*ROW('Hygiene Data'!E92)),NA())</f>
        <v>#N/A</v>
      </c>
      <c r="BI98" s="109" t="e">
        <f ca="true">+IF(AND(ISNUMBER(OFFSET('Hygiene Data'!$F$6,0,10*ROW('Hygiene Data'!F92))),'Data Summary'!DX98="Yes"),OFFSET('Hygiene Data'!$F$6,0,10*ROW('Hygiene Data'!F92)),NA())</f>
        <v>#N/A</v>
      </c>
      <c r="BJ98" s="109" t="e">
        <f ca="true">+IF(AND(ISNUMBER(OFFSET('Hygiene Data'!$F$8,0,10*ROW('Hygiene Data'!F92))),'Data Summary'!DY98="Yes"),OFFSET('Hygiene Data'!$F$8,0,10*ROW('Hygiene Data'!F92)),NA())</f>
        <v>#N/A</v>
      </c>
      <c r="BK98" s="109" t="e">
        <f ca="true">+IF(AND(ISNUMBER(OFFSET('Hygiene Data'!$F$10,0,10*ROW('Hygiene Data'!F92))),'Data Summary'!DZ98="Yes"),OFFSET('Hygiene Data'!$F$10,0,10*ROW('Hygiene Data'!F92)),NA())</f>
        <v>#N/A</v>
      </c>
      <c r="BL98" s="109" t="e">
        <f ca="true">+IF(AND(ISNUMBER(OFFSET('Hygiene Data'!$G$6,0,10*ROW('Hygiene Data'!G92))),'Data Summary'!EA98="Yes"),OFFSET('Hygiene Data'!$G$6,0,10*ROW('Hygiene Data'!G92)),NA())</f>
        <v>#N/A</v>
      </c>
      <c r="BM98" s="109" t="e">
        <f ca="true">+IF(AND(ISNUMBER(OFFSET('Hygiene Data'!$G$8,0,10*ROW('Hygiene Data'!G92))),'Data Summary'!EB98="Yes"),OFFSET('Hygiene Data'!$G$8,0,10*ROW('Hygiene Data'!G92)),NA())</f>
        <v>#N/A</v>
      </c>
      <c r="BN98" s="109" t="e">
        <f ca="true">+IF(AND(ISNUMBER(OFFSET('Hygiene Data'!$G$10,0,10*ROW('Hygiene Data'!G92))),'Data Summary'!EC98="Yes"),OFFSET('Hygiene Data'!$G$10,0,10*ROW('Hygiene Data'!G92)),NA())</f>
        <v>#N/A</v>
      </c>
      <c r="BO98" s="109" t="e">
        <f ca="true">+IF(AND(ISNUMBER(OFFSET('Hygiene Data'!$H$6,0,10*ROW('Hygiene Data'!H92))),'Data Summary'!ED98="Yes"),OFFSET('Hygiene Data'!$H$6,0,10*ROW('Hygiene Data'!H92)),NA())</f>
        <v>#N/A</v>
      </c>
      <c r="BP98" s="109" t="e">
        <f ca="true">+IF(AND(ISNUMBER(OFFSET('Hygiene Data'!$H$8,0,10*ROW('Hygiene Data'!H92))),'Data Summary'!EE98="Yes"),OFFSET('Hygiene Data'!$H$8,0,10*ROW('Hygiene Data'!H92)),NA())</f>
        <v>#N/A</v>
      </c>
      <c r="BQ98" s="109" t="e">
        <f ca="true">+IF(AND(ISNUMBER(OFFSET('Hygiene Data'!$H$10,0,10*ROW('Hygiene Data'!H92))),'Data Summary'!EF98="Yes"),OFFSET('Hygiene Data'!$H$10,0,10*ROW('Hygiene Data'!H92)),NA())</f>
        <v>#N/A</v>
      </c>
    </row>
    <row r="99" x14ac:dyDescent="0.2">
      <c r="A99" s="57" t="e">
        <f ca="true">+IF(OFFSET('Water Data'!$B$1,0,10*ROW('Water Data'!B93))="",NA(),OFFSET('Water Data'!$B$1,0,10*ROW('Water Data'!B93)))</f>
        <v>#N/A</v>
      </c>
      <c r="B99" s="57" t="e">
        <f ca="true">+IF(OFFSET('Water Data'!$A$3,0,10*ROW('Water Data'!A96))="",NA(),OFFSET('Water Data'!$A$3,0,10*ROW('Water Data'!A96)))</f>
        <v>#N/A</v>
      </c>
      <c r="C99" s="57" t="e">
        <f ca="true">+IF(OFFSET('Water Data'!$C$3,0,10*ROW('Water Data'!C96))="",NA(),OFFSET('Water Data'!$C$3,0,10*ROW('Water Data'!C96)))</f>
        <v>#N/A</v>
      </c>
      <c r="D99" s="58" t="e">
        <f ca="true">+IF(AND(ISNUMBER(OFFSET('Water Data'!$C$5,0,10*ROW('Water Data'!C93))),'Data Summary'!BS99="Yes"),100-OFFSET('Water Data'!$C$5,0,10*ROW('Water Data'!C93)),NA())</f>
        <v>#N/A</v>
      </c>
      <c r="E99" s="58" t="e">
        <f ca="true">+IF(AND(ISNUMBER(OFFSET('Water Data'!$C$7,0,10*ROW('Water Data'!C93))),'Data Summary'!BT99="Yes"),OFFSET('Water Data'!$C$7,0,10*ROW('Water Data'!C93)),NA())</f>
        <v>#N/A</v>
      </c>
      <c r="F99" s="58" t="e">
        <f ca="true">+IF(AND(ISNUMBER(OFFSET('Water Data'!$C$10,0,10*ROW('Water Data'!C93))),'Data Summary'!BU99="Yes"),OFFSET('Water Data'!$C$10,0,10*ROW('Water Data'!C93)),NA())</f>
        <v>#N/A</v>
      </c>
      <c r="G99" s="58" t="e">
        <f ca="true">+IF(AND(ISNUMBER(OFFSET('Water Data'!$D$5,0,10*ROW('Water Data'!D93))),'Data Summary'!BV99="Yes"),100-OFFSET('Water Data'!$D$5,0,10*ROW('Water Data'!D93)),NA())</f>
        <v>#N/A</v>
      </c>
      <c r="H99" s="58" t="e">
        <f ca="true">+IF(AND(ISNUMBER(OFFSET('Water Data'!$D$7,0,10*ROW('Water Data'!D93))),'Data Summary'!BW99="Yes"),OFFSET('Water Data'!$D$7,0,10*ROW('Water Data'!D93)),NA())</f>
        <v>#N/A</v>
      </c>
      <c r="I99" s="58" t="e">
        <f ca="true">+IF(AND(ISNUMBER(OFFSET('Water Data'!$D$10,0,10*ROW('Water Data'!D93))),'Data Summary'!BX99="Yes"),OFFSET('Water Data'!$D$10,0,10*ROW('Water Data'!D93)),NA())</f>
        <v>#N/A</v>
      </c>
      <c r="J99" s="58" t="e">
        <f ca="true">+IF(AND(ISNUMBER(OFFSET('Water Data'!$E$5,0,10*ROW('Water Data'!E93))),'Data Summary'!BY99="Yes"),100-OFFSET('Water Data'!$E$5,0,10*ROW('Water Data'!E93)),NA())</f>
        <v>#N/A</v>
      </c>
      <c r="K99" s="58" t="e">
        <f ca="true">+IF(AND(ISNUMBER(OFFSET('Water Data'!$E$7,0,10*ROW('Water Data'!E93))),'Data Summary'!BZ99="Yes"),OFFSET('Water Data'!$E$7,0,10*ROW('Water Data'!E93)),NA())</f>
        <v>#N/A</v>
      </c>
      <c r="L99" s="58" t="e">
        <f ca="true">+IF(AND(ISNUMBER(OFFSET('Water Data'!$E$10,0,10*ROW('Water Data'!E93))),'Data Summary'!CA99="Yes"),OFFSET('Water Data'!$E$10,0,10*ROW('Water Data'!E93)),NA())</f>
        <v>#N/A</v>
      </c>
      <c r="M99" s="58" t="e">
        <f ca="true">+IF(AND(ISNUMBER(OFFSET('Water Data'!$F$5,0,10*ROW('Water Data'!F93))),'Data Summary'!CB99="Yes"),100-OFFSET('Water Data'!$F$5,0,10*ROW('Water Data'!F93)),NA())</f>
        <v>#N/A</v>
      </c>
      <c r="N99" s="58" t="e">
        <f ca="true">+IF(AND(ISNUMBER(OFFSET('Water Data'!$F$7,0,10*ROW('Water Data'!F93))),'Data Summary'!CC99="Yes"),OFFSET('Water Data'!$F$7,0,10*ROW('Water Data'!F93)),NA())</f>
        <v>#N/A</v>
      </c>
      <c r="O99" s="58" t="e">
        <f ca="true">+IF(AND(ISNUMBER(OFFSET('Water Data'!$F$10,0,10*ROW('Water Data'!F93))),'Data Summary'!CD99="Yes"),OFFSET('Water Data'!$F$10,0,10*ROW('Water Data'!F93)),NA())</f>
        <v>#N/A</v>
      </c>
      <c r="P99" s="58" t="e">
        <f ca="true">+IF(AND(ISNUMBER(OFFSET('Water Data'!$G$5,0,10*ROW('Water Data'!G93))),'Data Summary'!CE99="Yes"),100-OFFSET('Water Data'!$G$5,0,10*ROW('Water Data'!G93)),NA())</f>
        <v>#N/A</v>
      </c>
      <c r="Q99" s="58" t="e">
        <f ca="true">+IF(AND(ISNUMBER(OFFSET('Water Data'!$G$7,0,10*ROW('Water Data'!G93))),'Data Summary'!CF99="Yes"),OFFSET('Water Data'!$G$7,0,10*ROW('Water Data'!G93)),NA())</f>
        <v>#N/A</v>
      </c>
      <c r="R99" s="58" t="e">
        <f ca="true">+IF(AND(ISNUMBER(OFFSET('Water Data'!$G$10,0,10*ROW('Water Data'!G93))),'Data Summary'!CG99="Yes"),OFFSET('Water Data'!$G$10,0,10*ROW('Water Data'!G93)),NA())</f>
        <v>#N/A</v>
      </c>
      <c r="S99" s="58" t="e">
        <f ca="true">+IF(AND(ISNUMBER(OFFSET('Water Data'!$H$5,0,10*ROW('Water Data'!H93))),'Data Summary'!CH99="Yes"),100-OFFSET('Water Data'!$H$5,0,10*ROW('Water Data'!H93)),NA())</f>
        <v>#N/A</v>
      </c>
      <c r="T99" s="58" t="e">
        <f ca="true">+IF(AND(ISNUMBER(OFFSET('Water Data'!$H$7,0,10*ROW('Water Data'!H93))),'Data Summary'!CI99="Yes"),OFFSET('Water Data'!$H$7,0,10*ROW('Water Data'!H93)),NA())</f>
        <v>#N/A</v>
      </c>
      <c r="U99" s="58" t="e">
        <f ca="true">+IF(AND(ISNUMBER(OFFSET('Water Data'!$H$10,0,10*ROW('Water Data'!H93))),'Data Summary'!CJ99="Yes"),OFFSET('Water Data'!$H$10,0,10*ROW('Water Data'!H93)),NA())</f>
        <v>#N/A</v>
      </c>
      <c r="V99" s="104" t="e">
        <f ca="true">+IF(AND(ISNUMBER(OFFSET('Sanitation Data'!$C$5,0,10*ROW('Sanitation Data'!C93))),'Data Summary'!CK99="Yes"),100-OFFSET('Sanitation Data'!$C$5,0,10*ROW('Sanitation Data'!C93)),NA())</f>
        <v>#N/A</v>
      </c>
      <c r="W99" s="104" t="e">
        <f ca="true">+IF(AND(ISNUMBER(OFFSET('Sanitation Data'!$C$7,0,10*ROW('Sanitation Data'!C93))),'Data Summary'!CL99="Yes"),OFFSET('Sanitation Data'!$C$7,0,10*ROW('Sanitation Data'!C93)),NA())</f>
        <v>#N/A</v>
      </c>
      <c r="X99" s="104" t="e">
        <f ca="true">+IF(AND(ISNUMBER(OFFSET('Sanitation Data'!$C$11,0,10*ROW('Sanitation Data'!C93))),'Data Summary'!CM99="Yes"),OFFSET('Sanitation Data'!$C$11,0,10*ROW('Sanitation Data'!C93)),NA())</f>
        <v>#N/A</v>
      </c>
      <c r="Y99" s="104" t="e">
        <f ca="true">+IF(AND(ISNUMBER(OFFSET('Sanitation Data'!$C$12,0,10*ROW('Sanitation Data'!C93))),'Data Summary'!CN99="Yes"),OFFSET('Sanitation Data'!$C$12,0,10*ROW('Sanitation Data'!C93)),NA())</f>
        <v>#N/A</v>
      </c>
      <c r="Z99" s="104" t="e">
        <f ca="true">+IF(AND(ISNUMBER(OFFSET('Sanitation Data'!$C$13,0,10*ROW('Sanitation Data'!C93))),'Data Summary'!CO99="Yes"),OFFSET('Sanitation Data'!$C$13,0,10*ROW('Sanitation Data'!C93)),NA())</f>
        <v>#N/A</v>
      </c>
      <c r="AA99" s="104" t="e">
        <f ca="true">+IF(AND(ISNUMBER(OFFSET('Sanitation Data'!$D$5,0,10*ROW('Sanitation Data'!D93))),'Data Summary'!CP99="Yes"),100-OFFSET('Sanitation Data'!$D$5,0,10*ROW('Sanitation Data'!D93)),NA())</f>
        <v>#N/A</v>
      </c>
      <c r="AB99" s="104" t="e">
        <f ca="true">+IF(AND(ISNUMBER(OFFSET('Sanitation Data'!$D$7,0,10*ROW('Sanitation Data'!D93))),'Data Summary'!CQ99="Yes"),OFFSET('Sanitation Data'!$D$7,0,10*ROW('Sanitation Data'!D93)),NA())</f>
        <v>#N/A</v>
      </c>
      <c r="AC99" s="104" t="e">
        <f ca="true">+IF(AND(ISNUMBER(OFFSET('Sanitation Data'!$D$11,0,10*ROW('Sanitation Data'!D93))),'Data Summary'!CR99="Yes"),OFFSET('Sanitation Data'!$D$11,0,10*ROW('Sanitation Data'!D93)),NA())</f>
        <v>#N/A</v>
      </c>
      <c r="AD99" s="104" t="e">
        <f ca="true">+IF(AND(ISNUMBER(OFFSET('Sanitation Data'!$D$12,0,10*ROW('Sanitation Data'!D93))),'Data Summary'!CS99="Yes"),OFFSET('Sanitation Data'!$D$12,0,10*ROW('Sanitation Data'!D93)),NA())</f>
        <v>#N/A</v>
      </c>
      <c r="AE99" s="104" t="e">
        <f ca="true">+IF(AND(ISNUMBER(OFFSET('Sanitation Data'!$D$13,0,10*ROW('Sanitation Data'!D93))),'Data Summary'!CT99="Yes"),OFFSET('Sanitation Data'!$D$13,0,10*ROW('Sanitation Data'!D93)),NA())</f>
        <v>#N/A</v>
      </c>
      <c r="AF99" s="104" t="e">
        <f ca="true">+IF(AND(ISNUMBER(OFFSET('Sanitation Data'!$E$5,0,10*ROW('Sanitation Data'!E93))),'Data Summary'!CU99="Yes"),100-OFFSET('Sanitation Data'!$E$5,0,10*ROW('Sanitation Data'!E93)),NA())</f>
        <v>#N/A</v>
      </c>
      <c r="AG99" s="104" t="e">
        <f ca="true">+IF(AND(ISNUMBER(OFFSET('Sanitation Data'!$E$7,0,10*ROW('Sanitation Data'!E93))),'Data Summary'!CV99="Yes"),OFFSET('Sanitation Data'!$E$7,0,10*ROW('Sanitation Data'!E93)),NA())</f>
        <v>#N/A</v>
      </c>
      <c r="AH99" s="104" t="e">
        <f ca="true">+IF(AND(ISNUMBER(OFFSET('Sanitation Data'!$E$11,0,10*ROW('Sanitation Data'!E93))),'Data Summary'!CW99="Yes"),OFFSET('Sanitation Data'!$E$11,0,10*ROW('Sanitation Data'!E93)),NA())</f>
        <v>#N/A</v>
      </c>
      <c r="AI99" s="104" t="e">
        <f ca="true">+IF(AND(ISNUMBER(OFFSET('Sanitation Data'!$E$12,0,10*ROW('Sanitation Data'!E93))),'Data Summary'!CX99="Yes"),OFFSET('Sanitation Data'!$E$12,0,10*ROW('Sanitation Data'!E93)),NA())</f>
        <v>#N/A</v>
      </c>
      <c r="AJ99" s="104" t="e">
        <f ca="true">+IF(AND(ISNUMBER(OFFSET('Sanitation Data'!$E$13,0,10*ROW('Sanitation Data'!E93))),'Data Summary'!CY99="Yes"),OFFSET('Sanitation Data'!$E$13,0,10*ROW('Sanitation Data'!E93)),NA())</f>
        <v>#N/A</v>
      </c>
      <c r="AK99" s="104" t="e">
        <f ca="true">+IF(AND(ISNUMBER(OFFSET('Sanitation Data'!$F$5,0,10*ROW('Sanitation Data'!F93))),'Data Summary'!CZ99="Yes"),100-OFFSET('Sanitation Data'!$F$5,0,10*ROW('Sanitation Data'!F93)),NA())</f>
        <v>#N/A</v>
      </c>
      <c r="AL99" s="104" t="e">
        <f ca="true">+IF(AND(ISNUMBER(OFFSET('Sanitation Data'!$F$7,0,10*ROW('Sanitation Data'!F93))),'Data Summary'!DA99="Yes"),OFFSET('Sanitation Data'!$F$7,0,10*ROW('Sanitation Data'!F93)),NA())</f>
        <v>#N/A</v>
      </c>
      <c r="AM99" s="104" t="e">
        <f ca="true">+IF(AND(ISNUMBER(OFFSET('Sanitation Data'!$F$11,0,10*ROW('Sanitation Data'!F93))),'Data Summary'!DB99="Yes"),OFFSET('Sanitation Data'!$F$11,0,10*ROW('Sanitation Data'!F93)),NA())</f>
        <v>#N/A</v>
      </c>
      <c r="AN99" s="104" t="e">
        <f ca="true">+IF(AND(ISNUMBER(OFFSET('Sanitation Data'!$F$12,0,10*ROW('Sanitation Data'!F93))),'Data Summary'!DC99="Yes"),OFFSET('Sanitation Data'!$F$12,0,10*ROW('Sanitation Data'!F93)),NA())</f>
        <v>#N/A</v>
      </c>
      <c r="AO99" s="104" t="e">
        <f ca="true">+IF(AND(ISNUMBER(OFFSET('Sanitation Data'!$F$13,0,10*ROW('Sanitation Data'!F93))),'Data Summary'!DD99="Yes"),OFFSET('Sanitation Data'!$F$13,0,10*ROW('Sanitation Data'!F93)),NA())</f>
        <v>#N/A</v>
      </c>
      <c r="AP99" s="104" t="e">
        <f ca="true">+IF(AND(ISNUMBER(OFFSET('Sanitation Data'!$G$5,0,10*ROW('Sanitation Data'!G93))),'Data Summary'!DE99="Yes"),100-OFFSET('Sanitation Data'!$G$5,0,10*ROW('Sanitation Data'!G93)),NA())</f>
        <v>#N/A</v>
      </c>
      <c r="AQ99" s="104" t="e">
        <f ca="true">+IF(AND(ISNUMBER(OFFSET('Sanitation Data'!$G$7,0,10*ROW('Sanitation Data'!G93))),'Data Summary'!DF99="Yes"),OFFSET('Sanitation Data'!$G$7,0,10*ROW('Sanitation Data'!G93)),NA())</f>
        <v>#N/A</v>
      </c>
      <c r="AR99" s="104" t="e">
        <f ca="true">+IF(AND(ISNUMBER(OFFSET('Sanitation Data'!$G$11,0,10*ROW('Sanitation Data'!G93))),'Data Summary'!DG99="Yes"),OFFSET('Sanitation Data'!$G$11,0,10*ROW('Sanitation Data'!G93)),NA())</f>
        <v>#N/A</v>
      </c>
      <c r="AS99" s="104" t="e">
        <f ca="true">+IF(AND(ISNUMBER(OFFSET('Sanitation Data'!$G$12,0,10*ROW('Sanitation Data'!G93))),'Data Summary'!DH99="Yes"),OFFSET('Sanitation Data'!$G$12,0,10*ROW('Sanitation Data'!G93)),NA())</f>
        <v>#N/A</v>
      </c>
      <c r="AT99" s="104" t="e">
        <f ca="true">+IF(AND(ISNUMBER(OFFSET('Sanitation Data'!$G$13,0,10*ROW('Sanitation Data'!G93))),'Data Summary'!DI99="Yes"),OFFSET('Sanitation Data'!$G$13,0,10*ROW('Sanitation Data'!G93)),NA())</f>
        <v>#N/A</v>
      </c>
      <c r="AU99" s="104" t="e">
        <f ca="true">+IF(AND(ISNUMBER(OFFSET('Sanitation Data'!$H$5,0,10*ROW('Sanitation Data'!H93))),'Data Summary'!DJ99="Yes"),100-OFFSET('Sanitation Data'!$H$5,0,10*ROW('Sanitation Data'!H93)),NA())</f>
        <v>#N/A</v>
      </c>
      <c r="AV99" s="104" t="e">
        <f ca="true">+IF(AND(ISNUMBER(OFFSET('Sanitation Data'!$H$7,0,10*ROW('Sanitation Data'!H93))),'Data Summary'!DK99="Yes"),OFFSET('Sanitation Data'!$H$7,0,10*ROW('Sanitation Data'!H93)),NA())</f>
        <v>#N/A</v>
      </c>
      <c r="AW99" s="104" t="e">
        <f ca="true">+IF(AND(ISNUMBER(OFFSET('Sanitation Data'!$H$11,0,10*ROW('Sanitation Data'!H93))),'Data Summary'!DL99="Yes"),OFFSET('Sanitation Data'!$H$11,0,10*ROW('Sanitation Data'!H93)),NA())</f>
        <v>#N/A</v>
      </c>
      <c r="AX99" s="104" t="e">
        <f ca="true">+IF(AND(ISNUMBER(OFFSET('Sanitation Data'!$H$12,0,10*ROW('Sanitation Data'!H93))),'Data Summary'!DM99="Yes"),OFFSET('Sanitation Data'!$H$12,0,10*ROW('Sanitation Data'!H93)),NA())</f>
        <v>#N/A</v>
      </c>
      <c r="AY99" s="104" t="e">
        <f ca="true">+IF(AND(ISNUMBER(OFFSET('Sanitation Data'!$H$13,0,10*ROW('Sanitation Data'!H93))),'Data Summary'!DN99="Yes"),OFFSET('Sanitation Data'!$H$13,0,10*ROW('Sanitation Data'!H93)),NA())</f>
        <v>#N/A</v>
      </c>
      <c r="AZ99" s="109" t="e">
        <f ca="true">+IF(AND(ISNUMBER(OFFSET('Hygiene Data'!$C$6,0,10*ROW('Hygiene Data'!C93))),'Data Summary'!DO99="Yes"),OFFSET('Hygiene Data'!$C$6,0,10*ROW('Hygiene Data'!C93)),NA())</f>
        <v>#N/A</v>
      </c>
      <c r="BA99" s="109" t="e">
        <f ca="true">+IF(AND(ISNUMBER(OFFSET('Hygiene Data'!$C$8,0,10*ROW('Hygiene Data'!C93))),'Data Summary'!DP99="Yes"),OFFSET('Hygiene Data'!$C$8,0,10*ROW('Hygiene Data'!C93)),NA())</f>
        <v>#N/A</v>
      </c>
      <c r="BB99" s="109" t="e">
        <f ca="true">+IF(AND(ISNUMBER(OFFSET('Hygiene Data'!$C$10,0,10*ROW('Hygiene Data'!C93))),'Data Summary'!DQ99="Yes"),OFFSET('Hygiene Data'!$C$10,0,10*ROW('Hygiene Data'!C93)),NA())</f>
        <v>#N/A</v>
      </c>
      <c r="BC99" s="109" t="e">
        <f ca="true">+IF(AND(ISNUMBER(OFFSET('Hygiene Data'!$D$6,0,10*ROW('Hygiene Data'!D93))),'Data Summary'!DR99="Yes"),OFFSET('Hygiene Data'!$D$6,0,10*ROW('Hygiene Data'!D93)),NA())</f>
        <v>#N/A</v>
      </c>
      <c r="BD99" s="109" t="e">
        <f ca="true">+IF(AND(ISNUMBER(OFFSET('Hygiene Data'!$D$8,0,10*ROW('Hygiene Data'!D93))),'Data Summary'!DS99="Yes"),OFFSET('Hygiene Data'!$D$8,0,10*ROW('Hygiene Data'!D93)),NA())</f>
        <v>#N/A</v>
      </c>
      <c r="BE99" s="109" t="e">
        <f ca="true">+IF(AND(ISNUMBER(OFFSET('Hygiene Data'!$D$10,0,10*ROW('Hygiene Data'!D93))),'Data Summary'!DT99="Yes"),OFFSET('Hygiene Data'!$D$10,0,10*ROW('Hygiene Data'!D93)),NA())</f>
        <v>#N/A</v>
      </c>
      <c r="BF99" s="109" t="e">
        <f ca="true">+IF(AND(ISNUMBER(OFFSET('Hygiene Data'!$E$6,0,10*ROW('Hygiene Data'!E93))),'Data Summary'!DU99="Yes"),OFFSET('Hygiene Data'!$E$6,0,10*ROW('Hygiene Data'!E93)),NA())</f>
        <v>#N/A</v>
      </c>
      <c r="BG99" s="109" t="e">
        <f ca="true">+IF(AND(ISNUMBER(OFFSET('Hygiene Data'!$E$8,0,10*ROW('Hygiene Data'!E93))),'Data Summary'!DV99="Yes"),OFFSET('Hygiene Data'!$E$8,0,10*ROW('Hygiene Data'!E93)),NA())</f>
        <v>#N/A</v>
      </c>
      <c r="BH99" s="109" t="e">
        <f ca="true">+IF(AND(ISNUMBER(OFFSET('Hygiene Data'!$E$10,0,10*ROW('Hygiene Data'!E93))),'Data Summary'!DW99="Yes"),OFFSET('Hygiene Data'!$E$10,0,10*ROW('Hygiene Data'!E93)),NA())</f>
        <v>#N/A</v>
      </c>
      <c r="BI99" s="109" t="e">
        <f ca="true">+IF(AND(ISNUMBER(OFFSET('Hygiene Data'!$F$6,0,10*ROW('Hygiene Data'!F93))),'Data Summary'!DX99="Yes"),OFFSET('Hygiene Data'!$F$6,0,10*ROW('Hygiene Data'!F93)),NA())</f>
        <v>#N/A</v>
      </c>
      <c r="BJ99" s="109" t="e">
        <f ca="true">+IF(AND(ISNUMBER(OFFSET('Hygiene Data'!$F$8,0,10*ROW('Hygiene Data'!F93))),'Data Summary'!DY99="Yes"),OFFSET('Hygiene Data'!$F$8,0,10*ROW('Hygiene Data'!F93)),NA())</f>
        <v>#N/A</v>
      </c>
      <c r="BK99" s="109" t="e">
        <f ca="true">+IF(AND(ISNUMBER(OFFSET('Hygiene Data'!$F$10,0,10*ROW('Hygiene Data'!F93))),'Data Summary'!DZ99="Yes"),OFFSET('Hygiene Data'!$F$10,0,10*ROW('Hygiene Data'!F93)),NA())</f>
        <v>#N/A</v>
      </c>
      <c r="BL99" s="109" t="e">
        <f ca="true">+IF(AND(ISNUMBER(OFFSET('Hygiene Data'!$G$6,0,10*ROW('Hygiene Data'!G93))),'Data Summary'!EA99="Yes"),OFFSET('Hygiene Data'!$G$6,0,10*ROW('Hygiene Data'!G93)),NA())</f>
        <v>#N/A</v>
      </c>
      <c r="BM99" s="109" t="e">
        <f ca="true">+IF(AND(ISNUMBER(OFFSET('Hygiene Data'!$G$8,0,10*ROW('Hygiene Data'!G93))),'Data Summary'!EB99="Yes"),OFFSET('Hygiene Data'!$G$8,0,10*ROW('Hygiene Data'!G93)),NA())</f>
        <v>#N/A</v>
      </c>
      <c r="BN99" s="109" t="e">
        <f ca="true">+IF(AND(ISNUMBER(OFFSET('Hygiene Data'!$G$10,0,10*ROW('Hygiene Data'!G93))),'Data Summary'!EC99="Yes"),OFFSET('Hygiene Data'!$G$10,0,10*ROW('Hygiene Data'!G93)),NA())</f>
        <v>#N/A</v>
      </c>
      <c r="BO99" s="109" t="e">
        <f ca="true">+IF(AND(ISNUMBER(OFFSET('Hygiene Data'!$H$6,0,10*ROW('Hygiene Data'!H93))),'Data Summary'!ED99="Yes"),OFFSET('Hygiene Data'!$H$6,0,10*ROW('Hygiene Data'!H93)),NA())</f>
        <v>#N/A</v>
      </c>
      <c r="BP99" s="109" t="e">
        <f ca="true">+IF(AND(ISNUMBER(OFFSET('Hygiene Data'!$H$8,0,10*ROW('Hygiene Data'!H93))),'Data Summary'!EE99="Yes"),OFFSET('Hygiene Data'!$H$8,0,10*ROW('Hygiene Data'!H93)),NA())</f>
        <v>#N/A</v>
      </c>
      <c r="BQ99" s="109" t="e">
        <f ca="true">+IF(AND(ISNUMBER(OFFSET('Hygiene Data'!$H$10,0,10*ROW('Hygiene Data'!H93))),'Data Summary'!EF99="Yes"),OFFSET('Hygiene Data'!$H$10,0,10*ROW('Hygiene Data'!H93)),NA())</f>
        <v>#N/A</v>
      </c>
    </row>
    <row r="100" x14ac:dyDescent="0.2">
      <c r="A100" s="57" t="e">
        <f ca="true">+IF(OFFSET('Water Data'!$B$1,0,10*ROW('Water Data'!B94))="",NA(),OFFSET('Water Data'!$B$1,0,10*ROW('Water Data'!B94)))</f>
        <v>#N/A</v>
      </c>
      <c r="B100" s="57" t="e">
        <f ca="true">+IF(OFFSET('Water Data'!$A$3,0,10*ROW('Water Data'!A97))="",NA(),OFFSET('Water Data'!$A$3,0,10*ROW('Water Data'!A97)))</f>
        <v>#N/A</v>
      </c>
      <c r="C100" s="57" t="e">
        <f ca="true">+IF(OFFSET('Water Data'!$C$3,0,10*ROW('Water Data'!C97))="",NA(),OFFSET('Water Data'!$C$3,0,10*ROW('Water Data'!C97)))</f>
        <v>#N/A</v>
      </c>
      <c r="D100" s="58" t="e">
        <f ca="true">+IF(AND(ISNUMBER(OFFSET('Water Data'!$C$5,0,10*ROW('Water Data'!C94))),'Data Summary'!BS100="Yes"),100-OFFSET('Water Data'!$C$5,0,10*ROW('Water Data'!C94)),NA())</f>
        <v>#N/A</v>
      </c>
      <c r="E100" s="58" t="e">
        <f ca="true">+IF(AND(ISNUMBER(OFFSET('Water Data'!$C$7,0,10*ROW('Water Data'!C94))),'Data Summary'!BT100="Yes"),OFFSET('Water Data'!$C$7,0,10*ROW('Water Data'!C94)),NA())</f>
        <v>#N/A</v>
      </c>
      <c r="F100" s="58" t="e">
        <f ca="true">+IF(AND(ISNUMBER(OFFSET('Water Data'!$C$10,0,10*ROW('Water Data'!C94))),'Data Summary'!BU100="Yes"),OFFSET('Water Data'!$C$10,0,10*ROW('Water Data'!C94)),NA())</f>
        <v>#N/A</v>
      </c>
      <c r="G100" s="58" t="e">
        <f ca="true">+IF(AND(ISNUMBER(OFFSET('Water Data'!$D$5,0,10*ROW('Water Data'!D94))),'Data Summary'!BV100="Yes"),100-OFFSET('Water Data'!$D$5,0,10*ROW('Water Data'!D94)),NA())</f>
        <v>#N/A</v>
      </c>
      <c r="H100" s="58" t="e">
        <f ca="true">+IF(AND(ISNUMBER(OFFSET('Water Data'!$D$7,0,10*ROW('Water Data'!D94))),'Data Summary'!BW100="Yes"),OFFSET('Water Data'!$D$7,0,10*ROW('Water Data'!D94)),NA())</f>
        <v>#N/A</v>
      </c>
      <c r="I100" s="58" t="e">
        <f ca="true">+IF(AND(ISNUMBER(OFFSET('Water Data'!$D$10,0,10*ROW('Water Data'!D94))),'Data Summary'!BX100="Yes"),OFFSET('Water Data'!$D$10,0,10*ROW('Water Data'!D94)),NA())</f>
        <v>#N/A</v>
      </c>
      <c r="J100" s="58" t="e">
        <f ca="true">+IF(AND(ISNUMBER(OFFSET('Water Data'!$E$5,0,10*ROW('Water Data'!E94))),'Data Summary'!BY100="Yes"),100-OFFSET('Water Data'!$E$5,0,10*ROW('Water Data'!E94)),NA())</f>
        <v>#N/A</v>
      </c>
      <c r="K100" s="58" t="e">
        <f ca="true">+IF(AND(ISNUMBER(OFFSET('Water Data'!$E$7,0,10*ROW('Water Data'!E94))),'Data Summary'!BZ100="Yes"),OFFSET('Water Data'!$E$7,0,10*ROW('Water Data'!E94)),NA())</f>
        <v>#N/A</v>
      </c>
      <c r="L100" s="58" t="e">
        <f ca="true">+IF(AND(ISNUMBER(OFFSET('Water Data'!$E$10,0,10*ROW('Water Data'!E94))),'Data Summary'!CA100="Yes"),OFFSET('Water Data'!$E$10,0,10*ROW('Water Data'!E94)),NA())</f>
        <v>#N/A</v>
      </c>
      <c r="M100" s="58" t="e">
        <f ca="true">+IF(AND(ISNUMBER(OFFSET('Water Data'!$F$5,0,10*ROW('Water Data'!F94))),'Data Summary'!CB100="Yes"),100-OFFSET('Water Data'!$F$5,0,10*ROW('Water Data'!F94)),NA())</f>
        <v>#N/A</v>
      </c>
      <c r="N100" s="58" t="e">
        <f ca="true">+IF(AND(ISNUMBER(OFFSET('Water Data'!$F$7,0,10*ROW('Water Data'!F94))),'Data Summary'!CC100="Yes"),OFFSET('Water Data'!$F$7,0,10*ROW('Water Data'!F94)),NA())</f>
        <v>#N/A</v>
      </c>
      <c r="O100" s="58" t="e">
        <f ca="true">+IF(AND(ISNUMBER(OFFSET('Water Data'!$F$10,0,10*ROW('Water Data'!F94))),'Data Summary'!CD100="Yes"),OFFSET('Water Data'!$F$10,0,10*ROW('Water Data'!F94)),NA())</f>
        <v>#N/A</v>
      </c>
      <c r="P100" s="58" t="e">
        <f ca="true">+IF(AND(ISNUMBER(OFFSET('Water Data'!$G$5,0,10*ROW('Water Data'!G94))),'Data Summary'!CE100="Yes"),100-OFFSET('Water Data'!$G$5,0,10*ROW('Water Data'!G94)),NA())</f>
        <v>#N/A</v>
      </c>
      <c r="Q100" s="58" t="e">
        <f ca="true">+IF(AND(ISNUMBER(OFFSET('Water Data'!$G$7,0,10*ROW('Water Data'!G94))),'Data Summary'!CF100="Yes"),OFFSET('Water Data'!$G$7,0,10*ROW('Water Data'!G94)),NA())</f>
        <v>#N/A</v>
      </c>
      <c r="R100" s="58" t="e">
        <f ca="true">+IF(AND(ISNUMBER(OFFSET('Water Data'!$G$10,0,10*ROW('Water Data'!G94))),'Data Summary'!CG100="Yes"),OFFSET('Water Data'!$G$10,0,10*ROW('Water Data'!G94)),NA())</f>
        <v>#N/A</v>
      </c>
      <c r="S100" s="58" t="e">
        <f ca="true">+IF(AND(ISNUMBER(OFFSET('Water Data'!$H$5,0,10*ROW('Water Data'!H94))),'Data Summary'!CH100="Yes"),100-OFFSET('Water Data'!$H$5,0,10*ROW('Water Data'!H94)),NA())</f>
        <v>#N/A</v>
      </c>
      <c r="T100" s="58" t="e">
        <f ca="true">+IF(AND(ISNUMBER(OFFSET('Water Data'!$H$7,0,10*ROW('Water Data'!H94))),'Data Summary'!CI100="Yes"),OFFSET('Water Data'!$H$7,0,10*ROW('Water Data'!H94)),NA())</f>
        <v>#N/A</v>
      </c>
      <c r="U100" s="58" t="e">
        <f ca="true">+IF(AND(ISNUMBER(OFFSET('Water Data'!$H$10,0,10*ROW('Water Data'!H94))),'Data Summary'!CJ100="Yes"),OFFSET('Water Data'!$H$10,0,10*ROW('Water Data'!H94)),NA())</f>
        <v>#N/A</v>
      </c>
      <c r="V100" s="104" t="e">
        <f ca="true">+IF(AND(ISNUMBER(OFFSET('Sanitation Data'!$C$5,0,10*ROW('Sanitation Data'!C94))),'Data Summary'!CK100="Yes"),100-OFFSET('Sanitation Data'!$C$5,0,10*ROW('Sanitation Data'!C94)),NA())</f>
        <v>#N/A</v>
      </c>
      <c r="W100" s="104" t="e">
        <f ca="true">+IF(AND(ISNUMBER(OFFSET('Sanitation Data'!$C$7,0,10*ROW('Sanitation Data'!C94))),'Data Summary'!CL100="Yes"),OFFSET('Sanitation Data'!$C$7,0,10*ROW('Sanitation Data'!C94)),NA())</f>
        <v>#N/A</v>
      </c>
      <c r="X100" s="104" t="e">
        <f ca="true">+IF(AND(ISNUMBER(OFFSET('Sanitation Data'!$C$11,0,10*ROW('Sanitation Data'!C94))),'Data Summary'!CM100="Yes"),OFFSET('Sanitation Data'!$C$11,0,10*ROW('Sanitation Data'!C94)),NA())</f>
        <v>#N/A</v>
      </c>
      <c r="Y100" s="104" t="e">
        <f ca="true">+IF(AND(ISNUMBER(OFFSET('Sanitation Data'!$C$12,0,10*ROW('Sanitation Data'!C94))),'Data Summary'!CN100="Yes"),OFFSET('Sanitation Data'!$C$12,0,10*ROW('Sanitation Data'!C94)),NA())</f>
        <v>#N/A</v>
      </c>
      <c r="Z100" s="104" t="e">
        <f ca="true">+IF(AND(ISNUMBER(OFFSET('Sanitation Data'!$C$13,0,10*ROW('Sanitation Data'!C94))),'Data Summary'!CO100="Yes"),OFFSET('Sanitation Data'!$C$13,0,10*ROW('Sanitation Data'!C94)),NA())</f>
        <v>#N/A</v>
      </c>
      <c r="AA100" s="104" t="e">
        <f ca="true">+IF(AND(ISNUMBER(OFFSET('Sanitation Data'!$D$5,0,10*ROW('Sanitation Data'!D94))),'Data Summary'!CP100="Yes"),100-OFFSET('Sanitation Data'!$D$5,0,10*ROW('Sanitation Data'!D94)),NA())</f>
        <v>#N/A</v>
      </c>
      <c r="AB100" s="104" t="e">
        <f ca="true">+IF(AND(ISNUMBER(OFFSET('Sanitation Data'!$D$7,0,10*ROW('Sanitation Data'!D94))),'Data Summary'!CQ100="Yes"),OFFSET('Sanitation Data'!$D$7,0,10*ROW('Sanitation Data'!D94)),NA())</f>
        <v>#N/A</v>
      </c>
      <c r="AC100" s="104" t="e">
        <f ca="true">+IF(AND(ISNUMBER(OFFSET('Sanitation Data'!$D$11,0,10*ROW('Sanitation Data'!D94))),'Data Summary'!CR100="Yes"),OFFSET('Sanitation Data'!$D$11,0,10*ROW('Sanitation Data'!D94)),NA())</f>
        <v>#N/A</v>
      </c>
      <c r="AD100" s="104" t="e">
        <f ca="true">+IF(AND(ISNUMBER(OFFSET('Sanitation Data'!$D$12,0,10*ROW('Sanitation Data'!D94))),'Data Summary'!CS100="Yes"),OFFSET('Sanitation Data'!$D$12,0,10*ROW('Sanitation Data'!D94)),NA())</f>
        <v>#N/A</v>
      </c>
      <c r="AE100" s="104" t="e">
        <f ca="true">+IF(AND(ISNUMBER(OFFSET('Sanitation Data'!$D$13,0,10*ROW('Sanitation Data'!D94))),'Data Summary'!CT100="Yes"),OFFSET('Sanitation Data'!$D$13,0,10*ROW('Sanitation Data'!D94)),NA())</f>
        <v>#N/A</v>
      </c>
      <c r="AF100" s="104" t="e">
        <f ca="true">+IF(AND(ISNUMBER(OFFSET('Sanitation Data'!$E$5,0,10*ROW('Sanitation Data'!E94))),'Data Summary'!CU100="Yes"),100-OFFSET('Sanitation Data'!$E$5,0,10*ROW('Sanitation Data'!E94)),NA())</f>
        <v>#N/A</v>
      </c>
      <c r="AG100" s="104" t="e">
        <f ca="true">+IF(AND(ISNUMBER(OFFSET('Sanitation Data'!$E$7,0,10*ROW('Sanitation Data'!E94))),'Data Summary'!CV100="Yes"),OFFSET('Sanitation Data'!$E$7,0,10*ROW('Sanitation Data'!E94)),NA())</f>
        <v>#N/A</v>
      </c>
      <c r="AH100" s="104" t="e">
        <f ca="true">+IF(AND(ISNUMBER(OFFSET('Sanitation Data'!$E$11,0,10*ROW('Sanitation Data'!E94))),'Data Summary'!CW100="Yes"),OFFSET('Sanitation Data'!$E$11,0,10*ROW('Sanitation Data'!E94)),NA())</f>
        <v>#N/A</v>
      </c>
      <c r="AI100" s="104" t="e">
        <f ca="true">+IF(AND(ISNUMBER(OFFSET('Sanitation Data'!$E$12,0,10*ROW('Sanitation Data'!E94))),'Data Summary'!CX100="Yes"),OFFSET('Sanitation Data'!$E$12,0,10*ROW('Sanitation Data'!E94)),NA())</f>
        <v>#N/A</v>
      </c>
      <c r="AJ100" s="104" t="e">
        <f ca="true">+IF(AND(ISNUMBER(OFFSET('Sanitation Data'!$E$13,0,10*ROW('Sanitation Data'!E94))),'Data Summary'!CY100="Yes"),OFFSET('Sanitation Data'!$E$13,0,10*ROW('Sanitation Data'!E94)),NA())</f>
        <v>#N/A</v>
      </c>
      <c r="AK100" s="104" t="e">
        <f ca="true">+IF(AND(ISNUMBER(OFFSET('Sanitation Data'!$F$5,0,10*ROW('Sanitation Data'!F94))),'Data Summary'!CZ100="Yes"),100-OFFSET('Sanitation Data'!$F$5,0,10*ROW('Sanitation Data'!F94)),NA())</f>
        <v>#N/A</v>
      </c>
      <c r="AL100" s="104" t="e">
        <f ca="true">+IF(AND(ISNUMBER(OFFSET('Sanitation Data'!$F$7,0,10*ROW('Sanitation Data'!F94))),'Data Summary'!DA100="Yes"),OFFSET('Sanitation Data'!$F$7,0,10*ROW('Sanitation Data'!F94)),NA())</f>
        <v>#N/A</v>
      </c>
      <c r="AM100" s="104" t="e">
        <f ca="true">+IF(AND(ISNUMBER(OFFSET('Sanitation Data'!$F$11,0,10*ROW('Sanitation Data'!F94))),'Data Summary'!DB100="Yes"),OFFSET('Sanitation Data'!$F$11,0,10*ROW('Sanitation Data'!F94)),NA())</f>
        <v>#N/A</v>
      </c>
      <c r="AN100" s="104" t="e">
        <f ca="true">+IF(AND(ISNUMBER(OFFSET('Sanitation Data'!$F$12,0,10*ROW('Sanitation Data'!F94))),'Data Summary'!DC100="Yes"),OFFSET('Sanitation Data'!$F$12,0,10*ROW('Sanitation Data'!F94)),NA())</f>
        <v>#N/A</v>
      </c>
      <c r="AO100" s="104" t="e">
        <f ca="true">+IF(AND(ISNUMBER(OFFSET('Sanitation Data'!$F$13,0,10*ROW('Sanitation Data'!F94))),'Data Summary'!DD100="Yes"),OFFSET('Sanitation Data'!$F$13,0,10*ROW('Sanitation Data'!F94)),NA())</f>
        <v>#N/A</v>
      </c>
      <c r="AP100" s="104" t="e">
        <f ca="true">+IF(AND(ISNUMBER(OFFSET('Sanitation Data'!$G$5,0,10*ROW('Sanitation Data'!G94))),'Data Summary'!DE100="Yes"),100-OFFSET('Sanitation Data'!$G$5,0,10*ROW('Sanitation Data'!G94)),NA())</f>
        <v>#N/A</v>
      </c>
      <c r="AQ100" s="104" t="e">
        <f ca="true">+IF(AND(ISNUMBER(OFFSET('Sanitation Data'!$G$7,0,10*ROW('Sanitation Data'!G94))),'Data Summary'!DF100="Yes"),OFFSET('Sanitation Data'!$G$7,0,10*ROW('Sanitation Data'!G94)),NA())</f>
        <v>#N/A</v>
      </c>
      <c r="AR100" s="104" t="e">
        <f ca="true">+IF(AND(ISNUMBER(OFFSET('Sanitation Data'!$G$11,0,10*ROW('Sanitation Data'!G94))),'Data Summary'!DG100="Yes"),OFFSET('Sanitation Data'!$G$11,0,10*ROW('Sanitation Data'!G94)),NA())</f>
        <v>#N/A</v>
      </c>
      <c r="AS100" s="104" t="e">
        <f ca="true">+IF(AND(ISNUMBER(OFFSET('Sanitation Data'!$G$12,0,10*ROW('Sanitation Data'!G94))),'Data Summary'!DH100="Yes"),OFFSET('Sanitation Data'!$G$12,0,10*ROW('Sanitation Data'!G94)),NA())</f>
        <v>#N/A</v>
      </c>
      <c r="AT100" s="104" t="e">
        <f ca="true">+IF(AND(ISNUMBER(OFFSET('Sanitation Data'!$G$13,0,10*ROW('Sanitation Data'!G94))),'Data Summary'!DI100="Yes"),OFFSET('Sanitation Data'!$G$13,0,10*ROW('Sanitation Data'!G94)),NA())</f>
        <v>#N/A</v>
      </c>
      <c r="AU100" s="104" t="e">
        <f ca="true">+IF(AND(ISNUMBER(OFFSET('Sanitation Data'!$H$5,0,10*ROW('Sanitation Data'!H94))),'Data Summary'!DJ100="Yes"),100-OFFSET('Sanitation Data'!$H$5,0,10*ROW('Sanitation Data'!H94)),NA())</f>
        <v>#N/A</v>
      </c>
      <c r="AV100" s="104" t="e">
        <f ca="true">+IF(AND(ISNUMBER(OFFSET('Sanitation Data'!$H$7,0,10*ROW('Sanitation Data'!H94))),'Data Summary'!DK100="Yes"),OFFSET('Sanitation Data'!$H$7,0,10*ROW('Sanitation Data'!H94)),NA())</f>
        <v>#N/A</v>
      </c>
      <c r="AW100" s="104" t="e">
        <f ca="true">+IF(AND(ISNUMBER(OFFSET('Sanitation Data'!$H$11,0,10*ROW('Sanitation Data'!H94))),'Data Summary'!DL100="Yes"),OFFSET('Sanitation Data'!$H$11,0,10*ROW('Sanitation Data'!H94)),NA())</f>
        <v>#N/A</v>
      </c>
      <c r="AX100" s="104" t="e">
        <f ca="true">+IF(AND(ISNUMBER(OFFSET('Sanitation Data'!$H$12,0,10*ROW('Sanitation Data'!H94))),'Data Summary'!DM100="Yes"),OFFSET('Sanitation Data'!$H$12,0,10*ROW('Sanitation Data'!H94)),NA())</f>
        <v>#N/A</v>
      </c>
      <c r="AY100" s="104" t="e">
        <f ca="true">+IF(AND(ISNUMBER(OFFSET('Sanitation Data'!$H$13,0,10*ROW('Sanitation Data'!H94))),'Data Summary'!DN100="Yes"),OFFSET('Sanitation Data'!$H$13,0,10*ROW('Sanitation Data'!H94)),NA())</f>
        <v>#N/A</v>
      </c>
      <c r="AZ100" s="109" t="e">
        <f ca="true">+IF(AND(ISNUMBER(OFFSET('Hygiene Data'!$C$6,0,10*ROW('Hygiene Data'!C94))),'Data Summary'!DO100="Yes"),OFFSET('Hygiene Data'!$C$6,0,10*ROW('Hygiene Data'!C94)),NA())</f>
        <v>#N/A</v>
      </c>
      <c r="BA100" s="109" t="e">
        <f ca="true">+IF(AND(ISNUMBER(OFFSET('Hygiene Data'!$C$8,0,10*ROW('Hygiene Data'!C94))),'Data Summary'!DP100="Yes"),OFFSET('Hygiene Data'!$C$8,0,10*ROW('Hygiene Data'!C94)),NA())</f>
        <v>#N/A</v>
      </c>
      <c r="BB100" s="109" t="e">
        <f ca="true">+IF(AND(ISNUMBER(OFFSET('Hygiene Data'!$C$10,0,10*ROW('Hygiene Data'!C94))),'Data Summary'!DQ100="Yes"),OFFSET('Hygiene Data'!$C$10,0,10*ROW('Hygiene Data'!C94)),NA())</f>
        <v>#N/A</v>
      </c>
      <c r="BC100" s="109" t="e">
        <f ca="true">+IF(AND(ISNUMBER(OFFSET('Hygiene Data'!$D$6,0,10*ROW('Hygiene Data'!D94))),'Data Summary'!DR100="Yes"),OFFSET('Hygiene Data'!$D$6,0,10*ROW('Hygiene Data'!D94)),NA())</f>
        <v>#N/A</v>
      </c>
      <c r="BD100" s="109" t="e">
        <f ca="true">+IF(AND(ISNUMBER(OFFSET('Hygiene Data'!$D$8,0,10*ROW('Hygiene Data'!D94))),'Data Summary'!DS100="Yes"),OFFSET('Hygiene Data'!$D$8,0,10*ROW('Hygiene Data'!D94)),NA())</f>
        <v>#N/A</v>
      </c>
      <c r="BE100" s="109" t="e">
        <f ca="true">+IF(AND(ISNUMBER(OFFSET('Hygiene Data'!$D$10,0,10*ROW('Hygiene Data'!D94))),'Data Summary'!DT100="Yes"),OFFSET('Hygiene Data'!$D$10,0,10*ROW('Hygiene Data'!D94)),NA())</f>
        <v>#N/A</v>
      </c>
      <c r="BF100" s="109" t="e">
        <f ca="true">+IF(AND(ISNUMBER(OFFSET('Hygiene Data'!$E$6,0,10*ROW('Hygiene Data'!E94))),'Data Summary'!DU100="Yes"),OFFSET('Hygiene Data'!$E$6,0,10*ROW('Hygiene Data'!E94)),NA())</f>
        <v>#N/A</v>
      </c>
      <c r="BG100" s="109" t="e">
        <f ca="true">+IF(AND(ISNUMBER(OFFSET('Hygiene Data'!$E$8,0,10*ROW('Hygiene Data'!E94))),'Data Summary'!DV100="Yes"),OFFSET('Hygiene Data'!$E$8,0,10*ROW('Hygiene Data'!E94)),NA())</f>
        <v>#N/A</v>
      </c>
      <c r="BH100" s="109" t="e">
        <f ca="true">+IF(AND(ISNUMBER(OFFSET('Hygiene Data'!$E$10,0,10*ROW('Hygiene Data'!E94))),'Data Summary'!DW100="Yes"),OFFSET('Hygiene Data'!$E$10,0,10*ROW('Hygiene Data'!E94)),NA())</f>
        <v>#N/A</v>
      </c>
      <c r="BI100" s="109" t="e">
        <f ca="true">+IF(AND(ISNUMBER(OFFSET('Hygiene Data'!$F$6,0,10*ROW('Hygiene Data'!F94))),'Data Summary'!DX100="Yes"),OFFSET('Hygiene Data'!$F$6,0,10*ROW('Hygiene Data'!F94)),NA())</f>
        <v>#N/A</v>
      </c>
      <c r="BJ100" s="109" t="e">
        <f ca="true">+IF(AND(ISNUMBER(OFFSET('Hygiene Data'!$F$8,0,10*ROW('Hygiene Data'!F94))),'Data Summary'!DY100="Yes"),OFFSET('Hygiene Data'!$F$8,0,10*ROW('Hygiene Data'!F94)),NA())</f>
        <v>#N/A</v>
      </c>
      <c r="BK100" s="109" t="e">
        <f ca="true">+IF(AND(ISNUMBER(OFFSET('Hygiene Data'!$F$10,0,10*ROW('Hygiene Data'!F94))),'Data Summary'!DZ100="Yes"),OFFSET('Hygiene Data'!$F$10,0,10*ROW('Hygiene Data'!F94)),NA())</f>
        <v>#N/A</v>
      </c>
      <c r="BL100" s="109" t="e">
        <f ca="true">+IF(AND(ISNUMBER(OFFSET('Hygiene Data'!$G$6,0,10*ROW('Hygiene Data'!G94))),'Data Summary'!EA100="Yes"),OFFSET('Hygiene Data'!$G$6,0,10*ROW('Hygiene Data'!G94)),NA())</f>
        <v>#N/A</v>
      </c>
      <c r="BM100" s="109" t="e">
        <f ca="true">+IF(AND(ISNUMBER(OFFSET('Hygiene Data'!$G$8,0,10*ROW('Hygiene Data'!G94))),'Data Summary'!EB100="Yes"),OFFSET('Hygiene Data'!$G$8,0,10*ROW('Hygiene Data'!G94)),NA())</f>
        <v>#N/A</v>
      </c>
      <c r="BN100" s="109" t="e">
        <f ca="true">+IF(AND(ISNUMBER(OFFSET('Hygiene Data'!$G$10,0,10*ROW('Hygiene Data'!G94))),'Data Summary'!EC100="Yes"),OFFSET('Hygiene Data'!$G$10,0,10*ROW('Hygiene Data'!G94)),NA())</f>
        <v>#N/A</v>
      </c>
      <c r="BO100" s="109" t="e">
        <f ca="true">+IF(AND(ISNUMBER(OFFSET('Hygiene Data'!$H$6,0,10*ROW('Hygiene Data'!H94))),'Data Summary'!ED100="Yes"),OFFSET('Hygiene Data'!$H$6,0,10*ROW('Hygiene Data'!H94)),NA())</f>
        <v>#N/A</v>
      </c>
      <c r="BP100" s="109" t="e">
        <f ca="true">+IF(AND(ISNUMBER(OFFSET('Hygiene Data'!$H$8,0,10*ROW('Hygiene Data'!H94))),'Data Summary'!EE100="Yes"),OFFSET('Hygiene Data'!$H$8,0,10*ROW('Hygiene Data'!H94)),NA())</f>
        <v>#N/A</v>
      </c>
      <c r="BQ100" s="109" t="e">
        <f ca="true">+IF(AND(ISNUMBER(OFFSET('Hygiene Data'!$H$10,0,10*ROW('Hygiene Data'!H94))),'Data Summary'!EF100="Yes"),OFFSET('Hygiene Data'!$H$10,0,10*ROW('Hygiene Data'!H94)),NA())</f>
        <v>#N/A</v>
      </c>
    </row>
    <row r="101" x14ac:dyDescent="0.2">
      <c r="A101" s="57" t="e">
        <f ca="true">+IF(OFFSET('Water Data'!$B$1,0,10*ROW('Water Data'!B95))="",NA(),OFFSET('Water Data'!$B$1,0,10*ROW('Water Data'!B95)))</f>
        <v>#N/A</v>
      </c>
      <c r="B101" s="57" t="e">
        <f ca="true">+IF(OFFSET('Water Data'!$A$3,0,10*ROW('Water Data'!A98))="",NA(),OFFSET('Water Data'!$A$3,0,10*ROW('Water Data'!A98)))</f>
        <v>#N/A</v>
      </c>
      <c r="C101" s="57" t="e">
        <f ca="true">+IF(OFFSET('Water Data'!$C$3,0,10*ROW('Water Data'!C98))="",NA(),OFFSET('Water Data'!$C$3,0,10*ROW('Water Data'!C98)))</f>
        <v>#N/A</v>
      </c>
      <c r="D101" s="58" t="e">
        <f ca="true">+IF(AND(ISNUMBER(OFFSET('Water Data'!$C$5,0,10*ROW('Water Data'!C95))),'Data Summary'!BS101="Yes"),100-OFFSET('Water Data'!$C$5,0,10*ROW('Water Data'!C95)),NA())</f>
        <v>#N/A</v>
      </c>
      <c r="E101" s="58" t="e">
        <f ca="true">+IF(AND(ISNUMBER(OFFSET('Water Data'!$C$7,0,10*ROW('Water Data'!C95))),'Data Summary'!BT101="Yes"),OFFSET('Water Data'!$C$7,0,10*ROW('Water Data'!C95)),NA())</f>
        <v>#N/A</v>
      </c>
      <c r="F101" s="58" t="e">
        <f ca="true">+IF(AND(ISNUMBER(OFFSET('Water Data'!$C$10,0,10*ROW('Water Data'!C95))),'Data Summary'!BU101="Yes"),OFFSET('Water Data'!$C$10,0,10*ROW('Water Data'!C95)),NA())</f>
        <v>#N/A</v>
      </c>
      <c r="G101" s="58" t="e">
        <f ca="true">+IF(AND(ISNUMBER(OFFSET('Water Data'!$D$5,0,10*ROW('Water Data'!D95))),'Data Summary'!BV101="Yes"),100-OFFSET('Water Data'!$D$5,0,10*ROW('Water Data'!D95)),NA())</f>
        <v>#N/A</v>
      </c>
      <c r="H101" s="58" t="e">
        <f ca="true">+IF(AND(ISNUMBER(OFFSET('Water Data'!$D$7,0,10*ROW('Water Data'!D95))),'Data Summary'!BW101="Yes"),OFFSET('Water Data'!$D$7,0,10*ROW('Water Data'!D95)),NA())</f>
        <v>#N/A</v>
      </c>
      <c r="I101" s="58" t="e">
        <f ca="true">+IF(AND(ISNUMBER(OFFSET('Water Data'!$D$10,0,10*ROW('Water Data'!D95))),'Data Summary'!BX101="Yes"),OFFSET('Water Data'!$D$10,0,10*ROW('Water Data'!D95)),NA())</f>
        <v>#N/A</v>
      </c>
      <c r="J101" s="58" t="e">
        <f ca="true">+IF(AND(ISNUMBER(OFFSET('Water Data'!$E$5,0,10*ROW('Water Data'!E95))),'Data Summary'!BY101="Yes"),100-OFFSET('Water Data'!$E$5,0,10*ROW('Water Data'!E95)),NA())</f>
        <v>#N/A</v>
      </c>
      <c r="K101" s="58" t="e">
        <f ca="true">+IF(AND(ISNUMBER(OFFSET('Water Data'!$E$7,0,10*ROW('Water Data'!E95))),'Data Summary'!BZ101="Yes"),OFFSET('Water Data'!$E$7,0,10*ROW('Water Data'!E95)),NA())</f>
        <v>#N/A</v>
      </c>
      <c r="L101" s="58" t="e">
        <f ca="true">+IF(AND(ISNUMBER(OFFSET('Water Data'!$E$10,0,10*ROW('Water Data'!E95))),'Data Summary'!CA101="Yes"),OFFSET('Water Data'!$E$10,0,10*ROW('Water Data'!E95)),NA())</f>
        <v>#N/A</v>
      </c>
      <c r="M101" s="58" t="e">
        <f ca="true">+IF(AND(ISNUMBER(OFFSET('Water Data'!$F$5,0,10*ROW('Water Data'!F95))),'Data Summary'!CB101="Yes"),100-OFFSET('Water Data'!$F$5,0,10*ROW('Water Data'!F95)),NA())</f>
        <v>#N/A</v>
      </c>
      <c r="N101" s="58" t="e">
        <f ca="true">+IF(AND(ISNUMBER(OFFSET('Water Data'!$F$7,0,10*ROW('Water Data'!F95))),'Data Summary'!CC101="Yes"),OFFSET('Water Data'!$F$7,0,10*ROW('Water Data'!F95)),NA())</f>
        <v>#N/A</v>
      </c>
      <c r="O101" s="58" t="e">
        <f ca="true">+IF(AND(ISNUMBER(OFFSET('Water Data'!$F$10,0,10*ROW('Water Data'!F95))),'Data Summary'!CD101="Yes"),OFFSET('Water Data'!$F$10,0,10*ROW('Water Data'!F95)),NA())</f>
        <v>#N/A</v>
      </c>
      <c r="P101" s="58" t="e">
        <f ca="true">+IF(AND(ISNUMBER(OFFSET('Water Data'!$G$5,0,10*ROW('Water Data'!G95))),'Data Summary'!CE101="Yes"),100-OFFSET('Water Data'!$G$5,0,10*ROW('Water Data'!G95)),NA())</f>
        <v>#N/A</v>
      </c>
      <c r="Q101" s="58" t="e">
        <f ca="true">+IF(AND(ISNUMBER(OFFSET('Water Data'!$G$7,0,10*ROW('Water Data'!G95))),'Data Summary'!CF101="Yes"),OFFSET('Water Data'!$G$7,0,10*ROW('Water Data'!G95)),NA())</f>
        <v>#N/A</v>
      </c>
      <c r="R101" s="58" t="e">
        <f ca="true">+IF(AND(ISNUMBER(OFFSET('Water Data'!$G$10,0,10*ROW('Water Data'!G95))),'Data Summary'!CG101="Yes"),OFFSET('Water Data'!$G$10,0,10*ROW('Water Data'!G95)),NA())</f>
        <v>#N/A</v>
      </c>
      <c r="S101" s="58" t="e">
        <f ca="true">+IF(AND(ISNUMBER(OFFSET('Water Data'!$H$5,0,10*ROW('Water Data'!H95))),'Data Summary'!CH101="Yes"),100-OFFSET('Water Data'!$H$5,0,10*ROW('Water Data'!H95)),NA())</f>
        <v>#N/A</v>
      </c>
      <c r="T101" s="58" t="e">
        <f ca="true">+IF(AND(ISNUMBER(OFFSET('Water Data'!$H$7,0,10*ROW('Water Data'!H95))),'Data Summary'!CI101="Yes"),OFFSET('Water Data'!$H$7,0,10*ROW('Water Data'!H95)),NA())</f>
        <v>#N/A</v>
      </c>
      <c r="U101" s="58" t="e">
        <f ca="true">+IF(AND(ISNUMBER(OFFSET('Water Data'!$H$10,0,10*ROW('Water Data'!H95))),'Data Summary'!CJ101="Yes"),OFFSET('Water Data'!$H$10,0,10*ROW('Water Data'!H95)),NA())</f>
        <v>#N/A</v>
      </c>
      <c r="V101" s="104" t="e">
        <f ca="true">+IF(AND(ISNUMBER(OFFSET('Sanitation Data'!$C$5,0,10*ROW('Sanitation Data'!C95))),'Data Summary'!CK101="Yes"),100-OFFSET('Sanitation Data'!$C$5,0,10*ROW('Sanitation Data'!C95)),NA())</f>
        <v>#N/A</v>
      </c>
      <c r="W101" s="104" t="e">
        <f ca="true">+IF(AND(ISNUMBER(OFFSET('Sanitation Data'!$C$7,0,10*ROW('Sanitation Data'!C95))),'Data Summary'!CL101="Yes"),OFFSET('Sanitation Data'!$C$7,0,10*ROW('Sanitation Data'!C95)),NA())</f>
        <v>#N/A</v>
      </c>
      <c r="X101" s="104" t="e">
        <f ca="true">+IF(AND(ISNUMBER(OFFSET('Sanitation Data'!$C$11,0,10*ROW('Sanitation Data'!C95))),'Data Summary'!CM101="Yes"),OFFSET('Sanitation Data'!$C$11,0,10*ROW('Sanitation Data'!C95)),NA())</f>
        <v>#N/A</v>
      </c>
      <c r="Y101" s="104" t="e">
        <f ca="true">+IF(AND(ISNUMBER(OFFSET('Sanitation Data'!$C$12,0,10*ROW('Sanitation Data'!C95))),'Data Summary'!CN101="Yes"),OFFSET('Sanitation Data'!$C$12,0,10*ROW('Sanitation Data'!C95)),NA())</f>
        <v>#N/A</v>
      </c>
      <c r="Z101" s="104" t="e">
        <f ca="true">+IF(AND(ISNUMBER(OFFSET('Sanitation Data'!$C$13,0,10*ROW('Sanitation Data'!C95))),'Data Summary'!CO101="Yes"),OFFSET('Sanitation Data'!$C$13,0,10*ROW('Sanitation Data'!C95)),NA())</f>
        <v>#N/A</v>
      </c>
      <c r="AA101" s="104" t="e">
        <f ca="true">+IF(AND(ISNUMBER(OFFSET('Sanitation Data'!$D$5,0,10*ROW('Sanitation Data'!D95))),'Data Summary'!CP101="Yes"),100-OFFSET('Sanitation Data'!$D$5,0,10*ROW('Sanitation Data'!D95)),NA())</f>
        <v>#N/A</v>
      </c>
      <c r="AB101" s="104" t="e">
        <f ca="true">+IF(AND(ISNUMBER(OFFSET('Sanitation Data'!$D$7,0,10*ROW('Sanitation Data'!D95))),'Data Summary'!CQ101="Yes"),OFFSET('Sanitation Data'!$D$7,0,10*ROW('Sanitation Data'!D95)),NA())</f>
        <v>#N/A</v>
      </c>
      <c r="AC101" s="104" t="e">
        <f ca="true">+IF(AND(ISNUMBER(OFFSET('Sanitation Data'!$D$11,0,10*ROW('Sanitation Data'!D95))),'Data Summary'!CR101="Yes"),OFFSET('Sanitation Data'!$D$11,0,10*ROW('Sanitation Data'!D95)),NA())</f>
        <v>#N/A</v>
      </c>
      <c r="AD101" s="104" t="e">
        <f ca="true">+IF(AND(ISNUMBER(OFFSET('Sanitation Data'!$D$12,0,10*ROW('Sanitation Data'!D95))),'Data Summary'!CS101="Yes"),OFFSET('Sanitation Data'!$D$12,0,10*ROW('Sanitation Data'!D95)),NA())</f>
        <v>#N/A</v>
      </c>
      <c r="AE101" s="104" t="e">
        <f ca="true">+IF(AND(ISNUMBER(OFFSET('Sanitation Data'!$D$13,0,10*ROW('Sanitation Data'!D95))),'Data Summary'!CT101="Yes"),OFFSET('Sanitation Data'!$D$13,0,10*ROW('Sanitation Data'!D95)),NA())</f>
        <v>#N/A</v>
      </c>
      <c r="AF101" s="104" t="e">
        <f ca="true">+IF(AND(ISNUMBER(OFFSET('Sanitation Data'!$E$5,0,10*ROW('Sanitation Data'!E95))),'Data Summary'!CU101="Yes"),100-OFFSET('Sanitation Data'!$E$5,0,10*ROW('Sanitation Data'!E95)),NA())</f>
        <v>#N/A</v>
      </c>
      <c r="AG101" s="104" t="e">
        <f ca="true">+IF(AND(ISNUMBER(OFFSET('Sanitation Data'!$E$7,0,10*ROW('Sanitation Data'!E95))),'Data Summary'!CV101="Yes"),OFFSET('Sanitation Data'!$E$7,0,10*ROW('Sanitation Data'!E95)),NA())</f>
        <v>#N/A</v>
      </c>
      <c r="AH101" s="104" t="e">
        <f ca="true">+IF(AND(ISNUMBER(OFFSET('Sanitation Data'!$E$11,0,10*ROW('Sanitation Data'!E95))),'Data Summary'!CW101="Yes"),OFFSET('Sanitation Data'!$E$11,0,10*ROW('Sanitation Data'!E95)),NA())</f>
        <v>#N/A</v>
      </c>
      <c r="AI101" s="104" t="e">
        <f ca="true">+IF(AND(ISNUMBER(OFFSET('Sanitation Data'!$E$12,0,10*ROW('Sanitation Data'!E95))),'Data Summary'!CX101="Yes"),OFFSET('Sanitation Data'!$E$12,0,10*ROW('Sanitation Data'!E95)),NA())</f>
        <v>#N/A</v>
      </c>
      <c r="AJ101" s="104" t="e">
        <f ca="true">+IF(AND(ISNUMBER(OFFSET('Sanitation Data'!$E$13,0,10*ROW('Sanitation Data'!E95))),'Data Summary'!CY101="Yes"),OFFSET('Sanitation Data'!$E$13,0,10*ROW('Sanitation Data'!E95)),NA())</f>
        <v>#N/A</v>
      </c>
      <c r="AK101" s="104" t="e">
        <f ca="true">+IF(AND(ISNUMBER(OFFSET('Sanitation Data'!$F$5,0,10*ROW('Sanitation Data'!F95))),'Data Summary'!CZ101="Yes"),100-OFFSET('Sanitation Data'!$F$5,0,10*ROW('Sanitation Data'!F95)),NA())</f>
        <v>#N/A</v>
      </c>
      <c r="AL101" s="104" t="e">
        <f ca="true">+IF(AND(ISNUMBER(OFFSET('Sanitation Data'!$F$7,0,10*ROW('Sanitation Data'!F95))),'Data Summary'!DA101="Yes"),OFFSET('Sanitation Data'!$F$7,0,10*ROW('Sanitation Data'!F95)),NA())</f>
        <v>#N/A</v>
      </c>
      <c r="AM101" s="104" t="e">
        <f ca="true">+IF(AND(ISNUMBER(OFFSET('Sanitation Data'!$F$11,0,10*ROW('Sanitation Data'!F95))),'Data Summary'!DB101="Yes"),OFFSET('Sanitation Data'!$F$11,0,10*ROW('Sanitation Data'!F95)),NA())</f>
        <v>#N/A</v>
      </c>
      <c r="AN101" s="104" t="e">
        <f ca="true">+IF(AND(ISNUMBER(OFFSET('Sanitation Data'!$F$12,0,10*ROW('Sanitation Data'!F95))),'Data Summary'!DC101="Yes"),OFFSET('Sanitation Data'!$F$12,0,10*ROW('Sanitation Data'!F95)),NA())</f>
        <v>#N/A</v>
      </c>
      <c r="AO101" s="104" t="e">
        <f ca="true">+IF(AND(ISNUMBER(OFFSET('Sanitation Data'!$F$13,0,10*ROW('Sanitation Data'!F95))),'Data Summary'!DD101="Yes"),OFFSET('Sanitation Data'!$F$13,0,10*ROW('Sanitation Data'!F95)),NA())</f>
        <v>#N/A</v>
      </c>
      <c r="AP101" s="104" t="e">
        <f ca="true">+IF(AND(ISNUMBER(OFFSET('Sanitation Data'!$G$5,0,10*ROW('Sanitation Data'!G95))),'Data Summary'!DE101="Yes"),100-OFFSET('Sanitation Data'!$G$5,0,10*ROW('Sanitation Data'!G95)),NA())</f>
        <v>#N/A</v>
      </c>
      <c r="AQ101" s="104" t="e">
        <f ca="true">+IF(AND(ISNUMBER(OFFSET('Sanitation Data'!$G$7,0,10*ROW('Sanitation Data'!G95))),'Data Summary'!DF101="Yes"),OFFSET('Sanitation Data'!$G$7,0,10*ROW('Sanitation Data'!G95)),NA())</f>
        <v>#N/A</v>
      </c>
      <c r="AR101" s="104" t="e">
        <f ca="true">+IF(AND(ISNUMBER(OFFSET('Sanitation Data'!$G$11,0,10*ROW('Sanitation Data'!G95))),'Data Summary'!DG101="Yes"),OFFSET('Sanitation Data'!$G$11,0,10*ROW('Sanitation Data'!G95)),NA())</f>
        <v>#N/A</v>
      </c>
      <c r="AS101" s="104" t="e">
        <f ca="true">+IF(AND(ISNUMBER(OFFSET('Sanitation Data'!$G$12,0,10*ROW('Sanitation Data'!G95))),'Data Summary'!DH101="Yes"),OFFSET('Sanitation Data'!$G$12,0,10*ROW('Sanitation Data'!G95)),NA())</f>
        <v>#N/A</v>
      </c>
      <c r="AT101" s="104" t="e">
        <f ca="true">+IF(AND(ISNUMBER(OFFSET('Sanitation Data'!$G$13,0,10*ROW('Sanitation Data'!G95))),'Data Summary'!DI101="Yes"),OFFSET('Sanitation Data'!$G$13,0,10*ROW('Sanitation Data'!G95)),NA())</f>
        <v>#N/A</v>
      </c>
      <c r="AU101" s="104" t="e">
        <f ca="true">+IF(AND(ISNUMBER(OFFSET('Sanitation Data'!$H$5,0,10*ROW('Sanitation Data'!H95))),'Data Summary'!DJ101="Yes"),100-OFFSET('Sanitation Data'!$H$5,0,10*ROW('Sanitation Data'!H95)),NA())</f>
        <v>#N/A</v>
      </c>
      <c r="AV101" s="104" t="e">
        <f ca="true">+IF(AND(ISNUMBER(OFFSET('Sanitation Data'!$H$7,0,10*ROW('Sanitation Data'!H95))),'Data Summary'!DK101="Yes"),OFFSET('Sanitation Data'!$H$7,0,10*ROW('Sanitation Data'!H95)),NA())</f>
        <v>#N/A</v>
      </c>
      <c r="AW101" s="104" t="e">
        <f ca="true">+IF(AND(ISNUMBER(OFFSET('Sanitation Data'!$H$11,0,10*ROW('Sanitation Data'!H95))),'Data Summary'!DL101="Yes"),OFFSET('Sanitation Data'!$H$11,0,10*ROW('Sanitation Data'!H95)),NA())</f>
        <v>#N/A</v>
      </c>
      <c r="AX101" s="104" t="e">
        <f ca="true">+IF(AND(ISNUMBER(OFFSET('Sanitation Data'!$H$12,0,10*ROW('Sanitation Data'!H95))),'Data Summary'!DM101="Yes"),OFFSET('Sanitation Data'!$H$12,0,10*ROW('Sanitation Data'!H95)),NA())</f>
        <v>#N/A</v>
      </c>
      <c r="AY101" s="104" t="e">
        <f ca="true">+IF(AND(ISNUMBER(OFFSET('Sanitation Data'!$H$13,0,10*ROW('Sanitation Data'!H95))),'Data Summary'!DN101="Yes"),OFFSET('Sanitation Data'!$H$13,0,10*ROW('Sanitation Data'!H95)),NA())</f>
        <v>#N/A</v>
      </c>
      <c r="AZ101" s="109" t="e">
        <f ca="true">+IF(AND(ISNUMBER(OFFSET('Hygiene Data'!$C$6,0,10*ROW('Hygiene Data'!C95))),'Data Summary'!DO101="Yes"),OFFSET('Hygiene Data'!$C$6,0,10*ROW('Hygiene Data'!C95)),NA())</f>
        <v>#N/A</v>
      </c>
      <c r="BA101" s="109" t="e">
        <f ca="true">+IF(AND(ISNUMBER(OFFSET('Hygiene Data'!$C$8,0,10*ROW('Hygiene Data'!C95))),'Data Summary'!DP101="Yes"),OFFSET('Hygiene Data'!$C$8,0,10*ROW('Hygiene Data'!C95)),NA())</f>
        <v>#N/A</v>
      </c>
      <c r="BB101" s="109" t="e">
        <f ca="true">+IF(AND(ISNUMBER(OFFSET('Hygiene Data'!$C$10,0,10*ROW('Hygiene Data'!C95))),'Data Summary'!DQ101="Yes"),OFFSET('Hygiene Data'!$C$10,0,10*ROW('Hygiene Data'!C95)),NA())</f>
        <v>#N/A</v>
      </c>
      <c r="BC101" s="109" t="e">
        <f ca="true">+IF(AND(ISNUMBER(OFFSET('Hygiene Data'!$D$6,0,10*ROW('Hygiene Data'!D95))),'Data Summary'!DR101="Yes"),OFFSET('Hygiene Data'!$D$6,0,10*ROW('Hygiene Data'!D95)),NA())</f>
        <v>#N/A</v>
      </c>
      <c r="BD101" s="109" t="e">
        <f ca="true">+IF(AND(ISNUMBER(OFFSET('Hygiene Data'!$D$8,0,10*ROW('Hygiene Data'!D95))),'Data Summary'!DS101="Yes"),OFFSET('Hygiene Data'!$D$8,0,10*ROW('Hygiene Data'!D95)),NA())</f>
        <v>#N/A</v>
      </c>
      <c r="BE101" s="109" t="e">
        <f ca="true">+IF(AND(ISNUMBER(OFFSET('Hygiene Data'!$D$10,0,10*ROW('Hygiene Data'!D95))),'Data Summary'!DT101="Yes"),OFFSET('Hygiene Data'!$D$10,0,10*ROW('Hygiene Data'!D95)),NA())</f>
        <v>#N/A</v>
      </c>
      <c r="BF101" s="109" t="e">
        <f ca="true">+IF(AND(ISNUMBER(OFFSET('Hygiene Data'!$E$6,0,10*ROW('Hygiene Data'!E95))),'Data Summary'!DU101="Yes"),OFFSET('Hygiene Data'!$E$6,0,10*ROW('Hygiene Data'!E95)),NA())</f>
        <v>#N/A</v>
      </c>
      <c r="BG101" s="109" t="e">
        <f ca="true">+IF(AND(ISNUMBER(OFFSET('Hygiene Data'!$E$8,0,10*ROW('Hygiene Data'!E95))),'Data Summary'!DV101="Yes"),OFFSET('Hygiene Data'!$E$8,0,10*ROW('Hygiene Data'!E95)),NA())</f>
        <v>#N/A</v>
      </c>
      <c r="BH101" s="109" t="e">
        <f ca="true">+IF(AND(ISNUMBER(OFFSET('Hygiene Data'!$E$10,0,10*ROW('Hygiene Data'!E95))),'Data Summary'!DW101="Yes"),OFFSET('Hygiene Data'!$E$10,0,10*ROW('Hygiene Data'!E95)),NA())</f>
        <v>#N/A</v>
      </c>
      <c r="BI101" s="109" t="e">
        <f ca="true">+IF(AND(ISNUMBER(OFFSET('Hygiene Data'!$F$6,0,10*ROW('Hygiene Data'!F95))),'Data Summary'!DX101="Yes"),OFFSET('Hygiene Data'!$F$6,0,10*ROW('Hygiene Data'!F95)),NA())</f>
        <v>#N/A</v>
      </c>
      <c r="BJ101" s="109" t="e">
        <f ca="true">+IF(AND(ISNUMBER(OFFSET('Hygiene Data'!$F$8,0,10*ROW('Hygiene Data'!F95))),'Data Summary'!DY101="Yes"),OFFSET('Hygiene Data'!$F$8,0,10*ROW('Hygiene Data'!F95)),NA())</f>
        <v>#N/A</v>
      </c>
      <c r="BK101" s="109" t="e">
        <f ca="true">+IF(AND(ISNUMBER(OFFSET('Hygiene Data'!$F$10,0,10*ROW('Hygiene Data'!F95))),'Data Summary'!DZ101="Yes"),OFFSET('Hygiene Data'!$F$10,0,10*ROW('Hygiene Data'!F95)),NA())</f>
        <v>#N/A</v>
      </c>
      <c r="BL101" s="109" t="e">
        <f ca="true">+IF(AND(ISNUMBER(OFFSET('Hygiene Data'!$G$6,0,10*ROW('Hygiene Data'!G95))),'Data Summary'!EA101="Yes"),OFFSET('Hygiene Data'!$G$6,0,10*ROW('Hygiene Data'!G95)),NA())</f>
        <v>#N/A</v>
      </c>
      <c r="BM101" s="109" t="e">
        <f ca="true">+IF(AND(ISNUMBER(OFFSET('Hygiene Data'!$G$8,0,10*ROW('Hygiene Data'!G95))),'Data Summary'!EB101="Yes"),OFFSET('Hygiene Data'!$G$8,0,10*ROW('Hygiene Data'!G95)),NA())</f>
        <v>#N/A</v>
      </c>
      <c r="BN101" s="109" t="e">
        <f ca="true">+IF(AND(ISNUMBER(OFFSET('Hygiene Data'!$G$10,0,10*ROW('Hygiene Data'!G95))),'Data Summary'!EC101="Yes"),OFFSET('Hygiene Data'!$G$10,0,10*ROW('Hygiene Data'!G95)),NA())</f>
        <v>#N/A</v>
      </c>
      <c r="BO101" s="109" t="e">
        <f ca="true">+IF(AND(ISNUMBER(OFFSET('Hygiene Data'!$H$6,0,10*ROW('Hygiene Data'!H95))),'Data Summary'!ED101="Yes"),OFFSET('Hygiene Data'!$H$6,0,10*ROW('Hygiene Data'!H95)),NA())</f>
        <v>#N/A</v>
      </c>
      <c r="BP101" s="109" t="e">
        <f ca="true">+IF(AND(ISNUMBER(OFFSET('Hygiene Data'!$H$8,0,10*ROW('Hygiene Data'!H95))),'Data Summary'!EE101="Yes"),OFFSET('Hygiene Data'!$H$8,0,10*ROW('Hygiene Data'!H95)),NA())</f>
        <v>#N/A</v>
      </c>
      <c r="BQ101" s="109" t="e">
        <f ca="true">+IF(AND(ISNUMBER(OFFSET('Hygiene Data'!$H$10,0,10*ROW('Hygiene Data'!H95))),'Data Summary'!EF101="Yes"),OFFSET('Hygiene Data'!$H$10,0,10*ROW('Hygiene Data'!H95)),NA())</f>
        <v>#N/A</v>
      </c>
    </row>
    <row r="102" x14ac:dyDescent="0.2">
      <c r="A102" s="57" t="e">
        <f ca="true">+IF(OFFSET('Water Data'!$B$1,0,10*ROW('Water Data'!B96))="",NA(),OFFSET('Water Data'!$B$1,0,10*ROW('Water Data'!B96)))</f>
        <v>#N/A</v>
      </c>
      <c r="B102" s="57" t="e">
        <f ca="true">+IF(OFFSET('Water Data'!$A$3,0,10*ROW('Water Data'!A99))="",NA(),OFFSET('Water Data'!$A$3,0,10*ROW('Water Data'!A99)))</f>
        <v>#N/A</v>
      </c>
      <c r="C102" s="57" t="e">
        <f ca="true">+IF(OFFSET('Water Data'!$C$3,0,10*ROW('Water Data'!C99))="",NA(),OFFSET('Water Data'!$C$3,0,10*ROW('Water Data'!C99)))</f>
        <v>#N/A</v>
      </c>
      <c r="D102" s="58" t="e">
        <f ca="true">+IF(AND(ISNUMBER(OFFSET('Water Data'!$C$5,0,10*ROW('Water Data'!C96))),'Data Summary'!BS102="Yes"),100-OFFSET('Water Data'!$C$5,0,10*ROW('Water Data'!C96)),NA())</f>
        <v>#N/A</v>
      </c>
      <c r="E102" s="58" t="e">
        <f ca="true">+IF(AND(ISNUMBER(OFFSET('Water Data'!$C$7,0,10*ROW('Water Data'!C96))),'Data Summary'!BT102="Yes"),OFFSET('Water Data'!$C$7,0,10*ROW('Water Data'!C96)),NA())</f>
        <v>#N/A</v>
      </c>
      <c r="F102" s="58" t="e">
        <f ca="true">+IF(AND(ISNUMBER(OFFSET('Water Data'!$C$10,0,10*ROW('Water Data'!C96))),'Data Summary'!BU102="Yes"),OFFSET('Water Data'!$C$10,0,10*ROW('Water Data'!C96)),NA())</f>
        <v>#N/A</v>
      </c>
      <c r="G102" s="58" t="e">
        <f ca="true">+IF(AND(ISNUMBER(OFFSET('Water Data'!$D$5,0,10*ROW('Water Data'!D96))),'Data Summary'!BV102="Yes"),100-OFFSET('Water Data'!$D$5,0,10*ROW('Water Data'!D96)),NA())</f>
        <v>#N/A</v>
      </c>
      <c r="H102" s="58" t="e">
        <f ca="true">+IF(AND(ISNUMBER(OFFSET('Water Data'!$D$7,0,10*ROW('Water Data'!D96))),'Data Summary'!BW102="Yes"),OFFSET('Water Data'!$D$7,0,10*ROW('Water Data'!D96)),NA())</f>
        <v>#N/A</v>
      </c>
      <c r="I102" s="58" t="e">
        <f ca="true">+IF(AND(ISNUMBER(OFFSET('Water Data'!$D$10,0,10*ROW('Water Data'!D96))),'Data Summary'!BX102="Yes"),OFFSET('Water Data'!$D$10,0,10*ROW('Water Data'!D96)),NA())</f>
        <v>#N/A</v>
      </c>
      <c r="J102" s="58" t="e">
        <f ca="true">+IF(AND(ISNUMBER(OFFSET('Water Data'!$E$5,0,10*ROW('Water Data'!E96))),'Data Summary'!BY102="Yes"),100-OFFSET('Water Data'!$E$5,0,10*ROW('Water Data'!E96)),NA())</f>
        <v>#N/A</v>
      </c>
      <c r="K102" s="58" t="e">
        <f ca="true">+IF(AND(ISNUMBER(OFFSET('Water Data'!$E$7,0,10*ROW('Water Data'!E96))),'Data Summary'!BZ102="Yes"),OFFSET('Water Data'!$E$7,0,10*ROW('Water Data'!E96)),NA())</f>
        <v>#N/A</v>
      </c>
      <c r="L102" s="58" t="e">
        <f ca="true">+IF(AND(ISNUMBER(OFFSET('Water Data'!$E$10,0,10*ROW('Water Data'!E96))),'Data Summary'!CA102="Yes"),OFFSET('Water Data'!$E$10,0,10*ROW('Water Data'!E96)),NA())</f>
        <v>#N/A</v>
      </c>
      <c r="M102" s="58" t="e">
        <f ca="true">+IF(AND(ISNUMBER(OFFSET('Water Data'!$F$5,0,10*ROW('Water Data'!F96))),'Data Summary'!CB102="Yes"),100-OFFSET('Water Data'!$F$5,0,10*ROW('Water Data'!F96)),NA())</f>
        <v>#N/A</v>
      </c>
      <c r="N102" s="58" t="e">
        <f ca="true">+IF(AND(ISNUMBER(OFFSET('Water Data'!$F$7,0,10*ROW('Water Data'!F96))),'Data Summary'!CC102="Yes"),OFFSET('Water Data'!$F$7,0,10*ROW('Water Data'!F96)),NA())</f>
        <v>#N/A</v>
      </c>
      <c r="O102" s="58" t="e">
        <f ca="true">+IF(AND(ISNUMBER(OFFSET('Water Data'!$F$10,0,10*ROW('Water Data'!F96))),'Data Summary'!CD102="Yes"),OFFSET('Water Data'!$F$10,0,10*ROW('Water Data'!F96)),NA())</f>
        <v>#N/A</v>
      </c>
      <c r="P102" s="58" t="e">
        <f ca="true">+IF(AND(ISNUMBER(OFFSET('Water Data'!$G$5,0,10*ROW('Water Data'!G96))),'Data Summary'!CE102="Yes"),100-OFFSET('Water Data'!$G$5,0,10*ROW('Water Data'!G96)),NA())</f>
        <v>#N/A</v>
      </c>
      <c r="Q102" s="58" t="e">
        <f ca="true">+IF(AND(ISNUMBER(OFFSET('Water Data'!$G$7,0,10*ROW('Water Data'!G96))),'Data Summary'!CF102="Yes"),OFFSET('Water Data'!$G$7,0,10*ROW('Water Data'!G96)),NA())</f>
        <v>#N/A</v>
      </c>
      <c r="R102" s="58" t="e">
        <f ca="true">+IF(AND(ISNUMBER(OFFSET('Water Data'!$G$10,0,10*ROW('Water Data'!G96))),'Data Summary'!CG102="Yes"),OFFSET('Water Data'!$G$10,0,10*ROW('Water Data'!G96)),NA())</f>
        <v>#N/A</v>
      </c>
      <c r="S102" s="58" t="e">
        <f ca="true">+IF(AND(ISNUMBER(OFFSET('Water Data'!$H$5,0,10*ROW('Water Data'!H96))),'Data Summary'!CH102="Yes"),100-OFFSET('Water Data'!$H$5,0,10*ROW('Water Data'!H96)),NA())</f>
        <v>#N/A</v>
      </c>
      <c r="T102" s="58" t="e">
        <f ca="true">+IF(AND(ISNUMBER(OFFSET('Water Data'!$H$7,0,10*ROW('Water Data'!H96))),'Data Summary'!CI102="Yes"),OFFSET('Water Data'!$H$7,0,10*ROW('Water Data'!H96)),NA())</f>
        <v>#N/A</v>
      </c>
      <c r="U102" s="58" t="e">
        <f ca="true">+IF(AND(ISNUMBER(OFFSET('Water Data'!$H$10,0,10*ROW('Water Data'!H96))),'Data Summary'!CJ102="Yes"),OFFSET('Water Data'!$H$10,0,10*ROW('Water Data'!H96)),NA())</f>
        <v>#N/A</v>
      </c>
      <c r="V102" s="104" t="e">
        <f ca="true">+IF(AND(ISNUMBER(OFFSET('Sanitation Data'!$C$5,0,10*ROW('Sanitation Data'!C96))),'Data Summary'!CK102="Yes"),100-OFFSET('Sanitation Data'!$C$5,0,10*ROW('Sanitation Data'!C96)),NA())</f>
        <v>#N/A</v>
      </c>
      <c r="W102" s="104" t="e">
        <f ca="true">+IF(AND(ISNUMBER(OFFSET('Sanitation Data'!$C$7,0,10*ROW('Sanitation Data'!C96))),'Data Summary'!CL102="Yes"),OFFSET('Sanitation Data'!$C$7,0,10*ROW('Sanitation Data'!C96)),NA())</f>
        <v>#N/A</v>
      </c>
      <c r="X102" s="104" t="e">
        <f ca="true">+IF(AND(ISNUMBER(OFFSET('Sanitation Data'!$C$11,0,10*ROW('Sanitation Data'!C96))),'Data Summary'!CM102="Yes"),OFFSET('Sanitation Data'!$C$11,0,10*ROW('Sanitation Data'!C96)),NA())</f>
        <v>#N/A</v>
      </c>
      <c r="Y102" s="104" t="e">
        <f ca="true">+IF(AND(ISNUMBER(OFFSET('Sanitation Data'!$C$12,0,10*ROW('Sanitation Data'!C96))),'Data Summary'!CN102="Yes"),OFFSET('Sanitation Data'!$C$12,0,10*ROW('Sanitation Data'!C96)),NA())</f>
        <v>#N/A</v>
      </c>
      <c r="Z102" s="104" t="e">
        <f ca="true">+IF(AND(ISNUMBER(OFFSET('Sanitation Data'!$C$13,0,10*ROW('Sanitation Data'!C96))),'Data Summary'!CO102="Yes"),OFFSET('Sanitation Data'!$C$13,0,10*ROW('Sanitation Data'!C96)),NA())</f>
        <v>#N/A</v>
      </c>
      <c r="AA102" s="104" t="e">
        <f ca="true">+IF(AND(ISNUMBER(OFFSET('Sanitation Data'!$D$5,0,10*ROW('Sanitation Data'!D96))),'Data Summary'!CP102="Yes"),100-OFFSET('Sanitation Data'!$D$5,0,10*ROW('Sanitation Data'!D96)),NA())</f>
        <v>#N/A</v>
      </c>
      <c r="AB102" s="104" t="e">
        <f ca="true">+IF(AND(ISNUMBER(OFFSET('Sanitation Data'!$D$7,0,10*ROW('Sanitation Data'!D96))),'Data Summary'!CQ102="Yes"),OFFSET('Sanitation Data'!$D$7,0,10*ROW('Sanitation Data'!D96)),NA())</f>
        <v>#N/A</v>
      </c>
      <c r="AC102" s="104" t="e">
        <f ca="true">+IF(AND(ISNUMBER(OFFSET('Sanitation Data'!$D$11,0,10*ROW('Sanitation Data'!D96))),'Data Summary'!CR102="Yes"),OFFSET('Sanitation Data'!$D$11,0,10*ROW('Sanitation Data'!D96)),NA())</f>
        <v>#N/A</v>
      </c>
      <c r="AD102" s="104" t="e">
        <f ca="true">+IF(AND(ISNUMBER(OFFSET('Sanitation Data'!$D$12,0,10*ROW('Sanitation Data'!D96))),'Data Summary'!CS102="Yes"),OFFSET('Sanitation Data'!$D$12,0,10*ROW('Sanitation Data'!D96)),NA())</f>
        <v>#N/A</v>
      </c>
      <c r="AE102" s="104" t="e">
        <f ca="true">+IF(AND(ISNUMBER(OFFSET('Sanitation Data'!$D$13,0,10*ROW('Sanitation Data'!D96))),'Data Summary'!CT102="Yes"),OFFSET('Sanitation Data'!$D$13,0,10*ROW('Sanitation Data'!D96)),NA())</f>
        <v>#N/A</v>
      </c>
      <c r="AF102" s="104" t="e">
        <f ca="true">+IF(AND(ISNUMBER(OFFSET('Sanitation Data'!$E$5,0,10*ROW('Sanitation Data'!E96))),'Data Summary'!CU102="Yes"),100-OFFSET('Sanitation Data'!$E$5,0,10*ROW('Sanitation Data'!E96)),NA())</f>
        <v>#N/A</v>
      </c>
      <c r="AG102" s="104" t="e">
        <f ca="true">+IF(AND(ISNUMBER(OFFSET('Sanitation Data'!$E$7,0,10*ROW('Sanitation Data'!E96))),'Data Summary'!CV102="Yes"),OFFSET('Sanitation Data'!$E$7,0,10*ROW('Sanitation Data'!E96)),NA())</f>
        <v>#N/A</v>
      </c>
      <c r="AH102" s="104" t="e">
        <f ca="true">+IF(AND(ISNUMBER(OFFSET('Sanitation Data'!$E$11,0,10*ROW('Sanitation Data'!E96))),'Data Summary'!CW102="Yes"),OFFSET('Sanitation Data'!$E$11,0,10*ROW('Sanitation Data'!E96)),NA())</f>
        <v>#N/A</v>
      </c>
      <c r="AI102" s="104" t="e">
        <f ca="true">+IF(AND(ISNUMBER(OFFSET('Sanitation Data'!$E$12,0,10*ROW('Sanitation Data'!E96))),'Data Summary'!CX102="Yes"),OFFSET('Sanitation Data'!$E$12,0,10*ROW('Sanitation Data'!E96)),NA())</f>
        <v>#N/A</v>
      </c>
      <c r="AJ102" s="104" t="e">
        <f ca="true">+IF(AND(ISNUMBER(OFFSET('Sanitation Data'!$E$13,0,10*ROW('Sanitation Data'!E96))),'Data Summary'!CY102="Yes"),OFFSET('Sanitation Data'!$E$13,0,10*ROW('Sanitation Data'!E96)),NA())</f>
        <v>#N/A</v>
      </c>
      <c r="AK102" s="104" t="e">
        <f ca="true">+IF(AND(ISNUMBER(OFFSET('Sanitation Data'!$F$5,0,10*ROW('Sanitation Data'!F96))),'Data Summary'!CZ102="Yes"),100-OFFSET('Sanitation Data'!$F$5,0,10*ROW('Sanitation Data'!F96)),NA())</f>
        <v>#N/A</v>
      </c>
      <c r="AL102" s="104" t="e">
        <f ca="true">+IF(AND(ISNUMBER(OFFSET('Sanitation Data'!$F$7,0,10*ROW('Sanitation Data'!F96))),'Data Summary'!DA102="Yes"),OFFSET('Sanitation Data'!$F$7,0,10*ROW('Sanitation Data'!F96)),NA())</f>
        <v>#N/A</v>
      </c>
      <c r="AM102" s="104" t="e">
        <f ca="true">+IF(AND(ISNUMBER(OFFSET('Sanitation Data'!$F$11,0,10*ROW('Sanitation Data'!F96))),'Data Summary'!DB102="Yes"),OFFSET('Sanitation Data'!$F$11,0,10*ROW('Sanitation Data'!F96)),NA())</f>
        <v>#N/A</v>
      </c>
      <c r="AN102" s="104" t="e">
        <f ca="true">+IF(AND(ISNUMBER(OFFSET('Sanitation Data'!$F$12,0,10*ROW('Sanitation Data'!F96))),'Data Summary'!DC102="Yes"),OFFSET('Sanitation Data'!$F$12,0,10*ROW('Sanitation Data'!F96)),NA())</f>
        <v>#N/A</v>
      </c>
      <c r="AO102" s="104" t="e">
        <f ca="true">+IF(AND(ISNUMBER(OFFSET('Sanitation Data'!$F$13,0,10*ROW('Sanitation Data'!F96))),'Data Summary'!DD102="Yes"),OFFSET('Sanitation Data'!$F$13,0,10*ROW('Sanitation Data'!F96)),NA())</f>
        <v>#N/A</v>
      </c>
      <c r="AP102" s="104" t="e">
        <f ca="true">+IF(AND(ISNUMBER(OFFSET('Sanitation Data'!$G$5,0,10*ROW('Sanitation Data'!G96))),'Data Summary'!DE102="Yes"),100-OFFSET('Sanitation Data'!$G$5,0,10*ROW('Sanitation Data'!G96)),NA())</f>
        <v>#N/A</v>
      </c>
      <c r="AQ102" s="104" t="e">
        <f ca="true">+IF(AND(ISNUMBER(OFFSET('Sanitation Data'!$G$7,0,10*ROW('Sanitation Data'!G96))),'Data Summary'!DF102="Yes"),OFFSET('Sanitation Data'!$G$7,0,10*ROW('Sanitation Data'!G96)),NA())</f>
        <v>#N/A</v>
      </c>
      <c r="AR102" s="104" t="e">
        <f ca="true">+IF(AND(ISNUMBER(OFFSET('Sanitation Data'!$G$11,0,10*ROW('Sanitation Data'!G96))),'Data Summary'!DG102="Yes"),OFFSET('Sanitation Data'!$G$11,0,10*ROW('Sanitation Data'!G96)),NA())</f>
        <v>#N/A</v>
      </c>
      <c r="AS102" s="104" t="e">
        <f ca="true">+IF(AND(ISNUMBER(OFFSET('Sanitation Data'!$G$12,0,10*ROW('Sanitation Data'!G96))),'Data Summary'!DH102="Yes"),OFFSET('Sanitation Data'!$G$12,0,10*ROW('Sanitation Data'!G96)),NA())</f>
        <v>#N/A</v>
      </c>
      <c r="AT102" s="104" t="e">
        <f ca="true">+IF(AND(ISNUMBER(OFFSET('Sanitation Data'!$G$13,0,10*ROW('Sanitation Data'!G96))),'Data Summary'!DI102="Yes"),OFFSET('Sanitation Data'!$G$13,0,10*ROW('Sanitation Data'!G96)),NA())</f>
        <v>#N/A</v>
      </c>
      <c r="AU102" s="104" t="e">
        <f ca="true">+IF(AND(ISNUMBER(OFFSET('Sanitation Data'!$H$5,0,10*ROW('Sanitation Data'!H96))),'Data Summary'!DJ102="Yes"),100-OFFSET('Sanitation Data'!$H$5,0,10*ROW('Sanitation Data'!H96)),NA())</f>
        <v>#N/A</v>
      </c>
      <c r="AV102" s="104" t="e">
        <f ca="true">+IF(AND(ISNUMBER(OFFSET('Sanitation Data'!$H$7,0,10*ROW('Sanitation Data'!H96))),'Data Summary'!DK102="Yes"),OFFSET('Sanitation Data'!$H$7,0,10*ROW('Sanitation Data'!H96)),NA())</f>
        <v>#N/A</v>
      </c>
      <c r="AW102" s="104" t="e">
        <f ca="true">+IF(AND(ISNUMBER(OFFSET('Sanitation Data'!$H$11,0,10*ROW('Sanitation Data'!H96))),'Data Summary'!DL102="Yes"),OFFSET('Sanitation Data'!$H$11,0,10*ROW('Sanitation Data'!H96)),NA())</f>
        <v>#N/A</v>
      </c>
      <c r="AX102" s="104" t="e">
        <f ca="true">+IF(AND(ISNUMBER(OFFSET('Sanitation Data'!$H$12,0,10*ROW('Sanitation Data'!H96))),'Data Summary'!DM102="Yes"),OFFSET('Sanitation Data'!$H$12,0,10*ROW('Sanitation Data'!H96)),NA())</f>
        <v>#N/A</v>
      </c>
      <c r="AY102" s="104" t="e">
        <f ca="true">+IF(AND(ISNUMBER(OFFSET('Sanitation Data'!$H$13,0,10*ROW('Sanitation Data'!H96))),'Data Summary'!DN102="Yes"),OFFSET('Sanitation Data'!$H$13,0,10*ROW('Sanitation Data'!H96)),NA())</f>
        <v>#N/A</v>
      </c>
      <c r="AZ102" s="109" t="e">
        <f ca="true">+IF(AND(ISNUMBER(OFFSET('Hygiene Data'!$C$6,0,10*ROW('Hygiene Data'!C96))),'Data Summary'!DO102="Yes"),OFFSET('Hygiene Data'!$C$6,0,10*ROW('Hygiene Data'!C96)),NA())</f>
        <v>#N/A</v>
      </c>
      <c r="BA102" s="109" t="e">
        <f ca="true">+IF(AND(ISNUMBER(OFFSET('Hygiene Data'!$C$8,0,10*ROW('Hygiene Data'!C96))),'Data Summary'!DP102="Yes"),OFFSET('Hygiene Data'!$C$8,0,10*ROW('Hygiene Data'!C96)),NA())</f>
        <v>#N/A</v>
      </c>
      <c r="BB102" s="109" t="e">
        <f ca="true">+IF(AND(ISNUMBER(OFFSET('Hygiene Data'!$C$10,0,10*ROW('Hygiene Data'!C96))),'Data Summary'!DQ102="Yes"),OFFSET('Hygiene Data'!$C$10,0,10*ROW('Hygiene Data'!C96)),NA())</f>
        <v>#N/A</v>
      </c>
      <c r="BC102" s="109" t="e">
        <f ca="true">+IF(AND(ISNUMBER(OFFSET('Hygiene Data'!$D$6,0,10*ROW('Hygiene Data'!D96))),'Data Summary'!DR102="Yes"),OFFSET('Hygiene Data'!$D$6,0,10*ROW('Hygiene Data'!D96)),NA())</f>
        <v>#N/A</v>
      </c>
      <c r="BD102" s="109" t="e">
        <f ca="true">+IF(AND(ISNUMBER(OFFSET('Hygiene Data'!$D$8,0,10*ROW('Hygiene Data'!D96))),'Data Summary'!DS102="Yes"),OFFSET('Hygiene Data'!$D$8,0,10*ROW('Hygiene Data'!D96)),NA())</f>
        <v>#N/A</v>
      </c>
      <c r="BE102" s="109" t="e">
        <f ca="true">+IF(AND(ISNUMBER(OFFSET('Hygiene Data'!$D$10,0,10*ROW('Hygiene Data'!D96))),'Data Summary'!DT102="Yes"),OFFSET('Hygiene Data'!$D$10,0,10*ROW('Hygiene Data'!D96)),NA())</f>
        <v>#N/A</v>
      </c>
      <c r="BF102" s="109" t="e">
        <f ca="true">+IF(AND(ISNUMBER(OFFSET('Hygiene Data'!$E$6,0,10*ROW('Hygiene Data'!E96))),'Data Summary'!DU102="Yes"),OFFSET('Hygiene Data'!$E$6,0,10*ROW('Hygiene Data'!E96)),NA())</f>
        <v>#N/A</v>
      </c>
      <c r="BG102" s="109" t="e">
        <f ca="true">+IF(AND(ISNUMBER(OFFSET('Hygiene Data'!$E$8,0,10*ROW('Hygiene Data'!E96))),'Data Summary'!DV102="Yes"),OFFSET('Hygiene Data'!$E$8,0,10*ROW('Hygiene Data'!E96)),NA())</f>
        <v>#N/A</v>
      </c>
      <c r="BH102" s="109" t="e">
        <f ca="true">+IF(AND(ISNUMBER(OFFSET('Hygiene Data'!$E$10,0,10*ROW('Hygiene Data'!E96))),'Data Summary'!DW102="Yes"),OFFSET('Hygiene Data'!$E$10,0,10*ROW('Hygiene Data'!E96)),NA())</f>
        <v>#N/A</v>
      </c>
      <c r="BI102" s="109" t="e">
        <f ca="true">+IF(AND(ISNUMBER(OFFSET('Hygiene Data'!$F$6,0,10*ROW('Hygiene Data'!F96))),'Data Summary'!DX102="Yes"),OFFSET('Hygiene Data'!$F$6,0,10*ROW('Hygiene Data'!F96)),NA())</f>
        <v>#N/A</v>
      </c>
      <c r="BJ102" s="109" t="e">
        <f ca="true">+IF(AND(ISNUMBER(OFFSET('Hygiene Data'!$F$8,0,10*ROW('Hygiene Data'!F96))),'Data Summary'!DY102="Yes"),OFFSET('Hygiene Data'!$F$8,0,10*ROW('Hygiene Data'!F96)),NA())</f>
        <v>#N/A</v>
      </c>
      <c r="BK102" s="109" t="e">
        <f ca="true">+IF(AND(ISNUMBER(OFFSET('Hygiene Data'!$F$10,0,10*ROW('Hygiene Data'!F96))),'Data Summary'!DZ102="Yes"),OFFSET('Hygiene Data'!$F$10,0,10*ROW('Hygiene Data'!F96)),NA())</f>
        <v>#N/A</v>
      </c>
      <c r="BL102" s="109" t="e">
        <f ca="true">+IF(AND(ISNUMBER(OFFSET('Hygiene Data'!$G$6,0,10*ROW('Hygiene Data'!G96))),'Data Summary'!EA102="Yes"),OFFSET('Hygiene Data'!$G$6,0,10*ROW('Hygiene Data'!G96)),NA())</f>
        <v>#N/A</v>
      </c>
      <c r="BM102" s="109" t="e">
        <f ca="true">+IF(AND(ISNUMBER(OFFSET('Hygiene Data'!$G$8,0,10*ROW('Hygiene Data'!G96))),'Data Summary'!EB102="Yes"),OFFSET('Hygiene Data'!$G$8,0,10*ROW('Hygiene Data'!G96)),NA())</f>
        <v>#N/A</v>
      </c>
      <c r="BN102" s="109" t="e">
        <f ca="true">+IF(AND(ISNUMBER(OFFSET('Hygiene Data'!$G$10,0,10*ROW('Hygiene Data'!G96))),'Data Summary'!EC102="Yes"),OFFSET('Hygiene Data'!$G$10,0,10*ROW('Hygiene Data'!G96)),NA())</f>
        <v>#N/A</v>
      </c>
      <c r="BO102" s="109" t="e">
        <f ca="true">+IF(AND(ISNUMBER(OFFSET('Hygiene Data'!$H$6,0,10*ROW('Hygiene Data'!H96))),'Data Summary'!ED102="Yes"),OFFSET('Hygiene Data'!$H$6,0,10*ROW('Hygiene Data'!H96)),NA())</f>
        <v>#N/A</v>
      </c>
      <c r="BP102" s="109" t="e">
        <f ca="true">+IF(AND(ISNUMBER(OFFSET('Hygiene Data'!$H$8,0,10*ROW('Hygiene Data'!H96))),'Data Summary'!EE102="Yes"),OFFSET('Hygiene Data'!$H$8,0,10*ROW('Hygiene Data'!H96)),NA())</f>
        <v>#N/A</v>
      </c>
      <c r="BQ102" s="109" t="e">
        <f ca="true">+IF(AND(ISNUMBER(OFFSET('Hygiene Data'!$H$10,0,10*ROW('Hygiene Data'!H96))),'Data Summary'!EF102="Yes"),OFFSET('Hygiene Data'!$H$10,0,10*ROW('Hygiene Data'!H96)),NA())</f>
        <v>#N/A</v>
      </c>
    </row>
    <row r="103" x14ac:dyDescent="0.2">
      <c r="A103" s="57" t="e">
        <f ca="true">+IF(OFFSET('Water Data'!$B$1,0,10*ROW('Water Data'!B97))="",NA(),OFFSET('Water Data'!$B$1,0,10*ROW('Water Data'!B97)))</f>
        <v>#N/A</v>
      </c>
      <c r="B103" s="57" t="e">
        <f ca="true">+IF(OFFSET('Water Data'!$A$3,0,10*ROW('Water Data'!A100))="",NA(),OFFSET('Water Data'!$A$3,0,10*ROW('Water Data'!A100)))</f>
        <v>#N/A</v>
      </c>
      <c r="C103" s="57" t="e">
        <f ca="true">+IF(OFFSET('Water Data'!$C$3,0,10*ROW('Water Data'!C100))="",NA(),OFFSET('Water Data'!$C$3,0,10*ROW('Water Data'!C100)))</f>
        <v>#N/A</v>
      </c>
      <c r="D103" s="58" t="e">
        <f ca="true">+IF(AND(ISNUMBER(OFFSET('Water Data'!$C$5,0,10*ROW('Water Data'!C97))),'Data Summary'!BS103="Yes"),100-OFFSET('Water Data'!$C$5,0,10*ROW('Water Data'!C97)),NA())</f>
        <v>#N/A</v>
      </c>
      <c r="E103" s="58" t="e">
        <f ca="true">+IF(AND(ISNUMBER(OFFSET('Water Data'!$C$7,0,10*ROW('Water Data'!C97))),'Data Summary'!BT103="Yes"),OFFSET('Water Data'!$C$7,0,10*ROW('Water Data'!C97)),NA())</f>
        <v>#N/A</v>
      </c>
      <c r="F103" s="58" t="e">
        <f ca="true">+IF(AND(ISNUMBER(OFFSET('Water Data'!$C$10,0,10*ROW('Water Data'!C97))),'Data Summary'!BU103="Yes"),OFFSET('Water Data'!$C$10,0,10*ROW('Water Data'!C97)),NA())</f>
        <v>#N/A</v>
      </c>
      <c r="G103" s="58" t="e">
        <f ca="true">+IF(AND(ISNUMBER(OFFSET('Water Data'!$D$5,0,10*ROW('Water Data'!D97))),'Data Summary'!BV103="Yes"),100-OFFSET('Water Data'!$D$5,0,10*ROW('Water Data'!D97)),NA())</f>
        <v>#N/A</v>
      </c>
      <c r="H103" s="58" t="e">
        <f ca="true">+IF(AND(ISNUMBER(OFFSET('Water Data'!$D$7,0,10*ROW('Water Data'!D97))),'Data Summary'!BW103="Yes"),OFFSET('Water Data'!$D$7,0,10*ROW('Water Data'!D97)),NA())</f>
        <v>#N/A</v>
      </c>
      <c r="I103" s="58" t="e">
        <f ca="true">+IF(AND(ISNUMBER(OFFSET('Water Data'!$D$10,0,10*ROW('Water Data'!D97))),'Data Summary'!BX103="Yes"),OFFSET('Water Data'!$D$10,0,10*ROW('Water Data'!D97)),NA())</f>
        <v>#N/A</v>
      </c>
      <c r="J103" s="58" t="e">
        <f ca="true">+IF(AND(ISNUMBER(OFFSET('Water Data'!$E$5,0,10*ROW('Water Data'!E97))),'Data Summary'!BY103="Yes"),100-OFFSET('Water Data'!$E$5,0,10*ROW('Water Data'!E97)),NA())</f>
        <v>#N/A</v>
      </c>
      <c r="K103" s="58" t="e">
        <f ca="true">+IF(AND(ISNUMBER(OFFSET('Water Data'!$E$7,0,10*ROW('Water Data'!E97))),'Data Summary'!BZ103="Yes"),OFFSET('Water Data'!$E$7,0,10*ROW('Water Data'!E97)),NA())</f>
        <v>#N/A</v>
      </c>
      <c r="L103" s="58" t="e">
        <f ca="true">+IF(AND(ISNUMBER(OFFSET('Water Data'!$E$10,0,10*ROW('Water Data'!E97))),'Data Summary'!CA103="Yes"),OFFSET('Water Data'!$E$10,0,10*ROW('Water Data'!E97)),NA())</f>
        <v>#N/A</v>
      </c>
      <c r="M103" s="58" t="e">
        <f ca="true">+IF(AND(ISNUMBER(OFFSET('Water Data'!$F$5,0,10*ROW('Water Data'!F97))),'Data Summary'!CB103="Yes"),100-OFFSET('Water Data'!$F$5,0,10*ROW('Water Data'!F97)),NA())</f>
        <v>#N/A</v>
      </c>
      <c r="N103" s="58" t="e">
        <f ca="true">+IF(AND(ISNUMBER(OFFSET('Water Data'!$F$7,0,10*ROW('Water Data'!F97))),'Data Summary'!CC103="Yes"),OFFSET('Water Data'!$F$7,0,10*ROW('Water Data'!F97)),NA())</f>
        <v>#N/A</v>
      </c>
      <c r="O103" s="58" t="e">
        <f ca="true">+IF(AND(ISNUMBER(OFFSET('Water Data'!$F$10,0,10*ROW('Water Data'!F97))),'Data Summary'!CD103="Yes"),OFFSET('Water Data'!$F$10,0,10*ROW('Water Data'!F97)),NA())</f>
        <v>#N/A</v>
      </c>
      <c r="P103" s="58" t="e">
        <f ca="true">+IF(AND(ISNUMBER(OFFSET('Water Data'!$G$5,0,10*ROW('Water Data'!G97))),'Data Summary'!CE103="Yes"),100-OFFSET('Water Data'!$G$5,0,10*ROW('Water Data'!G97)),NA())</f>
        <v>#N/A</v>
      </c>
      <c r="Q103" s="58" t="e">
        <f ca="true">+IF(AND(ISNUMBER(OFFSET('Water Data'!$G$7,0,10*ROW('Water Data'!G97))),'Data Summary'!CF103="Yes"),OFFSET('Water Data'!$G$7,0,10*ROW('Water Data'!G97)),NA())</f>
        <v>#N/A</v>
      </c>
      <c r="R103" s="58" t="e">
        <f ca="true">+IF(AND(ISNUMBER(OFFSET('Water Data'!$G$10,0,10*ROW('Water Data'!G97))),'Data Summary'!CG103="Yes"),OFFSET('Water Data'!$G$10,0,10*ROW('Water Data'!G97)),NA())</f>
        <v>#N/A</v>
      </c>
      <c r="S103" s="58" t="e">
        <f ca="true">+IF(AND(ISNUMBER(OFFSET('Water Data'!$H$5,0,10*ROW('Water Data'!H97))),'Data Summary'!CH103="Yes"),100-OFFSET('Water Data'!$H$5,0,10*ROW('Water Data'!H97)),NA())</f>
        <v>#N/A</v>
      </c>
      <c r="T103" s="58" t="e">
        <f ca="true">+IF(AND(ISNUMBER(OFFSET('Water Data'!$H$7,0,10*ROW('Water Data'!H97))),'Data Summary'!CI103="Yes"),OFFSET('Water Data'!$H$7,0,10*ROW('Water Data'!H97)),NA())</f>
        <v>#N/A</v>
      </c>
      <c r="U103" s="58" t="e">
        <f ca="true">+IF(AND(ISNUMBER(OFFSET('Water Data'!$H$10,0,10*ROW('Water Data'!H97))),'Data Summary'!CJ103="Yes"),OFFSET('Water Data'!$H$10,0,10*ROW('Water Data'!H97)),NA())</f>
        <v>#N/A</v>
      </c>
      <c r="V103" s="104" t="e">
        <f ca="true">+IF(AND(ISNUMBER(OFFSET('Sanitation Data'!$C$5,0,10*ROW('Sanitation Data'!C97))),'Data Summary'!CK103="Yes"),100-OFFSET('Sanitation Data'!$C$5,0,10*ROW('Sanitation Data'!C97)),NA())</f>
        <v>#N/A</v>
      </c>
      <c r="W103" s="104" t="e">
        <f ca="true">+IF(AND(ISNUMBER(OFFSET('Sanitation Data'!$C$7,0,10*ROW('Sanitation Data'!C97))),'Data Summary'!CL103="Yes"),OFFSET('Sanitation Data'!$C$7,0,10*ROW('Sanitation Data'!C97)),NA())</f>
        <v>#N/A</v>
      </c>
      <c r="X103" s="104" t="e">
        <f ca="true">+IF(AND(ISNUMBER(OFFSET('Sanitation Data'!$C$11,0,10*ROW('Sanitation Data'!C97))),'Data Summary'!CM103="Yes"),OFFSET('Sanitation Data'!$C$11,0,10*ROW('Sanitation Data'!C97)),NA())</f>
        <v>#N/A</v>
      </c>
      <c r="Y103" s="104" t="e">
        <f ca="true">+IF(AND(ISNUMBER(OFFSET('Sanitation Data'!$C$12,0,10*ROW('Sanitation Data'!C97))),'Data Summary'!CN103="Yes"),OFFSET('Sanitation Data'!$C$12,0,10*ROW('Sanitation Data'!C97)),NA())</f>
        <v>#N/A</v>
      </c>
      <c r="Z103" s="104" t="e">
        <f ca="true">+IF(AND(ISNUMBER(OFFSET('Sanitation Data'!$C$13,0,10*ROW('Sanitation Data'!C97))),'Data Summary'!CO103="Yes"),OFFSET('Sanitation Data'!$C$13,0,10*ROW('Sanitation Data'!C97)),NA())</f>
        <v>#N/A</v>
      </c>
      <c r="AA103" s="104" t="e">
        <f ca="true">+IF(AND(ISNUMBER(OFFSET('Sanitation Data'!$D$5,0,10*ROW('Sanitation Data'!D97))),'Data Summary'!CP103="Yes"),100-OFFSET('Sanitation Data'!$D$5,0,10*ROW('Sanitation Data'!D97)),NA())</f>
        <v>#N/A</v>
      </c>
      <c r="AB103" s="104" t="e">
        <f ca="true">+IF(AND(ISNUMBER(OFFSET('Sanitation Data'!$D$7,0,10*ROW('Sanitation Data'!D97))),'Data Summary'!CQ103="Yes"),OFFSET('Sanitation Data'!$D$7,0,10*ROW('Sanitation Data'!D97)),NA())</f>
        <v>#N/A</v>
      </c>
      <c r="AC103" s="104" t="e">
        <f ca="true">+IF(AND(ISNUMBER(OFFSET('Sanitation Data'!$D$11,0,10*ROW('Sanitation Data'!D97))),'Data Summary'!CR103="Yes"),OFFSET('Sanitation Data'!$D$11,0,10*ROW('Sanitation Data'!D97)),NA())</f>
        <v>#N/A</v>
      </c>
      <c r="AD103" s="104" t="e">
        <f ca="true">+IF(AND(ISNUMBER(OFFSET('Sanitation Data'!$D$12,0,10*ROW('Sanitation Data'!D97))),'Data Summary'!CS103="Yes"),OFFSET('Sanitation Data'!$D$12,0,10*ROW('Sanitation Data'!D97)),NA())</f>
        <v>#N/A</v>
      </c>
      <c r="AE103" s="104" t="e">
        <f ca="true">+IF(AND(ISNUMBER(OFFSET('Sanitation Data'!$D$13,0,10*ROW('Sanitation Data'!D97))),'Data Summary'!CT103="Yes"),OFFSET('Sanitation Data'!$D$13,0,10*ROW('Sanitation Data'!D97)),NA())</f>
        <v>#N/A</v>
      </c>
      <c r="AF103" s="104" t="e">
        <f ca="true">+IF(AND(ISNUMBER(OFFSET('Sanitation Data'!$E$5,0,10*ROW('Sanitation Data'!E97))),'Data Summary'!CU103="Yes"),100-OFFSET('Sanitation Data'!$E$5,0,10*ROW('Sanitation Data'!E97)),NA())</f>
        <v>#N/A</v>
      </c>
      <c r="AG103" s="104" t="e">
        <f ca="true">+IF(AND(ISNUMBER(OFFSET('Sanitation Data'!$E$7,0,10*ROW('Sanitation Data'!E97))),'Data Summary'!CV103="Yes"),OFFSET('Sanitation Data'!$E$7,0,10*ROW('Sanitation Data'!E97)),NA())</f>
        <v>#N/A</v>
      </c>
      <c r="AH103" s="104" t="e">
        <f ca="true">+IF(AND(ISNUMBER(OFFSET('Sanitation Data'!$E$11,0,10*ROW('Sanitation Data'!E97))),'Data Summary'!CW103="Yes"),OFFSET('Sanitation Data'!$E$11,0,10*ROW('Sanitation Data'!E97)),NA())</f>
        <v>#N/A</v>
      </c>
      <c r="AI103" s="104" t="e">
        <f ca="true">+IF(AND(ISNUMBER(OFFSET('Sanitation Data'!$E$12,0,10*ROW('Sanitation Data'!E97))),'Data Summary'!CX103="Yes"),OFFSET('Sanitation Data'!$E$12,0,10*ROW('Sanitation Data'!E97)),NA())</f>
        <v>#N/A</v>
      </c>
      <c r="AJ103" s="104" t="e">
        <f ca="true">+IF(AND(ISNUMBER(OFFSET('Sanitation Data'!$E$13,0,10*ROW('Sanitation Data'!E97))),'Data Summary'!CY103="Yes"),OFFSET('Sanitation Data'!$E$13,0,10*ROW('Sanitation Data'!E97)),NA())</f>
        <v>#N/A</v>
      </c>
      <c r="AK103" s="104" t="e">
        <f ca="true">+IF(AND(ISNUMBER(OFFSET('Sanitation Data'!$F$5,0,10*ROW('Sanitation Data'!F97))),'Data Summary'!CZ103="Yes"),100-OFFSET('Sanitation Data'!$F$5,0,10*ROW('Sanitation Data'!F97)),NA())</f>
        <v>#N/A</v>
      </c>
      <c r="AL103" s="104" t="e">
        <f ca="true">+IF(AND(ISNUMBER(OFFSET('Sanitation Data'!$F$7,0,10*ROW('Sanitation Data'!F97))),'Data Summary'!DA103="Yes"),OFFSET('Sanitation Data'!$F$7,0,10*ROW('Sanitation Data'!F97)),NA())</f>
        <v>#N/A</v>
      </c>
      <c r="AM103" s="104" t="e">
        <f ca="true">+IF(AND(ISNUMBER(OFFSET('Sanitation Data'!$F$11,0,10*ROW('Sanitation Data'!F97))),'Data Summary'!DB103="Yes"),OFFSET('Sanitation Data'!$F$11,0,10*ROW('Sanitation Data'!F97)),NA())</f>
        <v>#N/A</v>
      </c>
      <c r="AN103" s="104" t="e">
        <f ca="true">+IF(AND(ISNUMBER(OFFSET('Sanitation Data'!$F$12,0,10*ROW('Sanitation Data'!F97))),'Data Summary'!DC103="Yes"),OFFSET('Sanitation Data'!$F$12,0,10*ROW('Sanitation Data'!F97)),NA())</f>
        <v>#N/A</v>
      </c>
      <c r="AO103" s="104" t="e">
        <f ca="true">+IF(AND(ISNUMBER(OFFSET('Sanitation Data'!$F$13,0,10*ROW('Sanitation Data'!F97))),'Data Summary'!DD103="Yes"),OFFSET('Sanitation Data'!$F$13,0,10*ROW('Sanitation Data'!F97)),NA())</f>
        <v>#N/A</v>
      </c>
      <c r="AP103" s="104" t="e">
        <f ca="true">+IF(AND(ISNUMBER(OFFSET('Sanitation Data'!$G$5,0,10*ROW('Sanitation Data'!G97))),'Data Summary'!DE103="Yes"),100-OFFSET('Sanitation Data'!$G$5,0,10*ROW('Sanitation Data'!G97)),NA())</f>
        <v>#N/A</v>
      </c>
      <c r="AQ103" s="104" t="e">
        <f ca="true">+IF(AND(ISNUMBER(OFFSET('Sanitation Data'!$G$7,0,10*ROW('Sanitation Data'!G97))),'Data Summary'!DF103="Yes"),OFFSET('Sanitation Data'!$G$7,0,10*ROW('Sanitation Data'!G97)),NA())</f>
        <v>#N/A</v>
      </c>
      <c r="AR103" s="104" t="e">
        <f ca="true">+IF(AND(ISNUMBER(OFFSET('Sanitation Data'!$G$11,0,10*ROW('Sanitation Data'!G97))),'Data Summary'!DG103="Yes"),OFFSET('Sanitation Data'!$G$11,0,10*ROW('Sanitation Data'!G97)),NA())</f>
        <v>#N/A</v>
      </c>
      <c r="AS103" s="104" t="e">
        <f ca="true">+IF(AND(ISNUMBER(OFFSET('Sanitation Data'!$G$12,0,10*ROW('Sanitation Data'!G97))),'Data Summary'!DH103="Yes"),OFFSET('Sanitation Data'!$G$12,0,10*ROW('Sanitation Data'!G97)),NA())</f>
        <v>#N/A</v>
      </c>
      <c r="AT103" s="104" t="e">
        <f ca="true">+IF(AND(ISNUMBER(OFFSET('Sanitation Data'!$G$13,0,10*ROW('Sanitation Data'!G97))),'Data Summary'!DI103="Yes"),OFFSET('Sanitation Data'!$G$13,0,10*ROW('Sanitation Data'!G97)),NA())</f>
        <v>#N/A</v>
      </c>
      <c r="AU103" s="104" t="e">
        <f ca="true">+IF(AND(ISNUMBER(OFFSET('Sanitation Data'!$H$5,0,10*ROW('Sanitation Data'!H97))),'Data Summary'!DJ103="Yes"),100-OFFSET('Sanitation Data'!$H$5,0,10*ROW('Sanitation Data'!H97)),NA())</f>
        <v>#N/A</v>
      </c>
      <c r="AV103" s="104" t="e">
        <f ca="true">+IF(AND(ISNUMBER(OFFSET('Sanitation Data'!$H$7,0,10*ROW('Sanitation Data'!H97))),'Data Summary'!DK103="Yes"),OFFSET('Sanitation Data'!$H$7,0,10*ROW('Sanitation Data'!H97)),NA())</f>
        <v>#N/A</v>
      </c>
      <c r="AW103" s="104" t="e">
        <f ca="true">+IF(AND(ISNUMBER(OFFSET('Sanitation Data'!$H$11,0,10*ROW('Sanitation Data'!H97))),'Data Summary'!DL103="Yes"),OFFSET('Sanitation Data'!$H$11,0,10*ROW('Sanitation Data'!H97)),NA())</f>
        <v>#N/A</v>
      </c>
      <c r="AX103" s="104" t="e">
        <f ca="true">+IF(AND(ISNUMBER(OFFSET('Sanitation Data'!$H$12,0,10*ROW('Sanitation Data'!H97))),'Data Summary'!DM103="Yes"),OFFSET('Sanitation Data'!$H$12,0,10*ROW('Sanitation Data'!H97)),NA())</f>
        <v>#N/A</v>
      </c>
      <c r="AY103" s="104" t="e">
        <f ca="true">+IF(AND(ISNUMBER(OFFSET('Sanitation Data'!$H$13,0,10*ROW('Sanitation Data'!H97))),'Data Summary'!DN103="Yes"),OFFSET('Sanitation Data'!$H$13,0,10*ROW('Sanitation Data'!H97)),NA())</f>
        <v>#N/A</v>
      </c>
      <c r="AZ103" s="109" t="e">
        <f ca="true">+IF(AND(ISNUMBER(OFFSET('Hygiene Data'!$C$6,0,10*ROW('Hygiene Data'!C97))),'Data Summary'!DO103="Yes"),OFFSET('Hygiene Data'!$C$6,0,10*ROW('Hygiene Data'!C97)),NA())</f>
        <v>#N/A</v>
      </c>
      <c r="BA103" s="109" t="e">
        <f ca="true">+IF(AND(ISNUMBER(OFFSET('Hygiene Data'!$C$8,0,10*ROW('Hygiene Data'!C97))),'Data Summary'!DP103="Yes"),OFFSET('Hygiene Data'!$C$8,0,10*ROW('Hygiene Data'!C97)),NA())</f>
        <v>#N/A</v>
      </c>
      <c r="BB103" s="109" t="e">
        <f ca="true">+IF(AND(ISNUMBER(OFFSET('Hygiene Data'!$C$10,0,10*ROW('Hygiene Data'!C97))),'Data Summary'!DQ103="Yes"),OFFSET('Hygiene Data'!$C$10,0,10*ROW('Hygiene Data'!C97)),NA())</f>
        <v>#N/A</v>
      </c>
      <c r="BC103" s="109" t="e">
        <f ca="true">+IF(AND(ISNUMBER(OFFSET('Hygiene Data'!$D$6,0,10*ROW('Hygiene Data'!D97))),'Data Summary'!DR103="Yes"),OFFSET('Hygiene Data'!$D$6,0,10*ROW('Hygiene Data'!D97)),NA())</f>
        <v>#N/A</v>
      </c>
      <c r="BD103" s="109" t="e">
        <f ca="true">+IF(AND(ISNUMBER(OFFSET('Hygiene Data'!$D$8,0,10*ROW('Hygiene Data'!D97))),'Data Summary'!DS103="Yes"),OFFSET('Hygiene Data'!$D$8,0,10*ROW('Hygiene Data'!D97)),NA())</f>
        <v>#N/A</v>
      </c>
      <c r="BE103" s="109" t="e">
        <f ca="true">+IF(AND(ISNUMBER(OFFSET('Hygiene Data'!$D$10,0,10*ROW('Hygiene Data'!D97))),'Data Summary'!DT103="Yes"),OFFSET('Hygiene Data'!$D$10,0,10*ROW('Hygiene Data'!D97)),NA())</f>
        <v>#N/A</v>
      </c>
      <c r="BF103" s="109" t="e">
        <f ca="true">+IF(AND(ISNUMBER(OFFSET('Hygiene Data'!$E$6,0,10*ROW('Hygiene Data'!E97))),'Data Summary'!DU103="Yes"),OFFSET('Hygiene Data'!$E$6,0,10*ROW('Hygiene Data'!E97)),NA())</f>
        <v>#N/A</v>
      </c>
      <c r="BG103" s="109" t="e">
        <f ca="true">+IF(AND(ISNUMBER(OFFSET('Hygiene Data'!$E$8,0,10*ROW('Hygiene Data'!E97))),'Data Summary'!DV103="Yes"),OFFSET('Hygiene Data'!$E$8,0,10*ROW('Hygiene Data'!E97)),NA())</f>
        <v>#N/A</v>
      </c>
      <c r="BH103" s="109" t="e">
        <f ca="true">+IF(AND(ISNUMBER(OFFSET('Hygiene Data'!$E$10,0,10*ROW('Hygiene Data'!E97))),'Data Summary'!DW103="Yes"),OFFSET('Hygiene Data'!$E$10,0,10*ROW('Hygiene Data'!E97)),NA())</f>
        <v>#N/A</v>
      </c>
      <c r="BI103" s="109" t="e">
        <f ca="true">+IF(AND(ISNUMBER(OFFSET('Hygiene Data'!$F$6,0,10*ROW('Hygiene Data'!F97))),'Data Summary'!DX103="Yes"),OFFSET('Hygiene Data'!$F$6,0,10*ROW('Hygiene Data'!F97)),NA())</f>
        <v>#N/A</v>
      </c>
      <c r="BJ103" s="109" t="e">
        <f ca="true">+IF(AND(ISNUMBER(OFFSET('Hygiene Data'!$F$8,0,10*ROW('Hygiene Data'!F97))),'Data Summary'!DY103="Yes"),OFFSET('Hygiene Data'!$F$8,0,10*ROW('Hygiene Data'!F97)),NA())</f>
        <v>#N/A</v>
      </c>
      <c r="BK103" s="109" t="e">
        <f ca="true">+IF(AND(ISNUMBER(OFFSET('Hygiene Data'!$F$10,0,10*ROW('Hygiene Data'!F97))),'Data Summary'!DZ103="Yes"),OFFSET('Hygiene Data'!$F$10,0,10*ROW('Hygiene Data'!F97)),NA())</f>
        <v>#N/A</v>
      </c>
      <c r="BL103" s="109" t="e">
        <f ca="true">+IF(AND(ISNUMBER(OFFSET('Hygiene Data'!$G$6,0,10*ROW('Hygiene Data'!G97))),'Data Summary'!EA103="Yes"),OFFSET('Hygiene Data'!$G$6,0,10*ROW('Hygiene Data'!G97)),NA())</f>
        <v>#N/A</v>
      </c>
      <c r="BM103" s="109" t="e">
        <f ca="true">+IF(AND(ISNUMBER(OFFSET('Hygiene Data'!$G$8,0,10*ROW('Hygiene Data'!G97))),'Data Summary'!EB103="Yes"),OFFSET('Hygiene Data'!$G$8,0,10*ROW('Hygiene Data'!G97)),NA())</f>
        <v>#N/A</v>
      </c>
      <c r="BN103" s="109" t="e">
        <f ca="true">+IF(AND(ISNUMBER(OFFSET('Hygiene Data'!$G$10,0,10*ROW('Hygiene Data'!G97))),'Data Summary'!EC103="Yes"),OFFSET('Hygiene Data'!$G$10,0,10*ROW('Hygiene Data'!G97)),NA())</f>
        <v>#N/A</v>
      </c>
      <c r="BO103" s="109" t="e">
        <f ca="true">+IF(AND(ISNUMBER(OFFSET('Hygiene Data'!$H$6,0,10*ROW('Hygiene Data'!H97))),'Data Summary'!ED103="Yes"),OFFSET('Hygiene Data'!$H$6,0,10*ROW('Hygiene Data'!H97)),NA())</f>
        <v>#N/A</v>
      </c>
      <c r="BP103" s="109" t="e">
        <f ca="true">+IF(AND(ISNUMBER(OFFSET('Hygiene Data'!$H$8,0,10*ROW('Hygiene Data'!H97))),'Data Summary'!EE103="Yes"),OFFSET('Hygiene Data'!$H$8,0,10*ROW('Hygiene Data'!H97)),NA())</f>
        <v>#N/A</v>
      </c>
      <c r="BQ103" s="109" t="e">
        <f ca="true">+IF(AND(ISNUMBER(OFFSET('Hygiene Data'!$H$10,0,10*ROW('Hygiene Data'!H97))),'Data Summary'!EF103="Yes"),OFFSET('Hygiene Data'!$H$10,0,10*ROW('Hygiene Data'!H97)),NA())</f>
        <v>#N/A</v>
      </c>
    </row>
    <row r="104" x14ac:dyDescent="0.2">
      <c r="A104" s="57" t="e">
        <f ca="true">+IF(OFFSET('Water Data'!$B$1,0,10*ROW('Water Data'!B98))="",NA(),OFFSET('Water Data'!$B$1,0,10*ROW('Water Data'!B98)))</f>
        <v>#N/A</v>
      </c>
      <c r="B104" s="57" t="e">
        <f ca="true">+IF(OFFSET('Water Data'!$A$3,0,10*ROW('Water Data'!A101))="",NA(),OFFSET('Water Data'!$A$3,0,10*ROW('Water Data'!A101)))</f>
        <v>#N/A</v>
      </c>
      <c r="C104" s="57" t="e">
        <f ca="true">+IF(OFFSET('Water Data'!$C$3,0,10*ROW('Water Data'!C101))="",NA(),OFFSET('Water Data'!$C$3,0,10*ROW('Water Data'!C101)))</f>
        <v>#N/A</v>
      </c>
      <c r="D104" s="58" t="e">
        <f ca="true">+IF(AND(ISNUMBER(OFFSET('Water Data'!$C$5,0,10*ROW('Water Data'!C98))),'Data Summary'!BS104="Yes"),100-OFFSET('Water Data'!$C$5,0,10*ROW('Water Data'!C98)),NA())</f>
        <v>#N/A</v>
      </c>
      <c r="E104" s="58" t="e">
        <f ca="true">+IF(AND(ISNUMBER(OFFSET('Water Data'!$C$7,0,10*ROW('Water Data'!C98))),'Data Summary'!BT104="Yes"),OFFSET('Water Data'!$C$7,0,10*ROW('Water Data'!C98)),NA())</f>
        <v>#N/A</v>
      </c>
      <c r="F104" s="58" t="e">
        <f ca="true">+IF(AND(ISNUMBER(OFFSET('Water Data'!$C$10,0,10*ROW('Water Data'!C98))),'Data Summary'!BU104="Yes"),OFFSET('Water Data'!$C$10,0,10*ROW('Water Data'!C98)),NA())</f>
        <v>#N/A</v>
      </c>
      <c r="G104" s="58" t="e">
        <f ca="true">+IF(AND(ISNUMBER(OFFSET('Water Data'!$D$5,0,10*ROW('Water Data'!D98))),'Data Summary'!BV104="Yes"),100-OFFSET('Water Data'!$D$5,0,10*ROW('Water Data'!D98)),NA())</f>
        <v>#N/A</v>
      </c>
      <c r="H104" s="58" t="e">
        <f ca="true">+IF(AND(ISNUMBER(OFFSET('Water Data'!$D$7,0,10*ROW('Water Data'!D98))),'Data Summary'!BW104="Yes"),OFFSET('Water Data'!$D$7,0,10*ROW('Water Data'!D98)),NA())</f>
        <v>#N/A</v>
      </c>
      <c r="I104" s="58" t="e">
        <f ca="true">+IF(AND(ISNUMBER(OFFSET('Water Data'!$D$10,0,10*ROW('Water Data'!D98))),'Data Summary'!BX104="Yes"),OFFSET('Water Data'!$D$10,0,10*ROW('Water Data'!D98)),NA())</f>
        <v>#N/A</v>
      </c>
      <c r="J104" s="58" t="e">
        <f ca="true">+IF(AND(ISNUMBER(OFFSET('Water Data'!$E$5,0,10*ROW('Water Data'!E98))),'Data Summary'!BY104="Yes"),100-OFFSET('Water Data'!$E$5,0,10*ROW('Water Data'!E98)),NA())</f>
        <v>#N/A</v>
      </c>
      <c r="K104" s="58" t="e">
        <f ca="true">+IF(AND(ISNUMBER(OFFSET('Water Data'!$E$7,0,10*ROW('Water Data'!E98))),'Data Summary'!BZ104="Yes"),OFFSET('Water Data'!$E$7,0,10*ROW('Water Data'!E98)),NA())</f>
        <v>#N/A</v>
      </c>
      <c r="L104" s="58" t="e">
        <f ca="true">+IF(AND(ISNUMBER(OFFSET('Water Data'!$E$10,0,10*ROW('Water Data'!E98))),'Data Summary'!CA104="Yes"),OFFSET('Water Data'!$E$10,0,10*ROW('Water Data'!E98)),NA())</f>
        <v>#N/A</v>
      </c>
      <c r="M104" s="58" t="e">
        <f ca="true">+IF(AND(ISNUMBER(OFFSET('Water Data'!$F$5,0,10*ROW('Water Data'!F98))),'Data Summary'!CB104="Yes"),100-OFFSET('Water Data'!$F$5,0,10*ROW('Water Data'!F98)),NA())</f>
        <v>#N/A</v>
      </c>
      <c r="N104" s="58" t="e">
        <f ca="true">+IF(AND(ISNUMBER(OFFSET('Water Data'!$F$7,0,10*ROW('Water Data'!F98))),'Data Summary'!CC104="Yes"),OFFSET('Water Data'!$F$7,0,10*ROW('Water Data'!F98)),NA())</f>
        <v>#N/A</v>
      </c>
      <c r="O104" s="58" t="e">
        <f ca="true">+IF(AND(ISNUMBER(OFFSET('Water Data'!$F$10,0,10*ROW('Water Data'!F98))),'Data Summary'!CD104="Yes"),OFFSET('Water Data'!$F$10,0,10*ROW('Water Data'!F98)),NA())</f>
        <v>#N/A</v>
      </c>
      <c r="P104" s="58" t="e">
        <f ca="true">+IF(AND(ISNUMBER(OFFSET('Water Data'!$G$5,0,10*ROW('Water Data'!G98))),'Data Summary'!CE104="Yes"),100-OFFSET('Water Data'!$G$5,0,10*ROW('Water Data'!G98)),NA())</f>
        <v>#N/A</v>
      </c>
      <c r="Q104" s="58" t="e">
        <f ca="true">+IF(AND(ISNUMBER(OFFSET('Water Data'!$G$7,0,10*ROW('Water Data'!G98))),'Data Summary'!CF104="Yes"),OFFSET('Water Data'!$G$7,0,10*ROW('Water Data'!G98)),NA())</f>
        <v>#N/A</v>
      </c>
      <c r="R104" s="58" t="e">
        <f ca="true">+IF(AND(ISNUMBER(OFFSET('Water Data'!$G$10,0,10*ROW('Water Data'!G98))),'Data Summary'!CG104="Yes"),OFFSET('Water Data'!$G$10,0,10*ROW('Water Data'!G98)),NA())</f>
        <v>#N/A</v>
      </c>
      <c r="S104" s="58" t="e">
        <f ca="true">+IF(AND(ISNUMBER(OFFSET('Water Data'!$H$5,0,10*ROW('Water Data'!H98))),'Data Summary'!CH104="Yes"),100-OFFSET('Water Data'!$H$5,0,10*ROW('Water Data'!H98)),NA())</f>
        <v>#N/A</v>
      </c>
      <c r="T104" s="58" t="e">
        <f ca="true">+IF(AND(ISNUMBER(OFFSET('Water Data'!$H$7,0,10*ROW('Water Data'!H98))),'Data Summary'!CI104="Yes"),OFFSET('Water Data'!$H$7,0,10*ROW('Water Data'!H98)),NA())</f>
        <v>#N/A</v>
      </c>
      <c r="U104" s="58" t="e">
        <f ca="true">+IF(AND(ISNUMBER(OFFSET('Water Data'!$H$10,0,10*ROW('Water Data'!H98))),'Data Summary'!CJ104="Yes"),OFFSET('Water Data'!$H$10,0,10*ROW('Water Data'!H98)),NA())</f>
        <v>#N/A</v>
      </c>
      <c r="V104" s="104" t="e">
        <f ca="true">+IF(AND(ISNUMBER(OFFSET('Sanitation Data'!$C$5,0,10*ROW('Sanitation Data'!C98))),'Data Summary'!CK104="Yes"),100-OFFSET('Sanitation Data'!$C$5,0,10*ROW('Sanitation Data'!C98)),NA())</f>
        <v>#N/A</v>
      </c>
      <c r="W104" s="104" t="e">
        <f ca="true">+IF(AND(ISNUMBER(OFFSET('Sanitation Data'!$C$7,0,10*ROW('Sanitation Data'!C98))),'Data Summary'!CL104="Yes"),OFFSET('Sanitation Data'!$C$7,0,10*ROW('Sanitation Data'!C98)),NA())</f>
        <v>#N/A</v>
      </c>
      <c r="X104" s="104" t="e">
        <f ca="true">+IF(AND(ISNUMBER(OFFSET('Sanitation Data'!$C$11,0,10*ROW('Sanitation Data'!C98))),'Data Summary'!CM104="Yes"),OFFSET('Sanitation Data'!$C$11,0,10*ROW('Sanitation Data'!C98)),NA())</f>
        <v>#N/A</v>
      </c>
      <c r="Y104" s="104" t="e">
        <f ca="true">+IF(AND(ISNUMBER(OFFSET('Sanitation Data'!$C$12,0,10*ROW('Sanitation Data'!C98))),'Data Summary'!CN104="Yes"),OFFSET('Sanitation Data'!$C$12,0,10*ROW('Sanitation Data'!C98)),NA())</f>
        <v>#N/A</v>
      </c>
      <c r="Z104" s="104" t="e">
        <f ca="true">+IF(AND(ISNUMBER(OFFSET('Sanitation Data'!$C$13,0,10*ROW('Sanitation Data'!C98))),'Data Summary'!CO104="Yes"),OFFSET('Sanitation Data'!$C$13,0,10*ROW('Sanitation Data'!C98)),NA())</f>
        <v>#N/A</v>
      </c>
      <c r="AA104" s="104" t="e">
        <f ca="true">+IF(AND(ISNUMBER(OFFSET('Sanitation Data'!$D$5,0,10*ROW('Sanitation Data'!D98))),'Data Summary'!CP104="Yes"),100-OFFSET('Sanitation Data'!$D$5,0,10*ROW('Sanitation Data'!D98)),NA())</f>
        <v>#N/A</v>
      </c>
      <c r="AB104" s="104" t="e">
        <f ca="true">+IF(AND(ISNUMBER(OFFSET('Sanitation Data'!$D$7,0,10*ROW('Sanitation Data'!D98))),'Data Summary'!CQ104="Yes"),OFFSET('Sanitation Data'!$D$7,0,10*ROW('Sanitation Data'!D98)),NA())</f>
        <v>#N/A</v>
      </c>
      <c r="AC104" s="104" t="e">
        <f ca="true">+IF(AND(ISNUMBER(OFFSET('Sanitation Data'!$D$11,0,10*ROW('Sanitation Data'!D98))),'Data Summary'!CR104="Yes"),OFFSET('Sanitation Data'!$D$11,0,10*ROW('Sanitation Data'!D98)),NA())</f>
        <v>#N/A</v>
      </c>
      <c r="AD104" s="104" t="e">
        <f ca="true">+IF(AND(ISNUMBER(OFFSET('Sanitation Data'!$D$12,0,10*ROW('Sanitation Data'!D98))),'Data Summary'!CS104="Yes"),OFFSET('Sanitation Data'!$D$12,0,10*ROW('Sanitation Data'!D98)),NA())</f>
        <v>#N/A</v>
      </c>
      <c r="AE104" s="104" t="e">
        <f ca="true">+IF(AND(ISNUMBER(OFFSET('Sanitation Data'!$D$13,0,10*ROW('Sanitation Data'!D98))),'Data Summary'!CT104="Yes"),OFFSET('Sanitation Data'!$D$13,0,10*ROW('Sanitation Data'!D98)),NA())</f>
        <v>#N/A</v>
      </c>
      <c r="AF104" s="104" t="e">
        <f ca="true">+IF(AND(ISNUMBER(OFFSET('Sanitation Data'!$E$5,0,10*ROW('Sanitation Data'!E98))),'Data Summary'!CU104="Yes"),100-OFFSET('Sanitation Data'!$E$5,0,10*ROW('Sanitation Data'!E98)),NA())</f>
        <v>#N/A</v>
      </c>
      <c r="AG104" s="104" t="e">
        <f ca="true">+IF(AND(ISNUMBER(OFFSET('Sanitation Data'!$E$7,0,10*ROW('Sanitation Data'!E98))),'Data Summary'!CV104="Yes"),OFFSET('Sanitation Data'!$E$7,0,10*ROW('Sanitation Data'!E98)),NA())</f>
        <v>#N/A</v>
      </c>
      <c r="AH104" s="104" t="e">
        <f ca="true">+IF(AND(ISNUMBER(OFFSET('Sanitation Data'!$E$11,0,10*ROW('Sanitation Data'!E98))),'Data Summary'!CW104="Yes"),OFFSET('Sanitation Data'!$E$11,0,10*ROW('Sanitation Data'!E98)),NA())</f>
        <v>#N/A</v>
      </c>
      <c r="AI104" s="104" t="e">
        <f ca="true">+IF(AND(ISNUMBER(OFFSET('Sanitation Data'!$E$12,0,10*ROW('Sanitation Data'!E98))),'Data Summary'!CX104="Yes"),OFFSET('Sanitation Data'!$E$12,0,10*ROW('Sanitation Data'!E98)),NA())</f>
        <v>#N/A</v>
      </c>
      <c r="AJ104" s="104" t="e">
        <f ca="true">+IF(AND(ISNUMBER(OFFSET('Sanitation Data'!$E$13,0,10*ROW('Sanitation Data'!E98))),'Data Summary'!CY104="Yes"),OFFSET('Sanitation Data'!$E$13,0,10*ROW('Sanitation Data'!E98)),NA())</f>
        <v>#N/A</v>
      </c>
      <c r="AK104" s="104" t="e">
        <f ca="true">+IF(AND(ISNUMBER(OFFSET('Sanitation Data'!$F$5,0,10*ROW('Sanitation Data'!F98))),'Data Summary'!CZ104="Yes"),100-OFFSET('Sanitation Data'!$F$5,0,10*ROW('Sanitation Data'!F98)),NA())</f>
        <v>#N/A</v>
      </c>
      <c r="AL104" s="104" t="e">
        <f ca="true">+IF(AND(ISNUMBER(OFFSET('Sanitation Data'!$F$7,0,10*ROW('Sanitation Data'!F98))),'Data Summary'!DA104="Yes"),OFFSET('Sanitation Data'!$F$7,0,10*ROW('Sanitation Data'!F98)),NA())</f>
        <v>#N/A</v>
      </c>
      <c r="AM104" s="104" t="e">
        <f ca="true">+IF(AND(ISNUMBER(OFFSET('Sanitation Data'!$F$11,0,10*ROW('Sanitation Data'!F98))),'Data Summary'!DB104="Yes"),OFFSET('Sanitation Data'!$F$11,0,10*ROW('Sanitation Data'!F98)),NA())</f>
        <v>#N/A</v>
      </c>
      <c r="AN104" s="104" t="e">
        <f ca="true">+IF(AND(ISNUMBER(OFFSET('Sanitation Data'!$F$12,0,10*ROW('Sanitation Data'!F98))),'Data Summary'!DC104="Yes"),OFFSET('Sanitation Data'!$F$12,0,10*ROW('Sanitation Data'!F98)),NA())</f>
        <v>#N/A</v>
      </c>
      <c r="AO104" s="104" t="e">
        <f ca="true">+IF(AND(ISNUMBER(OFFSET('Sanitation Data'!$F$13,0,10*ROW('Sanitation Data'!F98))),'Data Summary'!DD104="Yes"),OFFSET('Sanitation Data'!$F$13,0,10*ROW('Sanitation Data'!F98)),NA())</f>
        <v>#N/A</v>
      </c>
      <c r="AP104" s="104" t="e">
        <f ca="true">+IF(AND(ISNUMBER(OFFSET('Sanitation Data'!$G$5,0,10*ROW('Sanitation Data'!G98))),'Data Summary'!DE104="Yes"),100-OFFSET('Sanitation Data'!$G$5,0,10*ROW('Sanitation Data'!G98)),NA())</f>
        <v>#N/A</v>
      </c>
      <c r="AQ104" s="104" t="e">
        <f ca="true">+IF(AND(ISNUMBER(OFFSET('Sanitation Data'!$G$7,0,10*ROW('Sanitation Data'!G98))),'Data Summary'!DF104="Yes"),OFFSET('Sanitation Data'!$G$7,0,10*ROW('Sanitation Data'!G98)),NA())</f>
        <v>#N/A</v>
      </c>
      <c r="AR104" s="104" t="e">
        <f ca="true">+IF(AND(ISNUMBER(OFFSET('Sanitation Data'!$G$11,0,10*ROW('Sanitation Data'!G98))),'Data Summary'!DG104="Yes"),OFFSET('Sanitation Data'!$G$11,0,10*ROW('Sanitation Data'!G98)),NA())</f>
        <v>#N/A</v>
      </c>
      <c r="AS104" s="104" t="e">
        <f ca="true">+IF(AND(ISNUMBER(OFFSET('Sanitation Data'!$G$12,0,10*ROW('Sanitation Data'!G98))),'Data Summary'!DH104="Yes"),OFFSET('Sanitation Data'!$G$12,0,10*ROW('Sanitation Data'!G98)),NA())</f>
        <v>#N/A</v>
      </c>
      <c r="AT104" s="104" t="e">
        <f ca="true">+IF(AND(ISNUMBER(OFFSET('Sanitation Data'!$G$13,0,10*ROW('Sanitation Data'!G98))),'Data Summary'!DI104="Yes"),OFFSET('Sanitation Data'!$G$13,0,10*ROW('Sanitation Data'!G98)),NA())</f>
        <v>#N/A</v>
      </c>
      <c r="AU104" s="104" t="e">
        <f ca="true">+IF(AND(ISNUMBER(OFFSET('Sanitation Data'!$H$5,0,10*ROW('Sanitation Data'!H98))),'Data Summary'!DJ104="Yes"),100-OFFSET('Sanitation Data'!$H$5,0,10*ROW('Sanitation Data'!H98)),NA())</f>
        <v>#N/A</v>
      </c>
      <c r="AV104" s="104" t="e">
        <f ca="true">+IF(AND(ISNUMBER(OFFSET('Sanitation Data'!$H$7,0,10*ROW('Sanitation Data'!H98))),'Data Summary'!DK104="Yes"),OFFSET('Sanitation Data'!$H$7,0,10*ROW('Sanitation Data'!H98)),NA())</f>
        <v>#N/A</v>
      </c>
      <c r="AW104" s="104" t="e">
        <f ca="true">+IF(AND(ISNUMBER(OFFSET('Sanitation Data'!$H$11,0,10*ROW('Sanitation Data'!H98))),'Data Summary'!DL104="Yes"),OFFSET('Sanitation Data'!$H$11,0,10*ROW('Sanitation Data'!H98)),NA())</f>
        <v>#N/A</v>
      </c>
      <c r="AX104" s="104" t="e">
        <f ca="true">+IF(AND(ISNUMBER(OFFSET('Sanitation Data'!$H$12,0,10*ROW('Sanitation Data'!H98))),'Data Summary'!DM104="Yes"),OFFSET('Sanitation Data'!$H$12,0,10*ROW('Sanitation Data'!H98)),NA())</f>
        <v>#N/A</v>
      </c>
      <c r="AY104" s="104" t="e">
        <f ca="true">+IF(AND(ISNUMBER(OFFSET('Sanitation Data'!$H$13,0,10*ROW('Sanitation Data'!H98))),'Data Summary'!DN104="Yes"),OFFSET('Sanitation Data'!$H$13,0,10*ROW('Sanitation Data'!H98)),NA())</f>
        <v>#N/A</v>
      </c>
      <c r="AZ104" s="109" t="e">
        <f ca="true">+IF(AND(ISNUMBER(OFFSET('Hygiene Data'!$C$6,0,10*ROW('Hygiene Data'!C98))),'Data Summary'!DO104="Yes"),OFFSET('Hygiene Data'!$C$6,0,10*ROW('Hygiene Data'!C98)),NA())</f>
        <v>#N/A</v>
      </c>
      <c r="BA104" s="109" t="e">
        <f ca="true">+IF(AND(ISNUMBER(OFFSET('Hygiene Data'!$C$8,0,10*ROW('Hygiene Data'!C98))),'Data Summary'!DP104="Yes"),OFFSET('Hygiene Data'!$C$8,0,10*ROW('Hygiene Data'!C98)),NA())</f>
        <v>#N/A</v>
      </c>
      <c r="BB104" s="109" t="e">
        <f ca="true">+IF(AND(ISNUMBER(OFFSET('Hygiene Data'!$C$10,0,10*ROW('Hygiene Data'!C98))),'Data Summary'!DQ104="Yes"),OFFSET('Hygiene Data'!$C$10,0,10*ROW('Hygiene Data'!C98)),NA())</f>
        <v>#N/A</v>
      </c>
      <c r="BC104" s="109" t="e">
        <f ca="true">+IF(AND(ISNUMBER(OFFSET('Hygiene Data'!$D$6,0,10*ROW('Hygiene Data'!D98))),'Data Summary'!DR104="Yes"),OFFSET('Hygiene Data'!$D$6,0,10*ROW('Hygiene Data'!D98)),NA())</f>
        <v>#N/A</v>
      </c>
      <c r="BD104" s="109" t="e">
        <f ca="true">+IF(AND(ISNUMBER(OFFSET('Hygiene Data'!$D$8,0,10*ROW('Hygiene Data'!D98))),'Data Summary'!DS104="Yes"),OFFSET('Hygiene Data'!$D$8,0,10*ROW('Hygiene Data'!D98)),NA())</f>
        <v>#N/A</v>
      </c>
      <c r="BE104" s="109" t="e">
        <f ca="true">+IF(AND(ISNUMBER(OFFSET('Hygiene Data'!$D$10,0,10*ROW('Hygiene Data'!D98))),'Data Summary'!DT104="Yes"),OFFSET('Hygiene Data'!$D$10,0,10*ROW('Hygiene Data'!D98)),NA())</f>
        <v>#N/A</v>
      </c>
      <c r="BF104" s="109" t="e">
        <f ca="true">+IF(AND(ISNUMBER(OFFSET('Hygiene Data'!$E$6,0,10*ROW('Hygiene Data'!E98))),'Data Summary'!DU104="Yes"),OFFSET('Hygiene Data'!$E$6,0,10*ROW('Hygiene Data'!E98)),NA())</f>
        <v>#N/A</v>
      </c>
      <c r="BG104" s="109" t="e">
        <f ca="true">+IF(AND(ISNUMBER(OFFSET('Hygiene Data'!$E$8,0,10*ROW('Hygiene Data'!E98))),'Data Summary'!DV104="Yes"),OFFSET('Hygiene Data'!$E$8,0,10*ROW('Hygiene Data'!E98)),NA())</f>
        <v>#N/A</v>
      </c>
      <c r="BH104" s="109" t="e">
        <f ca="true">+IF(AND(ISNUMBER(OFFSET('Hygiene Data'!$E$10,0,10*ROW('Hygiene Data'!E98))),'Data Summary'!DW104="Yes"),OFFSET('Hygiene Data'!$E$10,0,10*ROW('Hygiene Data'!E98)),NA())</f>
        <v>#N/A</v>
      </c>
      <c r="BI104" s="109" t="e">
        <f ca="true">+IF(AND(ISNUMBER(OFFSET('Hygiene Data'!$F$6,0,10*ROW('Hygiene Data'!F98))),'Data Summary'!DX104="Yes"),OFFSET('Hygiene Data'!$F$6,0,10*ROW('Hygiene Data'!F98)),NA())</f>
        <v>#N/A</v>
      </c>
      <c r="BJ104" s="109" t="e">
        <f ca="true">+IF(AND(ISNUMBER(OFFSET('Hygiene Data'!$F$8,0,10*ROW('Hygiene Data'!F98))),'Data Summary'!DY104="Yes"),OFFSET('Hygiene Data'!$F$8,0,10*ROW('Hygiene Data'!F98)),NA())</f>
        <v>#N/A</v>
      </c>
      <c r="BK104" s="109" t="e">
        <f ca="true">+IF(AND(ISNUMBER(OFFSET('Hygiene Data'!$F$10,0,10*ROW('Hygiene Data'!F98))),'Data Summary'!DZ104="Yes"),OFFSET('Hygiene Data'!$F$10,0,10*ROW('Hygiene Data'!F98)),NA())</f>
        <v>#N/A</v>
      </c>
      <c r="BL104" s="109" t="e">
        <f ca="true">+IF(AND(ISNUMBER(OFFSET('Hygiene Data'!$G$6,0,10*ROW('Hygiene Data'!G98))),'Data Summary'!EA104="Yes"),OFFSET('Hygiene Data'!$G$6,0,10*ROW('Hygiene Data'!G98)),NA())</f>
        <v>#N/A</v>
      </c>
      <c r="BM104" s="109" t="e">
        <f ca="true">+IF(AND(ISNUMBER(OFFSET('Hygiene Data'!$G$8,0,10*ROW('Hygiene Data'!G98))),'Data Summary'!EB104="Yes"),OFFSET('Hygiene Data'!$G$8,0,10*ROW('Hygiene Data'!G98)),NA())</f>
        <v>#N/A</v>
      </c>
      <c r="BN104" s="109" t="e">
        <f ca="true">+IF(AND(ISNUMBER(OFFSET('Hygiene Data'!$G$10,0,10*ROW('Hygiene Data'!G98))),'Data Summary'!EC104="Yes"),OFFSET('Hygiene Data'!$G$10,0,10*ROW('Hygiene Data'!G98)),NA())</f>
        <v>#N/A</v>
      </c>
      <c r="BO104" s="109" t="e">
        <f ca="true">+IF(AND(ISNUMBER(OFFSET('Hygiene Data'!$H$6,0,10*ROW('Hygiene Data'!H98))),'Data Summary'!ED104="Yes"),OFFSET('Hygiene Data'!$H$6,0,10*ROW('Hygiene Data'!H98)),NA())</f>
        <v>#N/A</v>
      </c>
      <c r="BP104" s="109" t="e">
        <f ca="true">+IF(AND(ISNUMBER(OFFSET('Hygiene Data'!$H$8,0,10*ROW('Hygiene Data'!H98))),'Data Summary'!EE104="Yes"),OFFSET('Hygiene Data'!$H$8,0,10*ROW('Hygiene Data'!H98)),NA())</f>
        <v>#N/A</v>
      </c>
      <c r="BQ104" s="109" t="e">
        <f ca="true">+IF(AND(ISNUMBER(OFFSET('Hygiene Data'!$H$10,0,10*ROW('Hygiene Data'!H98))),'Data Summary'!EF104="Yes"),OFFSET('Hygiene Data'!$H$10,0,10*ROW('Hygiene Data'!H98)),NA())</f>
        <v>#N/A</v>
      </c>
    </row>
    <row r="105" x14ac:dyDescent="0.2">
      <c r="A105" s="57" t="e">
        <f ca="true">+IF(OFFSET('Water Data'!$B$1,0,10*ROW('Water Data'!B99))="",NA(),OFFSET('Water Data'!$B$1,0,10*ROW('Water Data'!B99)))</f>
        <v>#N/A</v>
      </c>
      <c r="B105" s="57" t="e">
        <f ca="true">+IF(OFFSET('Water Data'!$A$3,0,10*ROW('Water Data'!A102))="",NA(),OFFSET('Water Data'!$A$3,0,10*ROW('Water Data'!A102)))</f>
        <v>#N/A</v>
      </c>
      <c r="C105" s="57" t="e">
        <f ca="true">+IF(OFFSET('Water Data'!$C$3,0,10*ROW('Water Data'!C102))="",NA(),OFFSET('Water Data'!$C$3,0,10*ROW('Water Data'!C102)))</f>
        <v>#N/A</v>
      </c>
      <c r="D105" s="58" t="e">
        <f ca="true">+IF(AND(ISNUMBER(OFFSET('Water Data'!$C$5,0,10*ROW('Water Data'!C99))),'Data Summary'!BS105="Yes"),100-OFFSET('Water Data'!$C$5,0,10*ROW('Water Data'!C99)),NA())</f>
        <v>#N/A</v>
      </c>
      <c r="E105" s="58" t="e">
        <f ca="true">+IF(AND(ISNUMBER(OFFSET('Water Data'!$C$7,0,10*ROW('Water Data'!C99))),'Data Summary'!BT105="Yes"),OFFSET('Water Data'!$C$7,0,10*ROW('Water Data'!C99)),NA())</f>
        <v>#N/A</v>
      </c>
      <c r="F105" s="58" t="e">
        <f ca="true">+IF(AND(ISNUMBER(OFFSET('Water Data'!$C$10,0,10*ROW('Water Data'!C99))),'Data Summary'!BU105="Yes"),OFFSET('Water Data'!$C$10,0,10*ROW('Water Data'!C99)),NA())</f>
        <v>#N/A</v>
      </c>
      <c r="G105" s="58" t="e">
        <f ca="true">+IF(AND(ISNUMBER(OFFSET('Water Data'!$D$5,0,10*ROW('Water Data'!D99))),'Data Summary'!BV105="Yes"),100-OFFSET('Water Data'!$D$5,0,10*ROW('Water Data'!D99)),NA())</f>
        <v>#N/A</v>
      </c>
      <c r="H105" s="58" t="e">
        <f ca="true">+IF(AND(ISNUMBER(OFFSET('Water Data'!$D$7,0,10*ROW('Water Data'!D99))),'Data Summary'!BW105="Yes"),OFFSET('Water Data'!$D$7,0,10*ROW('Water Data'!D99)),NA())</f>
        <v>#N/A</v>
      </c>
      <c r="I105" s="58" t="e">
        <f ca="true">+IF(AND(ISNUMBER(OFFSET('Water Data'!$D$10,0,10*ROW('Water Data'!D99))),'Data Summary'!BX105="Yes"),OFFSET('Water Data'!$D$10,0,10*ROW('Water Data'!D99)),NA())</f>
        <v>#N/A</v>
      </c>
      <c r="J105" s="58" t="e">
        <f ca="true">+IF(AND(ISNUMBER(OFFSET('Water Data'!$E$5,0,10*ROW('Water Data'!E99))),'Data Summary'!BY105="Yes"),100-OFFSET('Water Data'!$E$5,0,10*ROW('Water Data'!E99)),NA())</f>
        <v>#N/A</v>
      </c>
      <c r="K105" s="58" t="e">
        <f ca="true">+IF(AND(ISNUMBER(OFFSET('Water Data'!$E$7,0,10*ROW('Water Data'!E99))),'Data Summary'!BZ105="Yes"),OFFSET('Water Data'!$E$7,0,10*ROW('Water Data'!E99)),NA())</f>
        <v>#N/A</v>
      </c>
      <c r="L105" s="58" t="e">
        <f ca="true">+IF(AND(ISNUMBER(OFFSET('Water Data'!$E$10,0,10*ROW('Water Data'!E99))),'Data Summary'!CA105="Yes"),OFFSET('Water Data'!$E$10,0,10*ROW('Water Data'!E99)),NA())</f>
        <v>#N/A</v>
      </c>
      <c r="M105" s="58" t="e">
        <f ca="true">+IF(AND(ISNUMBER(OFFSET('Water Data'!$F$5,0,10*ROW('Water Data'!F99))),'Data Summary'!CB105="Yes"),100-OFFSET('Water Data'!$F$5,0,10*ROW('Water Data'!F99)),NA())</f>
        <v>#N/A</v>
      </c>
      <c r="N105" s="58" t="e">
        <f ca="true">+IF(AND(ISNUMBER(OFFSET('Water Data'!$F$7,0,10*ROW('Water Data'!F99))),'Data Summary'!CC105="Yes"),OFFSET('Water Data'!$F$7,0,10*ROW('Water Data'!F99)),NA())</f>
        <v>#N/A</v>
      </c>
      <c r="O105" s="58" t="e">
        <f ca="true">+IF(AND(ISNUMBER(OFFSET('Water Data'!$F$10,0,10*ROW('Water Data'!F99))),'Data Summary'!CD105="Yes"),OFFSET('Water Data'!$F$10,0,10*ROW('Water Data'!F99)),NA())</f>
        <v>#N/A</v>
      </c>
      <c r="P105" s="58" t="e">
        <f ca="true">+IF(AND(ISNUMBER(OFFSET('Water Data'!$G$5,0,10*ROW('Water Data'!G99))),'Data Summary'!CE105="Yes"),100-OFFSET('Water Data'!$G$5,0,10*ROW('Water Data'!G99)),NA())</f>
        <v>#N/A</v>
      </c>
      <c r="Q105" s="58" t="e">
        <f ca="true">+IF(AND(ISNUMBER(OFFSET('Water Data'!$G$7,0,10*ROW('Water Data'!G99))),'Data Summary'!CF105="Yes"),OFFSET('Water Data'!$G$7,0,10*ROW('Water Data'!G99)),NA())</f>
        <v>#N/A</v>
      </c>
      <c r="R105" s="58" t="e">
        <f ca="true">+IF(AND(ISNUMBER(OFFSET('Water Data'!$G$10,0,10*ROW('Water Data'!G99))),'Data Summary'!CG105="Yes"),OFFSET('Water Data'!$G$10,0,10*ROW('Water Data'!G99)),NA())</f>
        <v>#N/A</v>
      </c>
      <c r="S105" s="58" t="e">
        <f ca="true">+IF(AND(ISNUMBER(OFFSET('Water Data'!$H$5,0,10*ROW('Water Data'!H99))),'Data Summary'!CH105="Yes"),100-OFFSET('Water Data'!$H$5,0,10*ROW('Water Data'!H99)),NA())</f>
        <v>#N/A</v>
      </c>
      <c r="T105" s="58" t="e">
        <f ca="true">+IF(AND(ISNUMBER(OFFSET('Water Data'!$H$7,0,10*ROW('Water Data'!H99))),'Data Summary'!CI105="Yes"),OFFSET('Water Data'!$H$7,0,10*ROW('Water Data'!H99)),NA())</f>
        <v>#N/A</v>
      </c>
      <c r="U105" s="58" t="e">
        <f ca="true">+IF(AND(ISNUMBER(OFFSET('Water Data'!$H$10,0,10*ROW('Water Data'!H99))),'Data Summary'!CJ105="Yes"),OFFSET('Water Data'!$H$10,0,10*ROW('Water Data'!H99)),NA())</f>
        <v>#N/A</v>
      </c>
      <c r="V105" s="104" t="e">
        <f ca="true">+IF(AND(ISNUMBER(OFFSET('Sanitation Data'!$C$5,0,10*ROW('Sanitation Data'!C99))),'Data Summary'!CK105="Yes"),100-OFFSET('Sanitation Data'!$C$5,0,10*ROW('Sanitation Data'!C99)),NA())</f>
        <v>#N/A</v>
      </c>
      <c r="W105" s="104" t="e">
        <f ca="true">+IF(AND(ISNUMBER(OFFSET('Sanitation Data'!$C$7,0,10*ROW('Sanitation Data'!C99))),'Data Summary'!CL105="Yes"),OFFSET('Sanitation Data'!$C$7,0,10*ROW('Sanitation Data'!C99)),NA())</f>
        <v>#N/A</v>
      </c>
      <c r="X105" s="104" t="e">
        <f ca="true">+IF(AND(ISNUMBER(OFFSET('Sanitation Data'!$C$11,0,10*ROW('Sanitation Data'!C99))),'Data Summary'!CM105="Yes"),OFFSET('Sanitation Data'!$C$11,0,10*ROW('Sanitation Data'!C99)),NA())</f>
        <v>#N/A</v>
      </c>
      <c r="Y105" s="104" t="e">
        <f ca="true">+IF(AND(ISNUMBER(OFFSET('Sanitation Data'!$C$12,0,10*ROW('Sanitation Data'!C99))),'Data Summary'!CN105="Yes"),OFFSET('Sanitation Data'!$C$12,0,10*ROW('Sanitation Data'!C99)),NA())</f>
        <v>#N/A</v>
      </c>
      <c r="Z105" s="104" t="e">
        <f ca="true">+IF(AND(ISNUMBER(OFFSET('Sanitation Data'!$C$13,0,10*ROW('Sanitation Data'!C99))),'Data Summary'!CO105="Yes"),OFFSET('Sanitation Data'!$C$13,0,10*ROW('Sanitation Data'!C99)),NA())</f>
        <v>#N/A</v>
      </c>
      <c r="AA105" s="104" t="e">
        <f ca="true">+IF(AND(ISNUMBER(OFFSET('Sanitation Data'!$D$5,0,10*ROW('Sanitation Data'!D99))),'Data Summary'!CP105="Yes"),100-OFFSET('Sanitation Data'!$D$5,0,10*ROW('Sanitation Data'!D99)),NA())</f>
        <v>#N/A</v>
      </c>
      <c r="AB105" s="104" t="e">
        <f ca="true">+IF(AND(ISNUMBER(OFFSET('Sanitation Data'!$D$7,0,10*ROW('Sanitation Data'!D99))),'Data Summary'!CQ105="Yes"),OFFSET('Sanitation Data'!$D$7,0,10*ROW('Sanitation Data'!D99)),NA())</f>
        <v>#N/A</v>
      </c>
      <c r="AC105" s="104" t="e">
        <f ca="true">+IF(AND(ISNUMBER(OFFSET('Sanitation Data'!$D$11,0,10*ROW('Sanitation Data'!D99))),'Data Summary'!CR105="Yes"),OFFSET('Sanitation Data'!$D$11,0,10*ROW('Sanitation Data'!D99)),NA())</f>
        <v>#N/A</v>
      </c>
      <c r="AD105" s="104" t="e">
        <f ca="true">+IF(AND(ISNUMBER(OFFSET('Sanitation Data'!$D$12,0,10*ROW('Sanitation Data'!D99))),'Data Summary'!CS105="Yes"),OFFSET('Sanitation Data'!$D$12,0,10*ROW('Sanitation Data'!D99)),NA())</f>
        <v>#N/A</v>
      </c>
      <c r="AE105" s="104" t="e">
        <f ca="true">+IF(AND(ISNUMBER(OFFSET('Sanitation Data'!$D$13,0,10*ROW('Sanitation Data'!D99))),'Data Summary'!CT105="Yes"),OFFSET('Sanitation Data'!$D$13,0,10*ROW('Sanitation Data'!D99)),NA())</f>
        <v>#N/A</v>
      </c>
      <c r="AF105" s="104" t="e">
        <f ca="true">+IF(AND(ISNUMBER(OFFSET('Sanitation Data'!$E$5,0,10*ROW('Sanitation Data'!E99))),'Data Summary'!CU105="Yes"),100-OFFSET('Sanitation Data'!$E$5,0,10*ROW('Sanitation Data'!E99)),NA())</f>
        <v>#N/A</v>
      </c>
      <c r="AG105" s="104" t="e">
        <f ca="true">+IF(AND(ISNUMBER(OFFSET('Sanitation Data'!$E$7,0,10*ROW('Sanitation Data'!E99))),'Data Summary'!CV105="Yes"),OFFSET('Sanitation Data'!$E$7,0,10*ROW('Sanitation Data'!E99)),NA())</f>
        <v>#N/A</v>
      </c>
      <c r="AH105" s="104" t="e">
        <f ca="true">+IF(AND(ISNUMBER(OFFSET('Sanitation Data'!$E$11,0,10*ROW('Sanitation Data'!E99))),'Data Summary'!CW105="Yes"),OFFSET('Sanitation Data'!$E$11,0,10*ROW('Sanitation Data'!E99)),NA())</f>
        <v>#N/A</v>
      </c>
      <c r="AI105" s="104" t="e">
        <f ca="true">+IF(AND(ISNUMBER(OFFSET('Sanitation Data'!$E$12,0,10*ROW('Sanitation Data'!E99))),'Data Summary'!CX105="Yes"),OFFSET('Sanitation Data'!$E$12,0,10*ROW('Sanitation Data'!E99)),NA())</f>
        <v>#N/A</v>
      </c>
      <c r="AJ105" s="104" t="e">
        <f ca="true">+IF(AND(ISNUMBER(OFFSET('Sanitation Data'!$E$13,0,10*ROW('Sanitation Data'!E99))),'Data Summary'!CY105="Yes"),OFFSET('Sanitation Data'!$E$13,0,10*ROW('Sanitation Data'!E99)),NA())</f>
        <v>#N/A</v>
      </c>
      <c r="AK105" s="104" t="e">
        <f ca="true">+IF(AND(ISNUMBER(OFFSET('Sanitation Data'!$F$5,0,10*ROW('Sanitation Data'!F99))),'Data Summary'!CZ105="Yes"),100-OFFSET('Sanitation Data'!$F$5,0,10*ROW('Sanitation Data'!F99)),NA())</f>
        <v>#N/A</v>
      </c>
      <c r="AL105" s="104" t="e">
        <f ca="true">+IF(AND(ISNUMBER(OFFSET('Sanitation Data'!$F$7,0,10*ROW('Sanitation Data'!F99))),'Data Summary'!DA105="Yes"),OFFSET('Sanitation Data'!$F$7,0,10*ROW('Sanitation Data'!F99)),NA())</f>
        <v>#N/A</v>
      </c>
      <c r="AM105" s="104" t="e">
        <f ca="true">+IF(AND(ISNUMBER(OFFSET('Sanitation Data'!$F$11,0,10*ROW('Sanitation Data'!F99))),'Data Summary'!DB105="Yes"),OFFSET('Sanitation Data'!$F$11,0,10*ROW('Sanitation Data'!F99)),NA())</f>
        <v>#N/A</v>
      </c>
      <c r="AN105" s="104" t="e">
        <f ca="true">+IF(AND(ISNUMBER(OFFSET('Sanitation Data'!$F$12,0,10*ROW('Sanitation Data'!F99))),'Data Summary'!DC105="Yes"),OFFSET('Sanitation Data'!$F$12,0,10*ROW('Sanitation Data'!F99)),NA())</f>
        <v>#N/A</v>
      </c>
      <c r="AO105" s="104" t="e">
        <f ca="true">+IF(AND(ISNUMBER(OFFSET('Sanitation Data'!$F$13,0,10*ROW('Sanitation Data'!F99))),'Data Summary'!DD105="Yes"),OFFSET('Sanitation Data'!$F$13,0,10*ROW('Sanitation Data'!F99)),NA())</f>
        <v>#N/A</v>
      </c>
      <c r="AP105" s="104" t="e">
        <f ca="true">+IF(AND(ISNUMBER(OFFSET('Sanitation Data'!$G$5,0,10*ROW('Sanitation Data'!G99))),'Data Summary'!DE105="Yes"),100-OFFSET('Sanitation Data'!$G$5,0,10*ROW('Sanitation Data'!G99)),NA())</f>
        <v>#N/A</v>
      </c>
      <c r="AQ105" s="104" t="e">
        <f ca="true">+IF(AND(ISNUMBER(OFFSET('Sanitation Data'!$G$7,0,10*ROW('Sanitation Data'!G99))),'Data Summary'!DF105="Yes"),OFFSET('Sanitation Data'!$G$7,0,10*ROW('Sanitation Data'!G99)),NA())</f>
        <v>#N/A</v>
      </c>
      <c r="AR105" s="104" t="e">
        <f ca="true">+IF(AND(ISNUMBER(OFFSET('Sanitation Data'!$G$11,0,10*ROW('Sanitation Data'!G99))),'Data Summary'!DG105="Yes"),OFFSET('Sanitation Data'!$G$11,0,10*ROW('Sanitation Data'!G99)),NA())</f>
        <v>#N/A</v>
      </c>
      <c r="AS105" s="104" t="e">
        <f ca="true">+IF(AND(ISNUMBER(OFFSET('Sanitation Data'!$G$12,0,10*ROW('Sanitation Data'!G99))),'Data Summary'!DH105="Yes"),OFFSET('Sanitation Data'!$G$12,0,10*ROW('Sanitation Data'!G99)),NA())</f>
        <v>#N/A</v>
      </c>
      <c r="AT105" s="104" t="e">
        <f ca="true">+IF(AND(ISNUMBER(OFFSET('Sanitation Data'!$G$13,0,10*ROW('Sanitation Data'!G99))),'Data Summary'!DI105="Yes"),OFFSET('Sanitation Data'!$G$13,0,10*ROW('Sanitation Data'!G99)),NA())</f>
        <v>#N/A</v>
      </c>
      <c r="AU105" s="104" t="e">
        <f ca="true">+IF(AND(ISNUMBER(OFFSET('Sanitation Data'!$H$5,0,10*ROW('Sanitation Data'!H99))),'Data Summary'!DJ105="Yes"),100-OFFSET('Sanitation Data'!$H$5,0,10*ROW('Sanitation Data'!H99)),NA())</f>
        <v>#N/A</v>
      </c>
      <c r="AV105" s="104" t="e">
        <f ca="true">+IF(AND(ISNUMBER(OFFSET('Sanitation Data'!$H$7,0,10*ROW('Sanitation Data'!H99))),'Data Summary'!DK105="Yes"),OFFSET('Sanitation Data'!$H$7,0,10*ROW('Sanitation Data'!H99)),NA())</f>
        <v>#N/A</v>
      </c>
      <c r="AW105" s="104" t="e">
        <f ca="true">+IF(AND(ISNUMBER(OFFSET('Sanitation Data'!$H$11,0,10*ROW('Sanitation Data'!H99))),'Data Summary'!DL105="Yes"),OFFSET('Sanitation Data'!$H$11,0,10*ROW('Sanitation Data'!H99)),NA())</f>
        <v>#N/A</v>
      </c>
      <c r="AX105" s="104" t="e">
        <f ca="true">+IF(AND(ISNUMBER(OFFSET('Sanitation Data'!$H$12,0,10*ROW('Sanitation Data'!H99))),'Data Summary'!DM105="Yes"),OFFSET('Sanitation Data'!$H$12,0,10*ROW('Sanitation Data'!H99)),NA())</f>
        <v>#N/A</v>
      </c>
      <c r="AY105" s="104" t="e">
        <f ca="true">+IF(AND(ISNUMBER(OFFSET('Sanitation Data'!$H$13,0,10*ROW('Sanitation Data'!H99))),'Data Summary'!DN105="Yes"),OFFSET('Sanitation Data'!$H$13,0,10*ROW('Sanitation Data'!H99)),NA())</f>
        <v>#N/A</v>
      </c>
      <c r="AZ105" s="109" t="e">
        <f ca="true">+IF(AND(ISNUMBER(OFFSET('Hygiene Data'!$C$6,0,10*ROW('Hygiene Data'!C99))),'Data Summary'!DO105="Yes"),OFFSET('Hygiene Data'!$C$6,0,10*ROW('Hygiene Data'!C99)),NA())</f>
        <v>#N/A</v>
      </c>
      <c r="BA105" s="109" t="e">
        <f ca="true">+IF(AND(ISNUMBER(OFFSET('Hygiene Data'!$C$8,0,10*ROW('Hygiene Data'!C99))),'Data Summary'!DP105="Yes"),OFFSET('Hygiene Data'!$C$8,0,10*ROW('Hygiene Data'!C99)),NA())</f>
        <v>#N/A</v>
      </c>
      <c r="BB105" s="109" t="e">
        <f ca="true">+IF(AND(ISNUMBER(OFFSET('Hygiene Data'!$C$10,0,10*ROW('Hygiene Data'!C99))),'Data Summary'!DQ105="Yes"),OFFSET('Hygiene Data'!$C$10,0,10*ROW('Hygiene Data'!C99)),NA())</f>
        <v>#N/A</v>
      </c>
      <c r="BC105" s="109" t="e">
        <f ca="true">+IF(AND(ISNUMBER(OFFSET('Hygiene Data'!$D$6,0,10*ROW('Hygiene Data'!D99))),'Data Summary'!DR105="Yes"),OFFSET('Hygiene Data'!$D$6,0,10*ROW('Hygiene Data'!D99)),NA())</f>
        <v>#N/A</v>
      </c>
      <c r="BD105" s="109" t="e">
        <f ca="true">+IF(AND(ISNUMBER(OFFSET('Hygiene Data'!$D$8,0,10*ROW('Hygiene Data'!D99))),'Data Summary'!DS105="Yes"),OFFSET('Hygiene Data'!$D$8,0,10*ROW('Hygiene Data'!D99)),NA())</f>
        <v>#N/A</v>
      </c>
      <c r="BE105" s="109" t="e">
        <f ca="true">+IF(AND(ISNUMBER(OFFSET('Hygiene Data'!$D$10,0,10*ROW('Hygiene Data'!D99))),'Data Summary'!DT105="Yes"),OFFSET('Hygiene Data'!$D$10,0,10*ROW('Hygiene Data'!D99)),NA())</f>
        <v>#N/A</v>
      </c>
      <c r="BF105" s="109" t="e">
        <f ca="true">+IF(AND(ISNUMBER(OFFSET('Hygiene Data'!$E$6,0,10*ROW('Hygiene Data'!E99))),'Data Summary'!DU105="Yes"),OFFSET('Hygiene Data'!$E$6,0,10*ROW('Hygiene Data'!E99)),NA())</f>
        <v>#N/A</v>
      </c>
      <c r="BG105" s="109" t="e">
        <f ca="true">+IF(AND(ISNUMBER(OFFSET('Hygiene Data'!$E$8,0,10*ROW('Hygiene Data'!E99))),'Data Summary'!DV105="Yes"),OFFSET('Hygiene Data'!$E$8,0,10*ROW('Hygiene Data'!E99)),NA())</f>
        <v>#N/A</v>
      </c>
      <c r="BH105" s="109" t="e">
        <f ca="true">+IF(AND(ISNUMBER(OFFSET('Hygiene Data'!$E$10,0,10*ROW('Hygiene Data'!E99))),'Data Summary'!DW105="Yes"),OFFSET('Hygiene Data'!$E$10,0,10*ROW('Hygiene Data'!E99)),NA())</f>
        <v>#N/A</v>
      </c>
      <c r="BI105" s="109" t="e">
        <f ca="true">+IF(AND(ISNUMBER(OFFSET('Hygiene Data'!$F$6,0,10*ROW('Hygiene Data'!F99))),'Data Summary'!DX105="Yes"),OFFSET('Hygiene Data'!$F$6,0,10*ROW('Hygiene Data'!F99)),NA())</f>
        <v>#N/A</v>
      </c>
      <c r="BJ105" s="109" t="e">
        <f ca="true">+IF(AND(ISNUMBER(OFFSET('Hygiene Data'!$F$8,0,10*ROW('Hygiene Data'!F99))),'Data Summary'!DY105="Yes"),OFFSET('Hygiene Data'!$F$8,0,10*ROW('Hygiene Data'!F99)),NA())</f>
        <v>#N/A</v>
      </c>
      <c r="BK105" s="109" t="e">
        <f ca="true">+IF(AND(ISNUMBER(OFFSET('Hygiene Data'!$F$10,0,10*ROW('Hygiene Data'!F99))),'Data Summary'!DZ105="Yes"),OFFSET('Hygiene Data'!$F$10,0,10*ROW('Hygiene Data'!F99)),NA())</f>
        <v>#N/A</v>
      </c>
      <c r="BL105" s="109" t="e">
        <f ca="true">+IF(AND(ISNUMBER(OFFSET('Hygiene Data'!$G$6,0,10*ROW('Hygiene Data'!G99))),'Data Summary'!EA105="Yes"),OFFSET('Hygiene Data'!$G$6,0,10*ROW('Hygiene Data'!G99)),NA())</f>
        <v>#N/A</v>
      </c>
      <c r="BM105" s="109" t="e">
        <f ca="true">+IF(AND(ISNUMBER(OFFSET('Hygiene Data'!$G$8,0,10*ROW('Hygiene Data'!G99))),'Data Summary'!EB105="Yes"),OFFSET('Hygiene Data'!$G$8,0,10*ROW('Hygiene Data'!G99)),NA())</f>
        <v>#N/A</v>
      </c>
      <c r="BN105" s="109" t="e">
        <f ca="true">+IF(AND(ISNUMBER(OFFSET('Hygiene Data'!$G$10,0,10*ROW('Hygiene Data'!G99))),'Data Summary'!EC105="Yes"),OFFSET('Hygiene Data'!$G$10,0,10*ROW('Hygiene Data'!G99)),NA())</f>
        <v>#N/A</v>
      </c>
      <c r="BO105" s="109" t="e">
        <f ca="true">+IF(AND(ISNUMBER(OFFSET('Hygiene Data'!$H$6,0,10*ROW('Hygiene Data'!H99))),'Data Summary'!ED105="Yes"),OFFSET('Hygiene Data'!$H$6,0,10*ROW('Hygiene Data'!H99)),NA())</f>
        <v>#N/A</v>
      </c>
      <c r="BP105" s="109" t="e">
        <f ca="true">+IF(AND(ISNUMBER(OFFSET('Hygiene Data'!$H$8,0,10*ROW('Hygiene Data'!H99))),'Data Summary'!EE105="Yes"),OFFSET('Hygiene Data'!$H$8,0,10*ROW('Hygiene Data'!H99)),NA())</f>
        <v>#N/A</v>
      </c>
      <c r="BQ105" s="109" t="e">
        <f ca="true">+IF(AND(ISNUMBER(OFFSET('Hygiene Data'!$H$10,0,10*ROW('Hygiene Data'!H99))),'Data Summary'!EF105="Yes"),OFFSET('Hygiene Data'!$H$10,0,10*ROW('Hygiene Data'!H99)),NA())</f>
        <v>#N/A</v>
      </c>
    </row>
    <row r="106" x14ac:dyDescent="0.2">
      <c r="A106" s="57" t="e">
        <f ca="true">+IF(OFFSET('Water Data'!$B$1,0,10*ROW('Water Data'!B100))="",NA(),OFFSET('Water Data'!$B$1,0,10*ROW('Water Data'!B100)))</f>
        <v>#N/A</v>
      </c>
      <c r="B106" s="57" t="e">
        <f ca="true">+IF(OFFSET('Water Data'!$A$3,0,10*ROW('Water Data'!A103))="",NA(),OFFSET('Water Data'!$A$3,0,10*ROW('Water Data'!A103)))</f>
        <v>#N/A</v>
      </c>
      <c r="C106" s="57" t="e">
        <f ca="true">+IF(OFFSET('Water Data'!$C$3,0,10*ROW('Water Data'!C103))="",NA(),OFFSET('Water Data'!$C$3,0,10*ROW('Water Data'!C103)))</f>
        <v>#N/A</v>
      </c>
      <c r="D106" s="58" t="e">
        <f ca="true">+IF(AND(ISNUMBER(OFFSET('Water Data'!$C$5,0,10*ROW('Water Data'!C100))),'Data Summary'!BS106="Yes"),100-OFFSET('Water Data'!$C$5,0,10*ROW('Water Data'!C100)),NA())</f>
        <v>#N/A</v>
      </c>
      <c r="E106" s="58" t="e">
        <f ca="true">+IF(AND(ISNUMBER(OFFSET('Water Data'!$C$7,0,10*ROW('Water Data'!C100))),'Data Summary'!BT106="Yes"),OFFSET('Water Data'!$C$7,0,10*ROW('Water Data'!C100)),NA())</f>
        <v>#N/A</v>
      </c>
      <c r="F106" s="58" t="e">
        <f ca="true">+IF(AND(ISNUMBER(OFFSET('Water Data'!$C$10,0,10*ROW('Water Data'!C100))),'Data Summary'!BU106="Yes"),OFFSET('Water Data'!$C$10,0,10*ROW('Water Data'!C100)),NA())</f>
        <v>#N/A</v>
      </c>
      <c r="G106" s="58" t="e">
        <f ca="true">+IF(AND(ISNUMBER(OFFSET('Water Data'!$D$5,0,10*ROW('Water Data'!D100))),'Data Summary'!BV106="Yes"),100-OFFSET('Water Data'!$D$5,0,10*ROW('Water Data'!D100)),NA())</f>
        <v>#N/A</v>
      </c>
      <c r="H106" s="58" t="e">
        <f ca="true">+IF(AND(ISNUMBER(OFFSET('Water Data'!$D$7,0,10*ROW('Water Data'!D100))),'Data Summary'!BW106="Yes"),OFFSET('Water Data'!$D$7,0,10*ROW('Water Data'!D100)),NA())</f>
        <v>#N/A</v>
      </c>
      <c r="I106" s="58" t="e">
        <f ca="true">+IF(AND(ISNUMBER(OFFSET('Water Data'!$D$10,0,10*ROW('Water Data'!D100))),'Data Summary'!BX106="Yes"),OFFSET('Water Data'!$D$10,0,10*ROW('Water Data'!D100)),NA())</f>
        <v>#N/A</v>
      </c>
      <c r="J106" s="58" t="e">
        <f ca="true">+IF(AND(ISNUMBER(OFFSET('Water Data'!$E$5,0,10*ROW('Water Data'!E100))),'Data Summary'!BY106="Yes"),100-OFFSET('Water Data'!$E$5,0,10*ROW('Water Data'!E100)),NA())</f>
        <v>#N/A</v>
      </c>
      <c r="K106" s="58" t="e">
        <f ca="true">+IF(AND(ISNUMBER(OFFSET('Water Data'!$E$7,0,10*ROW('Water Data'!E100))),'Data Summary'!BZ106="Yes"),OFFSET('Water Data'!$E$7,0,10*ROW('Water Data'!E100)),NA())</f>
        <v>#N/A</v>
      </c>
      <c r="L106" s="58" t="e">
        <f ca="true">+IF(AND(ISNUMBER(OFFSET('Water Data'!$E$10,0,10*ROW('Water Data'!E100))),'Data Summary'!CA106="Yes"),OFFSET('Water Data'!$E$10,0,10*ROW('Water Data'!E100)),NA())</f>
        <v>#N/A</v>
      </c>
      <c r="M106" s="58" t="e">
        <f ca="true">+IF(AND(ISNUMBER(OFFSET('Water Data'!$F$5,0,10*ROW('Water Data'!F100))),'Data Summary'!CB106="Yes"),100-OFFSET('Water Data'!$F$5,0,10*ROW('Water Data'!F100)),NA())</f>
        <v>#N/A</v>
      </c>
      <c r="N106" s="58" t="e">
        <f ca="true">+IF(AND(ISNUMBER(OFFSET('Water Data'!$F$7,0,10*ROW('Water Data'!F100))),'Data Summary'!CC106="Yes"),OFFSET('Water Data'!$F$7,0,10*ROW('Water Data'!F100)),NA())</f>
        <v>#N/A</v>
      </c>
      <c r="O106" s="58" t="e">
        <f ca="true">+IF(AND(ISNUMBER(OFFSET('Water Data'!$F$10,0,10*ROW('Water Data'!F100))),'Data Summary'!CD106="Yes"),OFFSET('Water Data'!$F$10,0,10*ROW('Water Data'!F100)),NA())</f>
        <v>#N/A</v>
      </c>
      <c r="P106" s="58" t="e">
        <f ca="true">+IF(AND(ISNUMBER(OFFSET('Water Data'!$G$5,0,10*ROW('Water Data'!G100))),'Data Summary'!CE106="Yes"),100-OFFSET('Water Data'!$G$5,0,10*ROW('Water Data'!G100)),NA())</f>
        <v>#N/A</v>
      </c>
      <c r="Q106" s="58" t="e">
        <f ca="true">+IF(AND(ISNUMBER(OFFSET('Water Data'!$G$7,0,10*ROW('Water Data'!G100))),'Data Summary'!CF106="Yes"),OFFSET('Water Data'!$G$7,0,10*ROW('Water Data'!G100)),NA())</f>
        <v>#N/A</v>
      </c>
      <c r="R106" s="58" t="e">
        <f ca="true">+IF(AND(ISNUMBER(OFFSET('Water Data'!$G$10,0,10*ROW('Water Data'!G100))),'Data Summary'!CG106="Yes"),OFFSET('Water Data'!$G$10,0,10*ROW('Water Data'!G100)),NA())</f>
        <v>#N/A</v>
      </c>
      <c r="S106" s="58" t="e">
        <f ca="true">+IF(AND(ISNUMBER(OFFSET('Water Data'!$H$5,0,10*ROW('Water Data'!H100))),'Data Summary'!CH106="Yes"),100-OFFSET('Water Data'!$H$5,0,10*ROW('Water Data'!H100)),NA())</f>
        <v>#N/A</v>
      </c>
      <c r="T106" s="58" t="e">
        <f ca="true">+IF(AND(ISNUMBER(OFFSET('Water Data'!$H$7,0,10*ROW('Water Data'!H100))),'Data Summary'!CI106="Yes"),OFFSET('Water Data'!$H$7,0,10*ROW('Water Data'!H100)),NA())</f>
        <v>#N/A</v>
      </c>
      <c r="U106" s="58" t="e">
        <f ca="true">+IF(AND(ISNUMBER(OFFSET('Water Data'!$H$10,0,10*ROW('Water Data'!H100))),'Data Summary'!CJ106="Yes"),OFFSET('Water Data'!$H$10,0,10*ROW('Water Data'!H100)),NA())</f>
        <v>#N/A</v>
      </c>
      <c r="V106" s="104" t="e">
        <f ca="true">+IF(AND(ISNUMBER(OFFSET('Sanitation Data'!$C$5,0,10*ROW('Sanitation Data'!C100))),'Data Summary'!CK106="Yes"),100-OFFSET('Sanitation Data'!$C$5,0,10*ROW('Sanitation Data'!C100)),NA())</f>
        <v>#N/A</v>
      </c>
      <c r="W106" s="104" t="e">
        <f ca="true">+IF(AND(ISNUMBER(OFFSET('Sanitation Data'!$C$7,0,10*ROW('Sanitation Data'!C100))),'Data Summary'!CL106="Yes"),OFFSET('Sanitation Data'!$C$7,0,10*ROW('Sanitation Data'!C100)),NA())</f>
        <v>#N/A</v>
      </c>
      <c r="X106" s="104" t="e">
        <f ca="true">+IF(AND(ISNUMBER(OFFSET('Sanitation Data'!$C$11,0,10*ROW('Sanitation Data'!C100))),'Data Summary'!CM106="Yes"),OFFSET('Sanitation Data'!$C$11,0,10*ROW('Sanitation Data'!C100)),NA())</f>
        <v>#N/A</v>
      </c>
      <c r="Y106" s="104" t="e">
        <f ca="true">+IF(AND(ISNUMBER(OFFSET('Sanitation Data'!$C$12,0,10*ROW('Sanitation Data'!C100))),'Data Summary'!CN106="Yes"),OFFSET('Sanitation Data'!$C$12,0,10*ROW('Sanitation Data'!C100)),NA())</f>
        <v>#N/A</v>
      </c>
      <c r="Z106" s="104" t="e">
        <f ca="true">+IF(AND(ISNUMBER(OFFSET('Sanitation Data'!$C$13,0,10*ROW('Sanitation Data'!C100))),'Data Summary'!CO106="Yes"),OFFSET('Sanitation Data'!$C$13,0,10*ROW('Sanitation Data'!C100)),NA())</f>
        <v>#N/A</v>
      </c>
      <c r="AA106" s="104" t="e">
        <f ca="true">+IF(AND(ISNUMBER(OFFSET('Sanitation Data'!$D$5,0,10*ROW('Sanitation Data'!D100))),'Data Summary'!CP106="Yes"),100-OFFSET('Sanitation Data'!$D$5,0,10*ROW('Sanitation Data'!D100)),NA())</f>
        <v>#N/A</v>
      </c>
      <c r="AB106" s="104" t="e">
        <f ca="true">+IF(AND(ISNUMBER(OFFSET('Sanitation Data'!$D$7,0,10*ROW('Sanitation Data'!D100))),'Data Summary'!CQ106="Yes"),OFFSET('Sanitation Data'!$D$7,0,10*ROW('Sanitation Data'!D100)),NA())</f>
        <v>#N/A</v>
      </c>
      <c r="AC106" s="104" t="e">
        <f ca="true">+IF(AND(ISNUMBER(OFFSET('Sanitation Data'!$D$11,0,10*ROW('Sanitation Data'!D100))),'Data Summary'!CR106="Yes"),OFFSET('Sanitation Data'!$D$11,0,10*ROW('Sanitation Data'!D100)),NA())</f>
        <v>#N/A</v>
      </c>
      <c r="AD106" s="104" t="e">
        <f ca="true">+IF(AND(ISNUMBER(OFFSET('Sanitation Data'!$D$12,0,10*ROW('Sanitation Data'!D100))),'Data Summary'!CS106="Yes"),OFFSET('Sanitation Data'!$D$12,0,10*ROW('Sanitation Data'!D100)),NA())</f>
        <v>#N/A</v>
      </c>
      <c r="AE106" s="104" t="e">
        <f ca="true">+IF(AND(ISNUMBER(OFFSET('Sanitation Data'!$D$13,0,10*ROW('Sanitation Data'!D100))),'Data Summary'!CT106="Yes"),OFFSET('Sanitation Data'!$D$13,0,10*ROW('Sanitation Data'!D100)),NA())</f>
        <v>#N/A</v>
      </c>
      <c r="AF106" s="104" t="e">
        <f ca="true">+IF(AND(ISNUMBER(OFFSET('Sanitation Data'!$E$5,0,10*ROW('Sanitation Data'!E100))),'Data Summary'!CU106="Yes"),100-OFFSET('Sanitation Data'!$E$5,0,10*ROW('Sanitation Data'!E100)),NA())</f>
        <v>#N/A</v>
      </c>
      <c r="AG106" s="104" t="e">
        <f ca="true">+IF(AND(ISNUMBER(OFFSET('Sanitation Data'!$E$7,0,10*ROW('Sanitation Data'!E100))),'Data Summary'!CV106="Yes"),OFFSET('Sanitation Data'!$E$7,0,10*ROW('Sanitation Data'!E100)),NA())</f>
        <v>#N/A</v>
      </c>
      <c r="AH106" s="104" t="e">
        <f ca="true">+IF(AND(ISNUMBER(OFFSET('Sanitation Data'!$E$11,0,10*ROW('Sanitation Data'!E100))),'Data Summary'!CW106="Yes"),OFFSET('Sanitation Data'!$E$11,0,10*ROW('Sanitation Data'!E100)),NA())</f>
        <v>#N/A</v>
      </c>
      <c r="AI106" s="104" t="e">
        <f ca="true">+IF(AND(ISNUMBER(OFFSET('Sanitation Data'!$E$12,0,10*ROW('Sanitation Data'!E100))),'Data Summary'!CX106="Yes"),OFFSET('Sanitation Data'!$E$12,0,10*ROW('Sanitation Data'!E100)),NA())</f>
        <v>#N/A</v>
      </c>
      <c r="AJ106" s="104" t="e">
        <f ca="true">+IF(AND(ISNUMBER(OFFSET('Sanitation Data'!$E$13,0,10*ROW('Sanitation Data'!E100))),'Data Summary'!CY106="Yes"),OFFSET('Sanitation Data'!$E$13,0,10*ROW('Sanitation Data'!E100)),NA())</f>
        <v>#N/A</v>
      </c>
      <c r="AK106" s="104" t="e">
        <f ca="true">+IF(AND(ISNUMBER(OFFSET('Sanitation Data'!$F$5,0,10*ROW('Sanitation Data'!F100))),'Data Summary'!CZ106="Yes"),100-OFFSET('Sanitation Data'!$F$5,0,10*ROW('Sanitation Data'!F100)),NA())</f>
        <v>#N/A</v>
      </c>
      <c r="AL106" s="104" t="e">
        <f ca="true">+IF(AND(ISNUMBER(OFFSET('Sanitation Data'!$F$7,0,10*ROW('Sanitation Data'!F100))),'Data Summary'!DA106="Yes"),OFFSET('Sanitation Data'!$F$7,0,10*ROW('Sanitation Data'!F100)),NA())</f>
        <v>#N/A</v>
      </c>
      <c r="AM106" s="104" t="e">
        <f ca="true">+IF(AND(ISNUMBER(OFFSET('Sanitation Data'!$F$11,0,10*ROW('Sanitation Data'!F100))),'Data Summary'!DB106="Yes"),OFFSET('Sanitation Data'!$F$11,0,10*ROW('Sanitation Data'!F100)),NA())</f>
        <v>#N/A</v>
      </c>
      <c r="AN106" s="104" t="e">
        <f ca="true">+IF(AND(ISNUMBER(OFFSET('Sanitation Data'!$F$12,0,10*ROW('Sanitation Data'!F100))),'Data Summary'!DC106="Yes"),OFFSET('Sanitation Data'!$F$12,0,10*ROW('Sanitation Data'!F100)),NA())</f>
        <v>#N/A</v>
      </c>
      <c r="AO106" s="104" t="e">
        <f ca="true">+IF(AND(ISNUMBER(OFFSET('Sanitation Data'!$F$13,0,10*ROW('Sanitation Data'!F100))),'Data Summary'!DD106="Yes"),OFFSET('Sanitation Data'!$F$13,0,10*ROW('Sanitation Data'!F100)),NA())</f>
        <v>#N/A</v>
      </c>
      <c r="AP106" s="104" t="e">
        <f ca="true">+IF(AND(ISNUMBER(OFFSET('Sanitation Data'!$G$5,0,10*ROW('Sanitation Data'!G100))),'Data Summary'!DE106="Yes"),100-OFFSET('Sanitation Data'!$G$5,0,10*ROW('Sanitation Data'!G100)),NA())</f>
        <v>#N/A</v>
      </c>
      <c r="AQ106" s="104" t="e">
        <f ca="true">+IF(AND(ISNUMBER(OFFSET('Sanitation Data'!$G$7,0,10*ROW('Sanitation Data'!G100))),'Data Summary'!DF106="Yes"),OFFSET('Sanitation Data'!$G$7,0,10*ROW('Sanitation Data'!G100)),NA())</f>
        <v>#N/A</v>
      </c>
      <c r="AR106" s="104" t="e">
        <f ca="true">+IF(AND(ISNUMBER(OFFSET('Sanitation Data'!$G$11,0,10*ROW('Sanitation Data'!G100))),'Data Summary'!DG106="Yes"),OFFSET('Sanitation Data'!$G$11,0,10*ROW('Sanitation Data'!G100)),NA())</f>
        <v>#N/A</v>
      </c>
      <c r="AS106" s="104" t="e">
        <f ca="true">+IF(AND(ISNUMBER(OFFSET('Sanitation Data'!$G$12,0,10*ROW('Sanitation Data'!G100))),'Data Summary'!DH106="Yes"),OFFSET('Sanitation Data'!$G$12,0,10*ROW('Sanitation Data'!G100)),NA())</f>
        <v>#N/A</v>
      </c>
      <c r="AT106" s="104" t="e">
        <f ca="true">+IF(AND(ISNUMBER(OFFSET('Sanitation Data'!$G$13,0,10*ROW('Sanitation Data'!G100))),'Data Summary'!DI106="Yes"),OFFSET('Sanitation Data'!$G$13,0,10*ROW('Sanitation Data'!G100)),NA())</f>
        <v>#N/A</v>
      </c>
      <c r="AU106" s="104" t="e">
        <f ca="true">+IF(AND(ISNUMBER(OFFSET('Sanitation Data'!$H$5,0,10*ROW('Sanitation Data'!H100))),'Data Summary'!DJ106="Yes"),100-OFFSET('Sanitation Data'!$H$5,0,10*ROW('Sanitation Data'!H100)),NA())</f>
        <v>#N/A</v>
      </c>
      <c r="AV106" s="104" t="e">
        <f ca="true">+IF(AND(ISNUMBER(OFFSET('Sanitation Data'!$H$7,0,10*ROW('Sanitation Data'!H100))),'Data Summary'!DK106="Yes"),OFFSET('Sanitation Data'!$H$7,0,10*ROW('Sanitation Data'!H100)),NA())</f>
        <v>#N/A</v>
      </c>
      <c r="AW106" s="104" t="e">
        <f ca="true">+IF(AND(ISNUMBER(OFFSET('Sanitation Data'!$H$11,0,10*ROW('Sanitation Data'!H100))),'Data Summary'!DL106="Yes"),OFFSET('Sanitation Data'!$H$11,0,10*ROW('Sanitation Data'!H100)),NA())</f>
        <v>#N/A</v>
      </c>
      <c r="AX106" s="104" t="e">
        <f ca="true">+IF(AND(ISNUMBER(OFFSET('Sanitation Data'!$H$12,0,10*ROW('Sanitation Data'!H100))),'Data Summary'!DM106="Yes"),OFFSET('Sanitation Data'!$H$12,0,10*ROW('Sanitation Data'!H100)),NA())</f>
        <v>#N/A</v>
      </c>
      <c r="AY106" s="104" t="e">
        <f ca="true">+IF(AND(ISNUMBER(OFFSET('Sanitation Data'!$H$13,0,10*ROW('Sanitation Data'!H100))),'Data Summary'!DN106="Yes"),OFFSET('Sanitation Data'!$H$13,0,10*ROW('Sanitation Data'!H100)),NA())</f>
        <v>#N/A</v>
      </c>
      <c r="AZ106" s="109" t="e">
        <f ca="true">+IF(AND(ISNUMBER(OFFSET('Hygiene Data'!$C$6,0,10*ROW('Hygiene Data'!C100))),'Data Summary'!DO106="Yes"),OFFSET('Hygiene Data'!$C$6,0,10*ROW('Hygiene Data'!C100)),NA())</f>
        <v>#N/A</v>
      </c>
      <c r="BA106" s="109" t="e">
        <f ca="true">+IF(AND(ISNUMBER(OFFSET('Hygiene Data'!$C$8,0,10*ROW('Hygiene Data'!C100))),'Data Summary'!DP106="Yes"),OFFSET('Hygiene Data'!$C$8,0,10*ROW('Hygiene Data'!C100)),NA())</f>
        <v>#N/A</v>
      </c>
      <c r="BB106" s="109" t="e">
        <f ca="true">+IF(AND(ISNUMBER(OFFSET('Hygiene Data'!$C$10,0,10*ROW('Hygiene Data'!C100))),'Data Summary'!DQ106="Yes"),OFFSET('Hygiene Data'!$C$10,0,10*ROW('Hygiene Data'!C100)),NA())</f>
        <v>#N/A</v>
      </c>
      <c r="BC106" s="109" t="e">
        <f ca="true">+IF(AND(ISNUMBER(OFFSET('Hygiene Data'!$D$6,0,10*ROW('Hygiene Data'!D100))),'Data Summary'!DR106="Yes"),OFFSET('Hygiene Data'!$D$6,0,10*ROW('Hygiene Data'!D100)),NA())</f>
        <v>#N/A</v>
      </c>
      <c r="BD106" s="109" t="e">
        <f ca="true">+IF(AND(ISNUMBER(OFFSET('Hygiene Data'!$D$8,0,10*ROW('Hygiene Data'!D100))),'Data Summary'!DS106="Yes"),OFFSET('Hygiene Data'!$D$8,0,10*ROW('Hygiene Data'!D100)),NA())</f>
        <v>#N/A</v>
      </c>
      <c r="BE106" s="109" t="e">
        <f ca="true">+IF(AND(ISNUMBER(OFFSET('Hygiene Data'!$D$10,0,10*ROW('Hygiene Data'!D100))),'Data Summary'!DT106="Yes"),OFFSET('Hygiene Data'!$D$10,0,10*ROW('Hygiene Data'!D100)),NA())</f>
        <v>#N/A</v>
      </c>
      <c r="BF106" s="109" t="e">
        <f ca="true">+IF(AND(ISNUMBER(OFFSET('Hygiene Data'!$E$6,0,10*ROW('Hygiene Data'!E100))),'Data Summary'!DU106="Yes"),OFFSET('Hygiene Data'!$E$6,0,10*ROW('Hygiene Data'!E100)),NA())</f>
        <v>#N/A</v>
      </c>
      <c r="BG106" s="109" t="e">
        <f ca="true">+IF(AND(ISNUMBER(OFFSET('Hygiene Data'!$E$8,0,10*ROW('Hygiene Data'!E100))),'Data Summary'!DV106="Yes"),OFFSET('Hygiene Data'!$E$8,0,10*ROW('Hygiene Data'!E100)),NA())</f>
        <v>#N/A</v>
      </c>
      <c r="BH106" s="109" t="e">
        <f ca="true">+IF(AND(ISNUMBER(OFFSET('Hygiene Data'!$E$10,0,10*ROW('Hygiene Data'!E100))),'Data Summary'!DW106="Yes"),OFFSET('Hygiene Data'!$E$10,0,10*ROW('Hygiene Data'!E100)),NA())</f>
        <v>#N/A</v>
      </c>
      <c r="BI106" s="109" t="e">
        <f ca="true">+IF(AND(ISNUMBER(OFFSET('Hygiene Data'!$F$6,0,10*ROW('Hygiene Data'!F100))),'Data Summary'!DX106="Yes"),OFFSET('Hygiene Data'!$F$6,0,10*ROW('Hygiene Data'!F100)),NA())</f>
        <v>#N/A</v>
      </c>
      <c r="BJ106" s="109" t="e">
        <f ca="true">+IF(AND(ISNUMBER(OFFSET('Hygiene Data'!$F$8,0,10*ROW('Hygiene Data'!F100))),'Data Summary'!DY106="Yes"),OFFSET('Hygiene Data'!$F$8,0,10*ROW('Hygiene Data'!F100)),NA())</f>
        <v>#N/A</v>
      </c>
      <c r="BK106" s="109" t="e">
        <f ca="true">+IF(AND(ISNUMBER(OFFSET('Hygiene Data'!$F$10,0,10*ROW('Hygiene Data'!F100))),'Data Summary'!DZ106="Yes"),OFFSET('Hygiene Data'!$F$10,0,10*ROW('Hygiene Data'!F100)),NA())</f>
        <v>#N/A</v>
      </c>
      <c r="BL106" s="109" t="e">
        <f ca="true">+IF(AND(ISNUMBER(OFFSET('Hygiene Data'!$G$6,0,10*ROW('Hygiene Data'!G100))),'Data Summary'!EA106="Yes"),OFFSET('Hygiene Data'!$G$6,0,10*ROW('Hygiene Data'!G100)),NA())</f>
        <v>#N/A</v>
      </c>
      <c r="BM106" s="109" t="e">
        <f ca="true">+IF(AND(ISNUMBER(OFFSET('Hygiene Data'!$G$8,0,10*ROW('Hygiene Data'!G100))),'Data Summary'!EB106="Yes"),OFFSET('Hygiene Data'!$G$8,0,10*ROW('Hygiene Data'!G100)),NA())</f>
        <v>#N/A</v>
      </c>
      <c r="BN106" s="109" t="e">
        <f ca="true">+IF(AND(ISNUMBER(OFFSET('Hygiene Data'!$G$10,0,10*ROW('Hygiene Data'!G100))),'Data Summary'!EC106="Yes"),OFFSET('Hygiene Data'!$G$10,0,10*ROW('Hygiene Data'!G100)),NA())</f>
        <v>#N/A</v>
      </c>
      <c r="BO106" s="109" t="e">
        <f ca="true">+IF(AND(ISNUMBER(OFFSET('Hygiene Data'!$H$6,0,10*ROW('Hygiene Data'!H100))),'Data Summary'!ED106="Yes"),OFFSET('Hygiene Data'!$H$6,0,10*ROW('Hygiene Data'!H100)),NA())</f>
        <v>#N/A</v>
      </c>
      <c r="BP106" s="109" t="e">
        <f ca="true">+IF(AND(ISNUMBER(OFFSET('Hygiene Data'!$H$8,0,10*ROW('Hygiene Data'!H100))),'Data Summary'!EE106="Yes"),OFFSET('Hygiene Data'!$H$8,0,10*ROW('Hygiene Data'!H100)),NA())</f>
        <v>#N/A</v>
      </c>
      <c r="BQ106" s="109" t="e">
        <f ca="true">+IF(AND(ISNUMBER(OFFSET('Hygiene Data'!$H$10,0,10*ROW('Hygiene Data'!H100))),'Data Summary'!EF106="Yes"),OFFSET('Hygiene Data'!$H$10,0,10*ROW('Hygiene Data'!H100)),NA())</f>
        <v>#N/A</v>
      </c>
    </row>
    <row r="107" x14ac:dyDescent="0.2">
      <c r="A107" s="57" t="e">
        <f ca="true">+IF(OFFSET('Water Data'!$B$1,0,10*ROW('Water Data'!B101))="",NA(),OFFSET('Water Data'!$B$1,0,10*ROW('Water Data'!B101)))</f>
        <v>#N/A</v>
      </c>
      <c r="B107" s="57" t="e">
        <f ca="true">+IF(OFFSET('Water Data'!$A$3,0,10*ROW('Water Data'!A104))="",NA(),OFFSET('Water Data'!$A$3,0,10*ROW('Water Data'!A104)))</f>
        <v>#N/A</v>
      </c>
      <c r="C107" s="57" t="e">
        <f ca="true">+IF(OFFSET('Water Data'!$C$3,0,10*ROW('Water Data'!C104))="",NA(),OFFSET('Water Data'!$C$3,0,10*ROW('Water Data'!C104)))</f>
        <v>#N/A</v>
      </c>
      <c r="D107" s="58" t="e">
        <f ca="true">+IF(AND(ISNUMBER(OFFSET('Water Data'!$C$5,0,10*ROW('Water Data'!C101))),'Data Summary'!BS107="Yes"),100-OFFSET('Water Data'!$C$5,0,10*ROW('Water Data'!C101)),NA())</f>
        <v>#N/A</v>
      </c>
      <c r="E107" s="58" t="e">
        <f ca="true">+IF(AND(ISNUMBER(OFFSET('Water Data'!$C$7,0,10*ROW('Water Data'!C101))),'Data Summary'!BT107="Yes"),OFFSET('Water Data'!$C$7,0,10*ROW('Water Data'!C101)),NA())</f>
        <v>#N/A</v>
      </c>
      <c r="F107" s="58" t="e">
        <f ca="true">+IF(AND(ISNUMBER(OFFSET('Water Data'!$C$10,0,10*ROW('Water Data'!C101))),'Data Summary'!BU107="Yes"),OFFSET('Water Data'!$C$10,0,10*ROW('Water Data'!C101)),NA())</f>
        <v>#N/A</v>
      </c>
      <c r="G107" s="58" t="e">
        <f ca="true">+IF(AND(ISNUMBER(OFFSET('Water Data'!$D$5,0,10*ROW('Water Data'!D101))),'Data Summary'!BV107="Yes"),100-OFFSET('Water Data'!$D$5,0,10*ROW('Water Data'!D101)),NA())</f>
        <v>#N/A</v>
      </c>
      <c r="H107" s="58" t="e">
        <f ca="true">+IF(AND(ISNUMBER(OFFSET('Water Data'!$D$7,0,10*ROW('Water Data'!D101))),'Data Summary'!BW107="Yes"),OFFSET('Water Data'!$D$7,0,10*ROW('Water Data'!D101)),NA())</f>
        <v>#N/A</v>
      </c>
      <c r="I107" s="58" t="e">
        <f ca="true">+IF(AND(ISNUMBER(OFFSET('Water Data'!$D$10,0,10*ROW('Water Data'!D101))),'Data Summary'!BX107="Yes"),OFFSET('Water Data'!$D$10,0,10*ROW('Water Data'!D101)),NA())</f>
        <v>#N/A</v>
      </c>
      <c r="J107" s="58" t="e">
        <f ca="true">+IF(AND(ISNUMBER(OFFSET('Water Data'!$E$5,0,10*ROW('Water Data'!E101))),'Data Summary'!BY107="Yes"),100-OFFSET('Water Data'!$E$5,0,10*ROW('Water Data'!E101)),NA())</f>
        <v>#N/A</v>
      </c>
      <c r="K107" s="58" t="e">
        <f ca="true">+IF(AND(ISNUMBER(OFFSET('Water Data'!$E$7,0,10*ROW('Water Data'!E101))),'Data Summary'!BZ107="Yes"),OFFSET('Water Data'!$E$7,0,10*ROW('Water Data'!E101)),NA())</f>
        <v>#N/A</v>
      </c>
      <c r="L107" s="58" t="e">
        <f ca="true">+IF(AND(ISNUMBER(OFFSET('Water Data'!$E$10,0,10*ROW('Water Data'!E101))),'Data Summary'!CA107="Yes"),OFFSET('Water Data'!$E$10,0,10*ROW('Water Data'!E101)),NA())</f>
        <v>#N/A</v>
      </c>
      <c r="M107" s="58" t="e">
        <f ca="true">+IF(AND(ISNUMBER(OFFSET('Water Data'!$F$5,0,10*ROW('Water Data'!F101))),'Data Summary'!CB107="Yes"),100-OFFSET('Water Data'!$F$5,0,10*ROW('Water Data'!F101)),NA())</f>
        <v>#N/A</v>
      </c>
      <c r="N107" s="58" t="e">
        <f ca="true">+IF(AND(ISNUMBER(OFFSET('Water Data'!$F$7,0,10*ROW('Water Data'!F101))),'Data Summary'!CC107="Yes"),OFFSET('Water Data'!$F$7,0,10*ROW('Water Data'!F101)),NA())</f>
        <v>#N/A</v>
      </c>
      <c r="O107" s="58" t="e">
        <f ca="true">+IF(AND(ISNUMBER(OFFSET('Water Data'!$F$10,0,10*ROW('Water Data'!F101))),'Data Summary'!CD107="Yes"),OFFSET('Water Data'!$F$10,0,10*ROW('Water Data'!F101)),NA())</f>
        <v>#N/A</v>
      </c>
      <c r="P107" s="58" t="e">
        <f ca="true">+IF(AND(ISNUMBER(OFFSET('Water Data'!$G$5,0,10*ROW('Water Data'!G101))),'Data Summary'!CE107="Yes"),100-OFFSET('Water Data'!$G$5,0,10*ROW('Water Data'!G101)),NA())</f>
        <v>#N/A</v>
      </c>
      <c r="Q107" s="58" t="e">
        <f ca="true">+IF(AND(ISNUMBER(OFFSET('Water Data'!$G$7,0,10*ROW('Water Data'!G101))),'Data Summary'!CF107="Yes"),OFFSET('Water Data'!$G$7,0,10*ROW('Water Data'!G101)),NA())</f>
        <v>#N/A</v>
      </c>
      <c r="R107" s="58" t="e">
        <f ca="true">+IF(AND(ISNUMBER(OFFSET('Water Data'!$G$10,0,10*ROW('Water Data'!G101))),'Data Summary'!CG107="Yes"),OFFSET('Water Data'!$G$10,0,10*ROW('Water Data'!G101)),NA())</f>
        <v>#N/A</v>
      </c>
      <c r="S107" s="58" t="e">
        <f ca="true">+IF(AND(ISNUMBER(OFFSET('Water Data'!$H$5,0,10*ROW('Water Data'!H101))),'Data Summary'!CH107="Yes"),100-OFFSET('Water Data'!$H$5,0,10*ROW('Water Data'!H101)),NA())</f>
        <v>#N/A</v>
      </c>
      <c r="T107" s="58" t="e">
        <f ca="true">+IF(AND(ISNUMBER(OFFSET('Water Data'!$H$7,0,10*ROW('Water Data'!H101))),'Data Summary'!CI107="Yes"),OFFSET('Water Data'!$H$7,0,10*ROW('Water Data'!H101)),NA())</f>
        <v>#N/A</v>
      </c>
      <c r="U107" s="58" t="e">
        <f ca="true">+IF(AND(ISNUMBER(OFFSET('Water Data'!$H$10,0,10*ROW('Water Data'!H101))),'Data Summary'!CJ107="Yes"),OFFSET('Water Data'!$H$10,0,10*ROW('Water Data'!H101)),NA())</f>
        <v>#N/A</v>
      </c>
      <c r="V107" s="104" t="e">
        <f ca="true">+IF(AND(ISNUMBER(OFFSET('Sanitation Data'!$C$5,0,10*ROW('Sanitation Data'!C101))),'Data Summary'!CK107="Yes"),100-OFFSET('Sanitation Data'!$C$5,0,10*ROW('Sanitation Data'!C101)),NA())</f>
        <v>#N/A</v>
      </c>
      <c r="W107" s="104" t="e">
        <f ca="true">+IF(AND(ISNUMBER(OFFSET('Sanitation Data'!$C$7,0,10*ROW('Sanitation Data'!C101))),'Data Summary'!CL107="Yes"),OFFSET('Sanitation Data'!$C$7,0,10*ROW('Sanitation Data'!C101)),NA())</f>
        <v>#N/A</v>
      </c>
      <c r="X107" s="104" t="e">
        <f ca="true">+IF(AND(ISNUMBER(OFFSET('Sanitation Data'!$C$11,0,10*ROW('Sanitation Data'!C101))),'Data Summary'!CM107="Yes"),OFFSET('Sanitation Data'!$C$11,0,10*ROW('Sanitation Data'!C101)),NA())</f>
        <v>#N/A</v>
      </c>
      <c r="Y107" s="104" t="e">
        <f ca="true">+IF(AND(ISNUMBER(OFFSET('Sanitation Data'!$C$12,0,10*ROW('Sanitation Data'!C101))),'Data Summary'!CN107="Yes"),OFFSET('Sanitation Data'!$C$12,0,10*ROW('Sanitation Data'!C101)),NA())</f>
        <v>#N/A</v>
      </c>
      <c r="Z107" s="104" t="e">
        <f ca="true">+IF(AND(ISNUMBER(OFFSET('Sanitation Data'!$C$13,0,10*ROW('Sanitation Data'!C101))),'Data Summary'!CO107="Yes"),OFFSET('Sanitation Data'!$C$13,0,10*ROW('Sanitation Data'!C101)),NA())</f>
        <v>#N/A</v>
      </c>
      <c r="AA107" s="104" t="e">
        <f ca="true">+IF(AND(ISNUMBER(OFFSET('Sanitation Data'!$D$5,0,10*ROW('Sanitation Data'!D101))),'Data Summary'!CP107="Yes"),100-OFFSET('Sanitation Data'!$D$5,0,10*ROW('Sanitation Data'!D101)),NA())</f>
        <v>#N/A</v>
      </c>
      <c r="AB107" s="104" t="e">
        <f ca="true">+IF(AND(ISNUMBER(OFFSET('Sanitation Data'!$D$7,0,10*ROW('Sanitation Data'!D101))),'Data Summary'!CQ107="Yes"),OFFSET('Sanitation Data'!$D$7,0,10*ROW('Sanitation Data'!D101)),NA())</f>
        <v>#N/A</v>
      </c>
      <c r="AC107" s="104" t="e">
        <f ca="true">+IF(AND(ISNUMBER(OFFSET('Sanitation Data'!$D$11,0,10*ROW('Sanitation Data'!D101))),'Data Summary'!CR107="Yes"),OFFSET('Sanitation Data'!$D$11,0,10*ROW('Sanitation Data'!D101)),NA())</f>
        <v>#N/A</v>
      </c>
      <c r="AD107" s="104" t="e">
        <f ca="true">+IF(AND(ISNUMBER(OFFSET('Sanitation Data'!$D$12,0,10*ROW('Sanitation Data'!D101))),'Data Summary'!CS107="Yes"),OFFSET('Sanitation Data'!$D$12,0,10*ROW('Sanitation Data'!D101)),NA())</f>
        <v>#N/A</v>
      </c>
      <c r="AE107" s="104" t="e">
        <f ca="true">+IF(AND(ISNUMBER(OFFSET('Sanitation Data'!$D$13,0,10*ROW('Sanitation Data'!D101))),'Data Summary'!CT107="Yes"),OFFSET('Sanitation Data'!$D$13,0,10*ROW('Sanitation Data'!D101)),NA())</f>
        <v>#N/A</v>
      </c>
      <c r="AF107" s="104" t="e">
        <f ca="true">+IF(AND(ISNUMBER(OFFSET('Sanitation Data'!$E$5,0,10*ROW('Sanitation Data'!E101))),'Data Summary'!CU107="Yes"),100-OFFSET('Sanitation Data'!$E$5,0,10*ROW('Sanitation Data'!E101)),NA())</f>
        <v>#N/A</v>
      </c>
      <c r="AG107" s="104" t="e">
        <f ca="true">+IF(AND(ISNUMBER(OFFSET('Sanitation Data'!$E$7,0,10*ROW('Sanitation Data'!E101))),'Data Summary'!CV107="Yes"),OFFSET('Sanitation Data'!$E$7,0,10*ROW('Sanitation Data'!E101)),NA())</f>
        <v>#N/A</v>
      </c>
      <c r="AH107" s="104" t="e">
        <f ca="true">+IF(AND(ISNUMBER(OFFSET('Sanitation Data'!$E$11,0,10*ROW('Sanitation Data'!E101))),'Data Summary'!CW107="Yes"),OFFSET('Sanitation Data'!$E$11,0,10*ROW('Sanitation Data'!E101)),NA())</f>
        <v>#N/A</v>
      </c>
      <c r="AI107" s="104" t="e">
        <f ca="true">+IF(AND(ISNUMBER(OFFSET('Sanitation Data'!$E$12,0,10*ROW('Sanitation Data'!E101))),'Data Summary'!CX107="Yes"),OFFSET('Sanitation Data'!$E$12,0,10*ROW('Sanitation Data'!E101)),NA())</f>
        <v>#N/A</v>
      </c>
      <c r="AJ107" s="104" t="e">
        <f ca="true">+IF(AND(ISNUMBER(OFFSET('Sanitation Data'!$E$13,0,10*ROW('Sanitation Data'!E101))),'Data Summary'!CY107="Yes"),OFFSET('Sanitation Data'!$E$13,0,10*ROW('Sanitation Data'!E101)),NA())</f>
        <v>#N/A</v>
      </c>
      <c r="AK107" s="104" t="e">
        <f ca="true">+IF(AND(ISNUMBER(OFFSET('Sanitation Data'!$F$5,0,10*ROW('Sanitation Data'!F101))),'Data Summary'!CZ107="Yes"),100-OFFSET('Sanitation Data'!$F$5,0,10*ROW('Sanitation Data'!F101)),NA())</f>
        <v>#N/A</v>
      </c>
      <c r="AL107" s="104" t="e">
        <f ca="true">+IF(AND(ISNUMBER(OFFSET('Sanitation Data'!$F$7,0,10*ROW('Sanitation Data'!F101))),'Data Summary'!DA107="Yes"),OFFSET('Sanitation Data'!$F$7,0,10*ROW('Sanitation Data'!F101)),NA())</f>
        <v>#N/A</v>
      </c>
      <c r="AM107" s="104" t="e">
        <f ca="true">+IF(AND(ISNUMBER(OFFSET('Sanitation Data'!$F$11,0,10*ROW('Sanitation Data'!F101))),'Data Summary'!DB107="Yes"),OFFSET('Sanitation Data'!$F$11,0,10*ROW('Sanitation Data'!F101)),NA())</f>
        <v>#N/A</v>
      </c>
      <c r="AN107" s="104" t="e">
        <f ca="true">+IF(AND(ISNUMBER(OFFSET('Sanitation Data'!$F$12,0,10*ROW('Sanitation Data'!F101))),'Data Summary'!DC107="Yes"),OFFSET('Sanitation Data'!$F$12,0,10*ROW('Sanitation Data'!F101)),NA())</f>
        <v>#N/A</v>
      </c>
      <c r="AO107" s="104" t="e">
        <f ca="true">+IF(AND(ISNUMBER(OFFSET('Sanitation Data'!$F$13,0,10*ROW('Sanitation Data'!F101))),'Data Summary'!DD107="Yes"),OFFSET('Sanitation Data'!$F$13,0,10*ROW('Sanitation Data'!F101)),NA())</f>
        <v>#N/A</v>
      </c>
      <c r="AP107" s="104" t="e">
        <f ca="true">+IF(AND(ISNUMBER(OFFSET('Sanitation Data'!$G$5,0,10*ROW('Sanitation Data'!G101))),'Data Summary'!DE107="Yes"),100-OFFSET('Sanitation Data'!$G$5,0,10*ROW('Sanitation Data'!G101)),NA())</f>
        <v>#N/A</v>
      </c>
      <c r="AQ107" s="104" t="e">
        <f ca="true">+IF(AND(ISNUMBER(OFFSET('Sanitation Data'!$G$7,0,10*ROW('Sanitation Data'!G101))),'Data Summary'!DF107="Yes"),OFFSET('Sanitation Data'!$G$7,0,10*ROW('Sanitation Data'!G101)),NA())</f>
        <v>#N/A</v>
      </c>
      <c r="AR107" s="104" t="e">
        <f ca="true">+IF(AND(ISNUMBER(OFFSET('Sanitation Data'!$G$11,0,10*ROW('Sanitation Data'!G101))),'Data Summary'!DG107="Yes"),OFFSET('Sanitation Data'!$G$11,0,10*ROW('Sanitation Data'!G101)),NA())</f>
        <v>#N/A</v>
      </c>
      <c r="AS107" s="104" t="e">
        <f ca="true">+IF(AND(ISNUMBER(OFFSET('Sanitation Data'!$G$12,0,10*ROW('Sanitation Data'!G101))),'Data Summary'!DH107="Yes"),OFFSET('Sanitation Data'!$G$12,0,10*ROW('Sanitation Data'!G101)),NA())</f>
        <v>#N/A</v>
      </c>
      <c r="AT107" s="104" t="e">
        <f ca="true">+IF(AND(ISNUMBER(OFFSET('Sanitation Data'!$G$13,0,10*ROW('Sanitation Data'!G101))),'Data Summary'!DI107="Yes"),OFFSET('Sanitation Data'!$G$13,0,10*ROW('Sanitation Data'!G101)),NA())</f>
        <v>#N/A</v>
      </c>
      <c r="AU107" s="104" t="e">
        <f ca="true">+IF(AND(ISNUMBER(OFFSET('Sanitation Data'!$H$5,0,10*ROW('Sanitation Data'!H101))),'Data Summary'!DJ107="Yes"),100-OFFSET('Sanitation Data'!$H$5,0,10*ROW('Sanitation Data'!H101)),NA())</f>
        <v>#N/A</v>
      </c>
      <c r="AV107" s="104" t="e">
        <f ca="true">+IF(AND(ISNUMBER(OFFSET('Sanitation Data'!$H$7,0,10*ROW('Sanitation Data'!H101))),'Data Summary'!DK107="Yes"),OFFSET('Sanitation Data'!$H$7,0,10*ROW('Sanitation Data'!H101)),NA())</f>
        <v>#N/A</v>
      </c>
      <c r="AW107" s="104" t="e">
        <f ca="true">+IF(AND(ISNUMBER(OFFSET('Sanitation Data'!$H$11,0,10*ROW('Sanitation Data'!H101))),'Data Summary'!DL107="Yes"),OFFSET('Sanitation Data'!$H$11,0,10*ROW('Sanitation Data'!H101)),NA())</f>
        <v>#N/A</v>
      </c>
      <c r="AX107" s="104" t="e">
        <f ca="true">+IF(AND(ISNUMBER(OFFSET('Sanitation Data'!$H$12,0,10*ROW('Sanitation Data'!H101))),'Data Summary'!DM107="Yes"),OFFSET('Sanitation Data'!$H$12,0,10*ROW('Sanitation Data'!H101)),NA())</f>
        <v>#N/A</v>
      </c>
      <c r="AY107" s="104" t="e">
        <f ca="true">+IF(AND(ISNUMBER(OFFSET('Sanitation Data'!$H$13,0,10*ROW('Sanitation Data'!H101))),'Data Summary'!DN107="Yes"),OFFSET('Sanitation Data'!$H$13,0,10*ROW('Sanitation Data'!H101)),NA())</f>
        <v>#N/A</v>
      </c>
      <c r="AZ107" s="109" t="e">
        <f ca="true">+IF(AND(ISNUMBER(OFFSET('Hygiene Data'!$C$6,0,10*ROW('Hygiene Data'!C101))),'Data Summary'!DO107="Yes"),OFFSET('Hygiene Data'!$C$6,0,10*ROW('Hygiene Data'!C101)),NA())</f>
        <v>#N/A</v>
      </c>
      <c r="BA107" s="109" t="e">
        <f ca="true">+IF(AND(ISNUMBER(OFFSET('Hygiene Data'!$C$8,0,10*ROW('Hygiene Data'!C101))),'Data Summary'!DP107="Yes"),OFFSET('Hygiene Data'!$C$8,0,10*ROW('Hygiene Data'!C101)),NA())</f>
        <v>#N/A</v>
      </c>
      <c r="BB107" s="109" t="e">
        <f ca="true">+IF(AND(ISNUMBER(OFFSET('Hygiene Data'!$C$10,0,10*ROW('Hygiene Data'!C101))),'Data Summary'!DQ107="Yes"),OFFSET('Hygiene Data'!$C$10,0,10*ROW('Hygiene Data'!C101)),NA())</f>
        <v>#N/A</v>
      </c>
      <c r="BC107" s="109" t="e">
        <f ca="true">+IF(AND(ISNUMBER(OFFSET('Hygiene Data'!$D$6,0,10*ROW('Hygiene Data'!D101))),'Data Summary'!DR107="Yes"),OFFSET('Hygiene Data'!$D$6,0,10*ROW('Hygiene Data'!D101)),NA())</f>
        <v>#N/A</v>
      </c>
      <c r="BD107" s="109" t="e">
        <f ca="true">+IF(AND(ISNUMBER(OFFSET('Hygiene Data'!$D$8,0,10*ROW('Hygiene Data'!D101))),'Data Summary'!DS107="Yes"),OFFSET('Hygiene Data'!$D$8,0,10*ROW('Hygiene Data'!D101)),NA())</f>
        <v>#N/A</v>
      </c>
      <c r="BE107" s="109" t="e">
        <f ca="true">+IF(AND(ISNUMBER(OFFSET('Hygiene Data'!$D$10,0,10*ROW('Hygiene Data'!D101))),'Data Summary'!DT107="Yes"),OFFSET('Hygiene Data'!$D$10,0,10*ROW('Hygiene Data'!D101)),NA())</f>
        <v>#N/A</v>
      </c>
      <c r="BF107" s="109" t="e">
        <f ca="true">+IF(AND(ISNUMBER(OFFSET('Hygiene Data'!$E$6,0,10*ROW('Hygiene Data'!E101))),'Data Summary'!DU107="Yes"),OFFSET('Hygiene Data'!$E$6,0,10*ROW('Hygiene Data'!E101)),NA())</f>
        <v>#N/A</v>
      </c>
      <c r="BG107" s="109" t="e">
        <f ca="true">+IF(AND(ISNUMBER(OFFSET('Hygiene Data'!$E$8,0,10*ROW('Hygiene Data'!E101))),'Data Summary'!DV107="Yes"),OFFSET('Hygiene Data'!$E$8,0,10*ROW('Hygiene Data'!E101)),NA())</f>
        <v>#N/A</v>
      </c>
      <c r="BH107" s="109" t="e">
        <f ca="true">+IF(AND(ISNUMBER(OFFSET('Hygiene Data'!$E$10,0,10*ROW('Hygiene Data'!E101))),'Data Summary'!DW107="Yes"),OFFSET('Hygiene Data'!$E$10,0,10*ROW('Hygiene Data'!E101)),NA())</f>
        <v>#N/A</v>
      </c>
      <c r="BI107" s="109" t="e">
        <f ca="true">+IF(AND(ISNUMBER(OFFSET('Hygiene Data'!$F$6,0,10*ROW('Hygiene Data'!F101))),'Data Summary'!DX107="Yes"),OFFSET('Hygiene Data'!$F$6,0,10*ROW('Hygiene Data'!F101)),NA())</f>
        <v>#N/A</v>
      </c>
      <c r="BJ107" s="109" t="e">
        <f ca="true">+IF(AND(ISNUMBER(OFFSET('Hygiene Data'!$F$8,0,10*ROW('Hygiene Data'!F101))),'Data Summary'!DY107="Yes"),OFFSET('Hygiene Data'!$F$8,0,10*ROW('Hygiene Data'!F101)),NA())</f>
        <v>#N/A</v>
      </c>
      <c r="BK107" s="109" t="e">
        <f ca="true">+IF(AND(ISNUMBER(OFFSET('Hygiene Data'!$F$10,0,10*ROW('Hygiene Data'!F101))),'Data Summary'!DZ107="Yes"),OFFSET('Hygiene Data'!$F$10,0,10*ROW('Hygiene Data'!F101)),NA())</f>
        <v>#N/A</v>
      </c>
      <c r="BL107" s="109" t="e">
        <f ca="true">+IF(AND(ISNUMBER(OFFSET('Hygiene Data'!$G$6,0,10*ROW('Hygiene Data'!G101))),'Data Summary'!EA107="Yes"),OFFSET('Hygiene Data'!$G$6,0,10*ROW('Hygiene Data'!G101)),NA())</f>
        <v>#N/A</v>
      </c>
      <c r="BM107" s="109" t="e">
        <f ca="true">+IF(AND(ISNUMBER(OFFSET('Hygiene Data'!$G$8,0,10*ROW('Hygiene Data'!G101))),'Data Summary'!EB107="Yes"),OFFSET('Hygiene Data'!$G$8,0,10*ROW('Hygiene Data'!G101)),NA())</f>
        <v>#N/A</v>
      </c>
      <c r="BN107" s="109" t="e">
        <f ca="true">+IF(AND(ISNUMBER(OFFSET('Hygiene Data'!$G$10,0,10*ROW('Hygiene Data'!G101))),'Data Summary'!EC107="Yes"),OFFSET('Hygiene Data'!$G$10,0,10*ROW('Hygiene Data'!G101)),NA())</f>
        <v>#N/A</v>
      </c>
      <c r="BO107" s="109" t="e">
        <f ca="true">+IF(AND(ISNUMBER(OFFSET('Hygiene Data'!$H$6,0,10*ROW('Hygiene Data'!H101))),'Data Summary'!ED107="Yes"),OFFSET('Hygiene Data'!$H$6,0,10*ROW('Hygiene Data'!H101)),NA())</f>
        <v>#N/A</v>
      </c>
      <c r="BP107" s="109" t="e">
        <f ca="true">+IF(AND(ISNUMBER(OFFSET('Hygiene Data'!$H$8,0,10*ROW('Hygiene Data'!H101))),'Data Summary'!EE107="Yes"),OFFSET('Hygiene Data'!$H$8,0,10*ROW('Hygiene Data'!H101)),NA())</f>
        <v>#N/A</v>
      </c>
      <c r="BQ107" s="109" t="e">
        <f ca="true">+IF(AND(ISNUMBER(OFFSET('Hygiene Data'!$H$10,0,10*ROW('Hygiene Data'!H101))),'Data Summary'!EF107="Yes"),OFFSET('Hygiene Data'!$H$10,0,10*ROW('Hygiene Data'!H101)),NA())</f>
        <v>#N/A</v>
      </c>
    </row>
    <row r="108" x14ac:dyDescent="0.2">
      <c r="A108" s="57" t="e">
        <f ca="true">+IF(OFFSET('Water Data'!$B$1,0,10*ROW('Water Data'!B102))="",NA(),OFFSET('Water Data'!$B$1,0,10*ROW('Water Data'!B102)))</f>
        <v>#N/A</v>
      </c>
      <c r="B108" s="57" t="e">
        <f ca="true">+IF(OFFSET('Water Data'!$A$3,0,10*ROW('Water Data'!A105))="",NA(),OFFSET('Water Data'!$A$3,0,10*ROW('Water Data'!A105)))</f>
        <v>#N/A</v>
      </c>
      <c r="C108" s="57" t="e">
        <f ca="true">+IF(OFFSET('Water Data'!$C$3,0,10*ROW('Water Data'!C105))="",NA(),OFFSET('Water Data'!$C$3,0,10*ROW('Water Data'!C105)))</f>
        <v>#N/A</v>
      </c>
      <c r="D108" s="58" t="e">
        <f ca="true">+IF(AND(ISNUMBER(OFFSET('Water Data'!$C$5,0,10*ROW('Water Data'!C102))),'Data Summary'!BS108="Yes"),100-OFFSET('Water Data'!$C$5,0,10*ROW('Water Data'!C102)),NA())</f>
        <v>#N/A</v>
      </c>
      <c r="E108" s="58" t="e">
        <f ca="true">+IF(AND(ISNUMBER(OFFSET('Water Data'!$C$7,0,10*ROW('Water Data'!C102))),'Data Summary'!BT108="Yes"),OFFSET('Water Data'!$C$7,0,10*ROW('Water Data'!C102)),NA())</f>
        <v>#N/A</v>
      </c>
      <c r="F108" s="58" t="e">
        <f ca="true">+IF(AND(ISNUMBER(OFFSET('Water Data'!$C$10,0,10*ROW('Water Data'!C102))),'Data Summary'!BU108="Yes"),OFFSET('Water Data'!$C$10,0,10*ROW('Water Data'!C102)),NA())</f>
        <v>#N/A</v>
      </c>
      <c r="G108" s="58" t="e">
        <f ca="true">+IF(AND(ISNUMBER(OFFSET('Water Data'!$D$5,0,10*ROW('Water Data'!D102))),'Data Summary'!BV108="Yes"),100-OFFSET('Water Data'!$D$5,0,10*ROW('Water Data'!D102)),NA())</f>
        <v>#N/A</v>
      </c>
      <c r="H108" s="58" t="e">
        <f ca="true">+IF(AND(ISNUMBER(OFFSET('Water Data'!$D$7,0,10*ROW('Water Data'!D102))),'Data Summary'!BW108="Yes"),OFFSET('Water Data'!$D$7,0,10*ROW('Water Data'!D102)),NA())</f>
        <v>#N/A</v>
      </c>
      <c r="I108" s="58" t="e">
        <f ca="true">+IF(AND(ISNUMBER(OFFSET('Water Data'!$D$10,0,10*ROW('Water Data'!D102))),'Data Summary'!BX108="Yes"),OFFSET('Water Data'!$D$10,0,10*ROW('Water Data'!D102)),NA())</f>
        <v>#N/A</v>
      </c>
      <c r="J108" s="58" t="e">
        <f ca="true">+IF(AND(ISNUMBER(OFFSET('Water Data'!$E$5,0,10*ROW('Water Data'!E102))),'Data Summary'!BY108="Yes"),100-OFFSET('Water Data'!$E$5,0,10*ROW('Water Data'!E102)),NA())</f>
        <v>#N/A</v>
      </c>
      <c r="K108" s="58" t="e">
        <f ca="true">+IF(AND(ISNUMBER(OFFSET('Water Data'!$E$7,0,10*ROW('Water Data'!E102))),'Data Summary'!BZ108="Yes"),OFFSET('Water Data'!$E$7,0,10*ROW('Water Data'!E102)),NA())</f>
        <v>#N/A</v>
      </c>
      <c r="L108" s="58" t="e">
        <f ca="true">+IF(AND(ISNUMBER(OFFSET('Water Data'!$E$10,0,10*ROW('Water Data'!E102))),'Data Summary'!CA108="Yes"),OFFSET('Water Data'!$E$10,0,10*ROW('Water Data'!E102)),NA())</f>
        <v>#N/A</v>
      </c>
      <c r="M108" s="58" t="e">
        <f ca="true">+IF(AND(ISNUMBER(OFFSET('Water Data'!$F$5,0,10*ROW('Water Data'!F102))),'Data Summary'!CB108="Yes"),100-OFFSET('Water Data'!$F$5,0,10*ROW('Water Data'!F102)),NA())</f>
        <v>#N/A</v>
      </c>
      <c r="N108" s="58" t="e">
        <f ca="true">+IF(AND(ISNUMBER(OFFSET('Water Data'!$F$7,0,10*ROW('Water Data'!F102))),'Data Summary'!CC108="Yes"),OFFSET('Water Data'!$F$7,0,10*ROW('Water Data'!F102)),NA())</f>
        <v>#N/A</v>
      </c>
      <c r="O108" s="58" t="e">
        <f ca="true">+IF(AND(ISNUMBER(OFFSET('Water Data'!$F$10,0,10*ROW('Water Data'!F102))),'Data Summary'!CD108="Yes"),OFFSET('Water Data'!$F$10,0,10*ROW('Water Data'!F102)),NA())</f>
        <v>#N/A</v>
      </c>
      <c r="P108" s="58" t="e">
        <f ca="true">+IF(AND(ISNUMBER(OFFSET('Water Data'!$G$5,0,10*ROW('Water Data'!G102))),'Data Summary'!CE108="Yes"),100-OFFSET('Water Data'!$G$5,0,10*ROW('Water Data'!G102)),NA())</f>
        <v>#N/A</v>
      </c>
      <c r="Q108" s="58" t="e">
        <f ca="true">+IF(AND(ISNUMBER(OFFSET('Water Data'!$G$7,0,10*ROW('Water Data'!G102))),'Data Summary'!CF108="Yes"),OFFSET('Water Data'!$G$7,0,10*ROW('Water Data'!G102)),NA())</f>
        <v>#N/A</v>
      </c>
      <c r="R108" s="58" t="e">
        <f ca="true">+IF(AND(ISNUMBER(OFFSET('Water Data'!$G$10,0,10*ROW('Water Data'!G102))),'Data Summary'!CG108="Yes"),OFFSET('Water Data'!$G$10,0,10*ROW('Water Data'!G102)),NA())</f>
        <v>#N/A</v>
      </c>
      <c r="S108" s="58" t="e">
        <f ca="true">+IF(AND(ISNUMBER(OFFSET('Water Data'!$H$5,0,10*ROW('Water Data'!H102))),'Data Summary'!CH108="Yes"),100-OFFSET('Water Data'!$H$5,0,10*ROW('Water Data'!H102)),NA())</f>
        <v>#N/A</v>
      </c>
      <c r="T108" s="58" t="e">
        <f ca="true">+IF(AND(ISNUMBER(OFFSET('Water Data'!$H$7,0,10*ROW('Water Data'!H102))),'Data Summary'!CI108="Yes"),OFFSET('Water Data'!$H$7,0,10*ROW('Water Data'!H102)),NA())</f>
        <v>#N/A</v>
      </c>
      <c r="U108" s="58" t="e">
        <f ca="true">+IF(AND(ISNUMBER(OFFSET('Water Data'!$H$10,0,10*ROW('Water Data'!H102))),'Data Summary'!CJ108="Yes"),OFFSET('Water Data'!$H$10,0,10*ROW('Water Data'!H102)),NA())</f>
        <v>#N/A</v>
      </c>
      <c r="V108" s="104" t="e">
        <f ca="true">+IF(AND(ISNUMBER(OFFSET('Sanitation Data'!$C$5,0,10*ROW('Sanitation Data'!C102))),'Data Summary'!CK108="Yes"),100-OFFSET('Sanitation Data'!$C$5,0,10*ROW('Sanitation Data'!C102)),NA())</f>
        <v>#N/A</v>
      </c>
      <c r="W108" s="104" t="e">
        <f ca="true">+IF(AND(ISNUMBER(OFFSET('Sanitation Data'!$C$7,0,10*ROW('Sanitation Data'!C102))),'Data Summary'!CL108="Yes"),OFFSET('Sanitation Data'!$C$7,0,10*ROW('Sanitation Data'!C102)),NA())</f>
        <v>#N/A</v>
      </c>
      <c r="X108" s="104" t="e">
        <f ca="true">+IF(AND(ISNUMBER(OFFSET('Sanitation Data'!$C$11,0,10*ROW('Sanitation Data'!C102))),'Data Summary'!CM108="Yes"),OFFSET('Sanitation Data'!$C$11,0,10*ROW('Sanitation Data'!C102)),NA())</f>
        <v>#N/A</v>
      </c>
      <c r="Y108" s="104" t="e">
        <f ca="true">+IF(AND(ISNUMBER(OFFSET('Sanitation Data'!$C$12,0,10*ROW('Sanitation Data'!C102))),'Data Summary'!CN108="Yes"),OFFSET('Sanitation Data'!$C$12,0,10*ROW('Sanitation Data'!C102)),NA())</f>
        <v>#N/A</v>
      </c>
      <c r="Z108" s="104" t="e">
        <f ca="true">+IF(AND(ISNUMBER(OFFSET('Sanitation Data'!$C$13,0,10*ROW('Sanitation Data'!C102))),'Data Summary'!CO108="Yes"),OFFSET('Sanitation Data'!$C$13,0,10*ROW('Sanitation Data'!C102)),NA())</f>
        <v>#N/A</v>
      </c>
      <c r="AA108" s="104" t="e">
        <f ca="true">+IF(AND(ISNUMBER(OFFSET('Sanitation Data'!$D$5,0,10*ROW('Sanitation Data'!D102))),'Data Summary'!CP108="Yes"),100-OFFSET('Sanitation Data'!$D$5,0,10*ROW('Sanitation Data'!D102)),NA())</f>
        <v>#N/A</v>
      </c>
      <c r="AB108" s="104" t="e">
        <f ca="true">+IF(AND(ISNUMBER(OFFSET('Sanitation Data'!$D$7,0,10*ROW('Sanitation Data'!D102))),'Data Summary'!CQ108="Yes"),OFFSET('Sanitation Data'!$D$7,0,10*ROW('Sanitation Data'!D102)),NA())</f>
        <v>#N/A</v>
      </c>
      <c r="AC108" s="104" t="e">
        <f ca="true">+IF(AND(ISNUMBER(OFFSET('Sanitation Data'!$D$11,0,10*ROW('Sanitation Data'!D102))),'Data Summary'!CR108="Yes"),OFFSET('Sanitation Data'!$D$11,0,10*ROW('Sanitation Data'!D102)),NA())</f>
        <v>#N/A</v>
      </c>
      <c r="AD108" s="104" t="e">
        <f ca="true">+IF(AND(ISNUMBER(OFFSET('Sanitation Data'!$D$12,0,10*ROW('Sanitation Data'!D102))),'Data Summary'!CS108="Yes"),OFFSET('Sanitation Data'!$D$12,0,10*ROW('Sanitation Data'!D102)),NA())</f>
        <v>#N/A</v>
      </c>
      <c r="AE108" s="104" t="e">
        <f ca="true">+IF(AND(ISNUMBER(OFFSET('Sanitation Data'!$D$13,0,10*ROW('Sanitation Data'!D102))),'Data Summary'!CT108="Yes"),OFFSET('Sanitation Data'!$D$13,0,10*ROW('Sanitation Data'!D102)),NA())</f>
        <v>#N/A</v>
      </c>
      <c r="AF108" s="104" t="e">
        <f ca="true">+IF(AND(ISNUMBER(OFFSET('Sanitation Data'!$E$5,0,10*ROW('Sanitation Data'!E102))),'Data Summary'!CU108="Yes"),100-OFFSET('Sanitation Data'!$E$5,0,10*ROW('Sanitation Data'!E102)),NA())</f>
        <v>#N/A</v>
      </c>
      <c r="AG108" s="104" t="e">
        <f ca="true">+IF(AND(ISNUMBER(OFFSET('Sanitation Data'!$E$7,0,10*ROW('Sanitation Data'!E102))),'Data Summary'!CV108="Yes"),OFFSET('Sanitation Data'!$E$7,0,10*ROW('Sanitation Data'!E102)),NA())</f>
        <v>#N/A</v>
      </c>
      <c r="AH108" s="104" t="e">
        <f ca="true">+IF(AND(ISNUMBER(OFFSET('Sanitation Data'!$E$11,0,10*ROW('Sanitation Data'!E102))),'Data Summary'!CW108="Yes"),OFFSET('Sanitation Data'!$E$11,0,10*ROW('Sanitation Data'!E102)),NA())</f>
        <v>#N/A</v>
      </c>
      <c r="AI108" s="104" t="e">
        <f ca="true">+IF(AND(ISNUMBER(OFFSET('Sanitation Data'!$E$12,0,10*ROW('Sanitation Data'!E102))),'Data Summary'!CX108="Yes"),OFFSET('Sanitation Data'!$E$12,0,10*ROW('Sanitation Data'!E102)),NA())</f>
        <v>#N/A</v>
      </c>
      <c r="AJ108" s="104" t="e">
        <f ca="true">+IF(AND(ISNUMBER(OFFSET('Sanitation Data'!$E$13,0,10*ROW('Sanitation Data'!E102))),'Data Summary'!CY108="Yes"),OFFSET('Sanitation Data'!$E$13,0,10*ROW('Sanitation Data'!E102)),NA())</f>
        <v>#N/A</v>
      </c>
      <c r="AK108" s="104" t="e">
        <f ca="true">+IF(AND(ISNUMBER(OFFSET('Sanitation Data'!$F$5,0,10*ROW('Sanitation Data'!F102))),'Data Summary'!CZ108="Yes"),100-OFFSET('Sanitation Data'!$F$5,0,10*ROW('Sanitation Data'!F102)),NA())</f>
        <v>#N/A</v>
      </c>
      <c r="AL108" s="104" t="e">
        <f ca="true">+IF(AND(ISNUMBER(OFFSET('Sanitation Data'!$F$7,0,10*ROW('Sanitation Data'!F102))),'Data Summary'!DA108="Yes"),OFFSET('Sanitation Data'!$F$7,0,10*ROW('Sanitation Data'!F102)),NA())</f>
        <v>#N/A</v>
      </c>
      <c r="AM108" s="104" t="e">
        <f ca="true">+IF(AND(ISNUMBER(OFFSET('Sanitation Data'!$F$11,0,10*ROW('Sanitation Data'!F102))),'Data Summary'!DB108="Yes"),OFFSET('Sanitation Data'!$F$11,0,10*ROW('Sanitation Data'!F102)),NA())</f>
        <v>#N/A</v>
      </c>
      <c r="AN108" s="104" t="e">
        <f ca="true">+IF(AND(ISNUMBER(OFFSET('Sanitation Data'!$F$12,0,10*ROW('Sanitation Data'!F102))),'Data Summary'!DC108="Yes"),OFFSET('Sanitation Data'!$F$12,0,10*ROW('Sanitation Data'!F102)),NA())</f>
        <v>#N/A</v>
      </c>
      <c r="AO108" s="104" t="e">
        <f ca="true">+IF(AND(ISNUMBER(OFFSET('Sanitation Data'!$F$13,0,10*ROW('Sanitation Data'!F102))),'Data Summary'!DD108="Yes"),OFFSET('Sanitation Data'!$F$13,0,10*ROW('Sanitation Data'!F102)),NA())</f>
        <v>#N/A</v>
      </c>
      <c r="AP108" s="104" t="e">
        <f ca="true">+IF(AND(ISNUMBER(OFFSET('Sanitation Data'!$G$5,0,10*ROW('Sanitation Data'!G102))),'Data Summary'!DE108="Yes"),100-OFFSET('Sanitation Data'!$G$5,0,10*ROW('Sanitation Data'!G102)),NA())</f>
        <v>#N/A</v>
      </c>
      <c r="AQ108" s="104" t="e">
        <f ca="true">+IF(AND(ISNUMBER(OFFSET('Sanitation Data'!$G$7,0,10*ROW('Sanitation Data'!G102))),'Data Summary'!DF108="Yes"),OFFSET('Sanitation Data'!$G$7,0,10*ROW('Sanitation Data'!G102)),NA())</f>
        <v>#N/A</v>
      </c>
      <c r="AR108" s="104" t="e">
        <f ca="true">+IF(AND(ISNUMBER(OFFSET('Sanitation Data'!$G$11,0,10*ROW('Sanitation Data'!G102))),'Data Summary'!DG108="Yes"),OFFSET('Sanitation Data'!$G$11,0,10*ROW('Sanitation Data'!G102)),NA())</f>
        <v>#N/A</v>
      </c>
      <c r="AS108" s="104" t="e">
        <f ca="true">+IF(AND(ISNUMBER(OFFSET('Sanitation Data'!$G$12,0,10*ROW('Sanitation Data'!G102))),'Data Summary'!DH108="Yes"),OFFSET('Sanitation Data'!$G$12,0,10*ROW('Sanitation Data'!G102)),NA())</f>
        <v>#N/A</v>
      </c>
      <c r="AT108" s="104" t="e">
        <f ca="true">+IF(AND(ISNUMBER(OFFSET('Sanitation Data'!$G$13,0,10*ROW('Sanitation Data'!G102))),'Data Summary'!DI108="Yes"),OFFSET('Sanitation Data'!$G$13,0,10*ROW('Sanitation Data'!G102)),NA())</f>
        <v>#N/A</v>
      </c>
      <c r="AU108" s="104" t="e">
        <f ca="true">+IF(AND(ISNUMBER(OFFSET('Sanitation Data'!$H$5,0,10*ROW('Sanitation Data'!H102))),'Data Summary'!DJ108="Yes"),100-OFFSET('Sanitation Data'!$H$5,0,10*ROW('Sanitation Data'!H102)),NA())</f>
        <v>#N/A</v>
      </c>
      <c r="AV108" s="104" t="e">
        <f ca="true">+IF(AND(ISNUMBER(OFFSET('Sanitation Data'!$H$7,0,10*ROW('Sanitation Data'!H102))),'Data Summary'!DK108="Yes"),OFFSET('Sanitation Data'!$H$7,0,10*ROW('Sanitation Data'!H102)),NA())</f>
        <v>#N/A</v>
      </c>
      <c r="AW108" s="104" t="e">
        <f ca="true">+IF(AND(ISNUMBER(OFFSET('Sanitation Data'!$H$11,0,10*ROW('Sanitation Data'!H102))),'Data Summary'!DL108="Yes"),OFFSET('Sanitation Data'!$H$11,0,10*ROW('Sanitation Data'!H102)),NA())</f>
        <v>#N/A</v>
      </c>
      <c r="AX108" s="104" t="e">
        <f ca="true">+IF(AND(ISNUMBER(OFFSET('Sanitation Data'!$H$12,0,10*ROW('Sanitation Data'!H102))),'Data Summary'!DM108="Yes"),OFFSET('Sanitation Data'!$H$12,0,10*ROW('Sanitation Data'!H102)),NA())</f>
        <v>#N/A</v>
      </c>
      <c r="AY108" s="104" t="e">
        <f ca="true">+IF(AND(ISNUMBER(OFFSET('Sanitation Data'!$H$13,0,10*ROW('Sanitation Data'!H102))),'Data Summary'!DN108="Yes"),OFFSET('Sanitation Data'!$H$13,0,10*ROW('Sanitation Data'!H102)),NA())</f>
        <v>#N/A</v>
      </c>
      <c r="AZ108" s="109" t="e">
        <f ca="true">+IF(AND(ISNUMBER(OFFSET('Hygiene Data'!$C$6,0,10*ROW('Hygiene Data'!C102))),'Data Summary'!DO108="Yes"),OFFSET('Hygiene Data'!$C$6,0,10*ROW('Hygiene Data'!C102)),NA())</f>
        <v>#N/A</v>
      </c>
      <c r="BA108" s="109" t="e">
        <f ca="true">+IF(AND(ISNUMBER(OFFSET('Hygiene Data'!$C$8,0,10*ROW('Hygiene Data'!C102))),'Data Summary'!DP108="Yes"),OFFSET('Hygiene Data'!$C$8,0,10*ROW('Hygiene Data'!C102)),NA())</f>
        <v>#N/A</v>
      </c>
      <c r="BB108" s="109" t="e">
        <f ca="true">+IF(AND(ISNUMBER(OFFSET('Hygiene Data'!$C$10,0,10*ROW('Hygiene Data'!C102))),'Data Summary'!DQ108="Yes"),OFFSET('Hygiene Data'!$C$10,0,10*ROW('Hygiene Data'!C102)),NA())</f>
        <v>#N/A</v>
      </c>
      <c r="BC108" s="109" t="e">
        <f ca="true">+IF(AND(ISNUMBER(OFFSET('Hygiene Data'!$D$6,0,10*ROW('Hygiene Data'!D102))),'Data Summary'!DR108="Yes"),OFFSET('Hygiene Data'!$D$6,0,10*ROW('Hygiene Data'!D102)),NA())</f>
        <v>#N/A</v>
      </c>
      <c r="BD108" s="109" t="e">
        <f ca="true">+IF(AND(ISNUMBER(OFFSET('Hygiene Data'!$D$8,0,10*ROW('Hygiene Data'!D102))),'Data Summary'!DS108="Yes"),OFFSET('Hygiene Data'!$D$8,0,10*ROW('Hygiene Data'!D102)),NA())</f>
        <v>#N/A</v>
      </c>
      <c r="BE108" s="109" t="e">
        <f ca="true">+IF(AND(ISNUMBER(OFFSET('Hygiene Data'!$D$10,0,10*ROW('Hygiene Data'!D102))),'Data Summary'!DT108="Yes"),OFFSET('Hygiene Data'!$D$10,0,10*ROW('Hygiene Data'!D102)),NA())</f>
        <v>#N/A</v>
      </c>
      <c r="BF108" s="109" t="e">
        <f ca="true">+IF(AND(ISNUMBER(OFFSET('Hygiene Data'!$E$6,0,10*ROW('Hygiene Data'!E102))),'Data Summary'!DU108="Yes"),OFFSET('Hygiene Data'!$E$6,0,10*ROW('Hygiene Data'!E102)),NA())</f>
        <v>#N/A</v>
      </c>
      <c r="BG108" s="109" t="e">
        <f ca="true">+IF(AND(ISNUMBER(OFFSET('Hygiene Data'!$E$8,0,10*ROW('Hygiene Data'!E102))),'Data Summary'!DV108="Yes"),OFFSET('Hygiene Data'!$E$8,0,10*ROW('Hygiene Data'!E102)),NA())</f>
        <v>#N/A</v>
      </c>
      <c r="BH108" s="109" t="e">
        <f ca="true">+IF(AND(ISNUMBER(OFFSET('Hygiene Data'!$E$10,0,10*ROW('Hygiene Data'!E102))),'Data Summary'!DW108="Yes"),OFFSET('Hygiene Data'!$E$10,0,10*ROW('Hygiene Data'!E102)),NA())</f>
        <v>#N/A</v>
      </c>
      <c r="BI108" s="109" t="e">
        <f ca="true">+IF(AND(ISNUMBER(OFFSET('Hygiene Data'!$F$6,0,10*ROW('Hygiene Data'!F102))),'Data Summary'!DX108="Yes"),OFFSET('Hygiene Data'!$F$6,0,10*ROW('Hygiene Data'!F102)),NA())</f>
        <v>#N/A</v>
      </c>
      <c r="BJ108" s="109" t="e">
        <f ca="true">+IF(AND(ISNUMBER(OFFSET('Hygiene Data'!$F$8,0,10*ROW('Hygiene Data'!F102))),'Data Summary'!DY108="Yes"),OFFSET('Hygiene Data'!$F$8,0,10*ROW('Hygiene Data'!F102)),NA())</f>
        <v>#N/A</v>
      </c>
      <c r="BK108" s="109" t="e">
        <f ca="true">+IF(AND(ISNUMBER(OFFSET('Hygiene Data'!$F$10,0,10*ROW('Hygiene Data'!F102))),'Data Summary'!DZ108="Yes"),OFFSET('Hygiene Data'!$F$10,0,10*ROW('Hygiene Data'!F102)),NA())</f>
        <v>#N/A</v>
      </c>
      <c r="BL108" s="109" t="e">
        <f ca="true">+IF(AND(ISNUMBER(OFFSET('Hygiene Data'!$G$6,0,10*ROW('Hygiene Data'!G102))),'Data Summary'!EA108="Yes"),OFFSET('Hygiene Data'!$G$6,0,10*ROW('Hygiene Data'!G102)),NA())</f>
        <v>#N/A</v>
      </c>
      <c r="BM108" s="109" t="e">
        <f ca="true">+IF(AND(ISNUMBER(OFFSET('Hygiene Data'!$G$8,0,10*ROW('Hygiene Data'!G102))),'Data Summary'!EB108="Yes"),OFFSET('Hygiene Data'!$G$8,0,10*ROW('Hygiene Data'!G102)),NA())</f>
        <v>#N/A</v>
      </c>
      <c r="BN108" s="109" t="e">
        <f ca="true">+IF(AND(ISNUMBER(OFFSET('Hygiene Data'!$G$10,0,10*ROW('Hygiene Data'!G102))),'Data Summary'!EC108="Yes"),OFFSET('Hygiene Data'!$G$10,0,10*ROW('Hygiene Data'!G102)),NA())</f>
        <v>#N/A</v>
      </c>
      <c r="BO108" s="109" t="e">
        <f ca="true">+IF(AND(ISNUMBER(OFFSET('Hygiene Data'!$H$6,0,10*ROW('Hygiene Data'!H102))),'Data Summary'!ED108="Yes"),OFFSET('Hygiene Data'!$H$6,0,10*ROW('Hygiene Data'!H102)),NA())</f>
        <v>#N/A</v>
      </c>
      <c r="BP108" s="109" t="e">
        <f ca="true">+IF(AND(ISNUMBER(OFFSET('Hygiene Data'!$H$8,0,10*ROW('Hygiene Data'!H102))),'Data Summary'!EE108="Yes"),OFFSET('Hygiene Data'!$H$8,0,10*ROW('Hygiene Data'!H102)),NA())</f>
        <v>#N/A</v>
      </c>
      <c r="BQ108" s="109" t="e">
        <f ca="true">+IF(AND(ISNUMBER(OFFSET('Hygiene Data'!$H$10,0,10*ROW('Hygiene Data'!H102))),'Data Summary'!EF108="Yes"),OFFSET('Hygiene Data'!$H$10,0,10*ROW('Hygiene Data'!H102)),NA())</f>
        <v>#N/A</v>
      </c>
    </row>
    <row r="109" x14ac:dyDescent="0.2">
      <c r="A109" s="57" t="e">
        <f ca="true">+IF(OFFSET('Water Data'!$B$1,0,10*ROW('Water Data'!B103))="",NA(),OFFSET('Water Data'!$B$1,0,10*ROW('Water Data'!B103)))</f>
        <v>#N/A</v>
      </c>
      <c r="B109" s="57" t="e">
        <f ca="true">+IF(OFFSET('Water Data'!$A$3,0,10*ROW('Water Data'!A106))="",NA(),OFFSET('Water Data'!$A$3,0,10*ROW('Water Data'!A106)))</f>
        <v>#N/A</v>
      </c>
      <c r="C109" s="57" t="e">
        <f ca="true">+IF(OFFSET('Water Data'!$C$3,0,10*ROW('Water Data'!C106))="",NA(),OFFSET('Water Data'!$C$3,0,10*ROW('Water Data'!C106)))</f>
        <v>#N/A</v>
      </c>
      <c r="D109" s="58" t="e">
        <f ca="true">+IF(AND(ISNUMBER(OFFSET('Water Data'!$C$5,0,10*ROW('Water Data'!C103))),'Data Summary'!BS109="Yes"),100-OFFSET('Water Data'!$C$5,0,10*ROW('Water Data'!C103)),NA())</f>
        <v>#N/A</v>
      </c>
      <c r="E109" s="58" t="e">
        <f ca="true">+IF(AND(ISNUMBER(OFFSET('Water Data'!$C$7,0,10*ROW('Water Data'!C103))),'Data Summary'!BT109="Yes"),OFFSET('Water Data'!$C$7,0,10*ROW('Water Data'!C103)),NA())</f>
        <v>#N/A</v>
      </c>
      <c r="F109" s="58" t="e">
        <f ca="true">+IF(AND(ISNUMBER(OFFSET('Water Data'!$C$10,0,10*ROW('Water Data'!C103))),'Data Summary'!BU109="Yes"),OFFSET('Water Data'!$C$10,0,10*ROW('Water Data'!C103)),NA())</f>
        <v>#N/A</v>
      </c>
      <c r="G109" s="58" t="e">
        <f ca="true">+IF(AND(ISNUMBER(OFFSET('Water Data'!$D$5,0,10*ROW('Water Data'!D103))),'Data Summary'!BV109="Yes"),100-OFFSET('Water Data'!$D$5,0,10*ROW('Water Data'!D103)),NA())</f>
        <v>#N/A</v>
      </c>
      <c r="H109" s="58" t="e">
        <f ca="true">+IF(AND(ISNUMBER(OFFSET('Water Data'!$D$7,0,10*ROW('Water Data'!D103))),'Data Summary'!BW109="Yes"),OFFSET('Water Data'!$D$7,0,10*ROW('Water Data'!D103)),NA())</f>
        <v>#N/A</v>
      </c>
      <c r="I109" s="58" t="e">
        <f ca="true">+IF(AND(ISNUMBER(OFFSET('Water Data'!$D$10,0,10*ROW('Water Data'!D103))),'Data Summary'!BX109="Yes"),OFFSET('Water Data'!$D$10,0,10*ROW('Water Data'!D103)),NA())</f>
        <v>#N/A</v>
      </c>
      <c r="J109" s="58" t="e">
        <f ca="true">+IF(AND(ISNUMBER(OFFSET('Water Data'!$E$5,0,10*ROW('Water Data'!E103))),'Data Summary'!BY109="Yes"),100-OFFSET('Water Data'!$E$5,0,10*ROW('Water Data'!E103)),NA())</f>
        <v>#N/A</v>
      </c>
      <c r="K109" s="58" t="e">
        <f ca="true">+IF(AND(ISNUMBER(OFFSET('Water Data'!$E$7,0,10*ROW('Water Data'!E103))),'Data Summary'!BZ109="Yes"),OFFSET('Water Data'!$E$7,0,10*ROW('Water Data'!E103)),NA())</f>
        <v>#N/A</v>
      </c>
      <c r="L109" s="58" t="e">
        <f ca="true">+IF(AND(ISNUMBER(OFFSET('Water Data'!$E$10,0,10*ROW('Water Data'!E103))),'Data Summary'!CA109="Yes"),OFFSET('Water Data'!$E$10,0,10*ROW('Water Data'!E103)),NA())</f>
        <v>#N/A</v>
      </c>
      <c r="M109" s="58" t="e">
        <f ca="true">+IF(AND(ISNUMBER(OFFSET('Water Data'!$F$5,0,10*ROW('Water Data'!F103))),'Data Summary'!CB109="Yes"),100-OFFSET('Water Data'!$F$5,0,10*ROW('Water Data'!F103)),NA())</f>
        <v>#N/A</v>
      </c>
      <c r="N109" s="58" t="e">
        <f ca="true">+IF(AND(ISNUMBER(OFFSET('Water Data'!$F$7,0,10*ROW('Water Data'!F103))),'Data Summary'!CC109="Yes"),OFFSET('Water Data'!$F$7,0,10*ROW('Water Data'!F103)),NA())</f>
        <v>#N/A</v>
      </c>
      <c r="O109" s="58" t="e">
        <f ca="true">+IF(AND(ISNUMBER(OFFSET('Water Data'!$F$10,0,10*ROW('Water Data'!F103))),'Data Summary'!CD109="Yes"),OFFSET('Water Data'!$F$10,0,10*ROW('Water Data'!F103)),NA())</f>
        <v>#N/A</v>
      </c>
      <c r="P109" s="58" t="e">
        <f ca="true">+IF(AND(ISNUMBER(OFFSET('Water Data'!$G$5,0,10*ROW('Water Data'!G103))),'Data Summary'!CE109="Yes"),100-OFFSET('Water Data'!$G$5,0,10*ROW('Water Data'!G103)),NA())</f>
        <v>#N/A</v>
      </c>
      <c r="Q109" s="58" t="e">
        <f ca="true">+IF(AND(ISNUMBER(OFFSET('Water Data'!$G$7,0,10*ROW('Water Data'!G103))),'Data Summary'!CF109="Yes"),OFFSET('Water Data'!$G$7,0,10*ROW('Water Data'!G103)),NA())</f>
        <v>#N/A</v>
      </c>
      <c r="R109" s="58" t="e">
        <f ca="true">+IF(AND(ISNUMBER(OFFSET('Water Data'!$G$10,0,10*ROW('Water Data'!G103))),'Data Summary'!CG109="Yes"),OFFSET('Water Data'!$G$10,0,10*ROW('Water Data'!G103)),NA())</f>
        <v>#N/A</v>
      </c>
      <c r="S109" s="58" t="e">
        <f ca="true">+IF(AND(ISNUMBER(OFFSET('Water Data'!$H$5,0,10*ROW('Water Data'!H103))),'Data Summary'!CH109="Yes"),100-OFFSET('Water Data'!$H$5,0,10*ROW('Water Data'!H103)),NA())</f>
        <v>#N/A</v>
      </c>
      <c r="T109" s="58" t="e">
        <f ca="true">+IF(AND(ISNUMBER(OFFSET('Water Data'!$H$7,0,10*ROW('Water Data'!H103))),'Data Summary'!CI109="Yes"),OFFSET('Water Data'!$H$7,0,10*ROW('Water Data'!H103)),NA())</f>
        <v>#N/A</v>
      </c>
      <c r="U109" s="58" t="e">
        <f ca="true">+IF(AND(ISNUMBER(OFFSET('Water Data'!$H$10,0,10*ROW('Water Data'!H103))),'Data Summary'!CJ109="Yes"),OFFSET('Water Data'!$H$10,0,10*ROW('Water Data'!H103)),NA())</f>
        <v>#N/A</v>
      </c>
      <c r="V109" s="104" t="e">
        <f ca="true">+IF(AND(ISNUMBER(OFFSET('Sanitation Data'!$C$5,0,10*ROW('Sanitation Data'!C103))),'Data Summary'!CK109="Yes"),100-OFFSET('Sanitation Data'!$C$5,0,10*ROW('Sanitation Data'!C103)),NA())</f>
        <v>#N/A</v>
      </c>
      <c r="W109" s="104" t="e">
        <f ca="true">+IF(AND(ISNUMBER(OFFSET('Sanitation Data'!$C$7,0,10*ROW('Sanitation Data'!C103))),'Data Summary'!CL109="Yes"),OFFSET('Sanitation Data'!$C$7,0,10*ROW('Sanitation Data'!C103)),NA())</f>
        <v>#N/A</v>
      </c>
      <c r="X109" s="104" t="e">
        <f ca="true">+IF(AND(ISNUMBER(OFFSET('Sanitation Data'!$C$11,0,10*ROW('Sanitation Data'!C103))),'Data Summary'!CM109="Yes"),OFFSET('Sanitation Data'!$C$11,0,10*ROW('Sanitation Data'!C103)),NA())</f>
        <v>#N/A</v>
      </c>
      <c r="Y109" s="104" t="e">
        <f ca="true">+IF(AND(ISNUMBER(OFFSET('Sanitation Data'!$C$12,0,10*ROW('Sanitation Data'!C103))),'Data Summary'!CN109="Yes"),OFFSET('Sanitation Data'!$C$12,0,10*ROW('Sanitation Data'!C103)),NA())</f>
        <v>#N/A</v>
      </c>
      <c r="Z109" s="104" t="e">
        <f ca="true">+IF(AND(ISNUMBER(OFFSET('Sanitation Data'!$C$13,0,10*ROW('Sanitation Data'!C103))),'Data Summary'!CO109="Yes"),OFFSET('Sanitation Data'!$C$13,0,10*ROW('Sanitation Data'!C103)),NA())</f>
        <v>#N/A</v>
      </c>
      <c r="AA109" s="104" t="e">
        <f ca="true">+IF(AND(ISNUMBER(OFFSET('Sanitation Data'!$D$5,0,10*ROW('Sanitation Data'!D103))),'Data Summary'!CP109="Yes"),100-OFFSET('Sanitation Data'!$D$5,0,10*ROW('Sanitation Data'!D103)),NA())</f>
        <v>#N/A</v>
      </c>
      <c r="AB109" s="104" t="e">
        <f ca="true">+IF(AND(ISNUMBER(OFFSET('Sanitation Data'!$D$7,0,10*ROW('Sanitation Data'!D103))),'Data Summary'!CQ109="Yes"),OFFSET('Sanitation Data'!$D$7,0,10*ROW('Sanitation Data'!D103)),NA())</f>
        <v>#N/A</v>
      </c>
      <c r="AC109" s="104" t="e">
        <f ca="true">+IF(AND(ISNUMBER(OFFSET('Sanitation Data'!$D$11,0,10*ROW('Sanitation Data'!D103))),'Data Summary'!CR109="Yes"),OFFSET('Sanitation Data'!$D$11,0,10*ROW('Sanitation Data'!D103)),NA())</f>
        <v>#N/A</v>
      </c>
      <c r="AD109" s="104" t="e">
        <f ca="true">+IF(AND(ISNUMBER(OFFSET('Sanitation Data'!$D$12,0,10*ROW('Sanitation Data'!D103))),'Data Summary'!CS109="Yes"),OFFSET('Sanitation Data'!$D$12,0,10*ROW('Sanitation Data'!D103)),NA())</f>
        <v>#N/A</v>
      </c>
      <c r="AE109" s="104" t="e">
        <f ca="true">+IF(AND(ISNUMBER(OFFSET('Sanitation Data'!$D$13,0,10*ROW('Sanitation Data'!D103))),'Data Summary'!CT109="Yes"),OFFSET('Sanitation Data'!$D$13,0,10*ROW('Sanitation Data'!D103)),NA())</f>
        <v>#N/A</v>
      </c>
      <c r="AF109" s="104" t="e">
        <f ca="true">+IF(AND(ISNUMBER(OFFSET('Sanitation Data'!$E$5,0,10*ROW('Sanitation Data'!E103))),'Data Summary'!CU109="Yes"),100-OFFSET('Sanitation Data'!$E$5,0,10*ROW('Sanitation Data'!E103)),NA())</f>
        <v>#N/A</v>
      </c>
      <c r="AG109" s="104" t="e">
        <f ca="true">+IF(AND(ISNUMBER(OFFSET('Sanitation Data'!$E$7,0,10*ROW('Sanitation Data'!E103))),'Data Summary'!CV109="Yes"),OFFSET('Sanitation Data'!$E$7,0,10*ROW('Sanitation Data'!E103)),NA())</f>
        <v>#N/A</v>
      </c>
      <c r="AH109" s="104" t="e">
        <f ca="true">+IF(AND(ISNUMBER(OFFSET('Sanitation Data'!$E$11,0,10*ROW('Sanitation Data'!E103))),'Data Summary'!CW109="Yes"),OFFSET('Sanitation Data'!$E$11,0,10*ROW('Sanitation Data'!E103)),NA())</f>
        <v>#N/A</v>
      </c>
      <c r="AI109" s="104" t="e">
        <f ca="true">+IF(AND(ISNUMBER(OFFSET('Sanitation Data'!$E$12,0,10*ROW('Sanitation Data'!E103))),'Data Summary'!CX109="Yes"),OFFSET('Sanitation Data'!$E$12,0,10*ROW('Sanitation Data'!E103)),NA())</f>
        <v>#N/A</v>
      </c>
      <c r="AJ109" s="104" t="e">
        <f ca="true">+IF(AND(ISNUMBER(OFFSET('Sanitation Data'!$E$13,0,10*ROW('Sanitation Data'!E103))),'Data Summary'!CY109="Yes"),OFFSET('Sanitation Data'!$E$13,0,10*ROW('Sanitation Data'!E103)),NA())</f>
        <v>#N/A</v>
      </c>
      <c r="AK109" s="104" t="e">
        <f ca="true">+IF(AND(ISNUMBER(OFFSET('Sanitation Data'!$F$5,0,10*ROW('Sanitation Data'!F103))),'Data Summary'!CZ109="Yes"),100-OFFSET('Sanitation Data'!$F$5,0,10*ROW('Sanitation Data'!F103)),NA())</f>
        <v>#N/A</v>
      </c>
      <c r="AL109" s="104" t="e">
        <f ca="true">+IF(AND(ISNUMBER(OFFSET('Sanitation Data'!$F$7,0,10*ROW('Sanitation Data'!F103))),'Data Summary'!DA109="Yes"),OFFSET('Sanitation Data'!$F$7,0,10*ROW('Sanitation Data'!F103)),NA())</f>
        <v>#N/A</v>
      </c>
      <c r="AM109" s="104" t="e">
        <f ca="true">+IF(AND(ISNUMBER(OFFSET('Sanitation Data'!$F$11,0,10*ROW('Sanitation Data'!F103))),'Data Summary'!DB109="Yes"),OFFSET('Sanitation Data'!$F$11,0,10*ROW('Sanitation Data'!F103)),NA())</f>
        <v>#N/A</v>
      </c>
      <c r="AN109" s="104" t="e">
        <f ca="true">+IF(AND(ISNUMBER(OFFSET('Sanitation Data'!$F$12,0,10*ROW('Sanitation Data'!F103))),'Data Summary'!DC109="Yes"),OFFSET('Sanitation Data'!$F$12,0,10*ROW('Sanitation Data'!F103)),NA())</f>
        <v>#N/A</v>
      </c>
      <c r="AO109" s="104" t="e">
        <f ca="true">+IF(AND(ISNUMBER(OFFSET('Sanitation Data'!$F$13,0,10*ROW('Sanitation Data'!F103))),'Data Summary'!DD109="Yes"),OFFSET('Sanitation Data'!$F$13,0,10*ROW('Sanitation Data'!F103)),NA())</f>
        <v>#N/A</v>
      </c>
      <c r="AP109" s="104" t="e">
        <f ca="true">+IF(AND(ISNUMBER(OFFSET('Sanitation Data'!$G$5,0,10*ROW('Sanitation Data'!G103))),'Data Summary'!DE109="Yes"),100-OFFSET('Sanitation Data'!$G$5,0,10*ROW('Sanitation Data'!G103)),NA())</f>
        <v>#N/A</v>
      </c>
      <c r="AQ109" s="104" t="e">
        <f ca="true">+IF(AND(ISNUMBER(OFFSET('Sanitation Data'!$G$7,0,10*ROW('Sanitation Data'!G103))),'Data Summary'!DF109="Yes"),OFFSET('Sanitation Data'!$G$7,0,10*ROW('Sanitation Data'!G103)),NA())</f>
        <v>#N/A</v>
      </c>
      <c r="AR109" s="104" t="e">
        <f ca="true">+IF(AND(ISNUMBER(OFFSET('Sanitation Data'!$G$11,0,10*ROW('Sanitation Data'!G103))),'Data Summary'!DG109="Yes"),OFFSET('Sanitation Data'!$G$11,0,10*ROW('Sanitation Data'!G103)),NA())</f>
        <v>#N/A</v>
      </c>
      <c r="AS109" s="104" t="e">
        <f ca="true">+IF(AND(ISNUMBER(OFFSET('Sanitation Data'!$G$12,0,10*ROW('Sanitation Data'!G103))),'Data Summary'!DH109="Yes"),OFFSET('Sanitation Data'!$G$12,0,10*ROW('Sanitation Data'!G103)),NA())</f>
        <v>#N/A</v>
      </c>
      <c r="AT109" s="104" t="e">
        <f ca="true">+IF(AND(ISNUMBER(OFFSET('Sanitation Data'!$G$13,0,10*ROW('Sanitation Data'!G103))),'Data Summary'!DI109="Yes"),OFFSET('Sanitation Data'!$G$13,0,10*ROW('Sanitation Data'!G103)),NA())</f>
        <v>#N/A</v>
      </c>
      <c r="AU109" s="104" t="e">
        <f ca="true">+IF(AND(ISNUMBER(OFFSET('Sanitation Data'!$H$5,0,10*ROW('Sanitation Data'!H103))),'Data Summary'!DJ109="Yes"),100-OFFSET('Sanitation Data'!$H$5,0,10*ROW('Sanitation Data'!H103)),NA())</f>
        <v>#N/A</v>
      </c>
      <c r="AV109" s="104" t="e">
        <f ca="true">+IF(AND(ISNUMBER(OFFSET('Sanitation Data'!$H$7,0,10*ROW('Sanitation Data'!H103))),'Data Summary'!DK109="Yes"),OFFSET('Sanitation Data'!$H$7,0,10*ROW('Sanitation Data'!H103)),NA())</f>
        <v>#N/A</v>
      </c>
      <c r="AW109" s="104" t="e">
        <f ca="true">+IF(AND(ISNUMBER(OFFSET('Sanitation Data'!$H$11,0,10*ROW('Sanitation Data'!H103))),'Data Summary'!DL109="Yes"),OFFSET('Sanitation Data'!$H$11,0,10*ROW('Sanitation Data'!H103)),NA())</f>
        <v>#N/A</v>
      </c>
      <c r="AX109" s="104" t="e">
        <f ca="true">+IF(AND(ISNUMBER(OFFSET('Sanitation Data'!$H$12,0,10*ROW('Sanitation Data'!H103))),'Data Summary'!DM109="Yes"),OFFSET('Sanitation Data'!$H$12,0,10*ROW('Sanitation Data'!H103)),NA())</f>
        <v>#N/A</v>
      </c>
      <c r="AY109" s="104" t="e">
        <f ca="true">+IF(AND(ISNUMBER(OFFSET('Sanitation Data'!$H$13,0,10*ROW('Sanitation Data'!H103))),'Data Summary'!DN109="Yes"),OFFSET('Sanitation Data'!$H$13,0,10*ROW('Sanitation Data'!H103)),NA())</f>
        <v>#N/A</v>
      </c>
      <c r="AZ109" s="109" t="e">
        <f ca="true">+IF(AND(ISNUMBER(OFFSET('Hygiene Data'!$C$6,0,10*ROW('Hygiene Data'!C103))),'Data Summary'!DO109="Yes"),OFFSET('Hygiene Data'!$C$6,0,10*ROW('Hygiene Data'!C103)),NA())</f>
        <v>#N/A</v>
      </c>
      <c r="BA109" s="109" t="e">
        <f ca="true">+IF(AND(ISNUMBER(OFFSET('Hygiene Data'!$C$8,0,10*ROW('Hygiene Data'!C103))),'Data Summary'!DP109="Yes"),OFFSET('Hygiene Data'!$C$8,0,10*ROW('Hygiene Data'!C103)),NA())</f>
        <v>#N/A</v>
      </c>
      <c r="BB109" s="109" t="e">
        <f ca="true">+IF(AND(ISNUMBER(OFFSET('Hygiene Data'!$C$10,0,10*ROW('Hygiene Data'!C103))),'Data Summary'!DQ109="Yes"),OFFSET('Hygiene Data'!$C$10,0,10*ROW('Hygiene Data'!C103)),NA())</f>
        <v>#N/A</v>
      </c>
      <c r="BC109" s="109" t="e">
        <f ca="true">+IF(AND(ISNUMBER(OFFSET('Hygiene Data'!$D$6,0,10*ROW('Hygiene Data'!D103))),'Data Summary'!DR109="Yes"),OFFSET('Hygiene Data'!$D$6,0,10*ROW('Hygiene Data'!D103)),NA())</f>
        <v>#N/A</v>
      </c>
      <c r="BD109" s="109" t="e">
        <f ca="true">+IF(AND(ISNUMBER(OFFSET('Hygiene Data'!$D$8,0,10*ROW('Hygiene Data'!D103))),'Data Summary'!DS109="Yes"),OFFSET('Hygiene Data'!$D$8,0,10*ROW('Hygiene Data'!D103)),NA())</f>
        <v>#N/A</v>
      </c>
      <c r="BE109" s="109" t="e">
        <f ca="true">+IF(AND(ISNUMBER(OFFSET('Hygiene Data'!$D$10,0,10*ROW('Hygiene Data'!D103))),'Data Summary'!DT109="Yes"),OFFSET('Hygiene Data'!$D$10,0,10*ROW('Hygiene Data'!D103)),NA())</f>
        <v>#N/A</v>
      </c>
      <c r="BF109" s="109" t="e">
        <f ca="true">+IF(AND(ISNUMBER(OFFSET('Hygiene Data'!$E$6,0,10*ROW('Hygiene Data'!E103))),'Data Summary'!DU109="Yes"),OFFSET('Hygiene Data'!$E$6,0,10*ROW('Hygiene Data'!E103)),NA())</f>
        <v>#N/A</v>
      </c>
      <c r="BG109" s="109" t="e">
        <f ca="true">+IF(AND(ISNUMBER(OFFSET('Hygiene Data'!$E$8,0,10*ROW('Hygiene Data'!E103))),'Data Summary'!DV109="Yes"),OFFSET('Hygiene Data'!$E$8,0,10*ROW('Hygiene Data'!E103)),NA())</f>
        <v>#N/A</v>
      </c>
      <c r="BH109" s="109" t="e">
        <f ca="true">+IF(AND(ISNUMBER(OFFSET('Hygiene Data'!$E$10,0,10*ROW('Hygiene Data'!E103))),'Data Summary'!DW109="Yes"),OFFSET('Hygiene Data'!$E$10,0,10*ROW('Hygiene Data'!E103)),NA())</f>
        <v>#N/A</v>
      </c>
      <c r="BI109" s="109" t="e">
        <f ca="true">+IF(AND(ISNUMBER(OFFSET('Hygiene Data'!$F$6,0,10*ROW('Hygiene Data'!F103))),'Data Summary'!DX109="Yes"),OFFSET('Hygiene Data'!$F$6,0,10*ROW('Hygiene Data'!F103)),NA())</f>
        <v>#N/A</v>
      </c>
      <c r="BJ109" s="109" t="e">
        <f ca="true">+IF(AND(ISNUMBER(OFFSET('Hygiene Data'!$F$8,0,10*ROW('Hygiene Data'!F103))),'Data Summary'!DY109="Yes"),OFFSET('Hygiene Data'!$F$8,0,10*ROW('Hygiene Data'!F103)),NA())</f>
        <v>#N/A</v>
      </c>
      <c r="BK109" s="109" t="e">
        <f ca="true">+IF(AND(ISNUMBER(OFFSET('Hygiene Data'!$F$10,0,10*ROW('Hygiene Data'!F103))),'Data Summary'!DZ109="Yes"),OFFSET('Hygiene Data'!$F$10,0,10*ROW('Hygiene Data'!F103)),NA())</f>
        <v>#N/A</v>
      </c>
      <c r="BL109" s="109" t="e">
        <f ca="true">+IF(AND(ISNUMBER(OFFSET('Hygiene Data'!$G$6,0,10*ROW('Hygiene Data'!G103))),'Data Summary'!EA109="Yes"),OFFSET('Hygiene Data'!$G$6,0,10*ROW('Hygiene Data'!G103)),NA())</f>
        <v>#N/A</v>
      </c>
      <c r="BM109" s="109" t="e">
        <f ca="true">+IF(AND(ISNUMBER(OFFSET('Hygiene Data'!$G$8,0,10*ROW('Hygiene Data'!G103))),'Data Summary'!EB109="Yes"),OFFSET('Hygiene Data'!$G$8,0,10*ROW('Hygiene Data'!G103)),NA())</f>
        <v>#N/A</v>
      </c>
      <c r="BN109" s="109" t="e">
        <f ca="true">+IF(AND(ISNUMBER(OFFSET('Hygiene Data'!$G$10,0,10*ROW('Hygiene Data'!G103))),'Data Summary'!EC109="Yes"),OFFSET('Hygiene Data'!$G$10,0,10*ROW('Hygiene Data'!G103)),NA())</f>
        <v>#N/A</v>
      </c>
      <c r="BO109" s="109" t="e">
        <f ca="true">+IF(AND(ISNUMBER(OFFSET('Hygiene Data'!$H$6,0,10*ROW('Hygiene Data'!H103))),'Data Summary'!ED109="Yes"),OFFSET('Hygiene Data'!$H$6,0,10*ROW('Hygiene Data'!H103)),NA())</f>
        <v>#N/A</v>
      </c>
      <c r="BP109" s="109" t="e">
        <f ca="true">+IF(AND(ISNUMBER(OFFSET('Hygiene Data'!$H$8,0,10*ROW('Hygiene Data'!H103))),'Data Summary'!EE109="Yes"),OFFSET('Hygiene Data'!$H$8,0,10*ROW('Hygiene Data'!H103)),NA())</f>
        <v>#N/A</v>
      </c>
      <c r="BQ109" s="109" t="e">
        <f ca="true">+IF(AND(ISNUMBER(OFFSET('Hygiene Data'!$H$10,0,10*ROW('Hygiene Data'!H103))),'Data Summary'!EF109="Yes"),OFFSET('Hygiene Data'!$H$10,0,10*ROW('Hygiene Data'!H103)),NA())</f>
        <v>#N/A</v>
      </c>
    </row>
    <row r="110" x14ac:dyDescent="0.2">
      <c r="A110" s="57" t="e">
        <f ca="true">+IF(OFFSET('Water Data'!$B$1,0,10*ROW('Water Data'!B104))="",NA(),OFFSET('Water Data'!$B$1,0,10*ROW('Water Data'!B104)))</f>
        <v>#N/A</v>
      </c>
      <c r="B110" s="57" t="e">
        <f ca="true">+IF(OFFSET('Water Data'!$A$3,0,10*ROW('Water Data'!A107))="",NA(),OFFSET('Water Data'!$A$3,0,10*ROW('Water Data'!A107)))</f>
        <v>#N/A</v>
      </c>
      <c r="C110" s="57" t="e">
        <f ca="true">+IF(OFFSET('Water Data'!$C$3,0,10*ROW('Water Data'!C107))="",NA(),OFFSET('Water Data'!$C$3,0,10*ROW('Water Data'!C107)))</f>
        <v>#N/A</v>
      </c>
      <c r="D110" s="58" t="e">
        <f ca="true">+IF(AND(ISNUMBER(OFFSET('Water Data'!$C$5,0,10*ROW('Water Data'!C104))),'Data Summary'!BS110="Yes"),100-OFFSET('Water Data'!$C$5,0,10*ROW('Water Data'!C104)),NA())</f>
        <v>#N/A</v>
      </c>
      <c r="E110" s="58" t="e">
        <f ca="true">+IF(AND(ISNUMBER(OFFSET('Water Data'!$C$7,0,10*ROW('Water Data'!C104))),'Data Summary'!BT110="Yes"),OFFSET('Water Data'!$C$7,0,10*ROW('Water Data'!C104)),NA())</f>
        <v>#N/A</v>
      </c>
      <c r="F110" s="58" t="e">
        <f ca="true">+IF(AND(ISNUMBER(OFFSET('Water Data'!$C$10,0,10*ROW('Water Data'!C104))),'Data Summary'!BU110="Yes"),OFFSET('Water Data'!$C$10,0,10*ROW('Water Data'!C104)),NA())</f>
        <v>#N/A</v>
      </c>
      <c r="G110" s="58" t="e">
        <f ca="true">+IF(AND(ISNUMBER(OFFSET('Water Data'!$D$5,0,10*ROW('Water Data'!D104))),'Data Summary'!BV110="Yes"),100-OFFSET('Water Data'!$D$5,0,10*ROW('Water Data'!D104)),NA())</f>
        <v>#N/A</v>
      </c>
      <c r="H110" s="58" t="e">
        <f ca="true">+IF(AND(ISNUMBER(OFFSET('Water Data'!$D$7,0,10*ROW('Water Data'!D104))),'Data Summary'!BW110="Yes"),OFFSET('Water Data'!$D$7,0,10*ROW('Water Data'!D104)),NA())</f>
        <v>#N/A</v>
      </c>
      <c r="I110" s="58" t="e">
        <f ca="true">+IF(AND(ISNUMBER(OFFSET('Water Data'!$D$10,0,10*ROW('Water Data'!D104))),'Data Summary'!BX110="Yes"),OFFSET('Water Data'!$D$10,0,10*ROW('Water Data'!D104)),NA())</f>
        <v>#N/A</v>
      </c>
      <c r="J110" s="58" t="e">
        <f ca="true">+IF(AND(ISNUMBER(OFFSET('Water Data'!$E$5,0,10*ROW('Water Data'!E104))),'Data Summary'!BY110="Yes"),100-OFFSET('Water Data'!$E$5,0,10*ROW('Water Data'!E104)),NA())</f>
        <v>#N/A</v>
      </c>
      <c r="K110" s="58" t="e">
        <f ca="true">+IF(AND(ISNUMBER(OFFSET('Water Data'!$E$7,0,10*ROW('Water Data'!E104))),'Data Summary'!BZ110="Yes"),OFFSET('Water Data'!$E$7,0,10*ROW('Water Data'!E104)),NA())</f>
        <v>#N/A</v>
      </c>
      <c r="L110" s="58" t="e">
        <f ca="true">+IF(AND(ISNUMBER(OFFSET('Water Data'!$E$10,0,10*ROW('Water Data'!E104))),'Data Summary'!CA110="Yes"),OFFSET('Water Data'!$E$10,0,10*ROW('Water Data'!E104)),NA())</f>
        <v>#N/A</v>
      </c>
      <c r="M110" s="58" t="e">
        <f ca="true">+IF(AND(ISNUMBER(OFFSET('Water Data'!$F$5,0,10*ROW('Water Data'!F104))),'Data Summary'!CB110="Yes"),100-OFFSET('Water Data'!$F$5,0,10*ROW('Water Data'!F104)),NA())</f>
        <v>#N/A</v>
      </c>
      <c r="N110" s="58" t="e">
        <f ca="true">+IF(AND(ISNUMBER(OFFSET('Water Data'!$F$7,0,10*ROW('Water Data'!F104))),'Data Summary'!CC110="Yes"),OFFSET('Water Data'!$F$7,0,10*ROW('Water Data'!F104)),NA())</f>
        <v>#N/A</v>
      </c>
      <c r="O110" s="58" t="e">
        <f ca="true">+IF(AND(ISNUMBER(OFFSET('Water Data'!$F$10,0,10*ROW('Water Data'!F104))),'Data Summary'!CD110="Yes"),OFFSET('Water Data'!$F$10,0,10*ROW('Water Data'!F104)),NA())</f>
        <v>#N/A</v>
      </c>
      <c r="P110" s="58" t="e">
        <f ca="true">+IF(AND(ISNUMBER(OFFSET('Water Data'!$G$5,0,10*ROW('Water Data'!G104))),'Data Summary'!CE110="Yes"),100-OFFSET('Water Data'!$G$5,0,10*ROW('Water Data'!G104)),NA())</f>
        <v>#N/A</v>
      </c>
      <c r="Q110" s="58" t="e">
        <f ca="true">+IF(AND(ISNUMBER(OFFSET('Water Data'!$G$7,0,10*ROW('Water Data'!G104))),'Data Summary'!CF110="Yes"),OFFSET('Water Data'!$G$7,0,10*ROW('Water Data'!G104)),NA())</f>
        <v>#N/A</v>
      </c>
      <c r="R110" s="58" t="e">
        <f ca="true">+IF(AND(ISNUMBER(OFFSET('Water Data'!$G$10,0,10*ROW('Water Data'!G104))),'Data Summary'!CG110="Yes"),OFFSET('Water Data'!$G$10,0,10*ROW('Water Data'!G104)),NA())</f>
        <v>#N/A</v>
      </c>
      <c r="S110" s="58" t="e">
        <f ca="true">+IF(AND(ISNUMBER(OFFSET('Water Data'!$H$5,0,10*ROW('Water Data'!H104))),'Data Summary'!CH110="Yes"),100-OFFSET('Water Data'!$H$5,0,10*ROW('Water Data'!H104)),NA())</f>
        <v>#N/A</v>
      </c>
      <c r="T110" s="58" t="e">
        <f ca="true">+IF(AND(ISNUMBER(OFFSET('Water Data'!$H$7,0,10*ROW('Water Data'!H104))),'Data Summary'!CI110="Yes"),OFFSET('Water Data'!$H$7,0,10*ROW('Water Data'!H104)),NA())</f>
        <v>#N/A</v>
      </c>
      <c r="U110" s="58" t="e">
        <f ca="true">+IF(AND(ISNUMBER(OFFSET('Water Data'!$H$10,0,10*ROW('Water Data'!H104))),'Data Summary'!CJ110="Yes"),OFFSET('Water Data'!$H$10,0,10*ROW('Water Data'!H104)),NA())</f>
        <v>#N/A</v>
      </c>
      <c r="V110" s="104" t="e">
        <f ca="true">+IF(AND(ISNUMBER(OFFSET('Sanitation Data'!$C$5,0,10*ROW('Sanitation Data'!C104))),'Data Summary'!CK110="Yes"),100-OFFSET('Sanitation Data'!$C$5,0,10*ROW('Sanitation Data'!C104)),NA())</f>
        <v>#N/A</v>
      </c>
      <c r="W110" s="104" t="e">
        <f ca="true">+IF(AND(ISNUMBER(OFFSET('Sanitation Data'!$C$7,0,10*ROW('Sanitation Data'!C104))),'Data Summary'!CL110="Yes"),OFFSET('Sanitation Data'!$C$7,0,10*ROW('Sanitation Data'!C104)),NA())</f>
        <v>#N/A</v>
      </c>
      <c r="X110" s="104" t="e">
        <f ca="true">+IF(AND(ISNUMBER(OFFSET('Sanitation Data'!$C$11,0,10*ROW('Sanitation Data'!C104))),'Data Summary'!CM110="Yes"),OFFSET('Sanitation Data'!$C$11,0,10*ROW('Sanitation Data'!C104)),NA())</f>
        <v>#N/A</v>
      </c>
      <c r="Y110" s="104" t="e">
        <f ca="true">+IF(AND(ISNUMBER(OFFSET('Sanitation Data'!$C$12,0,10*ROW('Sanitation Data'!C104))),'Data Summary'!CN110="Yes"),OFFSET('Sanitation Data'!$C$12,0,10*ROW('Sanitation Data'!C104)),NA())</f>
        <v>#N/A</v>
      </c>
      <c r="Z110" s="104" t="e">
        <f ca="true">+IF(AND(ISNUMBER(OFFSET('Sanitation Data'!$C$13,0,10*ROW('Sanitation Data'!C104))),'Data Summary'!CO110="Yes"),OFFSET('Sanitation Data'!$C$13,0,10*ROW('Sanitation Data'!C104)),NA())</f>
        <v>#N/A</v>
      </c>
      <c r="AA110" s="104" t="e">
        <f ca="true">+IF(AND(ISNUMBER(OFFSET('Sanitation Data'!$D$5,0,10*ROW('Sanitation Data'!D104))),'Data Summary'!CP110="Yes"),100-OFFSET('Sanitation Data'!$D$5,0,10*ROW('Sanitation Data'!D104)),NA())</f>
        <v>#N/A</v>
      </c>
      <c r="AB110" s="104" t="e">
        <f ca="true">+IF(AND(ISNUMBER(OFFSET('Sanitation Data'!$D$7,0,10*ROW('Sanitation Data'!D104))),'Data Summary'!CQ110="Yes"),OFFSET('Sanitation Data'!$D$7,0,10*ROW('Sanitation Data'!D104)),NA())</f>
        <v>#N/A</v>
      </c>
      <c r="AC110" s="104" t="e">
        <f ca="true">+IF(AND(ISNUMBER(OFFSET('Sanitation Data'!$D$11,0,10*ROW('Sanitation Data'!D104))),'Data Summary'!CR110="Yes"),OFFSET('Sanitation Data'!$D$11,0,10*ROW('Sanitation Data'!D104)),NA())</f>
        <v>#N/A</v>
      </c>
      <c r="AD110" s="104" t="e">
        <f ca="true">+IF(AND(ISNUMBER(OFFSET('Sanitation Data'!$D$12,0,10*ROW('Sanitation Data'!D104))),'Data Summary'!CS110="Yes"),OFFSET('Sanitation Data'!$D$12,0,10*ROW('Sanitation Data'!D104)),NA())</f>
        <v>#N/A</v>
      </c>
      <c r="AE110" s="104" t="e">
        <f ca="true">+IF(AND(ISNUMBER(OFFSET('Sanitation Data'!$D$13,0,10*ROW('Sanitation Data'!D104))),'Data Summary'!CT110="Yes"),OFFSET('Sanitation Data'!$D$13,0,10*ROW('Sanitation Data'!D104)),NA())</f>
        <v>#N/A</v>
      </c>
      <c r="AF110" s="104" t="e">
        <f ca="true">+IF(AND(ISNUMBER(OFFSET('Sanitation Data'!$E$5,0,10*ROW('Sanitation Data'!E104))),'Data Summary'!CU110="Yes"),100-OFFSET('Sanitation Data'!$E$5,0,10*ROW('Sanitation Data'!E104)),NA())</f>
        <v>#N/A</v>
      </c>
      <c r="AG110" s="104" t="e">
        <f ca="true">+IF(AND(ISNUMBER(OFFSET('Sanitation Data'!$E$7,0,10*ROW('Sanitation Data'!E104))),'Data Summary'!CV110="Yes"),OFFSET('Sanitation Data'!$E$7,0,10*ROW('Sanitation Data'!E104)),NA())</f>
        <v>#N/A</v>
      </c>
      <c r="AH110" s="104" t="e">
        <f ca="true">+IF(AND(ISNUMBER(OFFSET('Sanitation Data'!$E$11,0,10*ROW('Sanitation Data'!E104))),'Data Summary'!CW110="Yes"),OFFSET('Sanitation Data'!$E$11,0,10*ROW('Sanitation Data'!E104)),NA())</f>
        <v>#N/A</v>
      </c>
      <c r="AI110" s="104" t="e">
        <f ca="true">+IF(AND(ISNUMBER(OFFSET('Sanitation Data'!$E$12,0,10*ROW('Sanitation Data'!E104))),'Data Summary'!CX110="Yes"),OFFSET('Sanitation Data'!$E$12,0,10*ROW('Sanitation Data'!E104)),NA())</f>
        <v>#N/A</v>
      </c>
      <c r="AJ110" s="104" t="e">
        <f ca="true">+IF(AND(ISNUMBER(OFFSET('Sanitation Data'!$E$13,0,10*ROW('Sanitation Data'!E104))),'Data Summary'!CY110="Yes"),OFFSET('Sanitation Data'!$E$13,0,10*ROW('Sanitation Data'!E104)),NA())</f>
        <v>#N/A</v>
      </c>
      <c r="AK110" s="104" t="e">
        <f ca="true">+IF(AND(ISNUMBER(OFFSET('Sanitation Data'!$F$5,0,10*ROW('Sanitation Data'!F104))),'Data Summary'!CZ110="Yes"),100-OFFSET('Sanitation Data'!$F$5,0,10*ROW('Sanitation Data'!F104)),NA())</f>
        <v>#N/A</v>
      </c>
      <c r="AL110" s="104" t="e">
        <f ca="true">+IF(AND(ISNUMBER(OFFSET('Sanitation Data'!$F$7,0,10*ROW('Sanitation Data'!F104))),'Data Summary'!DA110="Yes"),OFFSET('Sanitation Data'!$F$7,0,10*ROW('Sanitation Data'!F104)),NA())</f>
        <v>#N/A</v>
      </c>
      <c r="AM110" s="104" t="e">
        <f ca="true">+IF(AND(ISNUMBER(OFFSET('Sanitation Data'!$F$11,0,10*ROW('Sanitation Data'!F104))),'Data Summary'!DB110="Yes"),OFFSET('Sanitation Data'!$F$11,0,10*ROW('Sanitation Data'!F104)),NA())</f>
        <v>#N/A</v>
      </c>
      <c r="AN110" s="104" t="e">
        <f ca="true">+IF(AND(ISNUMBER(OFFSET('Sanitation Data'!$F$12,0,10*ROW('Sanitation Data'!F104))),'Data Summary'!DC110="Yes"),OFFSET('Sanitation Data'!$F$12,0,10*ROW('Sanitation Data'!F104)),NA())</f>
        <v>#N/A</v>
      </c>
      <c r="AO110" s="104" t="e">
        <f ca="true">+IF(AND(ISNUMBER(OFFSET('Sanitation Data'!$F$13,0,10*ROW('Sanitation Data'!F104))),'Data Summary'!DD110="Yes"),OFFSET('Sanitation Data'!$F$13,0,10*ROW('Sanitation Data'!F104)),NA())</f>
        <v>#N/A</v>
      </c>
      <c r="AP110" s="104" t="e">
        <f ca="true">+IF(AND(ISNUMBER(OFFSET('Sanitation Data'!$G$5,0,10*ROW('Sanitation Data'!G104))),'Data Summary'!DE110="Yes"),100-OFFSET('Sanitation Data'!$G$5,0,10*ROW('Sanitation Data'!G104)),NA())</f>
        <v>#N/A</v>
      </c>
      <c r="AQ110" s="104" t="e">
        <f ca="true">+IF(AND(ISNUMBER(OFFSET('Sanitation Data'!$G$7,0,10*ROW('Sanitation Data'!G104))),'Data Summary'!DF110="Yes"),OFFSET('Sanitation Data'!$G$7,0,10*ROW('Sanitation Data'!G104)),NA())</f>
        <v>#N/A</v>
      </c>
      <c r="AR110" s="104" t="e">
        <f ca="true">+IF(AND(ISNUMBER(OFFSET('Sanitation Data'!$G$11,0,10*ROW('Sanitation Data'!G104))),'Data Summary'!DG110="Yes"),OFFSET('Sanitation Data'!$G$11,0,10*ROW('Sanitation Data'!G104)),NA())</f>
        <v>#N/A</v>
      </c>
      <c r="AS110" s="104" t="e">
        <f ca="true">+IF(AND(ISNUMBER(OFFSET('Sanitation Data'!$G$12,0,10*ROW('Sanitation Data'!G104))),'Data Summary'!DH110="Yes"),OFFSET('Sanitation Data'!$G$12,0,10*ROW('Sanitation Data'!G104)),NA())</f>
        <v>#N/A</v>
      </c>
      <c r="AT110" s="104" t="e">
        <f ca="true">+IF(AND(ISNUMBER(OFFSET('Sanitation Data'!$G$13,0,10*ROW('Sanitation Data'!G104))),'Data Summary'!DI110="Yes"),OFFSET('Sanitation Data'!$G$13,0,10*ROW('Sanitation Data'!G104)),NA())</f>
        <v>#N/A</v>
      </c>
      <c r="AU110" s="104" t="e">
        <f ca="true">+IF(AND(ISNUMBER(OFFSET('Sanitation Data'!$H$5,0,10*ROW('Sanitation Data'!H104))),'Data Summary'!DJ110="Yes"),100-OFFSET('Sanitation Data'!$H$5,0,10*ROW('Sanitation Data'!H104)),NA())</f>
        <v>#N/A</v>
      </c>
      <c r="AV110" s="104" t="e">
        <f ca="true">+IF(AND(ISNUMBER(OFFSET('Sanitation Data'!$H$7,0,10*ROW('Sanitation Data'!H104))),'Data Summary'!DK110="Yes"),OFFSET('Sanitation Data'!$H$7,0,10*ROW('Sanitation Data'!H104)),NA())</f>
        <v>#N/A</v>
      </c>
      <c r="AW110" s="104" t="e">
        <f ca="true">+IF(AND(ISNUMBER(OFFSET('Sanitation Data'!$H$11,0,10*ROW('Sanitation Data'!H104))),'Data Summary'!DL110="Yes"),OFFSET('Sanitation Data'!$H$11,0,10*ROW('Sanitation Data'!H104)),NA())</f>
        <v>#N/A</v>
      </c>
      <c r="AX110" s="104" t="e">
        <f ca="true">+IF(AND(ISNUMBER(OFFSET('Sanitation Data'!$H$12,0,10*ROW('Sanitation Data'!H104))),'Data Summary'!DM110="Yes"),OFFSET('Sanitation Data'!$H$12,0,10*ROW('Sanitation Data'!H104)),NA())</f>
        <v>#N/A</v>
      </c>
      <c r="AY110" s="104" t="e">
        <f ca="true">+IF(AND(ISNUMBER(OFFSET('Sanitation Data'!$H$13,0,10*ROW('Sanitation Data'!H104))),'Data Summary'!DN110="Yes"),OFFSET('Sanitation Data'!$H$13,0,10*ROW('Sanitation Data'!H104)),NA())</f>
        <v>#N/A</v>
      </c>
      <c r="AZ110" s="109" t="e">
        <f ca="true">+IF(AND(ISNUMBER(OFFSET('Hygiene Data'!$C$6,0,10*ROW('Hygiene Data'!C104))),'Data Summary'!DO110="Yes"),OFFSET('Hygiene Data'!$C$6,0,10*ROW('Hygiene Data'!C104)),NA())</f>
        <v>#N/A</v>
      </c>
      <c r="BA110" s="109" t="e">
        <f ca="true">+IF(AND(ISNUMBER(OFFSET('Hygiene Data'!$C$8,0,10*ROW('Hygiene Data'!C104))),'Data Summary'!DP110="Yes"),OFFSET('Hygiene Data'!$C$8,0,10*ROW('Hygiene Data'!C104)),NA())</f>
        <v>#N/A</v>
      </c>
      <c r="BB110" s="109" t="e">
        <f ca="true">+IF(AND(ISNUMBER(OFFSET('Hygiene Data'!$C$10,0,10*ROW('Hygiene Data'!C104))),'Data Summary'!DQ110="Yes"),OFFSET('Hygiene Data'!$C$10,0,10*ROW('Hygiene Data'!C104)),NA())</f>
        <v>#N/A</v>
      </c>
      <c r="BC110" s="109" t="e">
        <f ca="true">+IF(AND(ISNUMBER(OFFSET('Hygiene Data'!$D$6,0,10*ROW('Hygiene Data'!D104))),'Data Summary'!DR110="Yes"),OFFSET('Hygiene Data'!$D$6,0,10*ROW('Hygiene Data'!D104)),NA())</f>
        <v>#N/A</v>
      </c>
      <c r="BD110" s="109" t="e">
        <f ca="true">+IF(AND(ISNUMBER(OFFSET('Hygiene Data'!$D$8,0,10*ROW('Hygiene Data'!D104))),'Data Summary'!DS110="Yes"),OFFSET('Hygiene Data'!$D$8,0,10*ROW('Hygiene Data'!D104)),NA())</f>
        <v>#N/A</v>
      </c>
      <c r="BE110" s="109" t="e">
        <f ca="true">+IF(AND(ISNUMBER(OFFSET('Hygiene Data'!$D$10,0,10*ROW('Hygiene Data'!D104))),'Data Summary'!DT110="Yes"),OFFSET('Hygiene Data'!$D$10,0,10*ROW('Hygiene Data'!D104)),NA())</f>
        <v>#N/A</v>
      </c>
      <c r="BF110" s="109" t="e">
        <f ca="true">+IF(AND(ISNUMBER(OFFSET('Hygiene Data'!$E$6,0,10*ROW('Hygiene Data'!E104))),'Data Summary'!DU110="Yes"),OFFSET('Hygiene Data'!$E$6,0,10*ROW('Hygiene Data'!E104)),NA())</f>
        <v>#N/A</v>
      </c>
      <c r="BG110" s="109" t="e">
        <f ca="true">+IF(AND(ISNUMBER(OFFSET('Hygiene Data'!$E$8,0,10*ROW('Hygiene Data'!E104))),'Data Summary'!DV110="Yes"),OFFSET('Hygiene Data'!$E$8,0,10*ROW('Hygiene Data'!E104)),NA())</f>
        <v>#N/A</v>
      </c>
      <c r="BH110" s="109" t="e">
        <f ca="true">+IF(AND(ISNUMBER(OFFSET('Hygiene Data'!$E$10,0,10*ROW('Hygiene Data'!E104))),'Data Summary'!DW110="Yes"),OFFSET('Hygiene Data'!$E$10,0,10*ROW('Hygiene Data'!E104)),NA())</f>
        <v>#N/A</v>
      </c>
      <c r="BI110" s="109" t="e">
        <f ca="true">+IF(AND(ISNUMBER(OFFSET('Hygiene Data'!$F$6,0,10*ROW('Hygiene Data'!F104))),'Data Summary'!DX110="Yes"),OFFSET('Hygiene Data'!$F$6,0,10*ROW('Hygiene Data'!F104)),NA())</f>
        <v>#N/A</v>
      </c>
      <c r="BJ110" s="109" t="e">
        <f ca="true">+IF(AND(ISNUMBER(OFFSET('Hygiene Data'!$F$8,0,10*ROW('Hygiene Data'!F104))),'Data Summary'!DY110="Yes"),OFFSET('Hygiene Data'!$F$8,0,10*ROW('Hygiene Data'!F104)),NA())</f>
        <v>#N/A</v>
      </c>
      <c r="BK110" s="109" t="e">
        <f ca="true">+IF(AND(ISNUMBER(OFFSET('Hygiene Data'!$F$10,0,10*ROW('Hygiene Data'!F104))),'Data Summary'!DZ110="Yes"),OFFSET('Hygiene Data'!$F$10,0,10*ROW('Hygiene Data'!F104)),NA())</f>
        <v>#N/A</v>
      </c>
      <c r="BL110" s="109" t="e">
        <f ca="true">+IF(AND(ISNUMBER(OFFSET('Hygiene Data'!$G$6,0,10*ROW('Hygiene Data'!G104))),'Data Summary'!EA110="Yes"),OFFSET('Hygiene Data'!$G$6,0,10*ROW('Hygiene Data'!G104)),NA())</f>
        <v>#N/A</v>
      </c>
      <c r="BM110" s="109" t="e">
        <f ca="true">+IF(AND(ISNUMBER(OFFSET('Hygiene Data'!$G$8,0,10*ROW('Hygiene Data'!G104))),'Data Summary'!EB110="Yes"),OFFSET('Hygiene Data'!$G$8,0,10*ROW('Hygiene Data'!G104)),NA())</f>
        <v>#N/A</v>
      </c>
      <c r="BN110" s="109" t="e">
        <f ca="true">+IF(AND(ISNUMBER(OFFSET('Hygiene Data'!$G$10,0,10*ROW('Hygiene Data'!G104))),'Data Summary'!EC110="Yes"),OFFSET('Hygiene Data'!$G$10,0,10*ROW('Hygiene Data'!G104)),NA())</f>
        <v>#N/A</v>
      </c>
      <c r="BO110" s="109" t="e">
        <f ca="true">+IF(AND(ISNUMBER(OFFSET('Hygiene Data'!$H$6,0,10*ROW('Hygiene Data'!H104))),'Data Summary'!ED110="Yes"),OFFSET('Hygiene Data'!$H$6,0,10*ROW('Hygiene Data'!H104)),NA())</f>
        <v>#N/A</v>
      </c>
      <c r="BP110" s="109" t="e">
        <f ca="true">+IF(AND(ISNUMBER(OFFSET('Hygiene Data'!$H$8,0,10*ROW('Hygiene Data'!H104))),'Data Summary'!EE110="Yes"),OFFSET('Hygiene Data'!$H$8,0,10*ROW('Hygiene Data'!H104)),NA())</f>
        <v>#N/A</v>
      </c>
      <c r="BQ110" s="109" t="e">
        <f ca="true">+IF(AND(ISNUMBER(OFFSET('Hygiene Data'!$H$10,0,10*ROW('Hygiene Data'!H104))),'Data Summary'!EF110="Yes"),OFFSET('Hygiene Data'!$H$10,0,10*ROW('Hygiene Data'!H104)),NA())</f>
        <v>#N/A</v>
      </c>
    </row>
    <row r="111" x14ac:dyDescent="0.2">
      <c r="A111" s="57" t="e">
        <f ca="true">+IF(OFFSET('Water Data'!$B$1,0,10*ROW('Water Data'!B105))="",NA(),OFFSET('Water Data'!$B$1,0,10*ROW('Water Data'!B105)))</f>
        <v>#N/A</v>
      </c>
      <c r="B111" s="57" t="e">
        <f ca="true">+IF(OFFSET('Water Data'!$A$3,0,10*ROW('Water Data'!A108))="",NA(),OFFSET('Water Data'!$A$3,0,10*ROW('Water Data'!A108)))</f>
        <v>#N/A</v>
      </c>
      <c r="C111" s="57" t="e">
        <f ca="true">+IF(OFFSET('Water Data'!$C$3,0,10*ROW('Water Data'!C108))="",NA(),OFFSET('Water Data'!$C$3,0,10*ROW('Water Data'!C108)))</f>
        <v>#N/A</v>
      </c>
      <c r="D111" s="58" t="e">
        <f ca="true">+IF(AND(ISNUMBER(OFFSET('Water Data'!$C$5,0,10*ROW('Water Data'!C105))),'Data Summary'!BS111="Yes"),100-OFFSET('Water Data'!$C$5,0,10*ROW('Water Data'!C105)),NA())</f>
        <v>#N/A</v>
      </c>
      <c r="E111" s="58" t="e">
        <f ca="true">+IF(AND(ISNUMBER(OFFSET('Water Data'!$C$7,0,10*ROW('Water Data'!C105))),'Data Summary'!BT111="Yes"),OFFSET('Water Data'!$C$7,0,10*ROW('Water Data'!C105)),NA())</f>
        <v>#N/A</v>
      </c>
      <c r="F111" s="58" t="e">
        <f ca="true">+IF(AND(ISNUMBER(OFFSET('Water Data'!$C$10,0,10*ROW('Water Data'!C105))),'Data Summary'!BU111="Yes"),OFFSET('Water Data'!$C$10,0,10*ROW('Water Data'!C105)),NA())</f>
        <v>#N/A</v>
      </c>
      <c r="G111" s="58" t="e">
        <f ca="true">+IF(AND(ISNUMBER(OFFSET('Water Data'!$D$5,0,10*ROW('Water Data'!D105))),'Data Summary'!BV111="Yes"),100-OFFSET('Water Data'!$D$5,0,10*ROW('Water Data'!D105)),NA())</f>
        <v>#N/A</v>
      </c>
      <c r="H111" s="58" t="e">
        <f ca="true">+IF(AND(ISNUMBER(OFFSET('Water Data'!$D$7,0,10*ROW('Water Data'!D105))),'Data Summary'!BW111="Yes"),OFFSET('Water Data'!$D$7,0,10*ROW('Water Data'!D105)),NA())</f>
        <v>#N/A</v>
      </c>
      <c r="I111" s="58" t="e">
        <f ca="true">+IF(AND(ISNUMBER(OFFSET('Water Data'!$D$10,0,10*ROW('Water Data'!D105))),'Data Summary'!BX111="Yes"),OFFSET('Water Data'!$D$10,0,10*ROW('Water Data'!D105)),NA())</f>
        <v>#N/A</v>
      </c>
      <c r="J111" s="58" t="e">
        <f ca="true">+IF(AND(ISNUMBER(OFFSET('Water Data'!$E$5,0,10*ROW('Water Data'!E105))),'Data Summary'!BY111="Yes"),100-OFFSET('Water Data'!$E$5,0,10*ROW('Water Data'!E105)),NA())</f>
        <v>#N/A</v>
      </c>
      <c r="K111" s="58" t="e">
        <f ca="true">+IF(AND(ISNUMBER(OFFSET('Water Data'!$E$7,0,10*ROW('Water Data'!E105))),'Data Summary'!BZ111="Yes"),OFFSET('Water Data'!$E$7,0,10*ROW('Water Data'!E105)),NA())</f>
        <v>#N/A</v>
      </c>
      <c r="L111" s="58" t="e">
        <f ca="true">+IF(AND(ISNUMBER(OFFSET('Water Data'!$E$10,0,10*ROW('Water Data'!E105))),'Data Summary'!CA111="Yes"),OFFSET('Water Data'!$E$10,0,10*ROW('Water Data'!E105)),NA())</f>
        <v>#N/A</v>
      </c>
      <c r="M111" s="58" t="e">
        <f ca="true">+IF(AND(ISNUMBER(OFFSET('Water Data'!$F$5,0,10*ROW('Water Data'!F105))),'Data Summary'!CB111="Yes"),100-OFFSET('Water Data'!$F$5,0,10*ROW('Water Data'!F105)),NA())</f>
        <v>#N/A</v>
      </c>
      <c r="N111" s="58" t="e">
        <f ca="true">+IF(AND(ISNUMBER(OFFSET('Water Data'!$F$7,0,10*ROW('Water Data'!F105))),'Data Summary'!CC111="Yes"),OFFSET('Water Data'!$F$7,0,10*ROW('Water Data'!F105)),NA())</f>
        <v>#N/A</v>
      </c>
      <c r="O111" s="58" t="e">
        <f ca="true">+IF(AND(ISNUMBER(OFFSET('Water Data'!$F$10,0,10*ROW('Water Data'!F105))),'Data Summary'!CD111="Yes"),OFFSET('Water Data'!$F$10,0,10*ROW('Water Data'!F105)),NA())</f>
        <v>#N/A</v>
      </c>
      <c r="P111" s="58" t="e">
        <f ca="true">+IF(AND(ISNUMBER(OFFSET('Water Data'!$G$5,0,10*ROW('Water Data'!G105))),'Data Summary'!CE111="Yes"),100-OFFSET('Water Data'!$G$5,0,10*ROW('Water Data'!G105)),NA())</f>
        <v>#N/A</v>
      </c>
      <c r="Q111" s="58" t="e">
        <f ca="true">+IF(AND(ISNUMBER(OFFSET('Water Data'!$G$7,0,10*ROW('Water Data'!G105))),'Data Summary'!CF111="Yes"),OFFSET('Water Data'!$G$7,0,10*ROW('Water Data'!G105)),NA())</f>
        <v>#N/A</v>
      </c>
      <c r="R111" s="58" t="e">
        <f ca="true">+IF(AND(ISNUMBER(OFFSET('Water Data'!$G$10,0,10*ROW('Water Data'!G105))),'Data Summary'!CG111="Yes"),OFFSET('Water Data'!$G$10,0,10*ROW('Water Data'!G105)),NA())</f>
        <v>#N/A</v>
      </c>
      <c r="S111" s="58" t="e">
        <f ca="true">+IF(AND(ISNUMBER(OFFSET('Water Data'!$H$5,0,10*ROW('Water Data'!H105))),'Data Summary'!CH111="Yes"),100-OFFSET('Water Data'!$H$5,0,10*ROW('Water Data'!H105)),NA())</f>
        <v>#N/A</v>
      </c>
      <c r="T111" s="58" t="e">
        <f ca="true">+IF(AND(ISNUMBER(OFFSET('Water Data'!$H$7,0,10*ROW('Water Data'!H105))),'Data Summary'!CI111="Yes"),OFFSET('Water Data'!$H$7,0,10*ROW('Water Data'!H105)),NA())</f>
        <v>#N/A</v>
      </c>
      <c r="U111" s="58" t="e">
        <f ca="true">+IF(AND(ISNUMBER(OFFSET('Water Data'!$H$10,0,10*ROW('Water Data'!H105))),'Data Summary'!CJ111="Yes"),OFFSET('Water Data'!$H$10,0,10*ROW('Water Data'!H105)),NA())</f>
        <v>#N/A</v>
      </c>
      <c r="V111" s="104" t="e">
        <f ca="true">+IF(AND(ISNUMBER(OFFSET('Sanitation Data'!$C$5,0,10*ROW('Sanitation Data'!C105))),'Data Summary'!CK111="Yes"),100-OFFSET('Sanitation Data'!$C$5,0,10*ROW('Sanitation Data'!C105)),NA())</f>
        <v>#N/A</v>
      </c>
      <c r="W111" s="104" t="e">
        <f ca="true">+IF(AND(ISNUMBER(OFFSET('Sanitation Data'!$C$7,0,10*ROW('Sanitation Data'!C105))),'Data Summary'!CL111="Yes"),OFFSET('Sanitation Data'!$C$7,0,10*ROW('Sanitation Data'!C105)),NA())</f>
        <v>#N/A</v>
      </c>
      <c r="X111" s="104" t="e">
        <f ca="true">+IF(AND(ISNUMBER(OFFSET('Sanitation Data'!$C$11,0,10*ROW('Sanitation Data'!C105))),'Data Summary'!CM111="Yes"),OFFSET('Sanitation Data'!$C$11,0,10*ROW('Sanitation Data'!C105)),NA())</f>
        <v>#N/A</v>
      </c>
      <c r="Y111" s="104" t="e">
        <f ca="true">+IF(AND(ISNUMBER(OFFSET('Sanitation Data'!$C$12,0,10*ROW('Sanitation Data'!C105))),'Data Summary'!CN111="Yes"),OFFSET('Sanitation Data'!$C$12,0,10*ROW('Sanitation Data'!C105)),NA())</f>
        <v>#N/A</v>
      </c>
      <c r="Z111" s="104" t="e">
        <f ca="true">+IF(AND(ISNUMBER(OFFSET('Sanitation Data'!$C$13,0,10*ROW('Sanitation Data'!C105))),'Data Summary'!CO111="Yes"),OFFSET('Sanitation Data'!$C$13,0,10*ROW('Sanitation Data'!C105)),NA())</f>
        <v>#N/A</v>
      </c>
      <c r="AA111" s="104" t="e">
        <f ca="true">+IF(AND(ISNUMBER(OFFSET('Sanitation Data'!$D$5,0,10*ROW('Sanitation Data'!D105))),'Data Summary'!CP111="Yes"),100-OFFSET('Sanitation Data'!$D$5,0,10*ROW('Sanitation Data'!D105)),NA())</f>
        <v>#N/A</v>
      </c>
      <c r="AB111" s="104" t="e">
        <f ca="true">+IF(AND(ISNUMBER(OFFSET('Sanitation Data'!$D$7,0,10*ROW('Sanitation Data'!D105))),'Data Summary'!CQ111="Yes"),OFFSET('Sanitation Data'!$D$7,0,10*ROW('Sanitation Data'!D105)),NA())</f>
        <v>#N/A</v>
      </c>
      <c r="AC111" s="104" t="e">
        <f ca="true">+IF(AND(ISNUMBER(OFFSET('Sanitation Data'!$D$11,0,10*ROW('Sanitation Data'!D105))),'Data Summary'!CR111="Yes"),OFFSET('Sanitation Data'!$D$11,0,10*ROW('Sanitation Data'!D105)),NA())</f>
        <v>#N/A</v>
      </c>
      <c r="AD111" s="104" t="e">
        <f ca="true">+IF(AND(ISNUMBER(OFFSET('Sanitation Data'!$D$12,0,10*ROW('Sanitation Data'!D105))),'Data Summary'!CS111="Yes"),OFFSET('Sanitation Data'!$D$12,0,10*ROW('Sanitation Data'!D105)),NA())</f>
        <v>#N/A</v>
      </c>
      <c r="AE111" s="104" t="e">
        <f ca="true">+IF(AND(ISNUMBER(OFFSET('Sanitation Data'!$D$13,0,10*ROW('Sanitation Data'!D105))),'Data Summary'!CT111="Yes"),OFFSET('Sanitation Data'!$D$13,0,10*ROW('Sanitation Data'!D105)),NA())</f>
        <v>#N/A</v>
      </c>
      <c r="AF111" s="104" t="e">
        <f ca="true">+IF(AND(ISNUMBER(OFFSET('Sanitation Data'!$E$5,0,10*ROW('Sanitation Data'!E105))),'Data Summary'!CU111="Yes"),100-OFFSET('Sanitation Data'!$E$5,0,10*ROW('Sanitation Data'!E105)),NA())</f>
        <v>#N/A</v>
      </c>
      <c r="AG111" s="104" t="e">
        <f ca="true">+IF(AND(ISNUMBER(OFFSET('Sanitation Data'!$E$7,0,10*ROW('Sanitation Data'!E105))),'Data Summary'!CV111="Yes"),OFFSET('Sanitation Data'!$E$7,0,10*ROW('Sanitation Data'!E105)),NA())</f>
        <v>#N/A</v>
      </c>
      <c r="AH111" s="104" t="e">
        <f ca="true">+IF(AND(ISNUMBER(OFFSET('Sanitation Data'!$E$11,0,10*ROW('Sanitation Data'!E105))),'Data Summary'!CW111="Yes"),OFFSET('Sanitation Data'!$E$11,0,10*ROW('Sanitation Data'!E105)),NA())</f>
        <v>#N/A</v>
      </c>
      <c r="AI111" s="104" t="e">
        <f ca="true">+IF(AND(ISNUMBER(OFFSET('Sanitation Data'!$E$12,0,10*ROW('Sanitation Data'!E105))),'Data Summary'!CX111="Yes"),OFFSET('Sanitation Data'!$E$12,0,10*ROW('Sanitation Data'!E105)),NA())</f>
        <v>#N/A</v>
      </c>
      <c r="AJ111" s="104" t="e">
        <f ca="true">+IF(AND(ISNUMBER(OFFSET('Sanitation Data'!$E$13,0,10*ROW('Sanitation Data'!E105))),'Data Summary'!CY111="Yes"),OFFSET('Sanitation Data'!$E$13,0,10*ROW('Sanitation Data'!E105)),NA())</f>
        <v>#N/A</v>
      </c>
      <c r="AK111" s="104" t="e">
        <f ca="true">+IF(AND(ISNUMBER(OFFSET('Sanitation Data'!$F$5,0,10*ROW('Sanitation Data'!F105))),'Data Summary'!CZ111="Yes"),100-OFFSET('Sanitation Data'!$F$5,0,10*ROW('Sanitation Data'!F105)),NA())</f>
        <v>#N/A</v>
      </c>
      <c r="AL111" s="104" t="e">
        <f ca="true">+IF(AND(ISNUMBER(OFFSET('Sanitation Data'!$F$7,0,10*ROW('Sanitation Data'!F105))),'Data Summary'!DA111="Yes"),OFFSET('Sanitation Data'!$F$7,0,10*ROW('Sanitation Data'!F105)),NA())</f>
        <v>#N/A</v>
      </c>
      <c r="AM111" s="104" t="e">
        <f ca="true">+IF(AND(ISNUMBER(OFFSET('Sanitation Data'!$F$11,0,10*ROW('Sanitation Data'!F105))),'Data Summary'!DB111="Yes"),OFFSET('Sanitation Data'!$F$11,0,10*ROW('Sanitation Data'!F105)),NA())</f>
        <v>#N/A</v>
      </c>
      <c r="AN111" s="104" t="e">
        <f ca="true">+IF(AND(ISNUMBER(OFFSET('Sanitation Data'!$F$12,0,10*ROW('Sanitation Data'!F105))),'Data Summary'!DC111="Yes"),OFFSET('Sanitation Data'!$F$12,0,10*ROW('Sanitation Data'!F105)),NA())</f>
        <v>#N/A</v>
      </c>
      <c r="AO111" s="104" t="e">
        <f ca="true">+IF(AND(ISNUMBER(OFFSET('Sanitation Data'!$F$13,0,10*ROW('Sanitation Data'!F105))),'Data Summary'!DD111="Yes"),OFFSET('Sanitation Data'!$F$13,0,10*ROW('Sanitation Data'!F105)),NA())</f>
        <v>#N/A</v>
      </c>
      <c r="AP111" s="104" t="e">
        <f ca="true">+IF(AND(ISNUMBER(OFFSET('Sanitation Data'!$G$5,0,10*ROW('Sanitation Data'!G105))),'Data Summary'!DE111="Yes"),100-OFFSET('Sanitation Data'!$G$5,0,10*ROW('Sanitation Data'!G105)),NA())</f>
        <v>#N/A</v>
      </c>
      <c r="AQ111" s="104" t="e">
        <f ca="true">+IF(AND(ISNUMBER(OFFSET('Sanitation Data'!$G$7,0,10*ROW('Sanitation Data'!G105))),'Data Summary'!DF111="Yes"),OFFSET('Sanitation Data'!$G$7,0,10*ROW('Sanitation Data'!G105)),NA())</f>
        <v>#N/A</v>
      </c>
      <c r="AR111" s="104" t="e">
        <f ca="true">+IF(AND(ISNUMBER(OFFSET('Sanitation Data'!$G$11,0,10*ROW('Sanitation Data'!G105))),'Data Summary'!DG111="Yes"),OFFSET('Sanitation Data'!$G$11,0,10*ROW('Sanitation Data'!G105)),NA())</f>
        <v>#N/A</v>
      </c>
      <c r="AS111" s="104" t="e">
        <f ca="true">+IF(AND(ISNUMBER(OFFSET('Sanitation Data'!$G$12,0,10*ROW('Sanitation Data'!G105))),'Data Summary'!DH111="Yes"),OFFSET('Sanitation Data'!$G$12,0,10*ROW('Sanitation Data'!G105)),NA())</f>
        <v>#N/A</v>
      </c>
      <c r="AT111" s="104" t="e">
        <f ca="true">+IF(AND(ISNUMBER(OFFSET('Sanitation Data'!$G$13,0,10*ROW('Sanitation Data'!G105))),'Data Summary'!DI111="Yes"),OFFSET('Sanitation Data'!$G$13,0,10*ROW('Sanitation Data'!G105)),NA())</f>
        <v>#N/A</v>
      </c>
      <c r="AU111" s="104" t="e">
        <f ca="true">+IF(AND(ISNUMBER(OFFSET('Sanitation Data'!$H$5,0,10*ROW('Sanitation Data'!H105))),'Data Summary'!DJ111="Yes"),100-OFFSET('Sanitation Data'!$H$5,0,10*ROW('Sanitation Data'!H105)),NA())</f>
        <v>#N/A</v>
      </c>
      <c r="AV111" s="104" t="e">
        <f ca="true">+IF(AND(ISNUMBER(OFFSET('Sanitation Data'!$H$7,0,10*ROW('Sanitation Data'!H105))),'Data Summary'!DK111="Yes"),OFFSET('Sanitation Data'!$H$7,0,10*ROW('Sanitation Data'!H105)),NA())</f>
        <v>#N/A</v>
      </c>
      <c r="AW111" s="104" t="e">
        <f ca="true">+IF(AND(ISNUMBER(OFFSET('Sanitation Data'!$H$11,0,10*ROW('Sanitation Data'!H105))),'Data Summary'!DL111="Yes"),OFFSET('Sanitation Data'!$H$11,0,10*ROW('Sanitation Data'!H105)),NA())</f>
        <v>#N/A</v>
      </c>
      <c r="AX111" s="104" t="e">
        <f ca="true">+IF(AND(ISNUMBER(OFFSET('Sanitation Data'!$H$12,0,10*ROW('Sanitation Data'!H105))),'Data Summary'!DM111="Yes"),OFFSET('Sanitation Data'!$H$12,0,10*ROW('Sanitation Data'!H105)),NA())</f>
        <v>#N/A</v>
      </c>
      <c r="AY111" s="104" t="e">
        <f ca="true">+IF(AND(ISNUMBER(OFFSET('Sanitation Data'!$H$13,0,10*ROW('Sanitation Data'!H105))),'Data Summary'!DN111="Yes"),OFFSET('Sanitation Data'!$H$13,0,10*ROW('Sanitation Data'!H105)),NA())</f>
        <v>#N/A</v>
      </c>
      <c r="AZ111" s="109" t="e">
        <f ca="true">+IF(AND(ISNUMBER(OFFSET('Hygiene Data'!$C$6,0,10*ROW('Hygiene Data'!C105))),'Data Summary'!DO111="Yes"),OFFSET('Hygiene Data'!$C$6,0,10*ROW('Hygiene Data'!C105)),NA())</f>
        <v>#N/A</v>
      </c>
      <c r="BA111" s="109" t="e">
        <f ca="true">+IF(AND(ISNUMBER(OFFSET('Hygiene Data'!$C$8,0,10*ROW('Hygiene Data'!C105))),'Data Summary'!DP111="Yes"),OFFSET('Hygiene Data'!$C$8,0,10*ROW('Hygiene Data'!C105)),NA())</f>
        <v>#N/A</v>
      </c>
      <c r="BB111" s="109" t="e">
        <f ca="true">+IF(AND(ISNUMBER(OFFSET('Hygiene Data'!$C$10,0,10*ROW('Hygiene Data'!C105))),'Data Summary'!DQ111="Yes"),OFFSET('Hygiene Data'!$C$10,0,10*ROW('Hygiene Data'!C105)),NA())</f>
        <v>#N/A</v>
      </c>
      <c r="BC111" s="109" t="e">
        <f ca="true">+IF(AND(ISNUMBER(OFFSET('Hygiene Data'!$D$6,0,10*ROW('Hygiene Data'!D105))),'Data Summary'!DR111="Yes"),OFFSET('Hygiene Data'!$D$6,0,10*ROW('Hygiene Data'!D105)),NA())</f>
        <v>#N/A</v>
      </c>
      <c r="BD111" s="109" t="e">
        <f ca="true">+IF(AND(ISNUMBER(OFFSET('Hygiene Data'!$D$8,0,10*ROW('Hygiene Data'!D105))),'Data Summary'!DS111="Yes"),OFFSET('Hygiene Data'!$D$8,0,10*ROW('Hygiene Data'!D105)),NA())</f>
        <v>#N/A</v>
      </c>
      <c r="BE111" s="109" t="e">
        <f ca="true">+IF(AND(ISNUMBER(OFFSET('Hygiene Data'!$D$10,0,10*ROW('Hygiene Data'!D105))),'Data Summary'!DT111="Yes"),OFFSET('Hygiene Data'!$D$10,0,10*ROW('Hygiene Data'!D105)),NA())</f>
        <v>#N/A</v>
      </c>
      <c r="BF111" s="109" t="e">
        <f ca="true">+IF(AND(ISNUMBER(OFFSET('Hygiene Data'!$E$6,0,10*ROW('Hygiene Data'!E105))),'Data Summary'!DU111="Yes"),OFFSET('Hygiene Data'!$E$6,0,10*ROW('Hygiene Data'!E105)),NA())</f>
        <v>#N/A</v>
      </c>
      <c r="BG111" s="109" t="e">
        <f ca="true">+IF(AND(ISNUMBER(OFFSET('Hygiene Data'!$E$8,0,10*ROW('Hygiene Data'!E105))),'Data Summary'!DV111="Yes"),OFFSET('Hygiene Data'!$E$8,0,10*ROW('Hygiene Data'!E105)),NA())</f>
        <v>#N/A</v>
      </c>
      <c r="BH111" s="109" t="e">
        <f ca="true">+IF(AND(ISNUMBER(OFFSET('Hygiene Data'!$E$10,0,10*ROW('Hygiene Data'!E105))),'Data Summary'!DW111="Yes"),OFFSET('Hygiene Data'!$E$10,0,10*ROW('Hygiene Data'!E105)),NA())</f>
        <v>#N/A</v>
      </c>
      <c r="BI111" s="109" t="e">
        <f ca="true">+IF(AND(ISNUMBER(OFFSET('Hygiene Data'!$F$6,0,10*ROW('Hygiene Data'!F105))),'Data Summary'!DX111="Yes"),OFFSET('Hygiene Data'!$F$6,0,10*ROW('Hygiene Data'!F105)),NA())</f>
        <v>#N/A</v>
      </c>
      <c r="BJ111" s="109" t="e">
        <f ca="true">+IF(AND(ISNUMBER(OFFSET('Hygiene Data'!$F$8,0,10*ROW('Hygiene Data'!F105))),'Data Summary'!DY111="Yes"),OFFSET('Hygiene Data'!$F$8,0,10*ROW('Hygiene Data'!F105)),NA())</f>
        <v>#N/A</v>
      </c>
      <c r="BK111" s="109" t="e">
        <f ca="true">+IF(AND(ISNUMBER(OFFSET('Hygiene Data'!$F$10,0,10*ROW('Hygiene Data'!F105))),'Data Summary'!DZ111="Yes"),OFFSET('Hygiene Data'!$F$10,0,10*ROW('Hygiene Data'!F105)),NA())</f>
        <v>#N/A</v>
      </c>
      <c r="BL111" s="109" t="e">
        <f ca="true">+IF(AND(ISNUMBER(OFFSET('Hygiene Data'!$G$6,0,10*ROW('Hygiene Data'!G105))),'Data Summary'!EA111="Yes"),OFFSET('Hygiene Data'!$G$6,0,10*ROW('Hygiene Data'!G105)),NA())</f>
        <v>#N/A</v>
      </c>
      <c r="BM111" s="109" t="e">
        <f ca="true">+IF(AND(ISNUMBER(OFFSET('Hygiene Data'!$G$8,0,10*ROW('Hygiene Data'!G105))),'Data Summary'!EB111="Yes"),OFFSET('Hygiene Data'!$G$8,0,10*ROW('Hygiene Data'!G105)),NA())</f>
        <v>#N/A</v>
      </c>
      <c r="BN111" s="109" t="e">
        <f ca="true">+IF(AND(ISNUMBER(OFFSET('Hygiene Data'!$G$10,0,10*ROW('Hygiene Data'!G105))),'Data Summary'!EC111="Yes"),OFFSET('Hygiene Data'!$G$10,0,10*ROW('Hygiene Data'!G105)),NA())</f>
        <v>#N/A</v>
      </c>
      <c r="BO111" s="109" t="e">
        <f ca="true">+IF(AND(ISNUMBER(OFFSET('Hygiene Data'!$H$6,0,10*ROW('Hygiene Data'!H105))),'Data Summary'!ED111="Yes"),OFFSET('Hygiene Data'!$H$6,0,10*ROW('Hygiene Data'!H105)),NA())</f>
        <v>#N/A</v>
      </c>
      <c r="BP111" s="109" t="e">
        <f ca="true">+IF(AND(ISNUMBER(OFFSET('Hygiene Data'!$H$8,0,10*ROW('Hygiene Data'!H105))),'Data Summary'!EE111="Yes"),OFFSET('Hygiene Data'!$H$8,0,10*ROW('Hygiene Data'!H105)),NA())</f>
        <v>#N/A</v>
      </c>
      <c r="BQ111" s="109" t="e">
        <f ca="true">+IF(AND(ISNUMBER(OFFSET('Hygiene Data'!$H$10,0,10*ROW('Hygiene Data'!H105))),'Data Summary'!EF111="Yes"),OFFSET('Hygiene Data'!$H$10,0,10*ROW('Hygiene Data'!H105)),NA())</f>
        <v>#N/A</v>
      </c>
    </row>
    <row r="112" x14ac:dyDescent="0.2">
      <c r="A112" s="57" t="e">
        <f ca="true">+IF(OFFSET('Water Data'!$B$1,0,10*ROW('Water Data'!B106))="",NA(),OFFSET('Water Data'!$B$1,0,10*ROW('Water Data'!B106)))</f>
        <v>#N/A</v>
      </c>
      <c r="B112" s="57" t="e">
        <f ca="true">+IF(OFFSET('Water Data'!$A$3,0,10*ROW('Water Data'!A109))="",NA(),OFFSET('Water Data'!$A$3,0,10*ROW('Water Data'!A109)))</f>
        <v>#N/A</v>
      </c>
      <c r="C112" s="57" t="e">
        <f ca="true">+IF(OFFSET('Water Data'!$C$3,0,10*ROW('Water Data'!C109))="",NA(),OFFSET('Water Data'!$C$3,0,10*ROW('Water Data'!C109)))</f>
        <v>#N/A</v>
      </c>
      <c r="D112" s="58" t="e">
        <f ca="true">+IF(AND(ISNUMBER(OFFSET('Water Data'!$C$5,0,10*ROW('Water Data'!C106))),'Data Summary'!BS112="Yes"),100-OFFSET('Water Data'!$C$5,0,10*ROW('Water Data'!C106)),NA())</f>
        <v>#N/A</v>
      </c>
      <c r="E112" s="58" t="e">
        <f ca="true">+IF(AND(ISNUMBER(OFFSET('Water Data'!$C$7,0,10*ROW('Water Data'!C106))),'Data Summary'!BT112="Yes"),OFFSET('Water Data'!$C$7,0,10*ROW('Water Data'!C106)),NA())</f>
        <v>#N/A</v>
      </c>
      <c r="F112" s="58" t="e">
        <f ca="true">+IF(AND(ISNUMBER(OFFSET('Water Data'!$C$10,0,10*ROW('Water Data'!C106))),'Data Summary'!BU112="Yes"),OFFSET('Water Data'!$C$10,0,10*ROW('Water Data'!C106)),NA())</f>
        <v>#N/A</v>
      </c>
      <c r="G112" s="58" t="e">
        <f ca="true">+IF(AND(ISNUMBER(OFFSET('Water Data'!$D$5,0,10*ROW('Water Data'!D106))),'Data Summary'!BV112="Yes"),100-OFFSET('Water Data'!$D$5,0,10*ROW('Water Data'!D106)),NA())</f>
        <v>#N/A</v>
      </c>
      <c r="H112" s="58" t="e">
        <f ca="true">+IF(AND(ISNUMBER(OFFSET('Water Data'!$D$7,0,10*ROW('Water Data'!D106))),'Data Summary'!BW112="Yes"),OFFSET('Water Data'!$D$7,0,10*ROW('Water Data'!D106)),NA())</f>
        <v>#N/A</v>
      </c>
      <c r="I112" s="58" t="e">
        <f ca="true">+IF(AND(ISNUMBER(OFFSET('Water Data'!$D$10,0,10*ROW('Water Data'!D106))),'Data Summary'!BX112="Yes"),OFFSET('Water Data'!$D$10,0,10*ROW('Water Data'!D106)),NA())</f>
        <v>#N/A</v>
      </c>
      <c r="J112" s="58" t="e">
        <f ca="true">+IF(AND(ISNUMBER(OFFSET('Water Data'!$E$5,0,10*ROW('Water Data'!E106))),'Data Summary'!BY112="Yes"),100-OFFSET('Water Data'!$E$5,0,10*ROW('Water Data'!E106)),NA())</f>
        <v>#N/A</v>
      </c>
      <c r="K112" s="58" t="e">
        <f ca="true">+IF(AND(ISNUMBER(OFFSET('Water Data'!$E$7,0,10*ROW('Water Data'!E106))),'Data Summary'!BZ112="Yes"),OFFSET('Water Data'!$E$7,0,10*ROW('Water Data'!E106)),NA())</f>
        <v>#N/A</v>
      </c>
      <c r="L112" s="58" t="e">
        <f ca="true">+IF(AND(ISNUMBER(OFFSET('Water Data'!$E$10,0,10*ROW('Water Data'!E106))),'Data Summary'!CA112="Yes"),OFFSET('Water Data'!$E$10,0,10*ROW('Water Data'!E106)),NA())</f>
        <v>#N/A</v>
      </c>
      <c r="M112" s="58" t="e">
        <f ca="true">+IF(AND(ISNUMBER(OFFSET('Water Data'!$F$5,0,10*ROW('Water Data'!F106))),'Data Summary'!CB112="Yes"),100-OFFSET('Water Data'!$F$5,0,10*ROW('Water Data'!F106)),NA())</f>
        <v>#N/A</v>
      </c>
      <c r="N112" s="58" t="e">
        <f ca="true">+IF(AND(ISNUMBER(OFFSET('Water Data'!$F$7,0,10*ROW('Water Data'!F106))),'Data Summary'!CC112="Yes"),OFFSET('Water Data'!$F$7,0,10*ROW('Water Data'!F106)),NA())</f>
        <v>#N/A</v>
      </c>
      <c r="O112" s="58" t="e">
        <f ca="true">+IF(AND(ISNUMBER(OFFSET('Water Data'!$F$10,0,10*ROW('Water Data'!F106))),'Data Summary'!CD112="Yes"),OFFSET('Water Data'!$F$10,0,10*ROW('Water Data'!F106)),NA())</f>
        <v>#N/A</v>
      </c>
      <c r="P112" s="58" t="e">
        <f ca="true">+IF(AND(ISNUMBER(OFFSET('Water Data'!$G$5,0,10*ROW('Water Data'!G106))),'Data Summary'!CE112="Yes"),100-OFFSET('Water Data'!$G$5,0,10*ROW('Water Data'!G106)),NA())</f>
        <v>#N/A</v>
      </c>
      <c r="Q112" s="58" t="e">
        <f ca="true">+IF(AND(ISNUMBER(OFFSET('Water Data'!$G$7,0,10*ROW('Water Data'!G106))),'Data Summary'!CF112="Yes"),OFFSET('Water Data'!$G$7,0,10*ROW('Water Data'!G106)),NA())</f>
        <v>#N/A</v>
      </c>
      <c r="R112" s="58" t="e">
        <f ca="true">+IF(AND(ISNUMBER(OFFSET('Water Data'!$G$10,0,10*ROW('Water Data'!G106))),'Data Summary'!CG112="Yes"),OFFSET('Water Data'!$G$10,0,10*ROW('Water Data'!G106)),NA())</f>
        <v>#N/A</v>
      </c>
      <c r="S112" s="58" t="e">
        <f ca="true">+IF(AND(ISNUMBER(OFFSET('Water Data'!$H$5,0,10*ROW('Water Data'!H106))),'Data Summary'!CH112="Yes"),100-OFFSET('Water Data'!$H$5,0,10*ROW('Water Data'!H106)),NA())</f>
        <v>#N/A</v>
      </c>
      <c r="T112" s="58" t="e">
        <f ca="true">+IF(AND(ISNUMBER(OFFSET('Water Data'!$H$7,0,10*ROW('Water Data'!H106))),'Data Summary'!CI112="Yes"),OFFSET('Water Data'!$H$7,0,10*ROW('Water Data'!H106)),NA())</f>
        <v>#N/A</v>
      </c>
      <c r="U112" s="58" t="e">
        <f ca="true">+IF(AND(ISNUMBER(OFFSET('Water Data'!$H$10,0,10*ROW('Water Data'!H106))),'Data Summary'!CJ112="Yes"),OFFSET('Water Data'!$H$10,0,10*ROW('Water Data'!H106)),NA())</f>
        <v>#N/A</v>
      </c>
      <c r="V112" s="104" t="e">
        <f ca="true">+IF(AND(ISNUMBER(OFFSET('Sanitation Data'!$C$5,0,10*ROW('Sanitation Data'!C106))),'Data Summary'!CK112="Yes"),100-OFFSET('Sanitation Data'!$C$5,0,10*ROW('Sanitation Data'!C106)),NA())</f>
        <v>#N/A</v>
      </c>
      <c r="W112" s="104" t="e">
        <f ca="true">+IF(AND(ISNUMBER(OFFSET('Sanitation Data'!$C$7,0,10*ROW('Sanitation Data'!C106))),'Data Summary'!CL112="Yes"),OFFSET('Sanitation Data'!$C$7,0,10*ROW('Sanitation Data'!C106)),NA())</f>
        <v>#N/A</v>
      </c>
      <c r="X112" s="104" t="e">
        <f ca="true">+IF(AND(ISNUMBER(OFFSET('Sanitation Data'!$C$11,0,10*ROW('Sanitation Data'!C106))),'Data Summary'!CM112="Yes"),OFFSET('Sanitation Data'!$C$11,0,10*ROW('Sanitation Data'!C106)),NA())</f>
        <v>#N/A</v>
      </c>
      <c r="Y112" s="104" t="e">
        <f ca="true">+IF(AND(ISNUMBER(OFFSET('Sanitation Data'!$C$12,0,10*ROW('Sanitation Data'!C106))),'Data Summary'!CN112="Yes"),OFFSET('Sanitation Data'!$C$12,0,10*ROW('Sanitation Data'!C106)),NA())</f>
        <v>#N/A</v>
      </c>
      <c r="Z112" s="104" t="e">
        <f ca="true">+IF(AND(ISNUMBER(OFFSET('Sanitation Data'!$C$13,0,10*ROW('Sanitation Data'!C106))),'Data Summary'!CO112="Yes"),OFFSET('Sanitation Data'!$C$13,0,10*ROW('Sanitation Data'!C106)),NA())</f>
        <v>#N/A</v>
      </c>
      <c r="AA112" s="104" t="e">
        <f ca="true">+IF(AND(ISNUMBER(OFFSET('Sanitation Data'!$D$5,0,10*ROW('Sanitation Data'!D106))),'Data Summary'!CP112="Yes"),100-OFFSET('Sanitation Data'!$D$5,0,10*ROW('Sanitation Data'!D106)),NA())</f>
        <v>#N/A</v>
      </c>
      <c r="AB112" s="104" t="e">
        <f ca="true">+IF(AND(ISNUMBER(OFFSET('Sanitation Data'!$D$7,0,10*ROW('Sanitation Data'!D106))),'Data Summary'!CQ112="Yes"),OFFSET('Sanitation Data'!$D$7,0,10*ROW('Sanitation Data'!D106)),NA())</f>
        <v>#N/A</v>
      </c>
      <c r="AC112" s="104" t="e">
        <f ca="true">+IF(AND(ISNUMBER(OFFSET('Sanitation Data'!$D$11,0,10*ROW('Sanitation Data'!D106))),'Data Summary'!CR112="Yes"),OFFSET('Sanitation Data'!$D$11,0,10*ROW('Sanitation Data'!D106)),NA())</f>
        <v>#N/A</v>
      </c>
      <c r="AD112" s="104" t="e">
        <f ca="true">+IF(AND(ISNUMBER(OFFSET('Sanitation Data'!$D$12,0,10*ROW('Sanitation Data'!D106))),'Data Summary'!CS112="Yes"),OFFSET('Sanitation Data'!$D$12,0,10*ROW('Sanitation Data'!D106)),NA())</f>
        <v>#N/A</v>
      </c>
      <c r="AE112" s="104" t="e">
        <f ca="true">+IF(AND(ISNUMBER(OFFSET('Sanitation Data'!$D$13,0,10*ROW('Sanitation Data'!D106))),'Data Summary'!CT112="Yes"),OFFSET('Sanitation Data'!$D$13,0,10*ROW('Sanitation Data'!D106)),NA())</f>
        <v>#N/A</v>
      </c>
      <c r="AF112" s="104" t="e">
        <f ca="true">+IF(AND(ISNUMBER(OFFSET('Sanitation Data'!$E$5,0,10*ROW('Sanitation Data'!E106))),'Data Summary'!CU112="Yes"),100-OFFSET('Sanitation Data'!$E$5,0,10*ROW('Sanitation Data'!E106)),NA())</f>
        <v>#N/A</v>
      </c>
      <c r="AG112" s="104" t="e">
        <f ca="true">+IF(AND(ISNUMBER(OFFSET('Sanitation Data'!$E$7,0,10*ROW('Sanitation Data'!E106))),'Data Summary'!CV112="Yes"),OFFSET('Sanitation Data'!$E$7,0,10*ROW('Sanitation Data'!E106)),NA())</f>
        <v>#N/A</v>
      </c>
      <c r="AH112" s="104" t="e">
        <f ca="true">+IF(AND(ISNUMBER(OFFSET('Sanitation Data'!$E$11,0,10*ROW('Sanitation Data'!E106))),'Data Summary'!CW112="Yes"),OFFSET('Sanitation Data'!$E$11,0,10*ROW('Sanitation Data'!E106)),NA())</f>
        <v>#N/A</v>
      </c>
      <c r="AI112" s="104" t="e">
        <f ca="true">+IF(AND(ISNUMBER(OFFSET('Sanitation Data'!$E$12,0,10*ROW('Sanitation Data'!E106))),'Data Summary'!CX112="Yes"),OFFSET('Sanitation Data'!$E$12,0,10*ROW('Sanitation Data'!E106)),NA())</f>
        <v>#N/A</v>
      </c>
      <c r="AJ112" s="104" t="e">
        <f ca="true">+IF(AND(ISNUMBER(OFFSET('Sanitation Data'!$E$13,0,10*ROW('Sanitation Data'!E106))),'Data Summary'!CY112="Yes"),OFFSET('Sanitation Data'!$E$13,0,10*ROW('Sanitation Data'!E106)),NA())</f>
        <v>#N/A</v>
      </c>
      <c r="AK112" s="104" t="e">
        <f ca="true">+IF(AND(ISNUMBER(OFFSET('Sanitation Data'!$F$5,0,10*ROW('Sanitation Data'!F106))),'Data Summary'!CZ112="Yes"),100-OFFSET('Sanitation Data'!$F$5,0,10*ROW('Sanitation Data'!F106)),NA())</f>
        <v>#N/A</v>
      </c>
      <c r="AL112" s="104" t="e">
        <f ca="true">+IF(AND(ISNUMBER(OFFSET('Sanitation Data'!$F$7,0,10*ROW('Sanitation Data'!F106))),'Data Summary'!DA112="Yes"),OFFSET('Sanitation Data'!$F$7,0,10*ROW('Sanitation Data'!F106)),NA())</f>
        <v>#N/A</v>
      </c>
      <c r="AM112" s="104" t="e">
        <f ca="true">+IF(AND(ISNUMBER(OFFSET('Sanitation Data'!$F$11,0,10*ROW('Sanitation Data'!F106))),'Data Summary'!DB112="Yes"),OFFSET('Sanitation Data'!$F$11,0,10*ROW('Sanitation Data'!F106)),NA())</f>
        <v>#N/A</v>
      </c>
      <c r="AN112" s="104" t="e">
        <f ca="true">+IF(AND(ISNUMBER(OFFSET('Sanitation Data'!$F$12,0,10*ROW('Sanitation Data'!F106))),'Data Summary'!DC112="Yes"),OFFSET('Sanitation Data'!$F$12,0,10*ROW('Sanitation Data'!F106)),NA())</f>
        <v>#N/A</v>
      </c>
      <c r="AO112" s="104" t="e">
        <f ca="true">+IF(AND(ISNUMBER(OFFSET('Sanitation Data'!$F$13,0,10*ROW('Sanitation Data'!F106))),'Data Summary'!DD112="Yes"),OFFSET('Sanitation Data'!$F$13,0,10*ROW('Sanitation Data'!F106)),NA())</f>
        <v>#N/A</v>
      </c>
      <c r="AP112" s="104" t="e">
        <f ca="true">+IF(AND(ISNUMBER(OFFSET('Sanitation Data'!$G$5,0,10*ROW('Sanitation Data'!G106))),'Data Summary'!DE112="Yes"),100-OFFSET('Sanitation Data'!$G$5,0,10*ROW('Sanitation Data'!G106)),NA())</f>
        <v>#N/A</v>
      </c>
      <c r="AQ112" s="104" t="e">
        <f ca="true">+IF(AND(ISNUMBER(OFFSET('Sanitation Data'!$G$7,0,10*ROW('Sanitation Data'!G106))),'Data Summary'!DF112="Yes"),OFFSET('Sanitation Data'!$G$7,0,10*ROW('Sanitation Data'!G106)),NA())</f>
        <v>#N/A</v>
      </c>
      <c r="AR112" s="104" t="e">
        <f ca="true">+IF(AND(ISNUMBER(OFFSET('Sanitation Data'!$G$11,0,10*ROW('Sanitation Data'!G106))),'Data Summary'!DG112="Yes"),OFFSET('Sanitation Data'!$G$11,0,10*ROW('Sanitation Data'!G106)),NA())</f>
        <v>#N/A</v>
      </c>
      <c r="AS112" s="104" t="e">
        <f ca="true">+IF(AND(ISNUMBER(OFFSET('Sanitation Data'!$G$12,0,10*ROW('Sanitation Data'!G106))),'Data Summary'!DH112="Yes"),OFFSET('Sanitation Data'!$G$12,0,10*ROW('Sanitation Data'!G106)),NA())</f>
        <v>#N/A</v>
      </c>
      <c r="AT112" s="104" t="e">
        <f ca="true">+IF(AND(ISNUMBER(OFFSET('Sanitation Data'!$G$13,0,10*ROW('Sanitation Data'!G106))),'Data Summary'!DI112="Yes"),OFFSET('Sanitation Data'!$G$13,0,10*ROW('Sanitation Data'!G106)),NA())</f>
        <v>#N/A</v>
      </c>
      <c r="AU112" s="104" t="e">
        <f ca="true">+IF(AND(ISNUMBER(OFFSET('Sanitation Data'!$H$5,0,10*ROW('Sanitation Data'!H106))),'Data Summary'!DJ112="Yes"),100-OFFSET('Sanitation Data'!$H$5,0,10*ROW('Sanitation Data'!H106)),NA())</f>
        <v>#N/A</v>
      </c>
      <c r="AV112" s="104" t="e">
        <f ca="true">+IF(AND(ISNUMBER(OFFSET('Sanitation Data'!$H$7,0,10*ROW('Sanitation Data'!H106))),'Data Summary'!DK112="Yes"),OFFSET('Sanitation Data'!$H$7,0,10*ROW('Sanitation Data'!H106)),NA())</f>
        <v>#N/A</v>
      </c>
      <c r="AW112" s="104" t="e">
        <f ca="true">+IF(AND(ISNUMBER(OFFSET('Sanitation Data'!$H$11,0,10*ROW('Sanitation Data'!H106))),'Data Summary'!DL112="Yes"),OFFSET('Sanitation Data'!$H$11,0,10*ROW('Sanitation Data'!H106)),NA())</f>
        <v>#N/A</v>
      </c>
      <c r="AX112" s="104" t="e">
        <f ca="true">+IF(AND(ISNUMBER(OFFSET('Sanitation Data'!$H$12,0,10*ROW('Sanitation Data'!H106))),'Data Summary'!DM112="Yes"),OFFSET('Sanitation Data'!$H$12,0,10*ROW('Sanitation Data'!H106)),NA())</f>
        <v>#N/A</v>
      </c>
      <c r="AY112" s="104" t="e">
        <f ca="true">+IF(AND(ISNUMBER(OFFSET('Sanitation Data'!$H$13,0,10*ROW('Sanitation Data'!H106))),'Data Summary'!DN112="Yes"),OFFSET('Sanitation Data'!$H$13,0,10*ROW('Sanitation Data'!H106)),NA())</f>
        <v>#N/A</v>
      </c>
      <c r="AZ112" s="109" t="e">
        <f ca="true">+IF(AND(ISNUMBER(OFFSET('Hygiene Data'!$C$6,0,10*ROW('Hygiene Data'!C106))),'Data Summary'!DO112="Yes"),OFFSET('Hygiene Data'!$C$6,0,10*ROW('Hygiene Data'!C106)),NA())</f>
        <v>#N/A</v>
      </c>
      <c r="BA112" s="109" t="e">
        <f ca="true">+IF(AND(ISNUMBER(OFFSET('Hygiene Data'!$C$8,0,10*ROW('Hygiene Data'!C106))),'Data Summary'!DP112="Yes"),OFFSET('Hygiene Data'!$C$8,0,10*ROW('Hygiene Data'!C106)),NA())</f>
        <v>#N/A</v>
      </c>
      <c r="BB112" s="109" t="e">
        <f ca="true">+IF(AND(ISNUMBER(OFFSET('Hygiene Data'!$C$10,0,10*ROW('Hygiene Data'!C106))),'Data Summary'!DQ112="Yes"),OFFSET('Hygiene Data'!$C$10,0,10*ROW('Hygiene Data'!C106)),NA())</f>
        <v>#N/A</v>
      </c>
      <c r="BC112" s="109" t="e">
        <f ca="true">+IF(AND(ISNUMBER(OFFSET('Hygiene Data'!$D$6,0,10*ROW('Hygiene Data'!D106))),'Data Summary'!DR112="Yes"),OFFSET('Hygiene Data'!$D$6,0,10*ROW('Hygiene Data'!D106)),NA())</f>
        <v>#N/A</v>
      </c>
      <c r="BD112" s="109" t="e">
        <f ca="true">+IF(AND(ISNUMBER(OFFSET('Hygiene Data'!$D$8,0,10*ROW('Hygiene Data'!D106))),'Data Summary'!DS112="Yes"),OFFSET('Hygiene Data'!$D$8,0,10*ROW('Hygiene Data'!D106)),NA())</f>
        <v>#N/A</v>
      </c>
      <c r="BE112" s="109" t="e">
        <f ca="true">+IF(AND(ISNUMBER(OFFSET('Hygiene Data'!$D$10,0,10*ROW('Hygiene Data'!D106))),'Data Summary'!DT112="Yes"),OFFSET('Hygiene Data'!$D$10,0,10*ROW('Hygiene Data'!D106)),NA())</f>
        <v>#N/A</v>
      </c>
      <c r="BF112" s="109" t="e">
        <f ca="true">+IF(AND(ISNUMBER(OFFSET('Hygiene Data'!$E$6,0,10*ROW('Hygiene Data'!E106))),'Data Summary'!DU112="Yes"),OFFSET('Hygiene Data'!$E$6,0,10*ROW('Hygiene Data'!E106)),NA())</f>
        <v>#N/A</v>
      </c>
      <c r="BG112" s="109" t="e">
        <f ca="true">+IF(AND(ISNUMBER(OFFSET('Hygiene Data'!$E$8,0,10*ROW('Hygiene Data'!E106))),'Data Summary'!DV112="Yes"),OFFSET('Hygiene Data'!$E$8,0,10*ROW('Hygiene Data'!E106)),NA())</f>
        <v>#N/A</v>
      </c>
      <c r="BH112" s="109" t="e">
        <f ca="true">+IF(AND(ISNUMBER(OFFSET('Hygiene Data'!$E$10,0,10*ROW('Hygiene Data'!E106))),'Data Summary'!DW112="Yes"),OFFSET('Hygiene Data'!$E$10,0,10*ROW('Hygiene Data'!E106)),NA())</f>
        <v>#N/A</v>
      </c>
      <c r="BI112" s="109" t="e">
        <f ca="true">+IF(AND(ISNUMBER(OFFSET('Hygiene Data'!$F$6,0,10*ROW('Hygiene Data'!F106))),'Data Summary'!DX112="Yes"),OFFSET('Hygiene Data'!$F$6,0,10*ROW('Hygiene Data'!F106)),NA())</f>
        <v>#N/A</v>
      </c>
      <c r="BJ112" s="109" t="e">
        <f ca="true">+IF(AND(ISNUMBER(OFFSET('Hygiene Data'!$F$8,0,10*ROW('Hygiene Data'!F106))),'Data Summary'!DY112="Yes"),OFFSET('Hygiene Data'!$F$8,0,10*ROW('Hygiene Data'!F106)),NA())</f>
        <v>#N/A</v>
      </c>
      <c r="BK112" s="109" t="e">
        <f ca="true">+IF(AND(ISNUMBER(OFFSET('Hygiene Data'!$F$10,0,10*ROW('Hygiene Data'!F106))),'Data Summary'!DZ112="Yes"),OFFSET('Hygiene Data'!$F$10,0,10*ROW('Hygiene Data'!F106)),NA())</f>
        <v>#N/A</v>
      </c>
      <c r="BL112" s="109" t="e">
        <f ca="true">+IF(AND(ISNUMBER(OFFSET('Hygiene Data'!$G$6,0,10*ROW('Hygiene Data'!G106))),'Data Summary'!EA112="Yes"),OFFSET('Hygiene Data'!$G$6,0,10*ROW('Hygiene Data'!G106)),NA())</f>
        <v>#N/A</v>
      </c>
      <c r="BM112" s="109" t="e">
        <f ca="true">+IF(AND(ISNUMBER(OFFSET('Hygiene Data'!$G$8,0,10*ROW('Hygiene Data'!G106))),'Data Summary'!EB112="Yes"),OFFSET('Hygiene Data'!$G$8,0,10*ROW('Hygiene Data'!G106)),NA())</f>
        <v>#N/A</v>
      </c>
      <c r="BN112" s="109" t="e">
        <f ca="true">+IF(AND(ISNUMBER(OFFSET('Hygiene Data'!$G$10,0,10*ROW('Hygiene Data'!G106))),'Data Summary'!EC112="Yes"),OFFSET('Hygiene Data'!$G$10,0,10*ROW('Hygiene Data'!G106)),NA())</f>
        <v>#N/A</v>
      </c>
      <c r="BO112" s="109" t="e">
        <f ca="true">+IF(AND(ISNUMBER(OFFSET('Hygiene Data'!$H$6,0,10*ROW('Hygiene Data'!H106))),'Data Summary'!ED112="Yes"),OFFSET('Hygiene Data'!$H$6,0,10*ROW('Hygiene Data'!H106)),NA())</f>
        <v>#N/A</v>
      </c>
      <c r="BP112" s="109" t="e">
        <f ca="true">+IF(AND(ISNUMBER(OFFSET('Hygiene Data'!$H$8,0,10*ROW('Hygiene Data'!H106))),'Data Summary'!EE112="Yes"),OFFSET('Hygiene Data'!$H$8,0,10*ROW('Hygiene Data'!H106)),NA())</f>
        <v>#N/A</v>
      </c>
      <c r="BQ112" s="109" t="e">
        <f ca="true">+IF(AND(ISNUMBER(OFFSET('Hygiene Data'!$H$10,0,10*ROW('Hygiene Data'!H106))),'Data Summary'!EF112="Yes"),OFFSET('Hygiene Data'!$H$10,0,10*ROW('Hygiene Data'!H106)),NA())</f>
        <v>#N/A</v>
      </c>
    </row>
    <row r="113" x14ac:dyDescent="0.2">
      <c r="A113" s="57" t="e">
        <f ca="true">+IF(OFFSET('Water Data'!$B$1,0,10*ROW('Water Data'!B107))="",NA(),OFFSET('Water Data'!$B$1,0,10*ROW('Water Data'!B107)))</f>
        <v>#N/A</v>
      </c>
      <c r="B113" s="57" t="e">
        <f ca="true">+IF(OFFSET('Water Data'!$A$3,0,10*ROW('Water Data'!A110))="",NA(),OFFSET('Water Data'!$A$3,0,10*ROW('Water Data'!A110)))</f>
        <v>#N/A</v>
      </c>
      <c r="C113" s="57" t="e">
        <f ca="true">+IF(OFFSET('Water Data'!$C$3,0,10*ROW('Water Data'!C110))="",NA(),OFFSET('Water Data'!$C$3,0,10*ROW('Water Data'!C110)))</f>
        <v>#N/A</v>
      </c>
      <c r="D113" s="58" t="e">
        <f ca="true">+IF(AND(ISNUMBER(OFFSET('Water Data'!$C$5,0,10*ROW('Water Data'!C107))),'Data Summary'!BS113="Yes"),100-OFFSET('Water Data'!$C$5,0,10*ROW('Water Data'!C107)),NA())</f>
        <v>#N/A</v>
      </c>
      <c r="E113" s="58" t="e">
        <f ca="true">+IF(AND(ISNUMBER(OFFSET('Water Data'!$C$7,0,10*ROW('Water Data'!C107))),'Data Summary'!BT113="Yes"),OFFSET('Water Data'!$C$7,0,10*ROW('Water Data'!C107)),NA())</f>
        <v>#N/A</v>
      </c>
      <c r="F113" s="58" t="e">
        <f ca="true">+IF(AND(ISNUMBER(OFFSET('Water Data'!$C$10,0,10*ROW('Water Data'!C107))),'Data Summary'!BU113="Yes"),OFFSET('Water Data'!$C$10,0,10*ROW('Water Data'!C107)),NA())</f>
        <v>#N/A</v>
      </c>
      <c r="G113" s="58" t="e">
        <f ca="true">+IF(AND(ISNUMBER(OFFSET('Water Data'!$D$5,0,10*ROW('Water Data'!D107))),'Data Summary'!BV113="Yes"),100-OFFSET('Water Data'!$D$5,0,10*ROW('Water Data'!D107)),NA())</f>
        <v>#N/A</v>
      </c>
      <c r="H113" s="58" t="e">
        <f ca="true">+IF(AND(ISNUMBER(OFFSET('Water Data'!$D$7,0,10*ROW('Water Data'!D107))),'Data Summary'!BW113="Yes"),OFFSET('Water Data'!$D$7,0,10*ROW('Water Data'!D107)),NA())</f>
        <v>#N/A</v>
      </c>
      <c r="I113" s="58" t="e">
        <f ca="true">+IF(AND(ISNUMBER(OFFSET('Water Data'!$D$10,0,10*ROW('Water Data'!D107))),'Data Summary'!BX113="Yes"),OFFSET('Water Data'!$D$10,0,10*ROW('Water Data'!D107)),NA())</f>
        <v>#N/A</v>
      </c>
      <c r="J113" s="58" t="e">
        <f ca="true">+IF(AND(ISNUMBER(OFFSET('Water Data'!$E$5,0,10*ROW('Water Data'!E107))),'Data Summary'!BY113="Yes"),100-OFFSET('Water Data'!$E$5,0,10*ROW('Water Data'!E107)),NA())</f>
        <v>#N/A</v>
      </c>
      <c r="K113" s="58" t="e">
        <f ca="true">+IF(AND(ISNUMBER(OFFSET('Water Data'!$E$7,0,10*ROW('Water Data'!E107))),'Data Summary'!BZ113="Yes"),OFFSET('Water Data'!$E$7,0,10*ROW('Water Data'!E107)),NA())</f>
        <v>#N/A</v>
      </c>
      <c r="L113" s="58" t="e">
        <f ca="true">+IF(AND(ISNUMBER(OFFSET('Water Data'!$E$10,0,10*ROW('Water Data'!E107))),'Data Summary'!CA113="Yes"),OFFSET('Water Data'!$E$10,0,10*ROW('Water Data'!E107)),NA())</f>
        <v>#N/A</v>
      </c>
      <c r="M113" s="58" t="e">
        <f ca="true">+IF(AND(ISNUMBER(OFFSET('Water Data'!$F$5,0,10*ROW('Water Data'!F107))),'Data Summary'!CB113="Yes"),100-OFFSET('Water Data'!$F$5,0,10*ROW('Water Data'!F107)),NA())</f>
        <v>#N/A</v>
      </c>
      <c r="N113" s="58" t="e">
        <f ca="true">+IF(AND(ISNUMBER(OFFSET('Water Data'!$F$7,0,10*ROW('Water Data'!F107))),'Data Summary'!CC113="Yes"),OFFSET('Water Data'!$F$7,0,10*ROW('Water Data'!F107)),NA())</f>
        <v>#N/A</v>
      </c>
      <c r="O113" s="58" t="e">
        <f ca="true">+IF(AND(ISNUMBER(OFFSET('Water Data'!$F$10,0,10*ROW('Water Data'!F107))),'Data Summary'!CD113="Yes"),OFFSET('Water Data'!$F$10,0,10*ROW('Water Data'!F107)),NA())</f>
        <v>#N/A</v>
      </c>
      <c r="P113" s="58" t="e">
        <f ca="true">+IF(AND(ISNUMBER(OFFSET('Water Data'!$G$5,0,10*ROW('Water Data'!G107))),'Data Summary'!CE113="Yes"),100-OFFSET('Water Data'!$G$5,0,10*ROW('Water Data'!G107)),NA())</f>
        <v>#N/A</v>
      </c>
      <c r="Q113" s="58" t="e">
        <f ca="true">+IF(AND(ISNUMBER(OFFSET('Water Data'!$G$7,0,10*ROW('Water Data'!G107))),'Data Summary'!CF113="Yes"),OFFSET('Water Data'!$G$7,0,10*ROW('Water Data'!G107)),NA())</f>
        <v>#N/A</v>
      </c>
      <c r="R113" s="58" t="e">
        <f ca="true">+IF(AND(ISNUMBER(OFFSET('Water Data'!$G$10,0,10*ROW('Water Data'!G107))),'Data Summary'!CG113="Yes"),OFFSET('Water Data'!$G$10,0,10*ROW('Water Data'!G107)),NA())</f>
        <v>#N/A</v>
      </c>
      <c r="S113" s="58" t="e">
        <f ca="true">+IF(AND(ISNUMBER(OFFSET('Water Data'!$H$5,0,10*ROW('Water Data'!H107))),'Data Summary'!CH113="Yes"),100-OFFSET('Water Data'!$H$5,0,10*ROW('Water Data'!H107)),NA())</f>
        <v>#N/A</v>
      </c>
      <c r="T113" s="58" t="e">
        <f ca="true">+IF(AND(ISNUMBER(OFFSET('Water Data'!$H$7,0,10*ROW('Water Data'!H107))),'Data Summary'!CI113="Yes"),OFFSET('Water Data'!$H$7,0,10*ROW('Water Data'!H107)),NA())</f>
        <v>#N/A</v>
      </c>
      <c r="U113" s="58" t="e">
        <f ca="true">+IF(AND(ISNUMBER(OFFSET('Water Data'!$H$10,0,10*ROW('Water Data'!H107))),'Data Summary'!CJ113="Yes"),OFFSET('Water Data'!$H$10,0,10*ROW('Water Data'!H107)),NA())</f>
        <v>#N/A</v>
      </c>
      <c r="V113" s="104" t="e">
        <f ca="true">+IF(AND(ISNUMBER(OFFSET('Sanitation Data'!$C$5,0,10*ROW('Sanitation Data'!C107))),'Data Summary'!CK113="Yes"),100-OFFSET('Sanitation Data'!$C$5,0,10*ROW('Sanitation Data'!C107)),NA())</f>
        <v>#N/A</v>
      </c>
      <c r="W113" s="104" t="e">
        <f ca="true">+IF(AND(ISNUMBER(OFFSET('Sanitation Data'!$C$7,0,10*ROW('Sanitation Data'!C107))),'Data Summary'!CL113="Yes"),OFFSET('Sanitation Data'!$C$7,0,10*ROW('Sanitation Data'!C107)),NA())</f>
        <v>#N/A</v>
      </c>
      <c r="X113" s="104" t="e">
        <f ca="true">+IF(AND(ISNUMBER(OFFSET('Sanitation Data'!$C$11,0,10*ROW('Sanitation Data'!C107))),'Data Summary'!CM113="Yes"),OFFSET('Sanitation Data'!$C$11,0,10*ROW('Sanitation Data'!C107)),NA())</f>
        <v>#N/A</v>
      </c>
      <c r="Y113" s="104" t="e">
        <f ca="true">+IF(AND(ISNUMBER(OFFSET('Sanitation Data'!$C$12,0,10*ROW('Sanitation Data'!C107))),'Data Summary'!CN113="Yes"),OFFSET('Sanitation Data'!$C$12,0,10*ROW('Sanitation Data'!C107)),NA())</f>
        <v>#N/A</v>
      </c>
      <c r="Z113" s="104" t="e">
        <f ca="true">+IF(AND(ISNUMBER(OFFSET('Sanitation Data'!$C$13,0,10*ROW('Sanitation Data'!C107))),'Data Summary'!CO113="Yes"),OFFSET('Sanitation Data'!$C$13,0,10*ROW('Sanitation Data'!C107)),NA())</f>
        <v>#N/A</v>
      </c>
      <c r="AA113" s="104" t="e">
        <f ca="true">+IF(AND(ISNUMBER(OFFSET('Sanitation Data'!$D$5,0,10*ROW('Sanitation Data'!D107))),'Data Summary'!CP113="Yes"),100-OFFSET('Sanitation Data'!$D$5,0,10*ROW('Sanitation Data'!D107)),NA())</f>
        <v>#N/A</v>
      </c>
      <c r="AB113" s="104" t="e">
        <f ca="true">+IF(AND(ISNUMBER(OFFSET('Sanitation Data'!$D$7,0,10*ROW('Sanitation Data'!D107))),'Data Summary'!CQ113="Yes"),OFFSET('Sanitation Data'!$D$7,0,10*ROW('Sanitation Data'!D107)),NA())</f>
        <v>#N/A</v>
      </c>
      <c r="AC113" s="104" t="e">
        <f ca="true">+IF(AND(ISNUMBER(OFFSET('Sanitation Data'!$D$11,0,10*ROW('Sanitation Data'!D107))),'Data Summary'!CR113="Yes"),OFFSET('Sanitation Data'!$D$11,0,10*ROW('Sanitation Data'!D107)),NA())</f>
        <v>#N/A</v>
      </c>
      <c r="AD113" s="104" t="e">
        <f ca="true">+IF(AND(ISNUMBER(OFFSET('Sanitation Data'!$D$12,0,10*ROW('Sanitation Data'!D107))),'Data Summary'!CS113="Yes"),OFFSET('Sanitation Data'!$D$12,0,10*ROW('Sanitation Data'!D107)),NA())</f>
        <v>#N/A</v>
      </c>
      <c r="AE113" s="104" t="e">
        <f ca="true">+IF(AND(ISNUMBER(OFFSET('Sanitation Data'!$D$13,0,10*ROW('Sanitation Data'!D107))),'Data Summary'!CT113="Yes"),OFFSET('Sanitation Data'!$D$13,0,10*ROW('Sanitation Data'!D107)),NA())</f>
        <v>#N/A</v>
      </c>
      <c r="AF113" s="104" t="e">
        <f ca="true">+IF(AND(ISNUMBER(OFFSET('Sanitation Data'!$E$5,0,10*ROW('Sanitation Data'!E107))),'Data Summary'!CU113="Yes"),100-OFFSET('Sanitation Data'!$E$5,0,10*ROW('Sanitation Data'!E107)),NA())</f>
        <v>#N/A</v>
      </c>
      <c r="AG113" s="104" t="e">
        <f ca="true">+IF(AND(ISNUMBER(OFFSET('Sanitation Data'!$E$7,0,10*ROW('Sanitation Data'!E107))),'Data Summary'!CV113="Yes"),OFFSET('Sanitation Data'!$E$7,0,10*ROW('Sanitation Data'!E107)),NA())</f>
        <v>#N/A</v>
      </c>
      <c r="AH113" s="104" t="e">
        <f ca="true">+IF(AND(ISNUMBER(OFFSET('Sanitation Data'!$E$11,0,10*ROW('Sanitation Data'!E107))),'Data Summary'!CW113="Yes"),OFFSET('Sanitation Data'!$E$11,0,10*ROW('Sanitation Data'!E107)),NA())</f>
        <v>#N/A</v>
      </c>
      <c r="AI113" s="104" t="e">
        <f ca="true">+IF(AND(ISNUMBER(OFFSET('Sanitation Data'!$E$12,0,10*ROW('Sanitation Data'!E107))),'Data Summary'!CX113="Yes"),OFFSET('Sanitation Data'!$E$12,0,10*ROW('Sanitation Data'!E107)),NA())</f>
        <v>#N/A</v>
      </c>
      <c r="AJ113" s="104" t="e">
        <f ca="true">+IF(AND(ISNUMBER(OFFSET('Sanitation Data'!$E$13,0,10*ROW('Sanitation Data'!E107))),'Data Summary'!CY113="Yes"),OFFSET('Sanitation Data'!$E$13,0,10*ROW('Sanitation Data'!E107)),NA())</f>
        <v>#N/A</v>
      </c>
      <c r="AK113" s="104" t="e">
        <f ca="true">+IF(AND(ISNUMBER(OFFSET('Sanitation Data'!$F$5,0,10*ROW('Sanitation Data'!F107))),'Data Summary'!CZ113="Yes"),100-OFFSET('Sanitation Data'!$F$5,0,10*ROW('Sanitation Data'!F107)),NA())</f>
        <v>#N/A</v>
      </c>
      <c r="AL113" s="104" t="e">
        <f ca="true">+IF(AND(ISNUMBER(OFFSET('Sanitation Data'!$F$7,0,10*ROW('Sanitation Data'!F107))),'Data Summary'!DA113="Yes"),OFFSET('Sanitation Data'!$F$7,0,10*ROW('Sanitation Data'!F107)),NA())</f>
        <v>#N/A</v>
      </c>
      <c r="AM113" s="104" t="e">
        <f ca="true">+IF(AND(ISNUMBER(OFFSET('Sanitation Data'!$F$11,0,10*ROW('Sanitation Data'!F107))),'Data Summary'!DB113="Yes"),OFFSET('Sanitation Data'!$F$11,0,10*ROW('Sanitation Data'!F107)),NA())</f>
        <v>#N/A</v>
      </c>
      <c r="AN113" s="104" t="e">
        <f ca="true">+IF(AND(ISNUMBER(OFFSET('Sanitation Data'!$F$12,0,10*ROW('Sanitation Data'!F107))),'Data Summary'!DC113="Yes"),OFFSET('Sanitation Data'!$F$12,0,10*ROW('Sanitation Data'!F107)),NA())</f>
        <v>#N/A</v>
      </c>
      <c r="AO113" s="104" t="e">
        <f ca="true">+IF(AND(ISNUMBER(OFFSET('Sanitation Data'!$F$13,0,10*ROW('Sanitation Data'!F107))),'Data Summary'!DD113="Yes"),OFFSET('Sanitation Data'!$F$13,0,10*ROW('Sanitation Data'!F107)),NA())</f>
        <v>#N/A</v>
      </c>
      <c r="AP113" s="104" t="e">
        <f ca="true">+IF(AND(ISNUMBER(OFFSET('Sanitation Data'!$G$5,0,10*ROW('Sanitation Data'!G107))),'Data Summary'!DE113="Yes"),100-OFFSET('Sanitation Data'!$G$5,0,10*ROW('Sanitation Data'!G107)),NA())</f>
        <v>#N/A</v>
      </c>
      <c r="AQ113" s="104" t="e">
        <f ca="true">+IF(AND(ISNUMBER(OFFSET('Sanitation Data'!$G$7,0,10*ROW('Sanitation Data'!G107))),'Data Summary'!DF113="Yes"),OFFSET('Sanitation Data'!$G$7,0,10*ROW('Sanitation Data'!G107)),NA())</f>
        <v>#N/A</v>
      </c>
      <c r="AR113" s="104" t="e">
        <f ca="true">+IF(AND(ISNUMBER(OFFSET('Sanitation Data'!$G$11,0,10*ROW('Sanitation Data'!G107))),'Data Summary'!DG113="Yes"),OFFSET('Sanitation Data'!$G$11,0,10*ROW('Sanitation Data'!G107)),NA())</f>
        <v>#N/A</v>
      </c>
      <c r="AS113" s="104" t="e">
        <f ca="true">+IF(AND(ISNUMBER(OFFSET('Sanitation Data'!$G$12,0,10*ROW('Sanitation Data'!G107))),'Data Summary'!DH113="Yes"),OFFSET('Sanitation Data'!$G$12,0,10*ROW('Sanitation Data'!G107)),NA())</f>
        <v>#N/A</v>
      </c>
      <c r="AT113" s="104" t="e">
        <f ca="true">+IF(AND(ISNUMBER(OFFSET('Sanitation Data'!$G$13,0,10*ROW('Sanitation Data'!G107))),'Data Summary'!DI113="Yes"),OFFSET('Sanitation Data'!$G$13,0,10*ROW('Sanitation Data'!G107)),NA())</f>
        <v>#N/A</v>
      </c>
      <c r="AU113" s="104" t="e">
        <f ca="true">+IF(AND(ISNUMBER(OFFSET('Sanitation Data'!$H$5,0,10*ROW('Sanitation Data'!H107))),'Data Summary'!DJ113="Yes"),100-OFFSET('Sanitation Data'!$H$5,0,10*ROW('Sanitation Data'!H107)),NA())</f>
        <v>#N/A</v>
      </c>
      <c r="AV113" s="104" t="e">
        <f ca="true">+IF(AND(ISNUMBER(OFFSET('Sanitation Data'!$H$7,0,10*ROW('Sanitation Data'!H107))),'Data Summary'!DK113="Yes"),OFFSET('Sanitation Data'!$H$7,0,10*ROW('Sanitation Data'!H107)),NA())</f>
        <v>#N/A</v>
      </c>
      <c r="AW113" s="104" t="e">
        <f ca="true">+IF(AND(ISNUMBER(OFFSET('Sanitation Data'!$H$11,0,10*ROW('Sanitation Data'!H107))),'Data Summary'!DL113="Yes"),OFFSET('Sanitation Data'!$H$11,0,10*ROW('Sanitation Data'!H107)),NA())</f>
        <v>#N/A</v>
      </c>
      <c r="AX113" s="104" t="e">
        <f ca="true">+IF(AND(ISNUMBER(OFFSET('Sanitation Data'!$H$12,0,10*ROW('Sanitation Data'!H107))),'Data Summary'!DM113="Yes"),OFFSET('Sanitation Data'!$H$12,0,10*ROW('Sanitation Data'!H107)),NA())</f>
        <v>#N/A</v>
      </c>
      <c r="AY113" s="104" t="e">
        <f ca="true">+IF(AND(ISNUMBER(OFFSET('Sanitation Data'!$H$13,0,10*ROW('Sanitation Data'!H107))),'Data Summary'!DN113="Yes"),OFFSET('Sanitation Data'!$H$13,0,10*ROW('Sanitation Data'!H107)),NA())</f>
        <v>#N/A</v>
      </c>
      <c r="AZ113" s="109" t="e">
        <f ca="true">+IF(AND(ISNUMBER(OFFSET('Hygiene Data'!$C$6,0,10*ROW('Hygiene Data'!C107))),'Data Summary'!DO113="Yes"),OFFSET('Hygiene Data'!$C$6,0,10*ROW('Hygiene Data'!C107)),NA())</f>
        <v>#N/A</v>
      </c>
      <c r="BA113" s="109" t="e">
        <f ca="true">+IF(AND(ISNUMBER(OFFSET('Hygiene Data'!$C$8,0,10*ROW('Hygiene Data'!C107))),'Data Summary'!DP113="Yes"),OFFSET('Hygiene Data'!$C$8,0,10*ROW('Hygiene Data'!C107)),NA())</f>
        <v>#N/A</v>
      </c>
      <c r="BB113" s="109" t="e">
        <f ca="true">+IF(AND(ISNUMBER(OFFSET('Hygiene Data'!$C$10,0,10*ROW('Hygiene Data'!C107))),'Data Summary'!DQ113="Yes"),OFFSET('Hygiene Data'!$C$10,0,10*ROW('Hygiene Data'!C107)),NA())</f>
        <v>#N/A</v>
      </c>
      <c r="BC113" s="109" t="e">
        <f ca="true">+IF(AND(ISNUMBER(OFFSET('Hygiene Data'!$D$6,0,10*ROW('Hygiene Data'!D107))),'Data Summary'!DR113="Yes"),OFFSET('Hygiene Data'!$D$6,0,10*ROW('Hygiene Data'!D107)),NA())</f>
        <v>#N/A</v>
      </c>
      <c r="BD113" s="109" t="e">
        <f ca="true">+IF(AND(ISNUMBER(OFFSET('Hygiene Data'!$D$8,0,10*ROW('Hygiene Data'!D107))),'Data Summary'!DS113="Yes"),OFFSET('Hygiene Data'!$D$8,0,10*ROW('Hygiene Data'!D107)),NA())</f>
        <v>#N/A</v>
      </c>
      <c r="BE113" s="109" t="e">
        <f ca="true">+IF(AND(ISNUMBER(OFFSET('Hygiene Data'!$D$10,0,10*ROW('Hygiene Data'!D107))),'Data Summary'!DT113="Yes"),OFFSET('Hygiene Data'!$D$10,0,10*ROW('Hygiene Data'!D107)),NA())</f>
        <v>#N/A</v>
      </c>
      <c r="BF113" s="109" t="e">
        <f ca="true">+IF(AND(ISNUMBER(OFFSET('Hygiene Data'!$E$6,0,10*ROW('Hygiene Data'!E107))),'Data Summary'!DU113="Yes"),OFFSET('Hygiene Data'!$E$6,0,10*ROW('Hygiene Data'!E107)),NA())</f>
        <v>#N/A</v>
      </c>
      <c r="BG113" s="109" t="e">
        <f ca="true">+IF(AND(ISNUMBER(OFFSET('Hygiene Data'!$E$8,0,10*ROW('Hygiene Data'!E107))),'Data Summary'!DV113="Yes"),OFFSET('Hygiene Data'!$E$8,0,10*ROW('Hygiene Data'!E107)),NA())</f>
        <v>#N/A</v>
      </c>
      <c r="BH113" s="109" t="e">
        <f ca="true">+IF(AND(ISNUMBER(OFFSET('Hygiene Data'!$E$10,0,10*ROW('Hygiene Data'!E107))),'Data Summary'!DW113="Yes"),OFFSET('Hygiene Data'!$E$10,0,10*ROW('Hygiene Data'!E107)),NA())</f>
        <v>#N/A</v>
      </c>
      <c r="BI113" s="109" t="e">
        <f ca="true">+IF(AND(ISNUMBER(OFFSET('Hygiene Data'!$F$6,0,10*ROW('Hygiene Data'!F107))),'Data Summary'!DX113="Yes"),OFFSET('Hygiene Data'!$F$6,0,10*ROW('Hygiene Data'!F107)),NA())</f>
        <v>#N/A</v>
      </c>
      <c r="BJ113" s="109" t="e">
        <f ca="true">+IF(AND(ISNUMBER(OFFSET('Hygiene Data'!$F$8,0,10*ROW('Hygiene Data'!F107))),'Data Summary'!DY113="Yes"),OFFSET('Hygiene Data'!$F$8,0,10*ROW('Hygiene Data'!F107)),NA())</f>
        <v>#N/A</v>
      </c>
      <c r="BK113" s="109" t="e">
        <f ca="true">+IF(AND(ISNUMBER(OFFSET('Hygiene Data'!$F$10,0,10*ROW('Hygiene Data'!F107))),'Data Summary'!DZ113="Yes"),OFFSET('Hygiene Data'!$F$10,0,10*ROW('Hygiene Data'!F107)),NA())</f>
        <v>#N/A</v>
      </c>
      <c r="BL113" s="109" t="e">
        <f ca="true">+IF(AND(ISNUMBER(OFFSET('Hygiene Data'!$G$6,0,10*ROW('Hygiene Data'!G107))),'Data Summary'!EA113="Yes"),OFFSET('Hygiene Data'!$G$6,0,10*ROW('Hygiene Data'!G107)),NA())</f>
        <v>#N/A</v>
      </c>
      <c r="BM113" s="109" t="e">
        <f ca="true">+IF(AND(ISNUMBER(OFFSET('Hygiene Data'!$G$8,0,10*ROW('Hygiene Data'!G107))),'Data Summary'!EB113="Yes"),OFFSET('Hygiene Data'!$G$8,0,10*ROW('Hygiene Data'!G107)),NA())</f>
        <v>#N/A</v>
      </c>
      <c r="BN113" s="109" t="e">
        <f ca="true">+IF(AND(ISNUMBER(OFFSET('Hygiene Data'!$G$10,0,10*ROW('Hygiene Data'!G107))),'Data Summary'!EC113="Yes"),OFFSET('Hygiene Data'!$G$10,0,10*ROW('Hygiene Data'!G107)),NA())</f>
        <v>#N/A</v>
      </c>
      <c r="BO113" s="109" t="e">
        <f ca="true">+IF(AND(ISNUMBER(OFFSET('Hygiene Data'!$H$6,0,10*ROW('Hygiene Data'!H107))),'Data Summary'!ED113="Yes"),OFFSET('Hygiene Data'!$H$6,0,10*ROW('Hygiene Data'!H107)),NA())</f>
        <v>#N/A</v>
      </c>
      <c r="BP113" s="109" t="e">
        <f ca="true">+IF(AND(ISNUMBER(OFFSET('Hygiene Data'!$H$8,0,10*ROW('Hygiene Data'!H107))),'Data Summary'!EE113="Yes"),OFFSET('Hygiene Data'!$H$8,0,10*ROW('Hygiene Data'!H107)),NA())</f>
        <v>#N/A</v>
      </c>
      <c r="BQ113" s="109" t="e">
        <f ca="true">+IF(AND(ISNUMBER(OFFSET('Hygiene Data'!$H$10,0,10*ROW('Hygiene Data'!H107))),'Data Summary'!EF113="Yes"),OFFSET('Hygiene Data'!$H$10,0,10*ROW('Hygiene Data'!H107)),NA())</f>
        <v>#N/A</v>
      </c>
    </row>
    <row r="114" x14ac:dyDescent="0.2">
      <c r="A114" s="57" t="e">
        <f ca="true">+IF(OFFSET('Water Data'!$B$1,0,10*ROW('Water Data'!B108))="",NA(),OFFSET('Water Data'!$B$1,0,10*ROW('Water Data'!B108)))</f>
        <v>#N/A</v>
      </c>
      <c r="B114" s="57" t="e">
        <f ca="true">+IF(OFFSET('Water Data'!$A$3,0,10*ROW('Water Data'!A111))="",NA(),OFFSET('Water Data'!$A$3,0,10*ROW('Water Data'!A111)))</f>
        <v>#N/A</v>
      </c>
      <c r="C114" s="57" t="e">
        <f ca="true">+IF(OFFSET('Water Data'!$C$3,0,10*ROW('Water Data'!C111))="",NA(),OFFSET('Water Data'!$C$3,0,10*ROW('Water Data'!C111)))</f>
        <v>#N/A</v>
      </c>
      <c r="D114" s="58" t="e">
        <f ca="true">+IF(AND(ISNUMBER(OFFSET('Water Data'!$C$5,0,10*ROW('Water Data'!C108))),'Data Summary'!BS114="Yes"),100-OFFSET('Water Data'!$C$5,0,10*ROW('Water Data'!C108)),NA())</f>
        <v>#N/A</v>
      </c>
      <c r="E114" s="58" t="e">
        <f ca="true">+IF(AND(ISNUMBER(OFFSET('Water Data'!$C$7,0,10*ROW('Water Data'!C108))),'Data Summary'!BT114="Yes"),OFFSET('Water Data'!$C$7,0,10*ROW('Water Data'!C108)),NA())</f>
        <v>#N/A</v>
      </c>
      <c r="F114" s="58" t="e">
        <f ca="true">+IF(AND(ISNUMBER(OFFSET('Water Data'!$C$10,0,10*ROW('Water Data'!C108))),'Data Summary'!BU114="Yes"),OFFSET('Water Data'!$C$10,0,10*ROW('Water Data'!C108)),NA())</f>
        <v>#N/A</v>
      </c>
      <c r="G114" s="58" t="e">
        <f ca="true">+IF(AND(ISNUMBER(OFFSET('Water Data'!$D$5,0,10*ROW('Water Data'!D108))),'Data Summary'!BV114="Yes"),100-OFFSET('Water Data'!$D$5,0,10*ROW('Water Data'!D108)),NA())</f>
        <v>#N/A</v>
      </c>
      <c r="H114" s="58" t="e">
        <f ca="true">+IF(AND(ISNUMBER(OFFSET('Water Data'!$D$7,0,10*ROW('Water Data'!D108))),'Data Summary'!BW114="Yes"),OFFSET('Water Data'!$D$7,0,10*ROW('Water Data'!D108)),NA())</f>
        <v>#N/A</v>
      </c>
      <c r="I114" s="58" t="e">
        <f ca="true">+IF(AND(ISNUMBER(OFFSET('Water Data'!$D$10,0,10*ROW('Water Data'!D108))),'Data Summary'!BX114="Yes"),OFFSET('Water Data'!$D$10,0,10*ROW('Water Data'!D108)),NA())</f>
        <v>#N/A</v>
      </c>
      <c r="J114" s="58" t="e">
        <f ca="true">+IF(AND(ISNUMBER(OFFSET('Water Data'!$E$5,0,10*ROW('Water Data'!E108))),'Data Summary'!BY114="Yes"),100-OFFSET('Water Data'!$E$5,0,10*ROW('Water Data'!E108)),NA())</f>
        <v>#N/A</v>
      </c>
      <c r="K114" s="58" t="e">
        <f ca="true">+IF(AND(ISNUMBER(OFFSET('Water Data'!$E$7,0,10*ROW('Water Data'!E108))),'Data Summary'!BZ114="Yes"),OFFSET('Water Data'!$E$7,0,10*ROW('Water Data'!E108)),NA())</f>
        <v>#N/A</v>
      </c>
      <c r="L114" s="58" t="e">
        <f ca="true">+IF(AND(ISNUMBER(OFFSET('Water Data'!$E$10,0,10*ROW('Water Data'!E108))),'Data Summary'!CA114="Yes"),OFFSET('Water Data'!$E$10,0,10*ROW('Water Data'!E108)),NA())</f>
        <v>#N/A</v>
      </c>
      <c r="M114" s="58" t="e">
        <f ca="true">+IF(AND(ISNUMBER(OFFSET('Water Data'!$F$5,0,10*ROW('Water Data'!F108))),'Data Summary'!CB114="Yes"),100-OFFSET('Water Data'!$F$5,0,10*ROW('Water Data'!F108)),NA())</f>
        <v>#N/A</v>
      </c>
      <c r="N114" s="58" t="e">
        <f ca="true">+IF(AND(ISNUMBER(OFFSET('Water Data'!$F$7,0,10*ROW('Water Data'!F108))),'Data Summary'!CC114="Yes"),OFFSET('Water Data'!$F$7,0,10*ROW('Water Data'!F108)),NA())</f>
        <v>#N/A</v>
      </c>
      <c r="O114" s="58" t="e">
        <f ca="true">+IF(AND(ISNUMBER(OFFSET('Water Data'!$F$10,0,10*ROW('Water Data'!F108))),'Data Summary'!CD114="Yes"),OFFSET('Water Data'!$F$10,0,10*ROW('Water Data'!F108)),NA())</f>
        <v>#N/A</v>
      </c>
      <c r="P114" s="58" t="e">
        <f ca="true">+IF(AND(ISNUMBER(OFFSET('Water Data'!$G$5,0,10*ROW('Water Data'!G108))),'Data Summary'!CE114="Yes"),100-OFFSET('Water Data'!$G$5,0,10*ROW('Water Data'!G108)),NA())</f>
        <v>#N/A</v>
      </c>
      <c r="Q114" s="58" t="e">
        <f ca="true">+IF(AND(ISNUMBER(OFFSET('Water Data'!$G$7,0,10*ROW('Water Data'!G108))),'Data Summary'!CF114="Yes"),OFFSET('Water Data'!$G$7,0,10*ROW('Water Data'!G108)),NA())</f>
        <v>#N/A</v>
      </c>
      <c r="R114" s="58" t="e">
        <f ca="true">+IF(AND(ISNUMBER(OFFSET('Water Data'!$G$10,0,10*ROW('Water Data'!G108))),'Data Summary'!CG114="Yes"),OFFSET('Water Data'!$G$10,0,10*ROW('Water Data'!G108)),NA())</f>
        <v>#N/A</v>
      </c>
      <c r="S114" s="58" t="e">
        <f ca="true">+IF(AND(ISNUMBER(OFFSET('Water Data'!$H$5,0,10*ROW('Water Data'!H108))),'Data Summary'!CH114="Yes"),100-OFFSET('Water Data'!$H$5,0,10*ROW('Water Data'!H108)),NA())</f>
        <v>#N/A</v>
      </c>
      <c r="T114" s="58" t="e">
        <f ca="true">+IF(AND(ISNUMBER(OFFSET('Water Data'!$H$7,0,10*ROW('Water Data'!H108))),'Data Summary'!CI114="Yes"),OFFSET('Water Data'!$H$7,0,10*ROW('Water Data'!H108)),NA())</f>
        <v>#N/A</v>
      </c>
      <c r="U114" s="58" t="e">
        <f ca="true">+IF(AND(ISNUMBER(OFFSET('Water Data'!$H$10,0,10*ROW('Water Data'!H108))),'Data Summary'!CJ114="Yes"),OFFSET('Water Data'!$H$10,0,10*ROW('Water Data'!H108)),NA())</f>
        <v>#N/A</v>
      </c>
      <c r="V114" s="104" t="e">
        <f ca="true">+IF(AND(ISNUMBER(OFFSET('Sanitation Data'!$C$5,0,10*ROW('Sanitation Data'!C108))),'Data Summary'!CK114="Yes"),100-OFFSET('Sanitation Data'!$C$5,0,10*ROW('Sanitation Data'!C108)),NA())</f>
        <v>#N/A</v>
      </c>
      <c r="W114" s="104" t="e">
        <f ca="true">+IF(AND(ISNUMBER(OFFSET('Sanitation Data'!$C$7,0,10*ROW('Sanitation Data'!C108))),'Data Summary'!CL114="Yes"),OFFSET('Sanitation Data'!$C$7,0,10*ROW('Sanitation Data'!C108)),NA())</f>
        <v>#N/A</v>
      </c>
      <c r="X114" s="104" t="e">
        <f ca="true">+IF(AND(ISNUMBER(OFFSET('Sanitation Data'!$C$11,0,10*ROW('Sanitation Data'!C108))),'Data Summary'!CM114="Yes"),OFFSET('Sanitation Data'!$C$11,0,10*ROW('Sanitation Data'!C108)),NA())</f>
        <v>#N/A</v>
      </c>
      <c r="Y114" s="104" t="e">
        <f ca="true">+IF(AND(ISNUMBER(OFFSET('Sanitation Data'!$C$12,0,10*ROW('Sanitation Data'!C108))),'Data Summary'!CN114="Yes"),OFFSET('Sanitation Data'!$C$12,0,10*ROW('Sanitation Data'!C108)),NA())</f>
        <v>#N/A</v>
      </c>
      <c r="Z114" s="104" t="e">
        <f ca="true">+IF(AND(ISNUMBER(OFFSET('Sanitation Data'!$C$13,0,10*ROW('Sanitation Data'!C108))),'Data Summary'!CO114="Yes"),OFFSET('Sanitation Data'!$C$13,0,10*ROW('Sanitation Data'!C108)),NA())</f>
        <v>#N/A</v>
      </c>
      <c r="AA114" s="104" t="e">
        <f ca="true">+IF(AND(ISNUMBER(OFFSET('Sanitation Data'!$D$5,0,10*ROW('Sanitation Data'!D108))),'Data Summary'!CP114="Yes"),100-OFFSET('Sanitation Data'!$D$5,0,10*ROW('Sanitation Data'!D108)),NA())</f>
        <v>#N/A</v>
      </c>
      <c r="AB114" s="104" t="e">
        <f ca="true">+IF(AND(ISNUMBER(OFFSET('Sanitation Data'!$D$7,0,10*ROW('Sanitation Data'!D108))),'Data Summary'!CQ114="Yes"),OFFSET('Sanitation Data'!$D$7,0,10*ROW('Sanitation Data'!D108)),NA())</f>
        <v>#N/A</v>
      </c>
      <c r="AC114" s="104" t="e">
        <f ca="true">+IF(AND(ISNUMBER(OFFSET('Sanitation Data'!$D$11,0,10*ROW('Sanitation Data'!D108))),'Data Summary'!CR114="Yes"),OFFSET('Sanitation Data'!$D$11,0,10*ROW('Sanitation Data'!D108)),NA())</f>
        <v>#N/A</v>
      </c>
      <c r="AD114" s="104" t="e">
        <f ca="true">+IF(AND(ISNUMBER(OFFSET('Sanitation Data'!$D$12,0,10*ROW('Sanitation Data'!D108))),'Data Summary'!CS114="Yes"),OFFSET('Sanitation Data'!$D$12,0,10*ROW('Sanitation Data'!D108)),NA())</f>
        <v>#N/A</v>
      </c>
      <c r="AE114" s="104" t="e">
        <f ca="true">+IF(AND(ISNUMBER(OFFSET('Sanitation Data'!$D$13,0,10*ROW('Sanitation Data'!D108))),'Data Summary'!CT114="Yes"),OFFSET('Sanitation Data'!$D$13,0,10*ROW('Sanitation Data'!D108)),NA())</f>
        <v>#N/A</v>
      </c>
      <c r="AF114" s="104" t="e">
        <f ca="true">+IF(AND(ISNUMBER(OFFSET('Sanitation Data'!$E$5,0,10*ROW('Sanitation Data'!E108))),'Data Summary'!CU114="Yes"),100-OFFSET('Sanitation Data'!$E$5,0,10*ROW('Sanitation Data'!E108)),NA())</f>
        <v>#N/A</v>
      </c>
      <c r="AG114" s="104" t="e">
        <f ca="true">+IF(AND(ISNUMBER(OFFSET('Sanitation Data'!$E$7,0,10*ROW('Sanitation Data'!E108))),'Data Summary'!CV114="Yes"),OFFSET('Sanitation Data'!$E$7,0,10*ROW('Sanitation Data'!E108)),NA())</f>
        <v>#N/A</v>
      </c>
      <c r="AH114" s="104" t="e">
        <f ca="true">+IF(AND(ISNUMBER(OFFSET('Sanitation Data'!$E$11,0,10*ROW('Sanitation Data'!E108))),'Data Summary'!CW114="Yes"),OFFSET('Sanitation Data'!$E$11,0,10*ROW('Sanitation Data'!E108)),NA())</f>
        <v>#N/A</v>
      </c>
      <c r="AI114" s="104" t="e">
        <f ca="true">+IF(AND(ISNUMBER(OFFSET('Sanitation Data'!$E$12,0,10*ROW('Sanitation Data'!E108))),'Data Summary'!CX114="Yes"),OFFSET('Sanitation Data'!$E$12,0,10*ROW('Sanitation Data'!E108)),NA())</f>
        <v>#N/A</v>
      </c>
      <c r="AJ114" s="104" t="e">
        <f ca="true">+IF(AND(ISNUMBER(OFFSET('Sanitation Data'!$E$13,0,10*ROW('Sanitation Data'!E108))),'Data Summary'!CY114="Yes"),OFFSET('Sanitation Data'!$E$13,0,10*ROW('Sanitation Data'!E108)),NA())</f>
        <v>#N/A</v>
      </c>
      <c r="AK114" s="104" t="e">
        <f ca="true">+IF(AND(ISNUMBER(OFFSET('Sanitation Data'!$F$5,0,10*ROW('Sanitation Data'!F108))),'Data Summary'!CZ114="Yes"),100-OFFSET('Sanitation Data'!$F$5,0,10*ROW('Sanitation Data'!F108)),NA())</f>
        <v>#N/A</v>
      </c>
      <c r="AL114" s="104" t="e">
        <f ca="true">+IF(AND(ISNUMBER(OFFSET('Sanitation Data'!$F$7,0,10*ROW('Sanitation Data'!F108))),'Data Summary'!DA114="Yes"),OFFSET('Sanitation Data'!$F$7,0,10*ROW('Sanitation Data'!F108)),NA())</f>
        <v>#N/A</v>
      </c>
      <c r="AM114" s="104" t="e">
        <f ca="true">+IF(AND(ISNUMBER(OFFSET('Sanitation Data'!$F$11,0,10*ROW('Sanitation Data'!F108))),'Data Summary'!DB114="Yes"),OFFSET('Sanitation Data'!$F$11,0,10*ROW('Sanitation Data'!F108)),NA())</f>
        <v>#N/A</v>
      </c>
      <c r="AN114" s="104" t="e">
        <f ca="true">+IF(AND(ISNUMBER(OFFSET('Sanitation Data'!$F$12,0,10*ROW('Sanitation Data'!F108))),'Data Summary'!DC114="Yes"),OFFSET('Sanitation Data'!$F$12,0,10*ROW('Sanitation Data'!F108)),NA())</f>
        <v>#N/A</v>
      </c>
      <c r="AO114" s="104" t="e">
        <f ca="true">+IF(AND(ISNUMBER(OFFSET('Sanitation Data'!$F$13,0,10*ROW('Sanitation Data'!F108))),'Data Summary'!DD114="Yes"),OFFSET('Sanitation Data'!$F$13,0,10*ROW('Sanitation Data'!F108)),NA())</f>
        <v>#N/A</v>
      </c>
      <c r="AP114" s="104" t="e">
        <f ca="true">+IF(AND(ISNUMBER(OFFSET('Sanitation Data'!$G$5,0,10*ROW('Sanitation Data'!G108))),'Data Summary'!DE114="Yes"),100-OFFSET('Sanitation Data'!$G$5,0,10*ROW('Sanitation Data'!G108)),NA())</f>
        <v>#N/A</v>
      </c>
      <c r="AQ114" s="104" t="e">
        <f ca="true">+IF(AND(ISNUMBER(OFFSET('Sanitation Data'!$G$7,0,10*ROW('Sanitation Data'!G108))),'Data Summary'!DF114="Yes"),OFFSET('Sanitation Data'!$G$7,0,10*ROW('Sanitation Data'!G108)),NA())</f>
        <v>#N/A</v>
      </c>
      <c r="AR114" s="104" t="e">
        <f ca="true">+IF(AND(ISNUMBER(OFFSET('Sanitation Data'!$G$11,0,10*ROW('Sanitation Data'!G108))),'Data Summary'!DG114="Yes"),OFFSET('Sanitation Data'!$G$11,0,10*ROW('Sanitation Data'!G108)),NA())</f>
        <v>#N/A</v>
      </c>
      <c r="AS114" s="104" t="e">
        <f ca="true">+IF(AND(ISNUMBER(OFFSET('Sanitation Data'!$G$12,0,10*ROW('Sanitation Data'!G108))),'Data Summary'!DH114="Yes"),OFFSET('Sanitation Data'!$G$12,0,10*ROW('Sanitation Data'!G108)),NA())</f>
        <v>#N/A</v>
      </c>
      <c r="AT114" s="104" t="e">
        <f ca="true">+IF(AND(ISNUMBER(OFFSET('Sanitation Data'!$G$13,0,10*ROW('Sanitation Data'!G108))),'Data Summary'!DI114="Yes"),OFFSET('Sanitation Data'!$G$13,0,10*ROW('Sanitation Data'!G108)),NA())</f>
        <v>#N/A</v>
      </c>
      <c r="AU114" s="104" t="e">
        <f ca="true">+IF(AND(ISNUMBER(OFFSET('Sanitation Data'!$H$5,0,10*ROW('Sanitation Data'!H108))),'Data Summary'!DJ114="Yes"),100-OFFSET('Sanitation Data'!$H$5,0,10*ROW('Sanitation Data'!H108)),NA())</f>
        <v>#N/A</v>
      </c>
      <c r="AV114" s="104" t="e">
        <f ca="true">+IF(AND(ISNUMBER(OFFSET('Sanitation Data'!$H$7,0,10*ROW('Sanitation Data'!H108))),'Data Summary'!DK114="Yes"),OFFSET('Sanitation Data'!$H$7,0,10*ROW('Sanitation Data'!H108)),NA())</f>
        <v>#N/A</v>
      </c>
      <c r="AW114" s="104" t="e">
        <f ca="true">+IF(AND(ISNUMBER(OFFSET('Sanitation Data'!$H$11,0,10*ROW('Sanitation Data'!H108))),'Data Summary'!DL114="Yes"),OFFSET('Sanitation Data'!$H$11,0,10*ROW('Sanitation Data'!H108)),NA())</f>
        <v>#N/A</v>
      </c>
      <c r="AX114" s="104" t="e">
        <f ca="true">+IF(AND(ISNUMBER(OFFSET('Sanitation Data'!$H$12,0,10*ROW('Sanitation Data'!H108))),'Data Summary'!DM114="Yes"),OFFSET('Sanitation Data'!$H$12,0,10*ROW('Sanitation Data'!H108)),NA())</f>
        <v>#N/A</v>
      </c>
      <c r="AY114" s="104" t="e">
        <f ca="true">+IF(AND(ISNUMBER(OFFSET('Sanitation Data'!$H$13,0,10*ROW('Sanitation Data'!H108))),'Data Summary'!DN114="Yes"),OFFSET('Sanitation Data'!$H$13,0,10*ROW('Sanitation Data'!H108)),NA())</f>
        <v>#N/A</v>
      </c>
      <c r="AZ114" s="109" t="e">
        <f ca="true">+IF(AND(ISNUMBER(OFFSET('Hygiene Data'!$C$6,0,10*ROW('Hygiene Data'!C108))),'Data Summary'!DO114="Yes"),OFFSET('Hygiene Data'!$C$6,0,10*ROW('Hygiene Data'!C108)),NA())</f>
        <v>#N/A</v>
      </c>
      <c r="BA114" s="109" t="e">
        <f ca="true">+IF(AND(ISNUMBER(OFFSET('Hygiene Data'!$C$8,0,10*ROW('Hygiene Data'!C108))),'Data Summary'!DP114="Yes"),OFFSET('Hygiene Data'!$C$8,0,10*ROW('Hygiene Data'!C108)),NA())</f>
        <v>#N/A</v>
      </c>
      <c r="BB114" s="109" t="e">
        <f ca="true">+IF(AND(ISNUMBER(OFFSET('Hygiene Data'!$C$10,0,10*ROW('Hygiene Data'!C108))),'Data Summary'!DQ114="Yes"),OFFSET('Hygiene Data'!$C$10,0,10*ROW('Hygiene Data'!C108)),NA())</f>
        <v>#N/A</v>
      </c>
      <c r="BC114" s="109" t="e">
        <f ca="true">+IF(AND(ISNUMBER(OFFSET('Hygiene Data'!$D$6,0,10*ROW('Hygiene Data'!D108))),'Data Summary'!DR114="Yes"),OFFSET('Hygiene Data'!$D$6,0,10*ROW('Hygiene Data'!D108)),NA())</f>
        <v>#N/A</v>
      </c>
      <c r="BD114" s="109" t="e">
        <f ca="true">+IF(AND(ISNUMBER(OFFSET('Hygiene Data'!$D$8,0,10*ROW('Hygiene Data'!D108))),'Data Summary'!DS114="Yes"),OFFSET('Hygiene Data'!$D$8,0,10*ROW('Hygiene Data'!D108)),NA())</f>
        <v>#N/A</v>
      </c>
      <c r="BE114" s="109" t="e">
        <f ca="true">+IF(AND(ISNUMBER(OFFSET('Hygiene Data'!$D$10,0,10*ROW('Hygiene Data'!D108))),'Data Summary'!DT114="Yes"),OFFSET('Hygiene Data'!$D$10,0,10*ROW('Hygiene Data'!D108)),NA())</f>
        <v>#N/A</v>
      </c>
      <c r="BF114" s="109" t="e">
        <f ca="true">+IF(AND(ISNUMBER(OFFSET('Hygiene Data'!$E$6,0,10*ROW('Hygiene Data'!E108))),'Data Summary'!DU114="Yes"),OFFSET('Hygiene Data'!$E$6,0,10*ROW('Hygiene Data'!E108)),NA())</f>
        <v>#N/A</v>
      </c>
      <c r="BG114" s="109" t="e">
        <f ca="true">+IF(AND(ISNUMBER(OFFSET('Hygiene Data'!$E$8,0,10*ROW('Hygiene Data'!E108))),'Data Summary'!DV114="Yes"),OFFSET('Hygiene Data'!$E$8,0,10*ROW('Hygiene Data'!E108)),NA())</f>
        <v>#N/A</v>
      </c>
      <c r="BH114" s="109" t="e">
        <f ca="true">+IF(AND(ISNUMBER(OFFSET('Hygiene Data'!$E$10,0,10*ROW('Hygiene Data'!E108))),'Data Summary'!DW114="Yes"),OFFSET('Hygiene Data'!$E$10,0,10*ROW('Hygiene Data'!E108)),NA())</f>
        <v>#N/A</v>
      </c>
      <c r="BI114" s="109" t="e">
        <f ca="true">+IF(AND(ISNUMBER(OFFSET('Hygiene Data'!$F$6,0,10*ROW('Hygiene Data'!F108))),'Data Summary'!DX114="Yes"),OFFSET('Hygiene Data'!$F$6,0,10*ROW('Hygiene Data'!F108)),NA())</f>
        <v>#N/A</v>
      </c>
      <c r="BJ114" s="109" t="e">
        <f ca="true">+IF(AND(ISNUMBER(OFFSET('Hygiene Data'!$F$8,0,10*ROW('Hygiene Data'!F108))),'Data Summary'!DY114="Yes"),OFFSET('Hygiene Data'!$F$8,0,10*ROW('Hygiene Data'!F108)),NA())</f>
        <v>#N/A</v>
      </c>
      <c r="BK114" s="109" t="e">
        <f ca="true">+IF(AND(ISNUMBER(OFFSET('Hygiene Data'!$F$10,0,10*ROW('Hygiene Data'!F108))),'Data Summary'!DZ114="Yes"),OFFSET('Hygiene Data'!$F$10,0,10*ROW('Hygiene Data'!F108)),NA())</f>
        <v>#N/A</v>
      </c>
      <c r="BL114" s="109" t="e">
        <f ca="true">+IF(AND(ISNUMBER(OFFSET('Hygiene Data'!$G$6,0,10*ROW('Hygiene Data'!G108))),'Data Summary'!EA114="Yes"),OFFSET('Hygiene Data'!$G$6,0,10*ROW('Hygiene Data'!G108)),NA())</f>
        <v>#N/A</v>
      </c>
      <c r="BM114" s="109" t="e">
        <f ca="true">+IF(AND(ISNUMBER(OFFSET('Hygiene Data'!$G$8,0,10*ROW('Hygiene Data'!G108))),'Data Summary'!EB114="Yes"),OFFSET('Hygiene Data'!$G$8,0,10*ROW('Hygiene Data'!G108)),NA())</f>
        <v>#N/A</v>
      </c>
      <c r="BN114" s="109" t="e">
        <f ca="true">+IF(AND(ISNUMBER(OFFSET('Hygiene Data'!$G$10,0,10*ROW('Hygiene Data'!G108))),'Data Summary'!EC114="Yes"),OFFSET('Hygiene Data'!$G$10,0,10*ROW('Hygiene Data'!G108)),NA())</f>
        <v>#N/A</v>
      </c>
      <c r="BO114" s="109" t="e">
        <f ca="true">+IF(AND(ISNUMBER(OFFSET('Hygiene Data'!$H$6,0,10*ROW('Hygiene Data'!H108))),'Data Summary'!ED114="Yes"),OFFSET('Hygiene Data'!$H$6,0,10*ROW('Hygiene Data'!H108)),NA())</f>
        <v>#N/A</v>
      </c>
      <c r="BP114" s="109" t="e">
        <f ca="true">+IF(AND(ISNUMBER(OFFSET('Hygiene Data'!$H$8,0,10*ROW('Hygiene Data'!H108))),'Data Summary'!EE114="Yes"),OFFSET('Hygiene Data'!$H$8,0,10*ROW('Hygiene Data'!H108)),NA())</f>
        <v>#N/A</v>
      </c>
      <c r="BQ114" s="109" t="e">
        <f ca="true">+IF(AND(ISNUMBER(OFFSET('Hygiene Data'!$H$10,0,10*ROW('Hygiene Data'!H108))),'Data Summary'!EF114="Yes"),OFFSET('Hygiene Data'!$H$10,0,10*ROW('Hygiene Data'!H108)),NA())</f>
        <v>#N/A</v>
      </c>
    </row>
    <row r="115" x14ac:dyDescent="0.2">
      <c r="A115" s="57" t="e">
        <f ca="true">+IF(OFFSET('Water Data'!$B$1,0,10*ROW('Water Data'!B109))="",NA(),OFFSET('Water Data'!$B$1,0,10*ROW('Water Data'!B109)))</f>
        <v>#N/A</v>
      </c>
      <c r="B115" s="57" t="e">
        <f ca="true">+IF(OFFSET('Water Data'!$A$3,0,10*ROW('Water Data'!A112))="",NA(),OFFSET('Water Data'!$A$3,0,10*ROW('Water Data'!A112)))</f>
        <v>#N/A</v>
      </c>
      <c r="C115" s="57" t="e">
        <f ca="true">+IF(OFFSET('Water Data'!$C$3,0,10*ROW('Water Data'!C112))="",NA(),OFFSET('Water Data'!$C$3,0,10*ROW('Water Data'!C112)))</f>
        <v>#N/A</v>
      </c>
      <c r="D115" s="58" t="e">
        <f ca="true">+IF(AND(ISNUMBER(OFFSET('Water Data'!$C$5,0,10*ROW('Water Data'!C109))),'Data Summary'!BS115="Yes"),100-OFFSET('Water Data'!$C$5,0,10*ROW('Water Data'!C109)),NA())</f>
        <v>#N/A</v>
      </c>
      <c r="E115" s="58" t="e">
        <f ca="true">+IF(AND(ISNUMBER(OFFSET('Water Data'!$C$7,0,10*ROW('Water Data'!C109))),'Data Summary'!BT115="Yes"),OFFSET('Water Data'!$C$7,0,10*ROW('Water Data'!C109)),NA())</f>
        <v>#N/A</v>
      </c>
      <c r="F115" s="58" t="e">
        <f ca="true">+IF(AND(ISNUMBER(OFFSET('Water Data'!$C$10,0,10*ROW('Water Data'!C109))),'Data Summary'!BU115="Yes"),OFFSET('Water Data'!$C$10,0,10*ROW('Water Data'!C109)),NA())</f>
        <v>#N/A</v>
      </c>
      <c r="G115" s="58" t="e">
        <f ca="true">+IF(AND(ISNUMBER(OFFSET('Water Data'!$D$5,0,10*ROW('Water Data'!D109))),'Data Summary'!BV115="Yes"),100-OFFSET('Water Data'!$D$5,0,10*ROW('Water Data'!D109)),NA())</f>
        <v>#N/A</v>
      </c>
      <c r="H115" s="58" t="e">
        <f ca="true">+IF(AND(ISNUMBER(OFFSET('Water Data'!$D$7,0,10*ROW('Water Data'!D109))),'Data Summary'!BW115="Yes"),OFFSET('Water Data'!$D$7,0,10*ROW('Water Data'!D109)),NA())</f>
        <v>#N/A</v>
      </c>
      <c r="I115" s="58" t="e">
        <f ca="true">+IF(AND(ISNUMBER(OFFSET('Water Data'!$D$10,0,10*ROW('Water Data'!D109))),'Data Summary'!BX115="Yes"),OFFSET('Water Data'!$D$10,0,10*ROW('Water Data'!D109)),NA())</f>
        <v>#N/A</v>
      </c>
      <c r="J115" s="58" t="e">
        <f ca="true">+IF(AND(ISNUMBER(OFFSET('Water Data'!$E$5,0,10*ROW('Water Data'!E109))),'Data Summary'!BY115="Yes"),100-OFFSET('Water Data'!$E$5,0,10*ROW('Water Data'!E109)),NA())</f>
        <v>#N/A</v>
      </c>
      <c r="K115" s="58" t="e">
        <f ca="true">+IF(AND(ISNUMBER(OFFSET('Water Data'!$E$7,0,10*ROW('Water Data'!E109))),'Data Summary'!BZ115="Yes"),OFFSET('Water Data'!$E$7,0,10*ROW('Water Data'!E109)),NA())</f>
        <v>#N/A</v>
      </c>
      <c r="L115" s="58" t="e">
        <f ca="true">+IF(AND(ISNUMBER(OFFSET('Water Data'!$E$10,0,10*ROW('Water Data'!E109))),'Data Summary'!CA115="Yes"),OFFSET('Water Data'!$E$10,0,10*ROW('Water Data'!E109)),NA())</f>
        <v>#N/A</v>
      </c>
      <c r="M115" s="58" t="e">
        <f ca="true">+IF(AND(ISNUMBER(OFFSET('Water Data'!$F$5,0,10*ROW('Water Data'!F109))),'Data Summary'!CB115="Yes"),100-OFFSET('Water Data'!$F$5,0,10*ROW('Water Data'!F109)),NA())</f>
        <v>#N/A</v>
      </c>
      <c r="N115" s="58" t="e">
        <f ca="true">+IF(AND(ISNUMBER(OFFSET('Water Data'!$F$7,0,10*ROW('Water Data'!F109))),'Data Summary'!CC115="Yes"),OFFSET('Water Data'!$F$7,0,10*ROW('Water Data'!F109)),NA())</f>
        <v>#N/A</v>
      </c>
      <c r="O115" s="58" t="e">
        <f ca="true">+IF(AND(ISNUMBER(OFFSET('Water Data'!$F$10,0,10*ROW('Water Data'!F109))),'Data Summary'!CD115="Yes"),OFFSET('Water Data'!$F$10,0,10*ROW('Water Data'!F109)),NA())</f>
        <v>#N/A</v>
      </c>
      <c r="P115" s="58" t="e">
        <f ca="true">+IF(AND(ISNUMBER(OFFSET('Water Data'!$G$5,0,10*ROW('Water Data'!G109))),'Data Summary'!CE115="Yes"),100-OFFSET('Water Data'!$G$5,0,10*ROW('Water Data'!G109)),NA())</f>
        <v>#N/A</v>
      </c>
      <c r="Q115" s="58" t="e">
        <f ca="true">+IF(AND(ISNUMBER(OFFSET('Water Data'!$G$7,0,10*ROW('Water Data'!G109))),'Data Summary'!CF115="Yes"),OFFSET('Water Data'!$G$7,0,10*ROW('Water Data'!G109)),NA())</f>
        <v>#N/A</v>
      </c>
      <c r="R115" s="58" t="e">
        <f ca="true">+IF(AND(ISNUMBER(OFFSET('Water Data'!$G$10,0,10*ROW('Water Data'!G109))),'Data Summary'!CG115="Yes"),OFFSET('Water Data'!$G$10,0,10*ROW('Water Data'!G109)),NA())</f>
        <v>#N/A</v>
      </c>
      <c r="S115" s="58" t="e">
        <f ca="true">+IF(AND(ISNUMBER(OFFSET('Water Data'!$H$5,0,10*ROW('Water Data'!H109))),'Data Summary'!CH115="Yes"),100-OFFSET('Water Data'!$H$5,0,10*ROW('Water Data'!H109)),NA())</f>
        <v>#N/A</v>
      </c>
      <c r="T115" s="58" t="e">
        <f ca="true">+IF(AND(ISNUMBER(OFFSET('Water Data'!$H$7,0,10*ROW('Water Data'!H109))),'Data Summary'!CI115="Yes"),OFFSET('Water Data'!$H$7,0,10*ROW('Water Data'!H109)),NA())</f>
        <v>#N/A</v>
      </c>
      <c r="U115" s="58" t="e">
        <f ca="true">+IF(AND(ISNUMBER(OFFSET('Water Data'!$H$10,0,10*ROW('Water Data'!H109))),'Data Summary'!CJ115="Yes"),OFFSET('Water Data'!$H$10,0,10*ROW('Water Data'!H109)),NA())</f>
        <v>#N/A</v>
      </c>
      <c r="V115" s="104" t="e">
        <f ca="true">+IF(AND(ISNUMBER(OFFSET('Sanitation Data'!$C$5,0,10*ROW('Sanitation Data'!C109))),'Data Summary'!CK115="Yes"),100-OFFSET('Sanitation Data'!$C$5,0,10*ROW('Sanitation Data'!C109)),NA())</f>
        <v>#N/A</v>
      </c>
      <c r="W115" s="104" t="e">
        <f ca="true">+IF(AND(ISNUMBER(OFFSET('Sanitation Data'!$C$7,0,10*ROW('Sanitation Data'!C109))),'Data Summary'!CL115="Yes"),OFFSET('Sanitation Data'!$C$7,0,10*ROW('Sanitation Data'!C109)),NA())</f>
        <v>#N/A</v>
      </c>
      <c r="X115" s="104" t="e">
        <f ca="true">+IF(AND(ISNUMBER(OFFSET('Sanitation Data'!$C$11,0,10*ROW('Sanitation Data'!C109))),'Data Summary'!CM115="Yes"),OFFSET('Sanitation Data'!$C$11,0,10*ROW('Sanitation Data'!C109)),NA())</f>
        <v>#N/A</v>
      </c>
      <c r="Y115" s="104" t="e">
        <f ca="true">+IF(AND(ISNUMBER(OFFSET('Sanitation Data'!$C$12,0,10*ROW('Sanitation Data'!C109))),'Data Summary'!CN115="Yes"),OFFSET('Sanitation Data'!$C$12,0,10*ROW('Sanitation Data'!C109)),NA())</f>
        <v>#N/A</v>
      </c>
      <c r="Z115" s="104" t="e">
        <f ca="true">+IF(AND(ISNUMBER(OFFSET('Sanitation Data'!$C$13,0,10*ROW('Sanitation Data'!C109))),'Data Summary'!CO115="Yes"),OFFSET('Sanitation Data'!$C$13,0,10*ROW('Sanitation Data'!C109)),NA())</f>
        <v>#N/A</v>
      </c>
      <c r="AA115" s="104" t="e">
        <f ca="true">+IF(AND(ISNUMBER(OFFSET('Sanitation Data'!$D$5,0,10*ROW('Sanitation Data'!D109))),'Data Summary'!CP115="Yes"),100-OFFSET('Sanitation Data'!$D$5,0,10*ROW('Sanitation Data'!D109)),NA())</f>
        <v>#N/A</v>
      </c>
      <c r="AB115" s="104" t="e">
        <f ca="true">+IF(AND(ISNUMBER(OFFSET('Sanitation Data'!$D$7,0,10*ROW('Sanitation Data'!D109))),'Data Summary'!CQ115="Yes"),OFFSET('Sanitation Data'!$D$7,0,10*ROW('Sanitation Data'!D109)),NA())</f>
        <v>#N/A</v>
      </c>
      <c r="AC115" s="104" t="e">
        <f ca="true">+IF(AND(ISNUMBER(OFFSET('Sanitation Data'!$D$11,0,10*ROW('Sanitation Data'!D109))),'Data Summary'!CR115="Yes"),OFFSET('Sanitation Data'!$D$11,0,10*ROW('Sanitation Data'!D109)),NA())</f>
        <v>#N/A</v>
      </c>
      <c r="AD115" s="104" t="e">
        <f ca="true">+IF(AND(ISNUMBER(OFFSET('Sanitation Data'!$D$12,0,10*ROW('Sanitation Data'!D109))),'Data Summary'!CS115="Yes"),OFFSET('Sanitation Data'!$D$12,0,10*ROW('Sanitation Data'!D109)),NA())</f>
        <v>#N/A</v>
      </c>
      <c r="AE115" s="104" t="e">
        <f ca="true">+IF(AND(ISNUMBER(OFFSET('Sanitation Data'!$D$13,0,10*ROW('Sanitation Data'!D109))),'Data Summary'!CT115="Yes"),OFFSET('Sanitation Data'!$D$13,0,10*ROW('Sanitation Data'!D109)),NA())</f>
        <v>#N/A</v>
      </c>
      <c r="AF115" s="104" t="e">
        <f ca="true">+IF(AND(ISNUMBER(OFFSET('Sanitation Data'!$E$5,0,10*ROW('Sanitation Data'!E109))),'Data Summary'!CU115="Yes"),100-OFFSET('Sanitation Data'!$E$5,0,10*ROW('Sanitation Data'!E109)),NA())</f>
        <v>#N/A</v>
      </c>
      <c r="AG115" s="104" t="e">
        <f ca="true">+IF(AND(ISNUMBER(OFFSET('Sanitation Data'!$E$7,0,10*ROW('Sanitation Data'!E109))),'Data Summary'!CV115="Yes"),OFFSET('Sanitation Data'!$E$7,0,10*ROW('Sanitation Data'!E109)),NA())</f>
        <v>#N/A</v>
      </c>
      <c r="AH115" s="104" t="e">
        <f ca="true">+IF(AND(ISNUMBER(OFFSET('Sanitation Data'!$E$11,0,10*ROW('Sanitation Data'!E109))),'Data Summary'!CW115="Yes"),OFFSET('Sanitation Data'!$E$11,0,10*ROW('Sanitation Data'!E109)),NA())</f>
        <v>#N/A</v>
      </c>
      <c r="AI115" s="104" t="e">
        <f ca="true">+IF(AND(ISNUMBER(OFFSET('Sanitation Data'!$E$12,0,10*ROW('Sanitation Data'!E109))),'Data Summary'!CX115="Yes"),OFFSET('Sanitation Data'!$E$12,0,10*ROW('Sanitation Data'!E109)),NA())</f>
        <v>#N/A</v>
      </c>
      <c r="AJ115" s="104" t="e">
        <f ca="true">+IF(AND(ISNUMBER(OFFSET('Sanitation Data'!$E$13,0,10*ROW('Sanitation Data'!E109))),'Data Summary'!CY115="Yes"),OFFSET('Sanitation Data'!$E$13,0,10*ROW('Sanitation Data'!E109)),NA())</f>
        <v>#N/A</v>
      </c>
      <c r="AK115" s="104" t="e">
        <f ca="true">+IF(AND(ISNUMBER(OFFSET('Sanitation Data'!$F$5,0,10*ROW('Sanitation Data'!F109))),'Data Summary'!CZ115="Yes"),100-OFFSET('Sanitation Data'!$F$5,0,10*ROW('Sanitation Data'!F109)),NA())</f>
        <v>#N/A</v>
      </c>
      <c r="AL115" s="104" t="e">
        <f ca="true">+IF(AND(ISNUMBER(OFFSET('Sanitation Data'!$F$7,0,10*ROW('Sanitation Data'!F109))),'Data Summary'!DA115="Yes"),OFFSET('Sanitation Data'!$F$7,0,10*ROW('Sanitation Data'!F109)),NA())</f>
        <v>#N/A</v>
      </c>
      <c r="AM115" s="104" t="e">
        <f ca="true">+IF(AND(ISNUMBER(OFFSET('Sanitation Data'!$F$11,0,10*ROW('Sanitation Data'!F109))),'Data Summary'!DB115="Yes"),OFFSET('Sanitation Data'!$F$11,0,10*ROW('Sanitation Data'!F109)),NA())</f>
        <v>#N/A</v>
      </c>
      <c r="AN115" s="104" t="e">
        <f ca="true">+IF(AND(ISNUMBER(OFFSET('Sanitation Data'!$F$12,0,10*ROW('Sanitation Data'!F109))),'Data Summary'!DC115="Yes"),OFFSET('Sanitation Data'!$F$12,0,10*ROW('Sanitation Data'!F109)),NA())</f>
        <v>#N/A</v>
      </c>
      <c r="AO115" s="104" t="e">
        <f ca="true">+IF(AND(ISNUMBER(OFFSET('Sanitation Data'!$F$13,0,10*ROW('Sanitation Data'!F109))),'Data Summary'!DD115="Yes"),OFFSET('Sanitation Data'!$F$13,0,10*ROW('Sanitation Data'!F109)),NA())</f>
        <v>#N/A</v>
      </c>
      <c r="AP115" s="104" t="e">
        <f ca="true">+IF(AND(ISNUMBER(OFFSET('Sanitation Data'!$G$5,0,10*ROW('Sanitation Data'!G109))),'Data Summary'!DE115="Yes"),100-OFFSET('Sanitation Data'!$G$5,0,10*ROW('Sanitation Data'!G109)),NA())</f>
        <v>#N/A</v>
      </c>
      <c r="AQ115" s="104" t="e">
        <f ca="true">+IF(AND(ISNUMBER(OFFSET('Sanitation Data'!$G$7,0,10*ROW('Sanitation Data'!G109))),'Data Summary'!DF115="Yes"),OFFSET('Sanitation Data'!$G$7,0,10*ROW('Sanitation Data'!G109)),NA())</f>
        <v>#N/A</v>
      </c>
      <c r="AR115" s="104" t="e">
        <f ca="true">+IF(AND(ISNUMBER(OFFSET('Sanitation Data'!$G$11,0,10*ROW('Sanitation Data'!G109))),'Data Summary'!DG115="Yes"),OFFSET('Sanitation Data'!$G$11,0,10*ROW('Sanitation Data'!G109)),NA())</f>
        <v>#N/A</v>
      </c>
      <c r="AS115" s="104" t="e">
        <f ca="true">+IF(AND(ISNUMBER(OFFSET('Sanitation Data'!$G$12,0,10*ROW('Sanitation Data'!G109))),'Data Summary'!DH115="Yes"),OFFSET('Sanitation Data'!$G$12,0,10*ROW('Sanitation Data'!G109)),NA())</f>
        <v>#N/A</v>
      </c>
      <c r="AT115" s="104" t="e">
        <f ca="true">+IF(AND(ISNUMBER(OFFSET('Sanitation Data'!$G$13,0,10*ROW('Sanitation Data'!G109))),'Data Summary'!DI115="Yes"),OFFSET('Sanitation Data'!$G$13,0,10*ROW('Sanitation Data'!G109)),NA())</f>
        <v>#N/A</v>
      </c>
      <c r="AU115" s="104" t="e">
        <f ca="true">+IF(AND(ISNUMBER(OFFSET('Sanitation Data'!$H$5,0,10*ROW('Sanitation Data'!H109))),'Data Summary'!DJ115="Yes"),100-OFFSET('Sanitation Data'!$H$5,0,10*ROW('Sanitation Data'!H109)),NA())</f>
        <v>#N/A</v>
      </c>
      <c r="AV115" s="104" t="e">
        <f ca="true">+IF(AND(ISNUMBER(OFFSET('Sanitation Data'!$H$7,0,10*ROW('Sanitation Data'!H109))),'Data Summary'!DK115="Yes"),OFFSET('Sanitation Data'!$H$7,0,10*ROW('Sanitation Data'!H109)),NA())</f>
        <v>#N/A</v>
      </c>
      <c r="AW115" s="104" t="e">
        <f ca="true">+IF(AND(ISNUMBER(OFFSET('Sanitation Data'!$H$11,0,10*ROW('Sanitation Data'!H109))),'Data Summary'!DL115="Yes"),OFFSET('Sanitation Data'!$H$11,0,10*ROW('Sanitation Data'!H109)),NA())</f>
        <v>#N/A</v>
      </c>
      <c r="AX115" s="104" t="e">
        <f ca="true">+IF(AND(ISNUMBER(OFFSET('Sanitation Data'!$H$12,0,10*ROW('Sanitation Data'!H109))),'Data Summary'!DM115="Yes"),OFFSET('Sanitation Data'!$H$12,0,10*ROW('Sanitation Data'!H109)),NA())</f>
        <v>#N/A</v>
      </c>
      <c r="AY115" s="104" t="e">
        <f ca="true">+IF(AND(ISNUMBER(OFFSET('Sanitation Data'!$H$13,0,10*ROW('Sanitation Data'!H109))),'Data Summary'!DN115="Yes"),OFFSET('Sanitation Data'!$H$13,0,10*ROW('Sanitation Data'!H109)),NA())</f>
        <v>#N/A</v>
      </c>
      <c r="AZ115" s="109" t="e">
        <f ca="true">+IF(AND(ISNUMBER(OFFSET('Hygiene Data'!$C$6,0,10*ROW('Hygiene Data'!C109))),'Data Summary'!DO115="Yes"),OFFSET('Hygiene Data'!$C$6,0,10*ROW('Hygiene Data'!C109)),NA())</f>
        <v>#N/A</v>
      </c>
      <c r="BA115" s="109" t="e">
        <f ca="true">+IF(AND(ISNUMBER(OFFSET('Hygiene Data'!$C$8,0,10*ROW('Hygiene Data'!C109))),'Data Summary'!DP115="Yes"),OFFSET('Hygiene Data'!$C$8,0,10*ROW('Hygiene Data'!C109)),NA())</f>
        <v>#N/A</v>
      </c>
      <c r="BB115" s="109" t="e">
        <f ca="true">+IF(AND(ISNUMBER(OFFSET('Hygiene Data'!$C$10,0,10*ROW('Hygiene Data'!C109))),'Data Summary'!DQ115="Yes"),OFFSET('Hygiene Data'!$C$10,0,10*ROW('Hygiene Data'!C109)),NA())</f>
        <v>#N/A</v>
      </c>
      <c r="BC115" s="109" t="e">
        <f ca="true">+IF(AND(ISNUMBER(OFFSET('Hygiene Data'!$D$6,0,10*ROW('Hygiene Data'!D109))),'Data Summary'!DR115="Yes"),OFFSET('Hygiene Data'!$D$6,0,10*ROW('Hygiene Data'!D109)),NA())</f>
        <v>#N/A</v>
      </c>
      <c r="BD115" s="109" t="e">
        <f ca="true">+IF(AND(ISNUMBER(OFFSET('Hygiene Data'!$D$8,0,10*ROW('Hygiene Data'!D109))),'Data Summary'!DS115="Yes"),OFFSET('Hygiene Data'!$D$8,0,10*ROW('Hygiene Data'!D109)),NA())</f>
        <v>#N/A</v>
      </c>
      <c r="BE115" s="109" t="e">
        <f ca="true">+IF(AND(ISNUMBER(OFFSET('Hygiene Data'!$D$10,0,10*ROW('Hygiene Data'!D109))),'Data Summary'!DT115="Yes"),OFFSET('Hygiene Data'!$D$10,0,10*ROW('Hygiene Data'!D109)),NA())</f>
        <v>#N/A</v>
      </c>
      <c r="BF115" s="109" t="e">
        <f ca="true">+IF(AND(ISNUMBER(OFFSET('Hygiene Data'!$E$6,0,10*ROW('Hygiene Data'!E109))),'Data Summary'!DU115="Yes"),OFFSET('Hygiene Data'!$E$6,0,10*ROW('Hygiene Data'!E109)),NA())</f>
        <v>#N/A</v>
      </c>
      <c r="BG115" s="109" t="e">
        <f ca="true">+IF(AND(ISNUMBER(OFFSET('Hygiene Data'!$E$8,0,10*ROW('Hygiene Data'!E109))),'Data Summary'!DV115="Yes"),OFFSET('Hygiene Data'!$E$8,0,10*ROW('Hygiene Data'!E109)),NA())</f>
        <v>#N/A</v>
      </c>
      <c r="BH115" s="109" t="e">
        <f ca="true">+IF(AND(ISNUMBER(OFFSET('Hygiene Data'!$E$10,0,10*ROW('Hygiene Data'!E109))),'Data Summary'!DW115="Yes"),OFFSET('Hygiene Data'!$E$10,0,10*ROW('Hygiene Data'!E109)),NA())</f>
        <v>#N/A</v>
      </c>
      <c r="BI115" s="109" t="e">
        <f ca="true">+IF(AND(ISNUMBER(OFFSET('Hygiene Data'!$F$6,0,10*ROW('Hygiene Data'!F109))),'Data Summary'!DX115="Yes"),OFFSET('Hygiene Data'!$F$6,0,10*ROW('Hygiene Data'!F109)),NA())</f>
        <v>#N/A</v>
      </c>
      <c r="BJ115" s="109" t="e">
        <f ca="true">+IF(AND(ISNUMBER(OFFSET('Hygiene Data'!$F$8,0,10*ROW('Hygiene Data'!F109))),'Data Summary'!DY115="Yes"),OFFSET('Hygiene Data'!$F$8,0,10*ROW('Hygiene Data'!F109)),NA())</f>
        <v>#N/A</v>
      </c>
      <c r="BK115" s="109" t="e">
        <f ca="true">+IF(AND(ISNUMBER(OFFSET('Hygiene Data'!$F$10,0,10*ROW('Hygiene Data'!F109))),'Data Summary'!DZ115="Yes"),OFFSET('Hygiene Data'!$F$10,0,10*ROW('Hygiene Data'!F109)),NA())</f>
        <v>#N/A</v>
      </c>
      <c r="BL115" s="109" t="e">
        <f ca="true">+IF(AND(ISNUMBER(OFFSET('Hygiene Data'!$G$6,0,10*ROW('Hygiene Data'!G109))),'Data Summary'!EA115="Yes"),OFFSET('Hygiene Data'!$G$6,0,10*ROW('Hygiene Data'!G109)),NA())</f>
        <v>#N/A</v>
      </c>
      <c r="BM115" s="109" t="e">
        <f ca="true">+IF(AND(ISNUMBER(OFFSET('Hygiene Data'!$G$8,0,10*ROW('Hygiene Data'!G109))),'Data Summary'!EB115="Yes"),OFFSET('Hygiene Data'!$G$8,0,10*ROW('Hygiene Data'!G109)),NA())</f>
        <v>#N/A</v>
      </c>
      <c r="BN115" s="109" t="e">
        <f ca="true">+IF(AND(ISNUMBER(OFFSET('Hygiene Data'!$G$10,0,10*ROW('Hygiene Data'!G109))),'Data Summary'!EC115="Yes"),OFFSET('Hygiene Data'!$G$10,0,10*ROW('Hygiene Data'!G109)),NA())</f>
        <v>#N/A</v>
      </c>
      <c r="BO115" s="109" t="e">
        <f ca="true">+IF(AND(ISNUMBER(OFFSET('Hygiene Data'!$H$6,0,10*ROW('Hygiene Data'!H109))),'Data Summary'!ED115="Yes"),OFFSET('Hygiene Data'!$H$6,0,10*ROW('Hygiene Data'!H109)),NA())</f>
        <v>#N/A</v>
      </c>
      <c r="BP115" s="109" t="e">
        <f ca="true">+IF(AND(ISNUMBER(OFFSET('Hygiene Data'!$H$8,0,10*ROW('Hygiene Data'!H109))),'Data Summary'!EE115="Yes"),OFFSET('Hygiene Data'!$H$8,0,10*ROW('Hygiene Data'!H109)),NA())</f>
        <v>#N/A</v>
      </c>
      <c r="BQ115" s="109" t="e">
        <f ca="true">+IF(AND(ISNUMBER(OFFSET('Hygiene Data'!$H$10,0,10*ROW('Hygiene Data'!H109))),'Data Summary'!EF115="Yes"),OFFSET('Hygiene Data'!$H$10,0,10*ROW('Hygiene Data'!H109)),NA())</f>
        <v>#N/A</v>
      </c>
    </row>
    <row r="116" x14ac:dyDescent="0.2">
      <c r="A116" s="57" t="e">
        <f ca="true">+IF(OFFSET('Water Data'!$B$1,0,10*ROW('Water Data'!B110))="",NA(),OFFSET('Water Data'!$B$1,0,10*ROW('Water Data'!B110)))</f>
        <v>#N/A</v>
      </c>
      <c r="B116" s="57" t="e">
        <f ca="true">+IF(OFFSET('Water Data'!$A$3,0,10*ROW('Water Data'!A113))="",NA(),OFFSET('Water Data'!$A$3,0,10*ROW('Water Data'!A113)))</f>
        <v>#N/A</v>
      </c>
      <c r="C116" s="57" t="e">
        <f ca="true">+IF(OFFSET('Water Data'!$C$3,0,10*ROW('Water Data'!C113))="",NA(),OFFSET('Water Data'!$C$3,0,10*ROW('Water Data'!C113)))</f>
        <v>#N/A</v>
      </c>
      <c r="D116" s="58" t="e">
        <f ca="true">+IF(AND(ISNUMBER(OFFSET('Water Data'!$C$5,0,10*ROW('Water Data'!C110))),'Data Summary'!BS116="Yes"),100-OFFSET('Water Data'!$C$5,0,10*ROW('Water Data'!C110)),NA())</f>
        <v>#N/A</v>
      </c>
      <c r="E116" s="58" t="e">
        <f ca="true">+IF(AND(ISNUMBER(OFFSET('Water Data'!$C$7,0,10*ROW('Water Data'!C110))),'Data Summary'!BT116="Yes"),OFFSET('Water Data'!$C$7,0,10*ROW('Water Data'!C110)),NA())</f>
        <v>#N/A</v>
      </c>
      <c r="F116" s="58" t="e">
        <f ca="true">+IF(AND(ISNUMBER(OFFSET('Water Data'!$C$10,0,10*ROW('Water Data'!C110))),'Data Summary'!BU116="Yes"),OFFSET('Water Data'!$C$10,0,10*ROW('Water Data'!C110)),NA())</f>
        <v>#N/A</v>
      </c>
      <c r="G116" s="58" t="e">
        <f ca="true">+IF(AND(ISNUMBER(OFFSET('Water Data'!$D$5,0,10*ROW('Water Data'!D110))),'Data Summary'!BV116="Yes"),100-OFFSET('Water Data'!$D$5,0,10*ROW('Water Data'!D110)),NA())</f>
        <v>#N/A</v>
      </c>
      <c r="H116" s="58" t="e">
        <f ca="true">+IF(AND(ISNUMBER(OFFSET('Water Data'!$D$7,0,10*ROW('Water Data'!D110))),'Data Summary'!BW116="Yes"),OFFSET('Water Data'!$D$7,0,10*ROW('Water Data'!D110)),NA())</f>
        <v>#N/A</v>
      </c>
      <c r="I116" s="58" t="e">
        <f ca="true">+IF(AND(ISNUMBER(OFFSET('Water Data'!$D$10,0,10*ROW('Water Data'!D110))),'Data Summary'!BX116="Yes"),OFFSET('Water Data'!$D$10,0,10*ROW('Water Data'!D110)),NA())</f>
        <v>#N/A</v>
      </c>
      <c r="J116" s="58" t="e">
        <f ca="true">+IF(AND(ISNUMBER(OFFSET('Water Data'!$E$5,0,10*ROW('Water Data'!E110))),'Data Summary'!BY116="Yes"),100-OFFSET('Water Data'!$E$5,0,10*ROW('Water Data'!E110)),NA())</f>
        <v>#N/A</v>
      </c>
      <c r="K116" s="58" t="e">
        <f ca="true">+IF(AND(ISNUMBER(OFFSET('Water Data'!$E$7,0,10*ROW('Water Data'!E110))),'Data Summary'!BZ116="Yes"),OFFSET('Water Data'!$E$7,0,10*ROW('Water Data'!E110)),NA())</f>
        <v>#N/A</v>
      </c>
      <c r="L116" s="58" t="e">
        <f ca="true">+IF(AND(ISNUMBER(OFFSET('Water Data'!$E$10,0,10*ROW('Water Data'!E110))),'Data Summary'!CA116="Yes"),OFFSET('Water Data'!$E$10,0,10*ROW('Water Data'!E110)),NA())</f>
        <v>#N/A</v>
      </c>
      <c r="M116" s="58" t="e">
        <f ca="true">+IF(AND(ISNUMBER(OFFSET('Water Data'!$F$5,0,10*ROW('Water Data'!F110))),'Data Summary'!CB116="Yes"),100-OFFSET('Water Data'!$F$5,0,10*ROW('Water Data'!F110)),NA())</f>
        <v>#N/A</v>
      </c>
      <c r="N116" s="58" t="e">
        <f ca="true">+IF(AND(ISNUMBER(OFFSET('Water Data'!$F$7,0,10*ROW('Water Data'!F110))),'Data Summary'!CC116="Yes"),OFFSET('Water Data'!$F$7,0,10*ROW('Water Data'!F110)),NA())</f>
        <v>#N/A</v>
      </c>
      <c r="O116" s="58" t="e">
        <f ca="true">+IF(AND(ISNUMBER(OFFSET('Water Data'!$F$10,0,10*ROW('Water Data'!F110))),'Data Summary'!CD116="Yes"),OFFSET('Water Data'!$F$10,0,10*ROW('Water Data'!F110)),NA())</f>
        <v>#N/A</v>
      </c>
      <c r="P116" s="58" t="e">
        <f ca="true">+IF(AND(ISNUMBER(OFFSET('Water Data'!$G$5,0,10*ROW('Water Data'!G110))),'Data Summary'!CE116="Yes"),100-OFFSET('Water Data'!$G$5,0,10*ROW('Water Data'!G110)),NA())</f>
        <v>#N/A</v>
      </c>
      <c r="Q116" s="58" t="e">
        <f ca="true">+IF(AND(ISNUMBER(OFFSET('Water Data'!$G$7,0,10*ROW('Water Data'!G110))),'Data Summary'!CF116="Yes"),OFFSET('Water Data'!$G$7,0,10*ROW('Water Data'!G110)),NA())</f>
        <v>#N/A</v>
      </c>
      <c r="R116" s="58" t="e">
        <f ca="true">+IF(AND(ISNUMBER(OFFSET('Water Data'!$G$10,0,10*ROW('Water Data'!G110))),'Data Summary'!CG116="Yes"),OFFSET('Water Data'!$G$10,0,10*ROW('Water Data'!G110)),NA())</f>
        <v>#N/A</v>
      </c>
      <c r="S116" s="58" t="e">
        <f ca="true">+IF(AND(ISNUMBER(OFFSET('Water Data'!$H$5,0,10*ROW('Water Data'!H110))),'Data Summary'!CH116="Yes"),100-OFFSET('Water Data'!$H$5,0,10*ROW('Water Data'!H110)),NA())</f>
        <v>#N/A</v>
      </c>
      <c r="T116" s="58" t="e">
        <f ca="true">+IF(AND(ISNUMBER(OFFSET('Water Data'!$H$7,0,10*ROW('Water Data'!H110))),'Data Summary'!CI116="Yes"),OFFSET('Water Data'!$H$7,0,10*ROW('Water Data'!H110)),NA())</f>
        <v>#N/A</v>
      </c>
      <c r="U116" s="58" t="e">
        <f ca="true">+IF(AND(ISNUMBER(OFFSET('Water Data'!$H$10,0,10*ROW('Water Data'!H110))),'Data Summary'!CJ116="Yes"),OFFSET('Water Data'!$H$10,0,10*ROW('Water Data'!H110)),NA())</f>
        <v>#N/A</v>
      </c>
      <c r="V116" s="104" t="e">
        <f ca="true">+IF(AND(ISNUMBER(OFFSET('Sanitation Data'!$C$5,0,10*ROW('Sanitation Data'!C110))),'Data Summary'!CK116="Yes"),100-OFFSET('Sanitation Data'!$C$5,0,10*ROW('Sanitation Data'!C110)),NA())</f>
        <v>#N/A</v>
      </c>
      <c r="W116" s="104" t="e">
        <f ca="true">+IF(AND(ISNUMBER(OFFSET('Sanitation Data'!$C$7,0,10*ROW('Sanitation Data'!C110))),'Data Summary'!CL116="Yes"),OFFSET('Sanitation Data'!$C$7,0,10*ROW('Sanitation Data'!C110)),NA())</f>
        <v>#N/A</v>
      </c>
      <c r="X116" s="104" t="e">
        <f ca="true">+IF(AND(ISNUMBER(OFFSET('Sanitation Data'!$C$11,0,10*ROW('Sanitation Data'!C110))),'Data Summary'!CM116="Yes"),OFFSET('Sanitation Data'!$C$11,0,10*ROW('Sanitation Data'!C110)),NA())</f>
        <v>#N/A</v>
      </c>
      <c r="Y116" s="104" t="e">
        <f ca="true">+IF(AND(ISNUMBER(OFFSET('Sanitation Data'!$C$12,0,10*ROW('Sanitation Data'!C110))),'Data Summary'!CN116="Yes"),OFFSET('Sanitation Data'!$C$12,0,10*ROW('Sanitation Data'!C110)),NA())</f>
        <v>#N/A</v>
      </c>
      <c r="Z116" s="104" t="e">
        <f ca="true">+IF(AND(ISNUMBER(OFFSET('Sanitation Data'!$C$13,0,10*ROW('Sanitation Data'!C110))),'Data Summary'!CO116="Yes"),OFFSET('Sanitation Data'!$C$13,0,10*ROW('Sanitation Data'!C110)),NA())</f>
        <v>#N/A</v>
      </c>
      <c r="AA116" s="104" t="e">
        <f ca="true">+IF(AND(ISNUMBER(OFFSET('Sanitation Data'!$D$5,0,10*ROW('Sanitation Data'!D110))),'Data Summary'!CP116="Yes"),100-OFFSET('Sanitation Data'!$D$5,0,10*ROW('Sanitation Data'!D110)),NA())</f>
        <v>#N/A</v>
      </c>
      <c r="AB116" s="104" t="e">
        <f ca="true">+IF(AND(ISNUMBER(OFFSET('Sanitation Data'!$D$7,0,10*ROW('Sanitation Data'!D110))),'Data Summary'!CQ116="Yes"),OFFSET('Sanitation Data'!$D$7,0,10*ROW('Sanitation Data'!D110)),NA())</f>
        <v>#N/A</v>
      </c>
      <c r="AC116" s="104" t="e">
        <f ca="true">+IF(AND(ISNUMBER(OFFSET('Sanitation Data'!$D$11,0,10*ROW('Sanitation Data'!D110))),'Data Summary'!CR116="Yes"),OFFSET('Sanitation Data'!$D$11,0,10*ROW('Sanitation Data'!D110)),NA())</f>
        <v>#N/A</v>
      </c>
      <c r="AD116" s="104" t="e">
        <f ca="true">+IF(AND(ISNUMBER(OFFSET('Sanitation Data'!$D$12,0,10*ROW('Sanitation Data'!D110))),'Data Summary'!CS116="Yes"),OFFSET('Sanitation Data'!$D$12,0,10*ROW('Sanitation Data'!D110)),NA())</f>
        <v>#N/A</v>
      </c>
      <c r="AE116" s="104" t="e">
        <f ca="true">+IF(AND(ISNUMBER(OFFSET('Sanitation Data'!$D$13,0,10*ROW('Sanitation Data'!D110))),'Data Summary'!CT116="Yes"),OFFSET('Sanitation Data'!$D$13,0,10*ROW('Sanitation Data'!D110)),NA())</f>
        <v>#N/A</v>
      </c>
      <c r="AF116" s="104" t="e">
        <f ca="true">+IF(AND(ISNUMBER(OFFSET('Sanitation Data'!$E$5,0,10*ROW('Sanitation Data'!E110))),'Data Summary'!CU116="Yes"),100-OFFSET('Sanitation Data'!$E$5,0,10*ROW('Sanitation Data'!E110)),NA())</f>
        <v>#N/A</v>
      </c>
      <c r="AG116" s="104" t="e">
        <f ca="true">+IF(AND(ISNUMBER(OFFSET('Sanitation Data'!$E$7,0,10*ROW('Sanitation Data'!E110))),'Data Summary'!CV116="Yes"),OFFSET('Sanitation Data'!$E$7,0,10*ROW('Sanitation Data'!E110)),NA())</f>
        <v>#N/A</v>
      </c>
      <c r="AH116" s="104" t="e">
        <f ca="true">+IF(AND(ISNUMBER(OFFSET('Sanitation Data'!$E$11,0,10*ROW('Sanitation Data'!E110))),'Data Summary'!CW116="Yes"),OFFSET('Sanitation Data'!$E$11,0,10*ROW('Sanitation Data'!E110)),NA())</f>
        <v>#N/A</v>
      </c>
      <c r="AI116" s="104" t="e">
        <f ca="true">+IF(AND(ISNUMBER(OFFSET('Sanitation Data'!$E$12,0,10*ROW('Sanitation Data'!E110))),'Data Summary'!CX116="Yes"),OFFSET('Sanitation Data'!$E$12,0,10*ROW('Sanitation Data'!E110)),NA())</f>
        <v>#N/A</v>
      </c>
      <c r="AJ116" s="104" t="e">
        <f ca="true">+IF(AND(ISNUMBER(OFFSET('Sanitation Data'!$E$13,0,10*ROW('Sanitation Data'!E110))),'Data Summary'!CY116="Yes"),OFFSET('Sanitation Data'!$E$13,0,10*ROW('Sanitation Data'!E110)),NA())</f>
        <v>#N/A</v>
      </c>
      <c r="AK116" s="104" t="e">
        <f ca="true">+IF(AND(ISNUMBER(OFFSET('Sanitation Data'!$F$5,0,10*ROW('Sanitation Data'!F110))),'Data Summary'!CZ116="Yes"),100-OFFSET('Sanitation Data'!$F$5,0,10*ROW('Sanitation Data'!F110)),NA())</f>
        <v>#N/A</v>
      </c>
      <c r="AL116" s="104" t="e">
        <f ca="true">+IF(AND(ISNUMBER(OFFSET('Sanitation Data'!$F$7,0,10*ROW('Sanitation Data'!F110))),'Data Summary'!DA116="Yes"),OFFSET('Sanitation Data'!$F$7,0,10*ROW('Sanitation Data'!F110)),NA())</f>
        <v>#N/A</v>
      </c>
      <c r="AM116" s="104" t="e">
        <f ca="true">+IF(AND(ISNUMBER(OFFSET('Sanitation Data'!$F$11,0,10*ROW('Sanitation Data'!F110))),'Data Summary'!DB116="Yes"),OFFSET('Sanitation Data'!$F$11,0,10*ROW('Sanitation Data'!F110)),NA())</f>
        <v>#N/A</v>
      </c>
      <c r="AN116" s="104" t="e">
        <f ca="true">+IF(AND(ISNUMBER(OFFSET('Sanitation Data'!$F$12,0,10*ROW('Sanitation Data'!F110))),'Data Summary'!DC116="Yes"),OFFSET('Sanitation Data'!$F$12,0,10*ROW('Sanitation Data'!F110)),NA())</f>
        <v>#N/A</v>
      </c>
      <c r="AO116" s="104" t="e">
        <f ca="true">+IF(AND(ISNUMBER(OFFSET('Sanitation Data'!$F$13,0,10*ROW('Sanitation Data'!F110))),'Data Summary'!DD116="Yes"),OFFSET('Sanitation Data'!$F$13,0,10*ROW('Sanitation Data'!F110)),NA())</f>
        <v>#N/A</v>
      </c>
      <c r="AP116" s="104" t="e">
        <f ca="true">+IF(AND(ISNUMBER(OFFSET('Sanitation Data'!$G$5,0,10*ROW('Sanitation Data'!G110))),'Data Summary'!DE116="Yes"),100-OFFSET('Sanitation Data'!$G$5,0,10*ROW('Sanitation Data'!G110)),NA())</f>
        <v>#N/A</v>
      </c>
      <c r="AQ116" s="104" t="e">
        <f ca="true">+IF(AND(ISNUMBER(OFFSET('Sanitation Data'!$G$7,0,10*ROW('Sanitation Data'!G110))),'Data Summary'!DF116="Yes"),OFFSET('Sanitation Data'!$G$7,0,10*ROW('Sanitation Data'!G110)),NA())</f>
        <v>#N/A</v>
      </c>
      <c r="AR116" s="104" t="e">
        <f ca="true">+IF(AND(ISNUMBER(OFFSET('Sanitation Data'!$G$11,0,10*ROW('Sanitation Data'!G110))),'Data Summary'!DG116="Yes"),OFFSET('Sanitation Data'!$G$11,0,10*ROW('Sanitation Data'!G110)),NA())</f>
        <v>#N/A</v>
      </c>
      <c r="AS116" s="104" t="e">
        <f ca="true">+IF(AND(ISNUMBER(OFFSET('Sanitation Data'!$G$12,0,10*ROW('Sanitation Data'!G110))),'Data Summary'!DH116="Yes"),OFFSET('Sanitation Data'!$G$12,0,10*ROW('Sanitation Data'!G110)),NA())</f>
        <v>#N/A</v>
      </c>
      <c r="AT116" s="104" t="e">
        <f ca="true">+IF(AND(ISNUMBER(OFFSET('Sanitation Data'!$G$13,0,10*ROW('Sanitation Data'!G110))),'Data Summary'!DI116="Yes"),OFFSET('Sanitation Data'!$G$13,0,10*ROW('Sanitation Data'!G110)),NA())</f>
        <v>#N/A</v>
      </c>
      <c r="AU116" s="104" t="e">
        <f ca="true">+IF(AND(ISNUMBER(OFFSET('Sanitation Data'!$H$5,0,10*ROW('Sanitation Data'!H110))),'Data Summary'!DJ116="Yes"),100-OFFSET('Sanitation Data'!$H$5,0,10*ROW('Sanitation Data'!H110)),NA())</f>
        <v>#N/A</v>
      </c>
      <c r="AV116" s="104" t="e">
        <f ca="true">+IF(AND(ISNUMBER(OFFSET('Sanitation Data'!$H$7,0,10*ROW('Sanitation Data'!H110))),'Data Summary'!DK116="Yes"),OFFSET('Sanitation Data'!$H$7,0,10*ROW('Sanitation Data'!H110)),NA())</f>
        <v>#N/A</v>
      </c>
      <c r="AW116" s="104" t="e">
        <f ca="true">+IF(AND(ISNUMBER(OFFSET('Sanitation Data'!$H$11,0,10*ROW('Sanitation Data'!H110))),'Data Summary'!DL116="Yes"),OFFSET('Sanitation Data'!$H$11,0,10*ROW('Sanitation Data'!H110)),NA())</f>
        <v>#N/A</v>
      </c>
      <c r="AX116" s="104" t="e">
        <f ca="true">+IF(AND(ISNUMBER(OFFSET('Sanitation Data'!$H$12,0,10*ROW('Sanitation Data'!H110))),'Data Summary'!DM116="Yes"),OFFSET('Sanitation Data'!$H$12,0,10*ROW('Sanitation Data'!H110)),NA())</f>
        <v>#N/A</v>
      </c>
      <c r="AY116" s="104" t="e">
        <f ca="true">+IF(AND(ISNUMBER(OFFSET('Sanitation Data'!$H$13,0,10*ROW('Sanitation Data'!H110))),'Data Summary'!DN116="Yes"),OFFSET('Sanitation Data'!$H$13,0,10*ROW('Sanitation Data'!H110)),NA())</f>
        <v>#N/A</v>
      </c>
      <c r="AZ116" s="109" t="e">
        <f ca="true">+IF(AND(ISNUMBER(OFFSET('Hygiene Data'!$C$6,0,10*ROW('Hygiene Data'!C110))),'Data Summary'!DO116="Yes"),OFFSET('Hygiene Data'!$C$6,0,10*ROW('Hygiene Data'!C110)),NA())</f>
        <v>#N/A</v>
      </c>
      <c r="BA116" s="109" t="e">
        <f ca="true">+IF(AND(ISNUMBER(OFFSET('Hygiene Data'!$C$8,0,10*ROW('Hygiene Data'!C110))),'Data Summary'!DP116="Yes"),OFFSET('Hygiene Data'!$C$8,0,10*ROW('Hygiene Data'!C110)),NA())</f>
        <v>#N/A</v>
      </c>
      <c r="BB116" s="109" t="e">
        <f ca="true">+IF(AND(ISNUMBER(OFFSET('Hygiene Data'!$C$10,0,10*ROW('Hygiene Data'!C110))),'Data Summary'!DQ116="Yes"),OFFSET('Hygiene Data'!$C$10,0,10*ROW('Hygiene Data'!C110)),NA())</f>
        <v>#N/A</v>
      </c>
      <c r="BC116" s="109" t="e">
        <f ca="true">+IF(AND(ISNUMBER(OFFSET('Hygiene Data'!$D$6,0,10*ROW('Hygiene Data'!D110))),'Data Summary'!DR116="Yes"),OFFSET('Hygiene Data'!$D$6,0,10*ROW('Hygiene Data'!D110)),NA())</f>
        <v>#N/A</v>
      </c>
      <c r="BD116" s="109" t="e">
        <f ca="true">+IF(AND(ISNUMBER(OFFSET('Hygiene Data'!$D$8,0,10*ROW('Hygiene Data'!D110))),'Data Summary'!DS116="Yes"),OFFSET('Hygiene Data'!$D$8,0,10*ROW('Hygiene Data'!D110)),NA())</f>
        <v>#N/A</v>
      </c>
      <c r="BE116" s="109" t="e">
        <f ca="true">+IF(AND(ISNUMBER(OFFSET('Hygiene Data'!$D$10,0,10*ROW('Hygiene Data'!D110))),'Data Summary'!DT116="Yes"),OFFSET('Hygiene Data'!$D$10,0,10*ROW('Hygiene Data'!D110)),NA())</f>
        <v>#N/A</v>
      </c>
      <c r="BF116" s="109" t="e">
        <f ca="true">+IF(AND(ISNUMBER(OFFSET('Hygiene Data'!$E$6,0,10*ROW('Hygiene Data'!E110))),'Data Summary'!DU116="Yes"),OFFSET('Hygiene Data'!$E$6,0,10*ROW('Hygiene Data'!E110)),NA())</f>
        <v>#N/A</v>
      </c>
      <c r="BG116" s="109" t="e">
        <f ca="true">+IF(AND(ISNUMBER(OFFSET('Hygiene Data'!$E$8,0,10*ROW('Hygiene Data'!E110))),'Data Summary'!DV116="Yes"),OFFSET('Hygiene Data'!$E$8,0,10*ROW('Hygiene Data'!E110)),NA())</f>
        <v>#N/A</v>
      </c>
      <c r="BH116" s="109" t="e">
        <f ca="true">+IF(AND(ISNUMBER(OFFSET('Hygiene Data'!$E$10,0,10*ROW('Hygiene Data'!E110))),'Data Summary'!DW116="Yes"),OFFSET('Hygiene Data'!$E$10,0,10*ROW('Hygiene Data'!E110)),NA())</f>
        <v>#N/A</v>
      </c>
      <c r="BI116" s="109" t="e">
        <f ca="true">+IF(AND(ISNUMBER(OFFSET('Hygiene Data'!$F$6,0,10*ROW('Hygiene Data'!F110))),'Data Summary'!DX116="Yes"),OFFSET('Hygiene Data'!$F$6,0,10*ROW('Hygiene Data'!F110)),NA())</f>
        <v>#N/A</v>
      </c>
      <c r="BJ116" s="109" t="e">
        <f ca="true">+IF(AND(ISNUMBER(OFFSET('Hygiene Data'!$F$8,0,10*ROW('Hygiene Data'!F110))),'Data Summary'!DY116="Yes"),OFFSET('Hygiene Data'!$F$8,0,10*ROW('Hygiene Data'!F110)),NA())</f>
        <v>#N/A</v>
      </c>
      <c r="BK116" s="109" t="e">
        <f ca="true">+IF(AND(ISNUMBER(OFFSET('Hygiene Data'!$F$10,0,10*ROW('Hygiene Data'!F110))),'Data Summary'!DZ116="Yes"),OFFSET('Hygiene Data'!$F$10,0,10*ROW('Hygiene Data'!F110)),NA())</f>
        <v>#N/A</v>
      </c>
      <c r="BL116" s="109" t="e">
        <f ca="true">+IF(AND(ISNUMBER(OFFSET('Hygiene Data'!$G$6,0,10*ROW('Hygiene Data'!G110))),'Data Summary'!EA116="Yes"),OFFSET('Hygiene Data'!$G$6,0,10*ROW('Hygiene Data'!G110)),NA())</f>
        <v>#N/A</v>
      </c>
      <c r="BM116" s="109" t="e">
        <f ca="true">+IF(AND(ISNUMBER(OFFSET('Hygiene Data'!$G$8,0,10*ROW('Hygiene Data'!G110))),'Data Summary'!EB116="Yes"),OFFSET('Hygiene Data'!$G$8,0,10*ROW('Hygiene Data'!G110)),NA())</f>
        <v>#N/A</v>
      </c>
      <c r="BN116" s="109" t="e">
        <f ca="true">+IF(AND(ISNUMBER(OFFSET('Hygiene Data'!$G$10,0,10*ROW('Hygiene Data'!G110))),'Data Summary'!EC116="Yes"),OFFSET('Hygiene Data'!$G$10,0,10*ROW('Hygiene Data'!G110)),NA())</f>
        <v>#N/A</v>
      </c>
      <c r="BO116" s="109" t="e">
        <f ca="true">+IF(AND(ISNUMBER(OFFSET('Hygiene Data'!$H$6,0,10*ROW('Hygiene Data'!H110))),'Data Summary'!ED116="Yes"),OFFSET('Hygiene Data'!$H$6,0,10*ROW('Hygiene Data'!H110)),NA())</f>
        <v>#N/A</v>
      </c>
      <c r="BP116" s="109" t="e">
        <f ca="true">+IF(AND(ISNUMBER(OFFSET('Hygiene Data'!$H$8,0,10*ROW('Hygiene Data'!H110))),'Data Summary'!EE116="Yes"),OFFSET('Hygiene Data'!$H$8,0,10*ROW('Hygiene Data'!H110)),NA())</f>
        <v>#N/A</v>
      </c>
      <c r="BQ116" s="109" t="e">
        <f ca="true">+IF(AND(ISNUMBER(OFFSET('Hygiene Data'!$H$10,0,10*ROW('Hygiene Data'!H110))),'Data Summary'!EF116="Yes"),OFFSET('Hygiene Data'!$H$10,0,10*ROW('Hygiene Data'!H110)),NA())</f>
        <v>#N/A</v>
      </c>
    </row>
    <row r="117" x14ac:dyDescent="0.2">
      <c r="A117" s="57" t="e">
        <f ca="true">+IF(OFFSET('Water Data'!$B$1,0,10*ROW('Water Data'!B111))="",NA(),OFFSET('Water Data'!$B$1,0,10*ROW('Water Data'!B111)))</f>
        <v>#N/A</v>
      </c>
      <c r="B117" s="57" t="e">
        <f ca="true">+IF(OFFSET('Water Data'!$A$3,0,10*ROW('Water Data'!A114))="",NA(),OFFSET('Water Data'!$A$3,0,10*ROW('Water Data'!A114)))</f>
        <v>#N/A</v>
      </c>
      <c r="C117" s="57" t="e">
        <f ca="true">+IF(OFFSET('Water Data'!$C$3,0,10*ROW('Water Data'!C114))="",NA(),OFFSET('Water Data'!$C$3,0,10*ROW('Water Data'!C114)))</f>
        <v>#N/A</v>
      </c>
      <c r="D117" s="58" t="e">
        <f ca="true">+IF(AND(ISNUMBER(OFFSET('Water Data'!$C$5,0,10*ROW('Water Data'!C111))),'Data Summary'!BS117="Yes"),100-OFFSET('Water Data'!$C$5,0,10*ROW('Water Data'!C111)),NA())</f>
        <v>#N/A</v>
      </c>
      <c r="E117" s="58" t="e">
        <f ca="true">+IF(AND(ISNUMBER(OFFSET('Water Data'!$C$7,0,10*ROW('Water Data'!C111))),'Data Summary'!BT117="Yes"),OFFSET('Water Data'!$C$7,0,10*ROW('Water Data'!C111)),NA())</f>
        <v>#N/A</v>
      </c>
      <c r="F117" s="58" t="e">
        <f ca="true">+IF(AND(ISNUMBER(OFFSET('Water Data'!$C$10,0,10*ROW('Water Data'!C111))),'Data Summary'!BU117="Yes"),OFFSET('Water Data'!$C$10,0,10*ROW('Water Data'!C111)),NA())</f>
        <v>#N/A</v>
      </c>
      <c r="G117" s="58" t="e">
        <f ca="true">+IF(AND(ISNUMBER(OFFSET('Water Data'!$D$5,0,10*ROW('Water Data'!D111))),'Data Summary'!BV117="Yes"),100-OFFSET('Water Data'!$D$5,0,10*ROW('Water Data'!D111)),NA())</f>
        <v>#N/A</v>
      </c>
      <c r="H117" s="58" t="e">
        <f ca="true">+IF(AND(ISNUMBER(OFFSET('Water Data'!$D$7,0,10*ROW('Water Data'!D111))),'Data Summary'!BW117="Yes"),OFFSET('Water Data'!$D$7,0,10*ROW('Water Data'!D111)),NA())</f>
        <v>#N/A</v>
      </c>
      <c r="I117" s="58" t="e">
        <f ca="true">+IF(AND(ISNUMBER(OFFSET('Water Data'!$D$10,0,10*ROW('Water Data'!D111))),'Data Summary'!BX117="Yes"),OFFSET('Water Data'!$D$10,0,10*ROW('Water Data'!D111)),NA())</f>
        <v>#N/A</v>
      </c>
      <c r="J117" s="58" t="e">
        <f ca="true">+IF(AND(ISNUMBER(OFFSET('Water Data'!$E$5,0,10*ROW('Water Data'!E111))),'Data Summary'!BY117="Yes"),100-OFFSET('Water Data'!$E$5,0,10*ROW('Water Data'!E111)),NA())</f>
        <v>#N/A</v>
      </c>
      <c r="K117" s="58" t="e">
        <f ca="true">+IF(AND(ISNUMBER(OFFSET('Water Data'!$E$7,0,10*ROW('Water Data'!E111))),'Data Summary'!BZ117="Yes"),OFFSET('Water Data'!$E$7,0,10*ROW('Water Data'!E111)),NA())</f>
        <v>#N/A</v>
      </c>
      <c r="L117" s="58" t="e">
        <f ca="true">+IF(AND(ISNUMBER(OFFSET('Water Data'!$E$10,0,10*ROW('Water Data'!E111))),'Data Summary'!CA117="Yes"),OFFSET('Water Data'!$E$10,0,10*ROW('Water Data'!E111)),NA())</f>
        <v>#N/A</v>
      </c>
      <c r="M117" s="58" t="e">
        <f ca="true">+IF(AND(ISNUMBER(OFFSET('Water Data'!$F$5,0,10*ROW('Water Data'!F111))),'Data Summary'!CB117="Yes"),100-OFFSET('Water Data'!$F$5,0,10*ROW('Water Data'!F111)),NA())</f>
        <v>#N/A</v>
      </c>
      <c r="N117" s="58" t="e">
        <f ca="true">+IF(AND(ISNUMBER(OFFSET('Water Data'!$F$7,0,10*ROW('Water Data'!F111))),'Data Summary'!CC117="Yes"),OFFSET('Water Data'!$F$7,0,10*ROW('Water Data'!F111)),NA())</f>
        <v>#N/A</v>
      </c>
      <c r="O117" s="58" t="e">
        <f ca="true">+IF(AND(ISNUMBER(OFFSET('Water Data'!$F$10,0,10*ROW('Water Data'!F111))),'Data Summary'!CD117="Yes"),OFFSET('Water Data'!$F$10,0,10*ROW('Water Data'!F111)),NA())</f>
        <v>#N/A</v>
      </c>
      <c r="P117" s="58" t="e">
        <f ca="true">+IF(AND(ISNUMBER(OFFSET('Water Data'!$G$5,0,10*ROW('Water Data'!G111))),'Data Summary'!CE117="Yes"),100-OFFSET('Water Data'!$G$5,0,10*ROW('Water Data'!G111)),NA())</f>
        <v>#N/A</v>
      </c>
      <c r="Q117" s="58" t="e">
        <f ca="true">+IF(AND(ISNUMBER(OFFSET('Water Data'!$G$7,0,10*ROW('Water Data'!G111))),'Data Summary'!CF117="Yes"),OFFSET('Water Data'!$G$7,0,10*ROW('Water Data'!G111)),NA())</f>
        <v>#N/A</v>
      </c>
      <c r="R117" s="58" t="e">
        <f ca="true">+IF(AND(ISNUMBER(OFFSET('Water Data'!$G$10,0,10*ROW('Water Data'!G111))),'Data Summary'!CG117="Yes"),OFFSET('Water Data'!$G$10,0,10*ROW('Water Data'!G111)),NA())</f>
        <v>#N/A</v>
      </c>
      <c r="S117" s="58" t="e">
        <f ca="true">+IF(AND(ISNUMBER(OFFSET('Water Data'!$H$5,0,10*ROW('Water Data'!H111))),'Data Summary'!CH117="Yes"),100-OFFSET('Water Data'!$H$5,0,10*ROW('Water Data'!H111)),NA())</f>
        <v>#N/A</v>
      </c>
      <c r="T117" s="58" t="e">
        <f ca="true">+IF(AND(ISNUMBER(OFFSET('Water Data'!$H$7,0,10*ROW('Water Data'!H111))),'Data Summary'!CI117="Yes"),OFFSET('Water Data'!$H$7,0,10*ROW('Water Data'!H111)),NA())</f>
        <v>#N/A</v>
      </c>
      <c r="U117" s="58" t="e">
        <f ca="true">+IF(AND(ISNUMBER(OFFSET('Water Data'!$H$10,0,10*ROW('Water Data'!H111))),'Data Summary'!CJ117="Yes"),OFFSET('Water Data'!$H$10,0,10*ROW('Water Data'!H111)),NA())</f>
        <v>#N/A</v>
      </c>
      <c r="V117" s="104" t="e">
        <f ca="true">+IF(AND(ISNUMBER(OFFSET('Sanitation Data'!$C$5,0,10*ROW('Sanitation Data'!C111))),'Data Summary'!CK117="Yes"),100-OFFSET('Sanitation Data'!$C$5,0,10*ROW('Sanitation Data'!C111)),NA())</f>
        <v>#N/A</v>
      </c>
      <c r="W117" s="104" t="e">
        <f ca="true">+IF(AND(ISNUMBER(OFFSET('Sanitation Data'!$C$7,0,10*ROW('Sanitation Data'!C111))),'Data Summary'!CL117="Yes"),OFFSET('Sanitation Data'!$C$7,0,10*ROW('Sanitation Data'!C111)),NA())</f>
        <v>#N/A</v>
      </c>
      <c r="X117" s="104" t="e">
        <f ca="true">+IF(AND(ISNUMBER(OFFSET('Sanitation Data'!$C$11,0,10*ROW('Sanitation Data'!C111))),'Data Summary'!CM117="Yes"),OFFSET('Sanitation Data'!$C$11,0,10*ROW('Sanitation Data'!C111)),NA())</f>
        <v>#N/A</v>
      </c>
      <c r="Y117" s="104" t="e">
        <f ca="true">+IF(AND(ISNUMBER(OFFSET('Sanitation Data'!$C$12,0,10*ROW('Sanitation Data'!C111))),'Data Summary'!CN117="Yes"),OFFSET('Sanitation Data'!$C$12,0,10*ROW('Sanitation Data'!C111)),NA())</f>
        <v>#N/A</v>
      </c>
      <c r="Z117" s="104" t="e">
        <f ca="true">+IF(AND(ISNUMBER(OFFSET('Sanitation Data'!$C$13,0,10*ROW('Sanitation Data'!C111))),'Data Summary'!CO117="Yes"),OFFSET('Sanitation Data'!$C$13,0,10*ROW('Sanitation Data'!C111)),NA())</f>
        <v>#N/A</v>
      </c>
      <c r="AA117" s="104" t="e">
        <f ca="true">+IF(AND(ISNUMBER(OFFSET('Sanitation Data'!$D$5,0,10*ROW('Sanitation Data'!D111))),'Data Summary'!CP117="Yes"),100-OFFSET('Sanitation Data'!$D$5,0,10*ROW('Sanitation Data'!D111)),NA())</f>
        <v>#N/A</v>
      </c>
      <c r="AB117" s="104" t="e">
        <f ca="true">+IF(AND(ISNUMBER(OFFSET('Sanitation Data'!$D$7,0,10*ROW('Sanitation Data'!D111))),'Data Summary'!CQ117="Yes"),OFFSET('Sanitation Data'!$D$7,0,10*ROW('Sanitation Data'!D111)),NA())</f>
        <v>#N/A</v>
      </c>
      <c r="AC117" s="104" t="e">
        <f ca="true">+IF(AND(ISNUMBER(OFFSET('Sanitation Data'!$D$11,0,10*ROW('Sanitation Data'!D111))),'Data Summary'!CR117="Yes"),OFFSET('Sanitation Data'!$D$11,0,10*ROW('Sanitation Data'!D111)),NA())</f>
        <v>#N/A</v>
      </c>
      <c r="AD117" s="104" t="e">
        <f ca="true">+IF(AND(ISNUMBER(OFFSET('Sanitation Data'!$D$12,0,10*ROW('Sanitation Data'!D111))),'Data Summary'!CS117="Yes"),OFFSET('Sanitation Data'!$D$12,0,10*ROW('Sanitation Data'!D111)),NA())</f>
        <v>#N/A</v>
      </c>
      <c r="AE117" s="104" t="e">
        <f ca="true">+IF(AND(ISNUMBER(OFFSET('Sanitation Data'!$D$13,0,10*ROW('Sanitation Data'!D111))),'Data Summary'!CT117="Yes"),OFFSET('Sanitation Data'!$D$13,0,10*ROW('Sanitation Data'!D111)),NA())</f>
        <v>#N/A</v>
      </c>
      <c r="AF117" s="104" t="e">
        <f ca="true">+IF(AND(ISNUMBER(OFFSET('Sanitation Data'!$E$5,0,10*ROW('Sanitation Data'!E111))),'Data Summary'!CU117="Yes"),100-OFFSET('Sanitation Data'!$E$5,0,10*ROW('Sanitation Data'!E111)),NA())</f>
        <v>#N/A</v>
      </c>
      <c r="AG117" s="104" t="e">
        <f ca="true">+IF(AND(ISNUMBER(OFFSET('Sanitation Data'!$E$7,0,10*ROW('Sanitation Data'!E111))),'Data Summary'!CV117="Yes"),OFFSET('Sanitation Data'!$E$7,0,10*ROW('Sanitation Data'!E111)),NA())</f>
        <v>#N/A</v>
      </c>
      <c r="AH117" s="104" t="e">
        <f ca="true">+IF(AND(ISNUMBER(OFFSET('Sanitation Data'!$E$11,0,10*ROW('Sanitation Data'!E111))),'Data Summary'!CW117="Yes"),OFFSET('Sanitation Data'!$E$11,0,10*ROW('Sanitation Data'!E111)),NA())</f>
        <v>#N/A</v>
      </c>
      <c r="AI117" s="104" t="e">
        <f ca="true">+IF(AND(ISNUMBER(OFFSET('Sanitation Data'!$E$12,0,10*ROW('Sanitation Data'!E111))),'Data Summary'!CX117="Yes"),OFFSET('Sanitation Data'!$E$12,0,10*ROW('Sanitation Data'!E111)),NA())</f>
        <v>#N/A</v>
      </c>
      <c r="AJ117" s="104" t="e">
        <f ca="true">+IF(AND(ISNUMBER(OFFSET('Sanitation Data'!$E$13,0,10*ROW('Sanitation Data'!E111))),'Data Summary'!CY117="Yes"),OFFSET('Sanitation Data'!$E$13,0,10*ROW('Sanitation Data'!E111)),NA())</f>
        <v>#N/A</v>
      </c>
      <c r="AK117" s="104" t="e">
        <f ca="true">+IF(AND(ISNUMBER(OFFSET('Sanitation Data'!$F$5,0,10*ROW('Sanitation Data'!F111))),'Data Summary'!CZ117="Yes"),100-OFFSET('Sanitation Data'!$F$5,0,10*ROW('Sanitation Data'!F111)),NA())</f>
        <v>#N/A</v>
      </c>
      <c r="AL117" s="104" t="e">
        <f ca="true">+IF(AND(ISNUMBER(OFFSET('Sanitation Data'!$F$7,0,10*ROW('Sanitation Data'!F111))),'Data Summary'!DA117="Yes"),OFFSET('Sanitation Data'!$F$7,0,10*ROW('Sanitation Data'!F111)),NA())</f>
        <v>#N/A</v>
      </c>
      <c r="AM117" s="104" t="e">
        <f ca="true">+IF(AND(ISNUMBER(OFFSET('Sanitation Data'!$F$11,0,10*ROW('Sanitation Data'!F111))),'Data Summary'!DB117="Yes"),OFFSET('Sanitation Data'!$F$11,0,10*ROW('Sanitation Data'!F111)),NA())</f>
        <v>#N/A</v>
      </c>
      <c r="AN117" s="104" t="e">
        <f ca="true">+IF(AND(ISNUMBER(OFFSET('Sanitation Data'!$F$12,0,10*ROW('Sanitation Data'!F111))),'Data Summary'!DC117="Yes"),OFFSET('Sanitation Data'!$F$12,0,10*ROW('Sanitation Data'!F111)),NA())</f>
        <v>#N/A</v>
      </c>
      <c r="AO117" s="104" t="e">
        <f ca="true">+IF(AND(ISNUMBER(OFFSET('Sanitation Data'!$F$13,0,10*ROW('Sanitation Data'!F111))),'Data Summary'!DD117="Yes"),OFFSET('Sanitation Data'!$F$13,0,10*ROW('Sanitation Data'!F111)),NA())</f>
        <v>#N/A</v>
      </c>
      <c r="AP117" s="104" t="e">
        <f ca="true">+IF(AND(ISNUMBER(OFFSET('Sanitation Data'!$G$5,0,10*ROW('Sanitation Data'!G111))),'Data Summary'!DE117="Yes"),100-OFFSET('Sanitation Data'!$G$5,0,10*ROW('Sanitation Data'!G111)),NA())</f>
        <v>#N/A</v>
      </c>
      <c r="AQ117" s="104" t="e">
        <f ca="true">+IF(AND(ISNUMBER(OFFSET('Sanitation Data'!$G$7,0,10*ROW('Sanitation Data'!G111))),'Data Summary'!DF117="Yes"),OFFSET('Sanitation Data'!$G$7,0,10*ROW('Sanitation Data'!G111)),NA())</f>
        <v>#N/A</v>
      </c>
      <c r="AR117" s="104" t="e">
        <f ca="true">+IF(AND(ISNUMBER(OFFSET('Sanitation Data'!$G$11,0,10*ROW('Sanitation Data'!G111))),'Data Summary'!DG117="Yes"),OFFSET('Sanitation Data'!$G$11,0,10*ROW('Sanitation Data'!G111)),NA())</f>
        <v>#N/A</v>
      </c>
      <c r="AS117" s="104" t="e">
        <f ca="true">+IF(AND(ISNUMBER(OFFSET('Sanitation Data'!$G$12,0,10*ROW('Sanitation Data'!G111))),'Data Summary'!DH117="Yes"),OFFSET('Sanitation Data'!$G$12,0,10*ROW('Sanitation Data'!G111)),NA())</f>
        <v>#N/A</v>
      </c>
      <c r="AT117" s="104" t="e">
        <f ca="true">+IF(AND(ISNUMBER(OFFSET('Sanitation Data'!$G$13,0,10*ROW('Sanitation Data'!G111))),'Data Summary'!DI117="Yes"),OFFSET('Sanitation Data'!$G$13,0,10*ROW('Sanitation Data'!G111)),NA())</f>
        <v>#N/A</v>
      </c>
      <c r="AU117" s="104" t="e">
        <f ca="true">+IF(AND(ISNUMBER(OFFSET('Sanitation Data'!$H$5,0,10*ROW('Sanitation Data'!H111))),'Data Summary'!DJ117="Yes"),100-OFFSET('Sanitation Data'!$H$5,0,10*ROW('Sanitation Data'!H111)),NA())</f>
        <v>#N/A</v>
      </c>
      <c r="AV117" s="104" t="e">
        <f ca="true">+IF(AND(ISNUMBER(OFFSET('Sanitation Data'!$H$7,0,10*ROW('Sanitation Data'!H111))),'Data Summary'!DK117="Yes"),OFFSET('Sanitation Data'!$H$7,0,10*ROW('Sanitation Data'!H111)),NA())</f>
        <v>#N/A</v>
      </c>
      <c r="AW117" s="104" t="e">
        <f ca="true">+IF(AND(ISNUMBER(OFFSET('Sanitation Data'!$H$11,0,10*ROW('Sanitation Data'!H111))),'Data Summary'!DL117="Yes"),OFFSET('Sanitation Data'!$H$11,0,10*ROW('Sanitation Data'!H111)),NA())</f>
        <v>#N/A</v>
      </c>
      <c r="AX117" s="104" t="e">
        <f ca="true">+IF(AND(ISNUMBER(OFFSET('Sanitation Data'!$H$12,0,10*ROW('Sanitation Data'!H111))),'Data Summary'!DM117="Yes"),OFFSET('Sanitation Data'!$H$12,0,10*ROW('Sanitation Data'!H111)),NA())</f>
        <v>#N/A</v>
      </c>
      <c r="AY117" s="104" t="e">
        <f ca="true">+IF(AND(ISNUMBER(OFFSET('Sanitation Data'!$H$13,0,10*ROW('Sanitation Data'!H111))),'Data Summary'!DN117="Yes"),OFFSET('Sanitation Data'!$H$13,0,10*ROW('Sanitation Data'!H111)),NA())</f>
        <v>#N/A</v>
      </c>
      <c r="AZ117" s="109" t="e">
        <f ca="true">+IF(AND(ISNUMBER(OFFSET('Hygiene Data'!$C$6,0,10*ROW('Hygiene Data'!C111))),'Data Summary'!DO117="Yes"),OFFSET('Hygiene Data'!$C$6,0,10*ROW('Hygiene Data'!C111)),NA())</f>
        <v>#N/A</v>
      </c>
      <c r="BA117" s="109" t="e">
        <f ca="true">+IF(AND(ISNUMBER(OFFSET('Hygiene Data'!$C$8,0,10*ROW('Hygiene Data'!C111))),'Data Summary'!DP117="Yes"),OFFSET('Hygiene Data'!$C$8,0,10*ROW('Hygiene Data'!C111)),NA())</f>
        <v>#N/A</v>
      </c>
      <c r="BB117" s="109" t="e">
        <f ca="true">+IF(AND(ISNUMBER(OFFSET('Hygiene Data'!$C$10,0,10*ROW('Hygiene Data'!C111))),'Data Summary'!DQ117="Yes"),OFFSET('Hygiene Data'!$C$10,0,10*ROW('Hygiene Data'!C111)),NA())</f>
        <v>#N/A</v>
      </c>
      <c r="BC117" s="109" t="e">
        <f ca="true">+IF(AND(ISNUMBER(OFFSET('Hygiene Data'!$D$6,0,10*ROW('Hygiene Data'!D111))),'Data Summary'!DR117="Yes"),OFFSET('Hygiene Data'!$D$6,0,10*ROW('Hygiene Data'!D111)),NA())</f>
        <v>#N/A</v>
      </c>
      <c r="BD117" s="109" t="e">
        <f ca="true">+IF(AND(ISNUMBER(OFFSET('Hygiene Data'!$D$8,0,10*ROW('Hygiene Data'!D111))),'Data Summary'!DS117="Yes"),OFFSET('Hygiene Data'!$D$8,0,10*ROW('Hygiene Data'!D111)),NA())</f>
        <v>#N/A</v>
      </c>
      <c r="BE117" s="109" t="e">
        <f ca="true">+IF(AND(ISNUMBER(OFFSET('Hygiene Data'!$D$10,0,10*ROW('Hygiene Data'!D111))),'Data Summary'!DT117="Yes"),OFFSET('Hygiene Data'!$D$10,0,10*ROW('Hygiene Data'!D111)),NA())</f>
        <v>#N/A</v>
      </c>
      <c r="BF117" s="109" t="e">
        <f ca="true">+IF(AND(ISNUMBER(OFFSET('Hygiene Data'!$E$6,0,10*ROW('Hygiene Data'!E111))),'Data Summary'!DU117="Yes"),OFFSET('Hygiene Data'!$E$6,0,10*ROW('Hygiene Data'!E111)),NA())</f>
        <v>#N/A</v>
      </c>
      <c r="BG117" s="109" t="e">
        <f ca="true">+IF(AND(ISNUMBER(OFFSET('Hygiene Data'!$E$8,0,10*ROW('Hygiene Data'!E111))),'Data Summary'!DV117="Yes"),OFFSET('Hygiene Data'!$E$8,0,10*ROW('Hygiene Data'!E111)),NA())</f>
        <v>#N/A</v>
      </c>
      <c r="BH117" s="109" t="e">
        <f ca="true">+IF(AND(ISNUMBER(OFFSET('Hygiene Data'!$E$10,0,10*ROW('Hygiene Data'!E111))),'Data Summary'!DW117="Yes"),OFFSET('Hygiene Data'!$E$10,0,10*ROW('Hygiene Data'!E111)),NA())</f>
        <v>#N/A</v>
      </c>
      <c r="BI117" s="109" t="e">
        <f ca="true">+IF(AND(ISNUMBER(OFFSET('Hygiene Data'!$F$6,0,10*ROW('Hygiene Data'!F111))),'Data Summary'!DX117="Yes"),OFFSET('Hygiene Data'!$F$6,0,10*ROW('Hygiene Data'!F111)),NA())</f>
        <v>#N/A</v>
      </c>
      <c r="BJ117" s="109" t="e">
        <f ca="true">+IF(AND(ISNUMBER(OFFSET('Hygiene Data'!$F$8,0,10*ROW('Hygiene Data'!F111))),'Data Summary'!DY117="Yes"),OFFSET('Hygiene Data'!$F$8,0,10*ROW('Hygiene Data'!F111)),NA())</f>
        <v>#N/A</v>
      </c>
      <c r="BK117" s="109" t="e">
        <f ca="true">+IF(AND(ISNUMBER(OFFSET('Hygiene Data'!$F$10,0,10*ROW('Hygiene Data'!F111))),'Data Summary'!DZ117="Yes"),OFFSET('Hygiene Data'!$F$10,0,10*ROW('Hygiene Data'!F111)),NA())</f>
        <v>#N/A</v>
      </c>
      <c r="BL117" s="109" t="e">
        <f ca="true">+IF(AND(ISNUMBER(OFFSET('Hygiene Data'!$G$6,0,10*ROW('Hygiene Data'!G111))),'Data Summary'!EA117="Yes"),OFFSET('Hygiene Data'!$G$6,0,10*ROW('Hygiene Data'!G111)),NA())</f>
        <v>#N/A</v>
      </c>
      <c r="BM117" s="109" t="e">
        <f ca="true">+IF(AND(ISNUMBER(OFFSET('Hygiene Data'!$G$8,0,10*ROW('Hygiene Data'!G111))),'Data Summary'!EB117="Yes"),OFFSET('Hygiene Data'!$G$8,0,10*ROW('Hygiene Data'!G111)),NA())</f>
        <v>#N/A</v>
      </c>
      <c r="BN117" s="109" t="e">
        <f ca="true">+IF(AND(ISNUMBER(OFFSET('Hygiene Data'!$G$10,0,10*ROW('Hygiene Data'!G111))),'Data Summary'!EC117="Yes"),OFFSET('Hygiene Data'!$G$10,0,10*ROW('Hygiene Data'!G111)),NA())</f>
        <v>#N/A</v>
      </c>
      <c r="BO117" s="109" t="e">
        <f ca="true">+IF(AND(ISNUMBER(OFFSET('Hygiene Data'!$H$6,0,10*ROW('Hygiene Data'!H111))),'Data Summary'!ED117="Yes"),OFFSET('Hygiene Data'!$H$6,0,10*ROW('Hygiene Data'!H111)),NA())</f>
        <v>#N/A</v>
      </c>
      <c r="BP117" s="109" t="e">
        <f ca="true">+IF(AND(ISNUMBER(OFFSET('Hygiene Data'!$H$8,0,10*ROW('Hygiene Data'!H111))),'Data Summary'!EE117="Yes"),OFFSET('Hygiene Data'!$H$8,0,10*ROW('Hygiene Data'!H111)),NA())</f>
        <v>#N/A</v>
      </c>
      <c r="BQ117" s="109" t="e">
        <f ca="true">+IF(AND(ISNUMBER(OFFSET('Hygiene Data'!$H$10,0,10*ROW('Hygiene Data'!H111))),'Data Summary'!EF117="Yes"),OFFSET('Hygiene Data'!$H$10,0,10*ROW('Hygiene Data'!H111)),NA())</f>
        <v>#N/A</v>
      </c>
    </row>
    <row r="118" x14ac:dyDescent="0.2">
      <c r="A118" s="57" t="e">
        <f ca="true">+IF(OFFSET('Water Data'!$B$1,0,10*ROW('Water Data'!B112))="",NA(),OFFSET('Water Data'!$B$1,0,10*ROW('Water Data'!B112)))</f>
        <v>#N/A</v>
      </c>
      <c r="B118" s="57" t="e">
        <f ca="true">+IF(OFFSET('Water Data'!$A$3,0,10*ROW('Water Data'!A115))="",NA(),OFFSET('Water Data'!$A$3,0,10*ROW('Water Data'!A115)))</f>
        <v>#N/A</v>
      </c>
      <c r="C118" s="57" t="e">
        <f ca="true">+IF(OFFSET('Water Data'!$C$3,0,10*ROW('Water Data'!C115))="",NA(),OFFSET('Water Data'!$C$3,0,10*ROW('Water Data'!C115)))</f>
        <v>#N/A</v>
      </c>
      <c r="D118" s="58" t="e">
        <f ca="true">+IF(AND(ISNUMBER(OFFSET('Water Data'!$C$5,0,10*ROW('Water Data'!C112))),'Data Summary'!BS118="Yes"),100-OFFSET('Water Data'!$C$5,0,10*ROW('Water Data'!C112)),NA())</f>
        <v>#N/A</v>
      </c>
      <c r="E118" s="58" t="e">
        <f ca="true">+IF(AND(ISNUMBER(OFFSET('Water Data'!$C$7,0,10*ROW('Water Data'!C112))),'Data Summary'!BT118="Yes"),OFFSET('Water Data'!$C$7,0,10*ROW('Water Data'!C112)),NA())</f>
        <v>#N/A</v>
      </c>
      <c r="F118" s="58" t="e">
        <f ca="true">+IF(AND(ISNUMBER(OFFSET('Water Data'!$C$10,0,10*ROW('Water Data'!C112))),'Data Summary'!BU118="Yes"),OFFSET('Water Data'!$C$10,0,10*ROW('Water Data'!C112)),NA())</f>
        <v>#N/A</v>
      </c>
      <c r="G118" s="58" t="e">
        <f ca="true">+IF(AND(ISNUMBER(OFFSET('Water Data'!$D$5,0,10*ROW('Water Data'!D112))),'Data Summary'!BV118="Yes"),100-OFFSET('Water Data'!$D$5,0,10*ROW('Water Data'!D112)),NA())</f>
        <v>#N/A</v>
      </c>
      <c r="H118" s="58" t="e">
        <f ca="true">+IF(AND(ISNUMBER(OFFSET('Water Data'!$D$7,0,10*ROW('Water Data'!D112))),'Data Summary'!BW118="Yes"),OFFSET('Water Data'!$D$7,0,10*ROW('Water Data'!D112)),NA())</f>
        <v>#N/A</v>
      </c>
      <c r="I118" s="58" t="e">
        <f ca="true">+IF(AND(ISNUMBER(OFFSET('Water Data'!$D$10,0,10*ROW('Water Data'!D112))),'Data Summary'!BX118="Yes"),OFFSET('Water Data'!$D$10,0,10*ROW('Water Data'!D112)),NA())</f>
        <v>#N/A</v>
      </c>
      <c r="J118" s="58" t="e">
        <f ca="true">+IF(AND(ISNUMBER(OFFSET('Water Data'!$E$5,0,10*ROW('Water Data'!E112))),'Data Summary'!BY118="Yes"),100-OFFSET('Water Data'!$E$5,0,10*ROW('Water Data'!E112)),NA())</f>
        <v>#N/A</v>
      </c>
      <c r="K118" s="58" t="e">
        <f ca="true">+IF(AND(ISNUMBER(OFFSET('Water Data'!$E$7,0,10*ROW('Water Data'!E112))),'Data Summary'!BZ118="Yes"),OFFSET('Water Data'!$E$7,0,10*ROW('Water Data'!E112)),NA())</f>
        <v>#N/A</v>
      </c>
      <c r="L118" s="58" t="e">
        <f ca="true">+IF(AND(ISNUMBER(OFFSET('Water Data'!$E$10,0,10*ROW('Water Data'!E112))),'Data Summary'!CA118="Yes"),OFFSET('Water Data'!$E$10,0,10*ROW('Water Data'!E112)),NA())</f>
        <v>#N/A</v>
      </c>
      <c r="M118" s="58" t="e">
        <f ca="true">+IF(AND(ISNUMBER(OFFSET('Water Data'!$F$5,0,10*ROW('Water Data'!F112))),'Data Summary'!CB118="Yes"),100-OFFSET('Water Data'!$F$5,0,10*ROW('Water Data'!F112)),NA())</f>
        <v>#N/A</v>
      </c>
      <c r="N118" s="58" t="e">
        <f ca="true">+IF(AND(ISNUMBER(OFFSET('Water Data'!$F$7,0,10*ROW('Water Data'!F112))),'Data Summary'!CC118="Yes"),OFFSET('Water Data'!$F$7,0,10*ROW('Water Data'!F112)),NA())</f>
        <v>#N/A</v>
      </c>
      <c r="O118" s="58" t="e">
        <f ca="true">+IF(AND(ISNUMBER(OFFSET('Water Data'!$F$10,0,10*ROW('Water Data'!F112))),'Data Summary'!CD118="Yes"),OFFSET('Water Data'!$F$10,0,10*ROW('Water Data'!F112)),NA())</f>
        <v>#N/A</v>
      </c>
      <c r="P118" s="58" t="e">
        <f ca="true">+IF(AND(ISNUMBER(OFFSET('Water Data'!$G$5,0,10*ROW('Water Data'!G112))),'Data Summary'!CE118="Yes"),100-OFFSET('Water Data'!$G$5,0,10*ROW('Water Data'!G112)),NA())</f>
        <v>#N/A</v>
      </c>
      <c r="Q118" s="58" t="e">
        <f ca="true">+IF(AND(ISNUMBER(OFFSET('Water Data'!$G$7,0,10*ROW('Water Data'!G112))),'Data Summary'!CF118="Yes"),OFFSET('Water Data'!$G$7,0,10*ROW('Water Data'!G112)),NA())</f>
        <v>#N/A</v>
      </c>
      <c r="R118" s="58" t="e">
        <f ca="true">+IF(AND(ISNUMBER(OFFSET('Water Data'!$G$10,0,10*ROW('Water Data'!G112))),'Data Summary'!CG118="Yes"),OFFSET('Water Data'!$G$10,0,10*ROW('Water Data'!G112)),NA())</f>
        <v>#N/A</v>
      </c>
      <c r="S118" s="58" t="e">
        <f ca="true">+IF(AND(ISNUMBER(OFFSET('Water Data'!$H$5,0,10*ROW('Water Data'!H112))),'Data Summary'!CH118="Yes"),100-OFFSET('Water Data'!$H$5,0,10*ROW('Water Data'!H112)),NA())</f>
        <v>#N/A</v>
      </c>
      <c r="T118" s="58" t="e">
        <f ca="true">+IF(AND(ISNUMBER(OFFSET('Water Data'!$H$7,0,10*ROW('Water Data'!H112))),'Data Summary'!CI118="Yes"),OFFSET('Water Data'!$H$7,0,10*ROW('Water Data'!H112)),NA())</f>
        <v>#N/A</v>
      </c>
      <c r="U118" s="58" t="e">
        <f ca="true">+IF(AND(ISNUMBER(OFFSET('Water Data'!$H$10,0,10*ROW('Water Data'!H112))),'Data Summary'!CJ118="Yes"),OFFSET('Water Data'!$H$10,0,10*ROW('Water Data'!H112)),NA())</f>
        <v>#N/A</v>
      </c>
      <c r="V118" s="104" t="e">
        <f ca="true">+IF(AND(ISNUMBER(OFFSET('Sanitation Data'!$C$5,0,10*ROW('Sanitation Data'!C112))),'Data Summary'!CK118="Yes"),100-OFFSET('Sanitation Data'!$C$5,0,10*ROW('Sanitation Data'!C112)),NA())</f>
        <v>#N/A</v>
      </c>
      <c r="W118" s="104" t="e">
        <f ca="true">+IF(AND(ISNUMBER(OFFSET('Sanitation Data'!$C$7,0,10*ROW('Sanitation Data'!C112))),'Data Summary'!CL118="Yes"),OFFSET('Sanitation Data'!$C$7,0,10*ROW('Sanitation Data'!C112)),NA())</f>
        <v>#N/A</v>
      </c>
      <c r="X118" s="104" t="e">
        <f ca="true">+IF(AND(ISNUMBER(OFFSET('Sanitation Data'!$C$11,0,10*ROW('Sanitation Data'!C112))),'Data Summary'!CM118="Yes"),OFFSET('Sanitation Data'!$C$11,0,10*ROW('Sanitation Data'!C112)),NA())</f>
        <v>#N/A</v>
      </c>
      <c r="Y118" s="104" t="e">
        <f ca="true">+IF(AND(ISNUMBER(OFFSET('Sanitation Data'!$C$12,0,10*ROW('Sanitation Data'!C112))),'Data Summary'!CN118="Yes"),OFFSET('Sanitation Data'!$C$12,0,10*ROW('Sanitation Data'!C112)),NA())</f>
        <v>#N/A</v>
      </c>
      <c r="Z118" s="104" t="e">
        <f ca="true">+IF(AND(ISNUMBER(OFFSET('Sanitation Data'!$C$13,0,10*ROW('Sanitation Data'!C112))),'Data Summary'!CO118="Yes"),OFFSET('Sanitation Data'!$C$13,0,10*ROW('Sanitation Data'!C112)),NA())</f>
        <v>#N/A</v>
      </c>
      <c r="AA118" s="104" t="e">
        <f ca="true">+IF(AND(ISNUMBER(OFFSET('Sanitation Data'!$D$5,0,10*ROW('Sanitation Data'!D112))),'Data Summary'!CP118="Yes"),100-OFFSET('Sanitation Data'!$D$5,0,10*ROW('Sanitation Data'!D112)),NA())</f>
        <v>#N/A</v>
      </c>
      <c r="AB118" s="104" t="e">
        <f ca="true">+IF(AND(ISNUMBER(OFFSET('Sanitation Data'!$D$7,0,10*ROW('Sanitation Data'!D112))),'Data Summary'!CQ118="Yes"),OFFSET('Sanitation Data'!$D$7,0,10*ROW('Sanitation Data'!D112)),NA())</f>
        <v>#N/A</v>
      </c>
      <c r="AC118" s="104" t="e">
        <f ca="true">+IF(AND(ISNUMBER(OFFSET('Sanitation Data'!$D$11,0,10*ROW('Sanitation Data'!D112))),'Data Summary'!CR118="Yes"),OFFSET('Sanitation Data'!$D$11,0,10*ROW('Sanitation Data'!D112)),NA())</f>
        <v>#N/A</v>
      </c>
      <c r="AD118" s="104" t="e">
        <f ca="true">+IF(AND(ISNUMBER(OFFSET('Sanitation Data'!$D$12,0,10*ROW('Sanitation Data'!D112))),'Data Summary'!CS118="Yes"),OFFSET('Sanitation Data'!$D$12,0,10*ROW('Sanitation Data'!D112)),NA())</f>
        <v>#N/A</v>
      </c>
      <c r="AE118" s="104" t="e">
        <f ca="true">+IF(AND(ISNUMBER(OFFSET('Sanitation Data'!$D$13,0,10*ROW('Sanitation Data'!D112))),'Data Summary'!CT118="Yes"),OFFSET('Sanitation Data'!$D$13,0,10*ROW('Sanitation Data'!D112)),NA())</f>
        <v>#N/A</v>
      </c>
      <c r="AF118" s="104" t="e">
        <f ca="true">+IF(AND(ISNUMBER(OFFSET('Sanitation Data'!$E$5,0,10*ROW('Sanitation Data'!E112))),'Data Summary'!CU118="Yes"),100-OFFSET('Sanitation Data'!$E$5,0,10*ROW('Sanitation Data'!E112)),NA())</f>
        <v>#N/A</v>
      </c>
      <c r="AG118" s="104" t="e">
        <f ca="true">+IF(AND(ISNUMBER(OFFSET('Sanitation Data'!$E$7,0,10*ROW('Sanitation Data'!E112))),'Data Summary'!CV118="Yes"),OFFSET('Sanitation Data'!$E$7,0,10*ROW('Sanitation Data'!E112)),NA())</f>
        <v>#N/A</v>
      </c>
      <c r="AH118" s="104" t="e">
        <f ca="true">+IF(AND(ISNUMBER(OFFSET('Sanitation Data'!$E$11,0,10*ROW('Sanitation Data'!E112))),'Data Summary'!CW118="Yes"),OFFSET('Sanitation Data'!$E$11,0,10*ROW('Sanitation Data'!E112)),NA())</f>
        <v>#N/A</v>
      </c>
      <c r="AI118" s="104" t="e">
        <f ca="true">+IF(AND(ISNUMBER(OFFSET('Sanitation Data'!$E$12,0,10*ROW('Sanitation Data'!E112))),'Data Summary'!CX118="Yes"),OFFSET('Sanitation Data'!$E$12,0,10*ROW('Sanitation Data'!E112)),NA())</f>
        <v>#N/A</v>
      </c>
      <c r="AJ118" s="104" t="e">
        <f ca="true">+IF(AND(ISNUMBER(OFFSET('Sanitation Data'!$E$13,0,10*ROW('Sanitation Data'!E112))),'Data Summary'!CY118="Yes"),OFFSET('Sanitation Data'!$E$13,0,10*ROW('Sanitation Data'!E112)),NA())</f>
        <v>#N/A</v>
      </c>
      <c r="AK118" s="104" t="e">
        <f ca="true">+IF(AND(ISNUMBER(OFFSET('Sanitation Data'!$F$5,0,10*ROW('Sanitation Data'!F112))),'Data Summary'!CZ118="Yes"),100-OFFSET('Sanitation Data'!$F$5,0,10*ROW('Sanitation Data'!F112)),NA())</f>
        <v>#N/A</v>
      </c>
      <c r="AL118" s="104" t="e">
        <f ca="true">+IF(AND(ISNUMBER(OFFSET('Sanitation Data'!$F$7,0,10*ROW('Sanitation Data'!F112))),'Data Summary'!DA118="Yes"),OFFSET('Sanitation Data'!$F$7,0,10*ROW('Sanitation Data'!F112)),NA())</f>
        <v>#N/A</v>
      </c>
      <c r="AM118" s="104" t="e">
        <f ca="true">+IF(AND(ISNUMBER(OFFSET('Sanitation Data'!$F$11,0,10*ROW('Sanitation Data'!F112))),'Data Summary'!DB118="Yes"),OFFSET('Sanitation Data'!$F$11,0,10*ROW('Sanitation Data'!F112)),NA())</f>
        <v>#N/A</v>
      </c>
      <c r="AN118" s="104" t="e">
        <f ca="true">+IF(AND(ISNUMBER(OFFSET('Sanitation Data'!$F$12,0,10*ROW('Sanitation Data'!F112))),'Data Summary'!DC118="Yes"),OFFSET('Sanitation Data'!$F$12,0,10*ROW('Sanitation Data'!F112)),NA())</f>
        <v>#N/A</v>
      </c>
      <c r="AO118" s="104" t="e">
        <f ca="true">+IF(AND(ISNUMBER(OFFSET('Sanitation Data'!$F$13,0,10*ROW('Sanitation Data'!F112))),'Data Summary'!DD118="Yes"),OFFSET('Sanitation Data'!$F$13,0,10*ROW('Sanitation Data'!F112)),NA())</f>
        <v>#N/A</v>
      </c>
      <c r="AP118" s="104" t="e">
        <f ca="true">+IF(AND(ISNUMBER(OFFSET('Sanitation Data'!$G$5,0,10*ROW('Sanitation Data'!G112))),'Data Summary'!DE118="Yes"),100-OFFSET('Sanitation Data'!$G$5,0,10*ROW('Sanitation Data'!G112)),NA())</f>
        <v>#N/A</v>
      </c>
      <c r="AQ118" s="104" t="e">
        <f ca="true">+IF(AND(ISNUMBER(OFFSET('Sanitation Data'!$G$7,0,10*ROW('Sanitation Data'!G112))),'Data Summary'!DF118="Yes"),OFFSET('Sanitation Data'!$G$7,0,10*ROW('Sanitation Data'!G112)),NA())</f>
        <v>#N/A</v>
      </c>
      <c r="AR118" s="104" t="e">
        <f ca="true">+IF(AND(ISNUMBER(OFFSET('Sanitation Data'!$G$11,0,10*ROW('Sanitation Data'!G112))),'Data Summary'!DG118="Yes"),OFFSET('Sanitation Data'!$G$11,0,10*ROW('Sanitation Data'!G112)),NA())</f>
        <v>#N/A</v>
      </c>
      <c r="AS118" s="104" t="e">
        <f ca="true">+IF(AND(ISNUMBER(OFFSET('Sanitation Data'!$G$12,0,10*ROW('Sanitation Data'!G112))),'Data Summary'!DH118="Yes"),OFFSET('Sanitation Data'!$G$12,0,10*ROW('Sanitation Data'!G112)),NA())</f>
        <v>#N/A</v>
      </c>
      <c r="AT118" s="104" t="e">
        <f ca="true">+IF(AND(ISNUMBER(OFFSET('Sanitation Data'!$G$13,0,10*ROW('Sanitation Data'!G112))),'Data Summary'!DI118="Yes"),OFFSET('Sanitation Data'!$G$13,0,10*ROW('Sanitation Data'!G112)),NA())</f>
        <v>#N/A</v>
      </c>
      <c r="AU118" s="104" t="e">
        <f ca="true">+IF(AND(ISNUMBER(OFFSET('Sanitation Data'!$H$5,0,10*ROW('Sanitation Data'!H112))),'Data Summary'!DJ118="Yes"),100-OFFSET('Sanitation Data'!$H$5,0,10*ROW('Sanitation Data'!H112)),NA())</f>
        <v>#N/A</v>
      </c>
      <c r="AV118" s="104" t="e">
        <f ca="true">+IF(AND(ISNUMBER(OFFSET('Sanitation Data'!$H$7,0,10*ROW('Sanitation Data'!H112))),'Data Summary'!DK118="Yes"),OFFSET('Sanitation Data'!$H$7,0,10*ROW('Sanitation Data'!H112)),NA())</f>
        <v>#N/A</v>
      </c>
      <c r="AW118" s="104" t="e">
        <f ca="true">+IF(AND(ISNUMBER(OFFSET('Sanitation Data'!$H$11,0,10*ROW('Sanitation Data'!H112))),'Data Summary'!DL118="Yes"),OFFSET('Sanitation Data'!$H$11,0,10*ROW('Sanitation Data'!H112)),NA())</f>
        <v>#N/A</v>
      </c>
      <c r="AX118" s="104" t="e">
        <f ca="true">+IF(AND(ISNUMBER(OFFSET('Sanitation Data'!$H$12,0,10*ROW('Sanitation Data'!H112))),'Data Summary'!DM118="Yes"),OFFSET('Sanitation Data'!$H$12,0,10*ROW('Sanitation Data'!H112)),NA())</f>
        <v>#N/A</v>
      </c>
      <c r="AY118" s="104" t="e">
        <f ca="true">+IF(AND(ISNUMBER(OFFSET('Sanitation Data'!$H$13,0,10*ROW('Sanitation Data'!H112))),'Data Summary'!DN118="Yes"),OFFSET('Sanitation Data'!$H$13,0,10*ROW('Sanitation Data'!H112)),NA())</f>
        <v>#N/A</v>
      </c>
      <c r="AZ118" s="109" t="e">
        <f ca="true">+IF(AND(ISNUMBER(OFFSET('Hygiene Data'!$C$6,0,10*ROW('Hygiene Data'!C112))),'Data Summary'!DO118="Yes"),OFFSET('Hygiene Data'!$C$6,0,10*ROW('Hygiene Data'!C112)),NA())</f>
        <v>#N/A</v>
      </c>
      <c r="BA118" s="109" t="e">
        <f ca="true">+IF(AND(ISNUMBER(OFFSET('Hygiene Data'!$C$8,0,10*ROW('Hygiene Data'!C112))),'Data Summary'!DP118="Yes"),OFFSET('Hygiene Data'!$C$8,0,10*ROW('Hygiene Data'!C112)),NA())</f>
        <v>#N/A</v>
      </c>
      <c r="BB118" s="109" t="e">
        <f ca="true">+IF(AND(ISNUMBER(OFFSET('Hygiene Data'!$C$10,0,10*ROW('Hygiene Data'!C112))),'Data Summary'!DQ118="Yes"),OFFSET('Hygiene Data'!$C$10,0,10*ROW('Hygiene Data'!C112)),NA())</f>
        <v>#N/A</v>
      </c>
      <c r="BC118" s="109" t="e">
        <f ca="true">+IF(AND(ISNUMBER(OFFSET('Hygiene Data'!$D$6,0,10*ROW('Hygiene Data'!D112))),'Data Summary'!DR118="Yes"),OFFSET('Hygiene Data'!$D$6,0,10*ROW('Hygiene Data'!D112)),NA())</f>
        <v>#N/A</v>
      </c>
      <c r="BD118" s="109" t="e">
        <f ca="true">+IF(AND(ISNUMBER(OFFSET('Hygiene Data'!$D$8,0,10*ROW('Hygiene Data'!D112))),'Data Summary'!DS118="Yes"),OFFSET('Hygiene Data'!$D$8,0,10*ROW('Hygiene Data'!D112)),NA())</f>
        <v>#N/A</v>
      </c>
      <c r="BE118" s="109" t="e">
        <f ca="true">+IF(AND(ISNUMBER(OFFSET('Hygiene Data'!$D$10,0,10*ROW('Hygiene Data'!D112))),'Data Summary'!DT118="Yes"),OFFSET('Hygiene Data'!$D$10,0,10*ROW('Hygiene Data'!D112)),NA())</f>
        <v>#N/A</v>
      </c>
      <c r="BF118" s="109" t="e">
        <f ca="true">+IF(AND(ISNUMBER(OFFSET('Hygiene Data'!$E$6,0,10*ROW('Hygiene Data'!E112))),'Data Summary'!DU118="Yes"),OFFSET('Hygiene Data'!$E$6,0,10*ROW('Hygiene Data'!E112)),NA())</f>
        <v>#N/A</v>
      </c>
      <c r="BG118" s="109" t="e">
        <f ca="true">+IF(AND(ISNUMBER(OFFSET('Hygiene Data'!$E$8,0,10*ROW('Hygiene Data'!E112))),'Data Summary'!DV118="Yes"),OFFSET('Hygiene Data'!$E$8,0,10*ROW('Hygiene Data'!E112)),NA())</f>
        <v>#N/A</v>
      </c>
      <c r="BH118" s="109" t="e">
        <f ca="true">+IF(AND(ISNUMBER(OFFSET('Hygiene Data'!$E$10,0,10*ROW('Hygiene Data'!E112))),'Data Summary'!DW118="Yes"),OFFSET('Hygiene Data'!$E$10,0,10*ROW('Hygiene Data'!E112)),NA())</f>
        <v>#N/A</v>
      </c>
      <c r="BI118" s="109" t="e">
        <f ca="true">+IF(AND(ISNUMBER(OFFSET('Hygiene Data'!$F$6,0,10*ROW('Hygiene Data'!F112))),'Data Summary'!DX118="Yes"),OFFSET('Hygiene Data'!$F$6,0,10*ROW('Hygiene Data'!F112)),NA())</f>
        <v>#N/A</v>
      </c>
      <c r="BJ118" s="109" t="e">
        <f ca="true">+IF(AND(ISNUMBER(OFFSET('Hygiene Data'!$F$8,0,10*ROW('Hygiene Data'!F112))),'Data Summary'!DY118="Yes"),OFFSET('Hygiene Data'!$F$8,0,10*ROW('Hygiene Data'!F112)),NA())</f>
        <v>#N/A</v>
      </c>
      <c r="BK118" s="109" t="e">
        <f ca="true">+IF(AND(ISNUMBER(OFFSET('Hygiene Data'!$F$10,0,10*ROW('Hygiene Data'!F112))),'Data Summary'!DZ118="Yes"),OFFSET('Hygiene Data'!$F$10,0,10*ROW('Hygiene Data'!F112)),NA())</f>
        <v>#N/A</v>
      </c>
      <c r="BL118" s="109" t="e">
        <f ca="true">+IF(AND(ISNUMBER(OFFSET('Hygiene Data'!$G$6,0,10*ROW('Hygiene Data'!G112))),'Data Summary'!EA118="Yes"),OFFSET('Hygiene Data'!$G$6,0,10*ROW('Hygiene Data'!G112)),NA())</f>
        <v>#N/A</v>
      </c>
      <c r="BM118" s="109" t="e">
        <f ca="true">+IF(AND(ISNUMBER(OFFSET('Hygiene Data'!$G$8,0,10*ROW('Hygiene Data'!G112))),'Data Summary'!EB118="Yes"),OFFSET('Hygiene Data'!$G$8,0,10*ROW('Hygiene Data'!G112)),NA())</f>
        <v>#N/A</v>
      </c>
      <c r="BN118" s="109" t="e">
        <f ca="true">+IF(AND(ISNUMBER(OFFSET('Hygiene Data'!$G$10,0,10*ROW('Hygiene Data'!G112))),'Data Summary'!EC118="Yes"),OFFSET('Hygiene Data'!$G$10,0,10*ROW('Hygiene Data'!G112)),NA())</f>
        <v>#N/A</v>
      </c>
      <c r="BO118" s="109" t="e">
        <f ca="true">+IF(AND(ISNUMBER(OFFSET('Hygiene Data'!$H$6,0,10*ROW('Hygiene Data'!H112))),'Data Summary'!ED118="Yes"),OFFSET('Hygiene Data'!$H$6,0,10*ROW('Hygiene Data'!H112)),NA())</f>
        <v>#N/A</v>
      </c>
      <c r="BP118" s="109" t="e">
        <f ca="true">+IF(AND(ISNUMBER(OFFSET('Hygiene Data'!$H$8,0,10*ROW('Hygiene Data'!H112))),'Data Summary'!EE118="Yes"),OFFSET('Hygiene Data'!$H$8,0,10*ROW('Hygiene Data'!H112)),NA())</f>
        <v>#N/A</v>
      </c>
      <c r="BQ118" s="109" t="e">
        <f ca="true">+IF(AND(ISNUMBER(OFFSET('Hygiene Data'!$H$10,0,10*ROW('Hygiene Data'!H112))),'Data Summary'!EF118="Yes"),OFFSET('Hygiene Data'!$H$10,0,10*ROW('Hygiene Data'!H112)),NA())</f>
        <v>#N/A</v>
      </c>
    </row>
    <row r="119" x14ac:dyDescent="0.2">
      <c r="A119" s="57" t="e">
        <f ca="true">+IF(OFFSET('Water Data'!$B$1,0,10*ROW('Water Data'!B113))="",NA(),OFFSET('Water Data'!$B$1,0,10*ROW('Water Data'!B113)))</f>
        <v>#N/A</v>
      </c>
      <c r="B119" s="57" t="e">
        <f ca="true">+IF(OFFSET('Water Data'!$A$3,0,10*ROW('Water Data'!A116))="",NA(),OFFSET('Water Data'!$A$3,0,10*ROW('Water Data'!A116)))</f>
        <v>#N/A</v>
      </c>
      <c r="C119" s="57" t="e">
        <f ca="true">+IF(OFFSET('Water Data'!$C$3,0,10*ROW('Water Data'!C116))="",NA(),OFFSET('Water Data'!$C$3,0,10*ROW('Water Data'!C116)))</f>
        <v>#N/A</v>
      </c>
      <c r="D119" s="58" t="e">
        <f ca="true">+IF(AND(ISNUMBER(OFFSET('Water Data'!$C$5,0,10*ROW('Water Data'!C113))),'Data Summary'!BS119="Yes"),100-OFFSET('Water Data'!$C$5,0,10*ROW('Water Data'!C113)),NA())</f>
        <v>#N/A</v>
      </c>
      <c r="E119" s="58" t="e">
        <f ca="true">+IF(AND(ISNUMBER(OFFSET('Water Data'!$C$7,0,10*ROW('Water Data'!C113))),'Data Summary'!BT119="Yes"),OFFSET('Water Data'!$C$7,0,10*ROW('Water Data'!C113)),NA())</f>
        <v>#N/A</v>
      </c>
      <c r="F119" s="58" t="e">
        <f ca="true">+IF(AND(ISNUMBER(OFFSET('Water Data'!$C$10,0,10*ROW('Water Data'!C113))),'Data Summary'!BU119="Yes"),OFFSET('Water Data'!$C$10,0,10*ROW('Water Data'!C113)),NA())</f>
        <v>#N/A</v>
      </c>
      <c r="G119" s="58" t="e">
        <f ca="true">+IF(AND(ISNUMBER(OFFSET('Water Data'!$D$5,0,10*ROW('Water Data'!D113))),'Data Summary'!BV119="Yes"),100-OFFSET('Water Data'!$D$5,0,10*ROW('Water Data'!D113)),NA())</f>
        <v>#N/A</v>
      </c>
      <c r="H119" s="58" t="e">
        <f ca="true">+IF(AND(ISNUMBER(OFFSET('Water Data'!$D$7,0,10*ROW('Water Data'!D113))),'Data Summary'!BW119="Yes"),OFFSET('Water Data'!$D$7,0,10*ROW('Water Data'!D113)),NA())</f>
        <v>#N/A</v>
      </c>
      <c r="I119" s="58" t="e">
        <f ca="true">+IF(AND(ISNUMBER(OFFSET('Water Data'!$D$10,0,10*ROW('Water Data'!D113))),'Data Summary'!BX119="Yes"),OFFSET('Water Data'!$D$10,0,10*ROW('Water Data'!D113)),NA())</f>
        <v>#N/A</v>
      </c>
      <c r="J119" s="58" t="e">
        <f ca="true">+IF(AND(ISNUMBER(OFFSET('Water Data'!$E$5,0,10*ROW('Water Data'!E113))),'Data Summary'!BY119="Yes"),100-OFFSET('Water Data'!$E$5,0,10*ROW('Water Data'!E113)),NA())</f>
        <v>#N/A</v>
      </c>
      <c r="K119" s="58" t="e">
        <f ca="true">+IF(AND(ISNUMBER(OFFSET('Water Data'!$E$7,0,10*ROW('Water Data'!E113))),'Data Summary'!BZ119="Yes"),OFFSET('Water Data'!$E$7,0,10*ROW('Water Data'!E113)),NA())</f>
        <v>#N/A</v>
      </c>
      <c r="L119" s="58" t="e">
        <f ca="true">+IF(AND(ISNUMBER(OFFSET('Water Data'!$E$10,0,10*ROW('Water Data'!E113))),'Data Summary'!CA119="Yes"),OFFSET('Water Data'!$E$10,0,10*ROW('Water Data'!E113)),NA())</f>
        <v>#N/A</v>
      </c>
      <c r="M119" s="58" t="e">
        <f ca="true">+IF(AND(ISNUMBER(OFFSET('Water Data'!$F$5,0,10*ROW('Water Data'!F113))),'Data Summary'!CB119="Yes"),100-OFFSET('Water Data'!$F$5,0,10*ROW('Water Data'!F113)),NA())</f>
        <v>#N/A</v>
      </c>
      <c r="N119" s="58" t="e">
        <f ca="true">+IF(AND(ISNUMBER(OFFSET('Water Data'!$F$7,0,10*ROW('Water Data'!F113))),'Data Summary'!CC119="Yes"),OFFSET('Water Data'!$F$7,0,10*ROW('Water Data'!F113)),NA())</f>
        <v>#N/A</v>
      </c>
      <c r="O119" s="58" t="e">
        <f ca="true">+IF(AND(ISNUMBER(OFFSET('Water Data'!$F$10,0,10*ROW('Water Data'!F113))),'Data Summary'!CD119="Yes"),OFFSET('Water Data'!$F$10,0,10*ROW('Water Data'!F113)),NA())</f>
        <v>#N/A</v>
      </c>
      <c r="P119" s="58" t="e">
        <f ca="true">+IF(AND(ISNUMBER(OFFSET('Water Data'!$G$5,0,10*ROW('Water Data'!G113))),'Data Summary'!CE119="Yes"),100-OFFSET('Water Data'!$G$5,0,10*ROW('Water Data'!G113)),NA())</f>
        <v>#N/A</v>
      </c>
      <c r="Q119" s="58" t="e">
        <f ca="true">+IF(AND(ISNUMBER(OFFSET('Water Data'!$G$7,0,10*ROW('Water Data'!G113))),'Data Summary'!CF119="Yes"),OFFSET('Water Data'!$G$7,0,10*ROW('Water Data'!G113)),NA())</f>
        <v>#N/A</v>
      </c>
      <c r="R119" s="58" t="e">
        <f ca="true">+IF(AND(ISNUMBER(OFFSET('Water Data'!$G$10,0,10*ROW('Water Data'!G113))),'Data Summary'!CG119="Yes"),OFFSET('Water Data'!$G$10,0,10*ROW('Water Data'!G113)),NA())</f>
        <v>#N/A</v>
      </c>
      <c r="S119" s="58" t="e">
        <f ca="true">+IF(AND(ISNUMBER(OFFSET('Water Data'!$H$5,0,10*ROW('Water Data'!H113))),'Data Summary'!CH119="Yes"),100-OFFSET('Water Data'!$H$5,0,10*ROW('Water Data'!H113)),NA())</f>
        <v>#N/A</v>
      </c>
      <c r="T119" s="58" t="e">
        <f ca="true">+IF(AND(ISNUMBER(OFFSET('Water Data'!$H$7,0,10*ROW('Water Data'!H113))),'Data Summary'!CI119="Yes"),OFFSET('Water Data'!$H$7,0,10*ROW('Water Data'!H113)),NA())</f>
        <v>#N/A</v>
      </c>
      <c r="U119" s="58" t="e">
        <f ca="true">+IF(AND(ISNUMBER(OFFSET('Water Data'!$H$10,0,10*ROW('Water Data'!H113))),'Data Summary'!CJ119="Yes"),OFFSET('Water Data'!$H$10,0,10*ROW('Water Data'!H113)),NA())</f>
        <v>#N/A</v>
      </c>
      <c r="V119" s="104" t="e">
        <f ca="true">+IF(AND(ISNUMBER(OFFSET('Sanitation Data'!$C$5,0,10*ROW('Sanitation Data'!C113))),'Data Summary'!CK119="Yes"),100-OFFSET('Sanitation Data'!$C$5,0,10*ROW('Sanitation Data'!C113)),NA())</f>
        <v>#N/A</v>
      </c>
      <c r="W119" s="104" t="e">
        <f ca="true">+IF(AND(ISNUMBER(OFFSET('Sanitation Data'!$C$7,0,10*ROW('Sanitation Data'!C113))),'Data Summary'!CL119="Yes"),OFFSET('Sanitation Data'!$C$7,0,10*ROW('Sanitation Data'!C113)),NA())</f>
        <v>#N/A</v>
      </c>
      <c r="X119" s="104" t="e">
        <f ca="true">+IF(AND(ISNUMBER(OFFSET('Sanitation Data'!$C$11,0,10*ROW('Sanitation Data'!C113))),'Data Summary'!CM119="Yes"),OFFSET('Sanitation Data'!$C$11,0,10*ROW('Sanitation Data'!C113)),NA())</f>
        <v>#N/A</v>
      </c>
      <c r="Y119" s="104" t="e">
        <f ca="true">+IF(AND(ISNUMBER(OFFSET('Sanitation Data'!$C$12,0,10*ROW('Sanitation Data'!C113))),'Data Summary'!CN119="Yes"),OFFSET('Sanitation Data'!$C$12,0,10*ROW('Sanitation Data'!C113)),NA())</f>
        <v>#N/A</v>
      </c>
      <c r="Z119" s="104" t="e">
        <f ca="true">+IF(AND(ISNUMBER(OFFSET('Sanitation Data'!$C$13,0,10*ROW('Sanitation Data'!C113))),'Data Summary'!CO119="Yes"),OFFSET('Sanitation Data'!$C$13,0,10*ROW('Sanitation Data'!C113)),NA())</f>
        <v>#N/A</v>
      </c>
      <c r="AA119" s="104" t="e">
        <f ca="true">+IF(AND(ISNUMBER(OFFSET('Sanitation Data'!$D$5,0,10*ROW('Sanitation Data'!D113))),'Data Summary'!CP119="Yes"),100-OFFSET('Sanitation Data'!$D$5,0,10*ROW('Sanitation Data'!D113)),NA())</f>
        <v>#N/A</v>
      </c>
      <c r="AB119" s="104" t="e">
        <f ca="true">+IF(AND(ISNUMBER(OFFSET('Sanitation Data'!$D$7,0,10*ROW('Sanitation Data'!D113))),'Data Summary'!CQ119="Yes"),OFFSET('Sanitation Data'!$D$7,0,10*ROW('Sanitation Data'!D113)),NA())</f>
        <v>#N/A</v>
      </c>
      <c r="AC119" s="104" t="e">
        <f ca="true">+IF(AND(ISNUMBER(OFFSET('Sanitation Data'!$D$11,0,10*ROW('Sanitation Data'!D113))),'Data Summary'!CR119="Yes"),OFFSET('Sanitation Data'!$D$11,0,10*ROW('Sanitation Data'!D113)),NA())</f>
        <v>#N/A</v>
      </c>
      <c r="AD119" s="104" t="e">
        <f ca="true">+IF(AND(ISNUMBER(OFFSET('Sanitation Data'!$D$12,0,10*ROW('Sanitation Data'!D113))),'Data Summary'!CS119="Yes"),OFFSET('Sanitation Data'!$D$12,0,10*ROW('Sanitation Data'!D113)),NA())</f>
        <v>#N/A</v>
      </c>
      <c r="AE119" s="104" t="e">
        <f ca="true">+IF(AND(ISNUMBER(OFFSET('Sanitation Data'!$D$13,0,10*ROW('Sanitation Data'!D113))),'Data Summary'!CT119="Yes"),OFFSET('Sanitation Data'!$D$13,0,10*ROW('Sanitation Data'!D113)),NA())</f>
        <v>#N/A</v>
      </c>
      <c r="AF119" s="104" t="e">
        <f ca="true">+IF(AND(ISNUMBER(OFFSET('Sanitation Data'!$E$5,0,10*ROW('Sanitation Data'!E113))),'Data Summary'!CU119="Yes"),100-OFFSET('Sanitation Data'!$E$5,0,10*ROW('Sanitation Data'!E113)),NA())</f>
        <v>#N/A</v>
      </c>
      <c r="AG119" s="104" t="e">
        <f ca="true">+IF(AND(ISNUMBER(OFFSET('Sanitation Data'!$E$7,0,10*ROW('Sanitation Data'!E113))),'Data Summary'!CV119="Yes"),OFFSET('Sanitation Data'!$E$7,0,10*ROW('Sanitation Data'!E113)),NA())</f>
        <v>#N/A</v>
      </c>
      <c r="AH119" s="104" t="e">
        <f ca="true">+IF(AND(ISNUMBER(OFFSET('Sanitation Data'!$E$11,0,10*ROW('Sanitation Data'!E113))),'Data Summary'!CW119="Yes"),OFFSET('Sanitation Data'!$E$11,0,10*ROW('Sanitation Data'!E113)),NA())</f>
        <v>#N/A</v>
      </c>
      <c r="AI119" s="104" t="e">
        <f ca="true">+IF(AND(ISNUMBER(OFFSET('Sanitation Data'!$E$12,0,10*ROW('Sanitation Data'!E113))),'Data Summary'!CX119="Yes"),OFFSET('Sanitation Data'!$E$12,0,10*ROW('Sanitation Data'!E113)),NA())</f>
        <v>#N/A</v>
      </c>
      <c r="AJ119" s="104" t="e">
        <f ca="true">+IF(AND(ISNUMBER(OFFSET('Sanitation Data'!$E$13,0,10*ROW('Sanitation Data'!E113))),'Data Summary'!CY119="Yes"),OFFSET('Sanitation Data'!$E$13,0,10*ROW('Sanitation Data'!E113)),NA())</f>
        <v>#N/A</v>
      </c>
      <c r="AK119" s="104" t="e">
        <f ca="true">+IF(AND(ISNUMBER(OFFSET('Sanitation Data'!$F$5,0,10*ROW('Sanitation Data'!F113))),'Data Summary'!CZ119="Yes"),100-OFFSET('Sanitation Data'!$F$5,0,10*ROW('Sanitation Data'!F113)),NA())</f>
        <v>#N/A</v>
      </c>
      <c r="AL119" s="104" t="e">
        <f ca="true">+IF(AND(ISNUMBER(OFFSET('Sanitation Data'!$F$7,0,10*ROW('Sanitation Data'!F113))),'Data Summary'!DA119="Yes"),OFFSET('Sanitation Data'!$F$7,0,10*ROW('Sanitation Data'!F113)),NA())</f>
        <v>#N/A</v>
      </c>
      <c r="AM119" s="104" t="e">
        <f ca="true">+IF(AND(ISNUMBER(OFFSET('Sanitation Data'!$F$11,0,10*ROW('Sanitation Data'!F113))),'Data Summary'!DB119="Yes"),OFFSET('Sanitation Data'!$F$11,0,10*ROW('Sanitation Data'!F113)),NA())</f>
        <v>#N/A</v>
      </c>
      <c r="AN119" s="104" t="e">
        <f ca="true">+IF(AND(ISNUMBER(OFFSET('Sanitation Data'!$F$12,0,10*ROW('Sanitation Data'!F113))),'Data Summary'!DC119="Yes"),OFFSET('Sanitation Data'!$F$12,0,10*ROW('Sanitation Data'!F113)),NA())</f>
        <v>#N/A</v>
      </c>
      <c r="AO119" s="104" t="e">
        <f ca="true">+IF(AND(ISNUMBER(OFFSET('Sanitation Data'!$F$13,0,10*ROW('Sanitation Data'!F113))),'Data Summary'!DD119="Yes"),OFFSET('Sanitation Data'!$F$13,0,10*ROW('Sanitation Data'!F113)),NA())</f>
        <v>#N/A</v>
      </c>
      <c r="AP119" s="104" t="e">
        <f ca="true">+IF(AND(ISNUMBER(OFFSET('Sanitation Data'!$G$5,0,10*ROW('Sanitation Data'!G113))),'Data Summary'!DE119="Yes"),100-OFFSET('Sanitation Data'!$G$5,0,10*ROW('Sanitation Data'!G113)),NA())</f>
        <v>#N/A</v>
      </c>
      <c r="AQ119" s="104" t="e">
        <f ca="true">+IF(AND(ISNUMBER(OFFSET('Sanitation Data'!$G$7,0,10*ROW('Sanitation Data'!G113))),'Data Summary'!DF119="Yes"),OFFSET('Sanitation Data'!$G$7,0,10*ROW('Sanitation Data'!G113)),NA())</f>
        <v>#N/A</v>
      </c>
      <c r="AR119" s="104" t="e">
        <f ca="true">+IF(AND(ISNUMBER(OFFSET('Sanitation Data'!$G$11,0,10*ROW('Sanitation Data'!G113))),'Data Summary'!DG119="Yes"),OFFSET('Sanitation Data'!$G$11,0,10*ROW('Sanitation Data'!G113)),NA())</f>
        <v>#N/A</v>
      </c>
      <c r="AS119" s="104" t="e">
        <f ca="true">+IF(AND(ISNUMBER(OFFSET('Sanitation Data'!$G$12,0,10*ROW('Sanitation Data'!G113))),'Data Summary'!DH119="Yes"),OFFSET('Sanitation Data'!$G$12,0,10*ROW('Sanitation Data'!G113)),NA())</f>
        <v>#N/A</v>
      </c>
      <c r="AT119" s="104" t="e">
        <f ca="true">+IF(AND(ISNUMBER(OFFSET('Sanitation Data'!$G$13,0,10*ROW('Sanitation Data'!G113))),'Data Summary'!DI119="Yes"),OFFSET('Sanitation Data'!$G$13,0,10*ROW('Sanitation Data'!G113)),NA())</f>
        <v>#N/A</v>
      </c>
      <c r="AU119" s="104" t="e">
        <f ca="true">+IF(AND(ISNUMBER(OFFSET('Sanitation Data'!$H$5,0,10*ROW('Sanitation Data'!H113))),'Data Summary'!DJ119="Yes"),100-OFFSET('Sanitation Data'!$H$5,0,10*ROW('Sanitation Data'!H113)),NA())</f>
        <v>#N/A</v>
      </c>
      <c r="AV119" s="104" t="e">
        <f ca="true">+IF(AND(ISNUMBER(OFFSET('Sanitation Data'!$H$7,0,10*ROW('Sanitation Data'!H113))),'Data Summary'!DK119="Yes"),OFFSET('Sanitation Data'!$H$7,0,10*ROW('Sanitation Data'!H113)),NA())</f>
        <v>#N/A</v>
      </c>
      <c r="AW119" s="104" t="e">
        <f ca="true">+IF(AND(ISNUMBER(OFFSET('Sanitation Data'!$H$11,0,10*ROW('Sanitation Data'!H113))),'Data Summary'!DL119="Yes"),OFFSET('Sanitation Data'!$H$11,0,10*ROW('Sanitation Data'!H113)),NA())</f>
        <v>#N/A</v>
      </c>
      <c r="AX119" s="104" t="e">
        <f ca="true">+IF(AND(ISNUMBER(OFFSET('Sanitation Data'!$H$12,0,10*ROW('Sanitation Data'!H113))),'Data Summary'!DM119="Yes"),OFFSET('Sanitation Data'!$H$12,0,10*ROW('Sanitation Data'!H113)),NA())</f>
        <v>#N/A</v>
      </c>
      <c r="AY119" s="104" t="e">
        <f ca="true">+IF(AND(ISNUMBER(OFFSET('Sanitation Data'!$H$13,0,10*ROW('Sanitation Data'!H113))),'Data Summary'!DN119="Yes"),OFFSET('Sanitation Data'!$H$13,0,10*ROW('Sanitation Data'!H113)),NA())</f>
        <v>#N/A</v>
      </c>
      <c r="AZ119" s="109" t="e">
        <f ca="true">+IF(AND(ISNUMBER(OFFSET('Hygiene Data'!$C$6,0,10*ROW('Hygiene Data'!C113))),'Data Summary'!DO119="Yes"),OFFSET('Hygiene Data'!$C$6,0,10*ROW('Hygiene Data'!C113)),NA())</f>
        <v>#N/A</v>
      </c>
      <c r="BA119" s="109" t="e">
        <f ca="true">+IF(AND(ISNUMBER(OFFSET('Hygiene Data'!$C$8,0,10*ROW('Hygiene Data'!C113))),'Data Summary'!DP119="Yes"),OFFSET('Hygiene Data'!$C$8,0,10*ROW('Hygiene Data'!C113)),NA())</f>
        <v>#N/A</v>
      </c>
      <c r="BB119" s="109" t="e">
        <f ca="true">+IF(AND(ISNUMBER(OFFSET('Hygiene Data'!$C$10,0,10*ROW('Hygiene Data'!C113))),'Data Summary'!DQ119="Yes"),OFFSET('Hygiene Data'!$C$10,0,10*ROW('Hygiene Data'!C113)),NA())</f>
        <v>#N/A</v>
      </c>
      <c r="BC119" s="109" t="e">
        <f ca="true">+IF(AND(ISNUMBER(OFFSET('Hygiene Data'!$D$6,0,10*ROW('Hygiene Data'!D113))),'Data Summary'!DR119="Yes"),OFFSET('Hygiene Data'!$D$6,0,10*ROW('Hygiene Data'!D113)),NA())</f>
        <v>#N/A</v>
      </c>
      <c r="BD119" s="109" t="e">
        <f ca="true">+IF(AND(ISNUMBER(OFFSET('Hygiene Data'!$D$8,0,10*ROW('Hygiene Data'!D113))),'Data Summary'!DS119="Yes"),OFFSET('Hygiene Data'!$D$8,0,10*ROW('Hygiene Data'!D113)),NA())</f>
        <v>#N/A</v>
      </c>
      <c r="BE119" s="109" t="e">
        <f ca="true">+IF(AND(ISNUMBER(OFFSET('Hygiene Data'!$D$10,0,10*ROW('Hygiene Data'!D113))),'Data Summary'!DT119="Yes"),OFFSET('Hygiene Data'!$D$10,0,10*ROW('Hygiene Data'!D113)),NA())</f>
        <v>#N/A</v>
      </c>
      <c r="BF119" s="109" t="e">
        <f ca="true">+IF(AND(ISNUMBER(OFFSET('Hygiene Data'!$E$6,0,10*ROW('Hygiene Data'!E113))),'Data Summary'!DU119="Yes"),OFFSET('Hygiene Data'!$E$6,0,10*ROW('Hygiene Data'!E113)),NA())</f>
        <v>#N/A</v>
      </c>
      <c r="BG119" s="109" t="e">
        <f ca="true">+IF(AND(ISNUMBER(OFFSET('Hygiene Data'!$E$8,0,10*ROW('Hygiene Data'!E113))),'Data Summary'!DV119="Yes"),OFFSET('Hygiene Data'!$E$8,0,10*ROW('Hygiene Data'!E113)),NA())</f>
        <v>#N/A</v>
      </c>
      <c r="BH119" s="109" t="e">
        <f ca="true">+IF(AND(ISNUMBER(OFFSET('Hygiene Data'!$E$10,0,10*ROW('Hygiene Data'!E113))),'Data Summary'!DW119="Yes"),OFFSET('Hygiene Data'!$E$10,0,10*ROW('Hygiene Data'!E113)),NA())</f>
        <v>#N/A</v>
      </c>
      <c r="BI119" s="109" t="e">
        <f ca="true">+IF(AND(ISNUMBER(OFFSET('Hygiene Data'!$F$6,0,10*ROW('Hygiene Data'!F113))),'Data Summary'!DX119="Yes"),OFFSET('Hygiene Data'!$F$6,0,10*ROW('Hygiene Data'!F113)),NA())</f>
        <v>#N/A</v>
      </c>
      <c r="BJ119" s="109" t="e">
        <f ca="true">+IF(AND(ISNUMBER(OFFSET('Hygiene Data'!$F$8,0,10*ROW('Hygiene Data'!F113))),'Data Summary'!DY119="Yes"),OFFSET('Hygiene Data'!$F$8,0,10*ROW('Hygiene Data'!F113)),NA())</f>
        <v>#N/A</v>
      </c>
      <c r="BK119" s="109" t="e">
        <f ca="true">+IF(AND(ISNUMBER(OFFSET('Hygiene Data'!$F$10,0,10*ROW('Hygiene Data'!F113))),'Data Summary'!DZ119="Yes"),OFFSET('Hygiene Data'!$F$10,0,10*ROW('Hygiene Data'!F113)),NA())</f>
        <v>#N/A</v>
      </c>
      <c r="BL119" s="109" t="e">
        <f ca="true">+IF(AND(ISNUMBER(OFFSET('Hygiene Data'!$G$6,0,10*ROW('Hygiene Data'!G113))),'Data Summary'!EA119="Yes"),OFFSET('Hygiene Data'!$G$6,0,10*ROW('Hygiene Data'!G113)),NA())</f>
        <v>#N/A</v>
      </c>
      <c r="BM119" s="109" t="e">
        <f ca="true">+IF(AND(ISNUMBER(OFFSET('Hygiene Data'!$G$8,0,10*ROW('Hygiene Data'!G113))),'Data Summary'!EB119="Yes"),OFFSET('Hygiene Data'!$G$8,0,10*ROW('Hygiene Data'!G113)),NA())</f>
        <v>#N/A</v>
      </c>
      <c r="BN119" s="109" t="e">
        <f ca="true">+IF(AND(ISNUMBER(OFFSET('Hygiene Data'!$G$10,0,10*ROW('Hygiene Data'!G113))),'Data Summary'!EC119="Yes"),OFFSET('Hygiene Data'!$G$10,0,10*ROW('Hygiene Data'!G113)),NA())</f>
        <v>#N/A</v>
      </c>
      <c r="BO119" s="109" t="e">
        <f ca="true">+IF(AND(ISNUMBER(OFFSET('Hygiene Data'!$H$6,0,10*ROW('Hygiene Data'!H113))),'Data Summary'!ED119="Yes"),OFFSET('Hygiene Data'!$H$6,0,10*ROW('Hygiene Data'!H113)),NA())</f>
        <v>#N/A</v>
      </c>
      <c r="BP119" s="109" t="e">
        <f ca="true">+IF(AND(ISNUMBER(OFFSET('Hygiene Data'!$H$8,0,10*ROW('Hygiene Data'!H113))),'Data Summary'!EE119="Yes"),OFFSET('Hygiene Data'!$H$8,0,10*ROW('Hygiene Data'!H113)),NA())</f>
        <v>#N/A</v>
      </c>
      <c r="BQ119" s="109" t="e">
        <f ca="true">+IF(AND(ISNUMBER(OFFSET('Hygiene Data'!$H$10,0,10*ROW('Hygiene Data'!H113))),'Data Summary'!EF119="Yes"),OFFSET('Hygiene Data'!$H$10,0,10*ROW('Hygiene Data'!H113)),NA())</f>
        <v>#N/A</v>
      </c>
    </row>
    <row r="120" x14ac:dyDescent="0.2">
      <c r="A120" s="57" t="e">
        <f ca="true">+IF(OFFSET('Water Data'!$B$1,0,10*ROW('Water Data'!B114))="",NA(),OFFSET('Water Data'!$B$1,0,10*ROW('Water Data'!B114)))</f>
        <v>#N/A</v>
      </c>
      <c r="B120" s="57" t="e">
        <f ca="true">+IF(OFFSET('Water Data'!$A$3,0,10*ROW('Water Data'!A117))="",NA(),OFFSET('Water Data'!$A$3,0,10*ROW('Water Data'!A117)))</f>
        <v>#N/A</v>
      </c>
      <c r="C120" s="57" t="e">
        <f ca="true">+IF(OFFSET('Water Data'!$C$3,0,10*ROW('Water Data'!C117))="",NA(),OFFSET('Water Data'!$C$3,0,10*ROW('Water Data'!C117)))</f>
        <v>#N/A</v>
      </c>
      <c r="D120" s="58" t="e">
        <f ca="true">+IF(AND(ISNUMBER(OFFSET('Water Data'!$C$5,0,10*ROW('Water Data'!C114))),'Data Summary'!BS120="Yes"),100-OFFSET('Water Data'!$C$5,0,10*ROW('Water Data'!C114)),NA())</f>
        <v>#N/A</v>
      </c>
      <c r="E120" s="58" t="e">
        <f ca="true">+IF(AND(ISNUMBER(OFFSET('Water Data'!$C$7,0,10*ROW('Water Data'!C114))),'Data Summary'!BT120="Yes"),OFFSET('Water Data'!$C$7,0,10*ROW('Water Data'!C114)),NA())</f>
        <v>#N/A</v>
      </c>
      <c r="F120" s="58" t="e">
        <f ca="true">+IF(AND(ISNUMBER(OFFSET('Water Data'!$C$10,0,10*ROW('Water Data'!C114))),'Data Summary'!BU120="Yes"),OFFSET('Water Data'!$C$10,0,10*ROW('Water Data'!C114)),NA())</f>
        <v>#N/A</v>
      </c>
      <c r="G120" s="58" t="e">
        <f ca="true">+IF(AND(ISNUMBER(OFFSET('Water Data'!$D$5,0,10*ROW('Water Data'!D114))),'Data Summary'!BV120="Yes"),100-OFFSET('Water Data'!$D$5,0,10*ROW('Water Data'!D114)),NA())</f>
        <v>#N/A</v>
      </c>
      <c r="H120" s="58" t="e">
        <f ca="true">+IF(AND(ISNUMBER(OFFSET('Water Data'!$D$7,0,10*ROW('Water Data'!D114))),'Data Summary'!BW120="Yes"),OFFSET('Water Data'!$D$7,0,10*ROW('Water Data'!D114)),NA())</f>
        <v>#N/A</v>
      </c>
      <c r="I120" s="58" t="e">
        <f ca="true">+IF(AND(ISNUMBER(OFFSET('Water Data'!$D$10,0,10*ROW('Water Data'!D114))),'Data Summary'!BX120="Yes"),OFFSET('Water Data'!$D$10,0,10*ROW('Water Data'!D114)),NA())</f>
        <v>#N/A</v>
      </c>
      <c r="J120" s="58" t="e">
        <f ca="true">+IF(AND(ISNUMBER(OFFSET('Water Data'!$E$5,0,10*ROW('Water Data'!E114))),'Data Summary'!BY120="Yes"),100-OFFSET('Water Data'!$E$5,0,10*ROW('Water Data'!E114)),NA())</f>
        <v>#N/A</v>
      </c>
      <c r="K120" s="58" t="e">
        <f ca="true">+IF(AND(ISNUMBER(OFFSET('Water Data'!$E$7,0,10*ROW('Water Data'!E114))),'Data Summary'!BZ120="Yes"),OFFSET('Water Data'!$E$7,0,10*ROW('Water Data'!E114)),NA())</f>
        <v>#N/A</v>
      </c>
      <c r="L120" s="58" t="e">
        <f ca="true">+IF(AND(ISNUMBER(OFFSET('Water Data'!$E$10,0,10*ROW('Water Data'!E114))),'Data Summary'!CA120="Yes"),OFFSET('Water Data'!$E$10,0,10*ROW('Water Data'!E114)),NA())</f>
        <v>#N/A</v>
      </c>
      <c r="M120" s="58" t="e">
        <f ca="true">+IF(AND(ISNUMBER(OFFSET('Water Data'!$F$5,0,10*ROW('Water Data'!F114))),'Data Summary'!CB120="Yes"),100-OFFSET('Water Data'!$F$5,0,10*ROW('Water Data'!F114)),NA())</f>
        <v>#N/A</v>
      </c>
      <c r="N120" s="58" t="e">
        <f ca="true">+IF(AND(ISNUMBER(OFFSET('Water Data'!$F$7,0,10*ROW('Water Data'!F114))),'Data Summary'!CC120="Yes"),OFFSET('Water Data'!$F$7,0,10*ROW('Water Data'!F114)),NA())</f>
        <v>#N/A</v>
      </c>
      <c r="O120" s="58" t="e">
        <f ca="true">+IF(AND(ISNUMBER(OFFSET('Water Data'!$F$10,0,10*ROW('Water Data'!F114))),'Data Summary'!CD120="Yes"),OFFSET('Water Data'!$F$10,0,10*ROW('Water Data'!F114)),NA())</f>
        <v>#N/A</v>
      </c>
      <c r="P120" s="58" t="e">
        <f ca="true">+IF(AND(ISNUMBER(OFFSET('Water Data'!$G$5,0,10*ROW('Water Data'!G114))),'Data Summary'!CE120="Yes"),100-OFFSET('Water Data'!$G$5,0,10*ROW('Water Data'!G114)),NA())</f>
        <v>#N/A</v>
      </c>
      <c r="Q120" s="58" t="e">
        <f ca="true">+IF(AND(ISNUMBER(OFFSET('Water Data'!$G$7,0,10*ROW('Water Data'!G114))),'Data Summary'!CF120="Yes"),OFFSET('Water Data'!$G$7,0,10*ROW('Water Data'!G114)),NA())</f>
        <v>#N/A</v>
      </c>
      <c r="R120" s="58" t="e">
        <f ca="true">+IF(AND(ISNUMBER(OFFSET('Water Data'!$G$10,0,10*ROW('Water Data'!G114))),'Data Summary'!CG120="Yes"),OFFSET('Water Data'!$G$10,0,10*ROW('Water Data'!G114)),NA())</f>
        <v>#N/A</v>
      </c>
      <c r="S120" s="58" t="e">
        <f ca="true">+IF(AND(ISNUMBER(OFFSET('Water Data'!$H$5,0,10*ROW('Water Data'!H114))),'Data Summary'!CH120="Yes"),100-OFFSET('Water Data'!$H$5,0,10*ROW('Water Data'!H114)),NA())</f>
        <v>#N/A</v>
      </c>
      <c r="T120" s="58" t="e">
        <f ca="true">+IF(AND(ISNUMBER(OFFSET('Water Data'!$H$7,0,10*ROW('Water Data'!H114))),'Data Summary'!CI120="Yes"),OFFSET('Water Data'!$H$7,0,10*ROW('Water Data'!H114)),NA())</f>
        <v>#N/A</v>
      </c>
      <c r="U120" s="58" t="e">
        <f ca="true">+IF(AND(ISNUMBER(OFFSET('Water Data'!$H$10,0,10*ROW('Water Data'!H114))),'Data Summary'!CJ120="Yes"),OFFSET('Water Data'!$H$10,0,10*ROW('Water Data'!H114)),NA())</f>
        <v>#N/A</v>
      </c>
      <c r="V120" s="104" t="e">
        <f ca="true">+IF(AND(ISNUMBER(OFFSET('Sanitation Data'!$C$5,0,10*ROW('Sanitation Data'!C114))),'Data Summary'!CK120="Yes"),100-OFFSET('Sanitation Data'!$C$5,0,10*ROW('Sanitation Data'!C114)),NA())</f>
        <v>#N/A</v>
      </c>
      <c r="W120" s="104" t="e">
        <f ca="true">+IF(AND(ISNUMBER(OFFSET('Sanitation Data'!$C$7,0,10*ROW('Sanitation Data'!C114))),'Data Summary'!CL120="Yes"),OFFSET('Sanitation Data'!$C$7,0,10*ROW('Sanitation Data'!C114)),NA())</f>
        <v>#N/A</v>
      </c>
      <c r="X120" s="104" t="e">
        <f ca="true">+IF(AND(ISNUMBER(OFFSET('Sanitation Data'!$C$11,0,10*ROW('Sanitation Data'!C114))),'Data Summary'!CM120="Yes"),OFFSET('Sanitation Data'!$C$11,0,10*ROW('Sanitation Data'!C114)),NA())</f>
        <v>#N/A</v>
      </c>
      <c r="Y120" s="104" t="e">
        <f ca="true">+IF(AND(ISNUMBER(OFFSET('Sanitation Data'!$C$12,0,10*ROW('Sanitation Data'!C114))),'Data Summary'!CN120="Yes"),OFFSET('Sanitation Data'!$C$12,0,10*ROW('Sanitation Data'!C114)),NA())</f>
        <v>#N/A</v>
      </c>
      <c r="Z120" s="104" t="e">
        <f ca="true">+IF(AND(ISNUMBER(OFFSET('Sanitation Data'!$C$13,0,10*ROW('Sanitation Data'!C114))),'Data Summary'!CO120="Yes"),OFFSET('Sanitation Data'!$C$13,0,10*ROW('Sanitation Data'!C114)),NA())</f>
        <v>#N/A</v>
      </c>
      <c r="AA120" s="104" t="e">
        <f ca="true">+IF(AND(ISNUMBER(OFFSET('Sanitation Data'!$D$5,0,10*ROW('Sanitation Data'!D114))),'Data Summary'!CP120="Yes"),100-OFFSET('Sanitation Data'!$D$5,0,10*ROW('Sanitation Data'!D114)),NA())</f>
        <v>#N/A</v>
      </c>
      <c r="AB120" s="104" t="e">
        <f ca="true">+IF(AND(ISNUMBER(OFFSET('Sanitation Data'!$D$7,0,10*ROW('Sanitation Data'!D114))),'Data Summary'!CQ120="Yes"),OFFSET('Sanitation Data'!$D$7,0,10*ROW('Sanitation Data'!D114)),NA())</f>
        <v>#N/A</v>
      </c>
      <c r="AC120" s="104" t="e">
        <f ca="true">+IF(AND(ISNUMBER(OFFSET('Sanitation Data'!$D$11,0,10*ROW('Sanitation Data'!D114))),'Data Summary'!CR120="Yes"),OFFSET('Sanitation Data'!$D$11,0,10*ROW('Sanitation Data'!D114)),NA())</f>
        <v>#N/A</v>
      </c>
      <c r="AD120" s="104" t="e">
        <f ca="true">+IF(AND(ISNUMBER(OFFSET('Sanitation Data'!$D$12,0,10*ROW('Sanitation Data'!D114))),'Data Summary'!CS120="Yes"),OFFSET('Sanitation Data'!$D$12,0,10*ROW('Sanitation Data'!D114)),NA())</f>
        <v>#N/A</v>
      </c>
      <c r="AE120" s="104" t="e">
        <f ca="true">+IF(AND(ISNUMBER(OFFSET('Sanitation Data'!$D$13,0,10*ROW('Sanitation Data'!D114))),'Data Summary'!CT120="Yes"),OFFSET('Sanitation Data'!$D$13,0,10*ROW('Sanitation Data'!D114)),NA())</f>
        <v>#N/A</v>
      </c>
      <c r="AF120" s="104" t="e">
        <f ca="true">+IF(AND(ISNUMBER(OFFSET('Sanitation Data'!$E$5,0,10*ROW('Sanitation Data'!E114))),'Data Summary'!CU120="Yes"),100-OFFSET('Sanitation Data'!$E$5,0,10*ROW('Sanitation Data'!E114)),NA())</f>
        <v>#N/A</v>
      </c>
      <c r="AG120" s="104" t="e">
        <f ca="true">+IF(AND(ISNUMBER(OFFSET('Sanitation Data'!$E$7,0,10*ROW('Sanitation Data'!E114))),'Data Summary'!CV120="Yes"),OFFSET('Sanitation Data'!$E$7,0,10*ROW('Sanitation Data'!E114)),NA())</f>
        <v>#N/A</v>
      </c>
      <c r="AH120" s="104" t="e">
        <f ca="true">+IF(AND(ISNUMBER(OFFSET('Sanitation Data'!$E$11,0,10*ROW('Sanitation Data'!E114))),'Data Summary'!CW120="Yes"),OFFSET('Sanitation Data'!$E$11,0,10*ROW('Sanitation Data'!E114)),NA())</f>
        <v>#N/A</v>
      </c>
      <c r="AI120" s="104" t="e">
        <f ca="true">+IF(AND(ISNUMBER(OFFSET('Sanitation Data'!$E$12,0,10*ROW('Sanitation Data'!E114))),'Data Summary'!CX120="Yes"),OFFSET('Sanitation Data'!$E$12,0,10*ROW('Sanitation Data'!E114)),NA())</f>
        <v>#N/A</v>
      </c>
      <c r="AJ120" s="104" t="e">
        <f ca="true">+IF(AND(ISNUMBER(OFFSET('Sanitation Data'!$E$13,0,10*ROW('Sanitation Data'!E114))),'Data Summary'!CY120="Yes"),OFFSET('Sanitation Data'!$E$13,0,10*ROW('Sanitation Data'!E114)),NA())</f>
        <v>#N/A</v>
      </c>
      <c r="AK120" s="104" t="e">
        <f ca="true">+IF(AND(ISNUMBER(OFFSET('Sanitation Data'!$F$5,0,10*ROW('Sanitation Data'!F114))),'Data Summary'!CZ120="Yes"),100-OFFSET('Sanitation Data'!$F$5,0,10*ROW('Sanitation Data'!F114)),NA())</f>
        <v>#N/A</v>
      </c>
      <c r="AL120" s="104" t="e">
        <f ca="true">+IF(AND(ISNUMBER(OFFSET('Sanitation Data'!$F$7,0,10*ROW('Sanitation Data'!F114))),'Data Summary'!DA120="Yes"),OFFSET('Sanitation Data'!$F$7,0,10*ROW('Sanitation Data'!F114)),NA())</f>
        <v>#N/A</v>
      </c>
      <c r="AM120" s="104" t="e">
        <f ca="true">+IF(AND(ISNUMBER(OFFSET('Sanitation Data'!$F$11,0,10*ROW('Sanitation Data'!F114))),'Data Summary'!DB120="Yes"),OFFSET('Sanitation Data'!$F$11,0,10*ROW('Sanitation Data'!F114)),NA())</f>
        <v>#N/A</v>
      </c>
      <c r="AN120" s="104" t="e">
        <f ca="true">+IF(AND(ISNUMBER(OFFSET('Sanitation Data'!$F$12,0,10*ROW('Sanitation Data'!F114))),'Data Summary'!DC120="Yes"),OFFSET('Sanitation Data'!$F$12,0,10*ROW('Sanitation Data'!F114)),NA())</f>
        <v>#N/A</v>
      </c>
      <c r="AO120" s="104" t="e">
        <f ca="true">+IF(AND(ISNUMBER(OFFSET('Sanitation Data'!$F$13,0,10*ROW('Sanitation Data'!F114))),'Data Summary'!DD120="Yes"),OFFSET('Sanitation Data'!$F$13,0,10*ROW('Sanitation Data'!F114)),NA())</f>
        <v>#N/A</v>
      </c>
      <c r="AP120" s="104" t="e">
        <f ca="true">+IF(AND(ISNUMBER(OFFSET('Sanitation Data'!$G$5,0,10*ROW('Sanitation Data'!G114))),'Data Summary'!DE120="Yes"),100-OFFSET('Sanitation Data'!$G$5,0,10*ROW('Sanitation Data'!G114)),NA())</f>
        <v>#N/A</v>
      </c>
      <c r="AQ120" s="104" t="e">
        <f ca="true">+IF(AND(ISNUMBER(OFFSET('Sanitation Data'!$G$7,0,10*ROW('Sanitation Data'!G114))),'Data Summary'!DF120="Yes"),OFFSET('Sanitation Data'!$G$7,0,10*ROW('Sanitation Data'!G114)),NA())</f>
        <v>#N/A</v>
      </c>
      <c r="AR120" s="104" t="e">
        <f ca="true">+IF(AND(ISNUMBER(OFFSET('Sanitation Data'!$G$11,0,10*ROW('Sanitation Data'!G114))),'Data Summary'!DG120="Yes"),OFFSET('Sanitation Data'!$G$11,0,10*ROW('Sanitation Data'!G114)),NA())</f>
        <v>#N/A</v>
      </c>
      <c r="AS120" s="104" t="e">
        <f ca="true">+IF(AND(ISNUMBER(OFFSET('Sanitation Data'!$G$12,0,10*ROW('Sanitation Data'!G114))),'Data Summary'!DH120="Yes"),OFFSET('Sanitation Data'!$G$12,0,10*ROW('Sanitation Data'!G114)),NA())</f>
        <v>#N/A</v>
      </c>
      <c r="AT120" s="104" t="e">
        <f ca="true">+IF(AND(ISNUMBER(OFFSET('Sanitation Data'!$G$13,0,10*ROW('Sanitation Data'!G114))),'Data Summary'!DI120="Yes"),OFFSET('Sanitation Data'!$G$13,0,10*ROW('Sanitation Data'!G114)),NA())</f>
        <v>#N/A</v>
      </c>
      <c r="AU120" s="104" t="e">
        <f ca="true">+IF(AND(ISNUMBER(OFFSET('Sanitation Data'!$H$5,0,10*ROW('Sanitation Data'!H114))),'Data Summary'!DJ120="Yes"),100-OFFSET('Sanitation Data'!$H$5,0,10*ROW('Sanitation Data'!H114)),NA())</f>
        <v>#N/A</v>
      </c>
      <c r="AV120" s="104" t="e">
        <f ca="true">+IF(AND(ISNUMBER(OFFSET('Sanitation Data'!$H$7,0,10*ROW('Sanitation Data'!H114))),'Data Summary'!DK120="Yes"),OFFSET('Sanitation Data'!$H$7,0,10*ROW('Sanitation Data'!H114)),NA())</f>
        <v>#N/A</v>
      </c>
      <c r="AW120" s="104" t="e">
        <f ca="true">+IF(AND(ISNUMBER(OFFSET('Sanitation Data'!$H$11,0,10*ROW('Sanitation Data'!H114))),'Data Summary'!DL120="Yes"),OFFSET('Sanitation Data'!$H$11,0,10*ROW('Sanitation Data'!H114)),NA())</f>
        <v>#N/A</v>
      </c>
      <c r="AX120" s="104" t="e">
        <f ca="true">+IF(AND(ISNUMBER(OFFSET('Sanitation Data'!$H$12,0,10*ROW('Sanitation Data'!H114))),'Data Summary'!DM120="Yes"),OFFSET('Sanitation Data'!$H$12,0,10*ROW('Sanitation Data'!H114)),NA())</f>
        <v>#N/A</v>
      </c>
      <c r="AY120" s="104" t="e">
        <f ca="true">+IF(AND(ISNUMBER(OFFSET('Sanitation Data'!$H$13,0,10*ROW('Sanitation Data'!H114))),'Data Summary'!DN120="Yes"),OFFSET('Sanitation Data'!$H$13,0,10*ROW('Sanitation Data'!H114)),NA())</f>
        <v>#N/A</v>
      </c>
      <c r="AZ120" s="109" t="e">
        <f ca="true">+IF(AND(ISNUMBER(OFFSET('Hygiene Data'!$C$6,0,10*ROW('Hygiene Data'!C114))),'Data Summary'!DO120="Yes"),OFFSET('Hygiene Data'!$C$6,0,10*ROW('Hygiene Data'!C114)),NA())</f>
        <v>#N/A</v>
      </c>
      <c r="BA120" s="109" t="e">
        <f ca="true">+IF(AND(ISNUMBER(OFFSET('Hygiene Data'!$C$8,0,10*ROW('Hygiene Data'!C114))),'Data Summary'!DP120="Yes"),OFFSET('Hygiene Data'!$C$8,0,10*ROW('Hygiene Data'!C114)),NA())</f>
        <v>#N/A</v>
      </c>
      <c r="BB120" s="109" t="e">
        <f ca="true">+IF(AND(ISNUMBER(OFFSET('Hygiene Data'!$C$10,0,10*ROW('Hygiene Data'!C114))),'Data Summary'!DQ120="Yes"),OFFSET('Hygiene Data'!$C$10,0,10*ROW('Hygiene Data'!C114)),NA())</f>
        <v>#N/A</v>
      </c>
      <c r="BC120" s="109" t="e">
        <f ca="true">+IF(AND(ISNUMBER(OFFSET('Hygiene Data'!$D$6,0,10*ROW('Hygiene Data'!D114))),'Data Summary'!DR120="Yes"),OFFSET('Hygiene Data'!$D$6,0,10*ROW('Hygiene Data'!D114)),NA())</f>
        <v>#N/A</v>
      </c>
      <c r="BD120" s="109" t="e">
        <f ca="true">+IF(AND(ISNUMBER(OFFSET('Hygiene Data'!$D$8,0,10*ROW('Hygiene Data'!D114))),'Data Summary'!DS120="Yes"),OFFSET('Hygiene Data'!$D$8,0,10*ROW('Hygiene Data'!D114)),NA())</f>
        <v>#N/A</v>
      </c>
      <c r="BE120" s="109" t="e">
        <f ca="true">+IF(AND(ISNUMBER(OFFSET('Hygiene Data'!$D$10,0,10*ROW('Hygiene Data'!D114))),'Data Summary'!DT120="Yes"),OFFSET('Hygiene Data'!$D$10,0,10*ROW('Hygiene Data'!D114)),NA())</f>
        <v>#N/A</v>
      </c>
      <c r="BF120" s="109" t="e">
        <f ca="true">+IF(AND(ISNUMBER(OFFSET('Hygiene Data'!$E$6,0,10*ROW('Hygiene Data'!E114))),'Data Summary'!DU120="Yes"),OFFSET('Hygiene Data'!$E$6,0,10*ROW('Hygiene Data'!E114)),NA())</f>
        <v>#N/A</v>
      </c>
      <c r="BG120" s="109" t="e">
        <f ca="true">+IF(AND(ISNUMBER(OFFSET('Hygiene Data'!$E$8,0,10*ROW('Hygiene Data'!E114))),'Data Summary'!DV120="Yes"),OFFSET('Hygiene Data'!$E$8,0,10*ROW('Hygiene Data'!E114)),NA())</f>
        <v>#N/A</v>
      </c>
      <c r="BH120" s="109" t="e">
        <f ca="true">+IF(AND(ISNUMBER(OFFSET('Hygiene Data'!$E$10,0,10*ROW('Hygiene Data'!E114))),'Data Summary'!DW120="Yes"),OFFSET('Hygiene Data'!$E$10,0,10*ROW('Hygiene Data'!E114)),NA())</f>
        <v>#N/A</v>
      </c>
      <c r="BI120" s="109" t="e">
        <f ca="true">+IF(AND(ISNUMBER(OFFSET('Hygiene Data'!$F$6,0,10*ROW('Hygiene Data'!F114))),'Data Summary'!DX120="Yes"),OFFSET('Hygiene Data'!$F$6,0,10*ROW('Hygiene Data'!F114)),NA())</f>
        <v>#N/A</v>
      </c>
      <c r="BJ120" s="109" t="e">
        <f ca="true">+IF(AND(ISNUMBER(OFFSET('Hygiene Data'!$F$8,0,10*ROW('Hygiene Data'!F114))),'Data Summary'!DY120="Yes"),OFFSET('Hygiene Data'!$F$8,0,10*ROW('Hygiene Data'!F114)),NA())</f>
        <v>#N/A</v>
      </c>
      <c r="BK120" s="109" t="e">
        <f ca="true">+IF(AND(ISNUMBER(OFFSET('Hygiene Data'!$F$10,0,10*ROW('Hygiene Data'!F114))),'Data Summary'!DZ120="Yes"),OFFSET('Hygiene Data'!$F$10,0,10*ROW('Hygiene Data'!F114)),NA())</f>
        <v>#N/A</v>
      </c>
      <c r="BL120" s="109" t="e">
        <f ca="true">+IF(AND(ISNUMBER(OFFSET('Hygiene Data'!$G$6,0,10*ROW('Hygiene Data'!G114))),'Data Summary'!EA120="Yes"),OFFSET('Hygiene Data'!$G$6,0,10*ROW('Hygiene Data'!G114)),NA())</f>
        <v>#N/A</v>
      </c>
      <c r="BM120" s="109" t="e">
        <f ca="true">+IF(AND(ISNUMBER(OFFSET('Hygiene Data'!$G$8,0,10*ROW('Hygiene Data'!G114))),'Data Summary'!EB120="Yes"),OFFSET('Hygiene Data'!$G$8,0,10*ROW('Hygiene Data'!G114)),NA())</f>
        <v>#N/A</v>
      </c>
      <c r="BN120" s="109" t="e">
        <f ca="true">+IF(AND(ISNUMBER(OFFSET('Hygiene Data'!$G$10,0,10*ROW('Hygiene Data'!G114))),'Data Summary'!EC120="Yes"),OFFSET('Hygiene Data'!$G$10,0,10*ROW('Hygiene Data'!G114)),NA())</f>
        <v>#N/A</v>
      </c>
      <c r="BO120" s="109" t="e">
        <f ca="true">+IF(AND(ISNUMBER(OFFSET('Hygiene Data'!$H$6,0,10*ROW('Hygiene Data'!H114))),'Data Summary'!ED120="Yes"),OFFSET('Hygiene Data'!$H$6,0,10*ROW('Hygiene Data'!H114)),NA())</f>
        <v>#N/A</v>
      </c>
      <c r="BP120" s="109" t="e">
        <f ca="true">+IF(AND(ISNUMBER(OFFSET('Hygiene Data'!$H$8,0,10*ROW('Hygiene Data'!H114))),'Data Summary'!EE120="Yes"),OFFSET('Hygiene Data'!$H$8,0,10*ROW('Hygiene Data'!H114)),NA())</f>
        <v>#N/A</v>
      </c>
      <c r="BQ120" s="109" t="e">
        <f ca="true">+IF(AND(ISNUMBER(OFFSET('Hygiene Data'!$H$10,0,10*ROW('Hygiene Data'!H114))),'Data Summary'!EF120="Yes"),OFFSET('Hygiene Data'!$H$10,0,10*ROW('Hygiene Data'!H114)),NA())</f>
        <v>#N/A</v>
      </c>
    </row>
    <row r="121" x14ac:dyDescent="0.2">
      <c r="A121" s="57" t="e">
        <f ca="true">+IF(OFFSET('Water Data'!$B$1,0,10*ROW('Water Data'!B115))="",NA(),OFFSET('Water Data'!$B$1,0,10*ROW('Water Data'!B115)))</f>
        <v>#N/A</v>
      </c>
      <c r="B121" s="57" t="e">
        <f ca="true">+IF(OFFSET('Water Data'!$A$3,0,10*ROW('Water Data'!A118))="",NA(),OFFSET('Water Data'!$A$3,0,10*ROW('Water Data'!A118)))</f>
        <v>#N/A</v>
      </c>
      <c r="C121" s="57" t="e">
        <f ca="true">+IF(OFFSET('Water Data'!$C$3,0,10*ROW('Water Data'!C118))="",NA(),OFFSET('Water Data'!$C$3,0,10*ROW('Water Data'!C118)))</f>
        <v>#N/A</v>
      </c>
      <c r="D121" s="58" t="e">
        <f ca="true">+IF(AND(ISNUMBER(OFFSET('Water Data'!$C$5,0,10*ROW('Water Data'!C115))),'Data Summary'!BS121="Yes"),100-OFFSET('Water Data'!$C$5,0,10*ROW('Water Data'!C115)),NA())</f>
        <v>#N/A</v>
      </c>
      <c r="E121" s="58" t="e">
        <f ca="true">+IF(AND(ISNUMBER(OFFSET('Water Data'!$C$7,0,10*ROW('Water Data'!C115))),'Data Summary'!BT121="Yes"),OFFSET('Water Data'!$C$7,0,10*ROW('Water Data'!C115)),NA())</f>
        <v>#N/A</v>
      </c>
      <c r="F121" s="58" t="e">
        <f ca="true">+IF(AND(ISNUMBER(OFFSET('Water Data'!$C$10,0,10*ROW('Water Data'!C115))),'Data Summary'!BU121="Yes"),OFFSET('Water Data'!$C$10,0,10*ROW('Water Data'!C115)),NA())</f>
        <v>#N/A</v>
      </c>
      <c r="G121" s="58" t="e">
        <f ca="true">+IF(AND(ISNUMBER(OFFSET('Water Data'!$D$5,0,10*ROW('Water Data'!D115))),'Data Summary'!BV121="Yes"),100-OFFSET('Water Data'!$D$5,0,10*ROW('Water Data'!D115)),NA())</f>
        <v>#N/A</v>
      </c>
      <c r="H121" s="58" t="e">
        <f ca="true">+IF(AND(ISNUMBER(OFFSET('Water Data'!$D$7,0,10*ROW('Water Data'!D115))),'Data Summary'!BW121="Yes"),OFFSET('Water Data'!$D$7,0,10*ROW('Water Data'!D115)),NA())</f>
        <v>#N/A</v>
      </c>
      <c r="I121" s="58" t="e">
        <f ca="true">+IF(AND(ISNUMBER(OFFSET('Water Data'!$D$10,0,10*ROW('Water Data'!D115))),'Data Summary'!BX121="Yes"),OFFSET('Water Data'!$D$10,0,10*ROW('Water Data'!D115)),NA())</f>
        <v>#N/A</v>
      </c>
      <c r="J121" s="58" t="e">
        <f ca="true">+IF(AND(ISNUMBER(OFFSET('Water Data'!$E$5,0,10*ROW('Water Data'!E115))),'Data Summary'!BY121="Yes"),100-OFFSET('Water Data'!$E$5,0,10*ROW('Water Data'!E115)),NA())</f>
        <v>#N/A</v>
      </c>
      <c r="K121" s="58" t="e">
        <f ca="true">+IF(AND(ISNUMBER(OFFSET('Water Data'!$E$7,0,10*ROW('Water Data'!E115))),'Data Summary'!BZ121="Yes"),OFFSET('Water Data'!$E$7,0,10*ROW('Water Data'!E115)),NA())</f>
        <v>#N/A</v>
      </c>
      <c r="L121" s="58" t="e">
        <f ca="true">+IF(AND(ISNUMBER(OFFSET('Water Data'!$E$10,0,10*ROW('Water Data'!E115))),'Data Summary'!CA121="Yes"),OFFSET('Water Data'!$E$10,0,10*ROW('Water Data'!E115)),NA())</f>
        <v>#N/A</v>
      </c>
      <c r="M121" s="58" t="e">
        <f ca="true">+IF(AND(ISNUMBER(OFFSET('Water Data'!$F$5,0,10*ROW('Water Data'!F115))),'Data Summary'!CB121="Yes"),100-OFFSET('Water Data'!$F$5,0,10*ROW('Water Data'!F115)),NA())</f>
        <v>#N/A</v>
      </c>
      <c r="N121" s="58" t="e">
        <f ca="true">+IF(AND(ISNUMBER(OFFSET('Water Data'!$F$7,0,10*ROW('Water Data'!F115))),'Data Summary'!CC121="Yes"),OFFSET('Water Data'!$F$7,0,10*ROW('Water Data'!F115)),NA())</f>
        <v>#N/A</v>
      </c>
      <c r="O121" s="58" t="e">
        <f ca="true">+IF(AND(ISNUMBER(OFFSET('Water Data'!$F$10,0,10*ROW('Water Data'!F115))),'Data Summary'!CD121="Yes"),OFFSET('Water Data'!$F$10,0,10*ROW('Water Data'!F115)),NA())</f>
        <v>#N/A</v>
      </c>
      <c r="P121" s="58" t="e">
        <f ca="true">+IF(AND(ISNUMBER(OFFSET('Water Data'!$G$5,0,10*ROW('Water Data'!G115))),'Data Summary'!CE121="Yes"),100-OFFSET('Water Data'!$G$5,0,10*ROW('Water Data'!G115)),NA())</f>
        <v>#N/A</v>
      </c>
      <c r="Q121" s="58" t="e">
        <f ca="true">+IF(AND(ISNUMBER(OFFSET('Water Data'!$G$7,0,10*ROW('Water Data'!G115))),'Data Summary'!CF121="Yes"),OFFSET('Water Data'!$G$7,0,10*ROW('Water Data'!G115)),NA())</f>
        <v>#N/A</v>
      </c>
      <c r="R121" s="58" t="e">
        <f ca="true">+IF(AND(ISNUMBER(OFFSET('Water Data'!$G$10,0,10*ROW('Water Data'!G115))),'Data Summary'!CG121="Yes"),OFFSET('Water Data'!$G$10,0,10*ROW('Water Data'!G115)),NA())</f>
        <v>#N/A</v>
      </c>
      <c r="S121" s="58" t="e">
        <f ca="true">+IF(AND(ISNUMBER(OFFSET('Water Data'!$H$5,0,10*ROW('Water Data'!H115))),'Data Summary'!CH121="Yes"),100-OFFSET('Water Data'!$H$5,0,10*ROW('Water Data'!H115)),NA())</f>
        <v>#N/A</v>
      </c>
      <c r="T121" s="58" t="e">
        <f ca="true">+IF(AND(ISNUMBER(OFFSET('Water Data'!$H$7,0,10*ROW('Water Data'!H115))),'Data Summary'!CI121="Yes"),OFFSET('Water Data'!$H$7,0,10*ROW('Water Data'!H115)),NA())</f>
        <v>#N/A</v>
      </c>
      <c r="U121" s="58" t="e">
        <f ca="true">+IF(AND(ISNUMBER(OFFSET('Water Data'!$H$10,0,10*ROW('Water Data'!H115))),'Data Summary'!CJ121="Yes"),OFFSET('Water Data'!$H$10,0,10*ROW('Water Data'!H115)),NA())</f>
        <v>#N/A</v>
      </c>
      <c r="V121" s="104" t="e">
        <f ca="true">+IF(AND(ISNUMBER(OFFSET('Sanitation Data'!$C$5,0,10*ROW('Sanitation Data'!C115))),'Data Summary'!CK121="Yes"),100-OFFSET('Sanitation Data'!$C$5,0,10*ROW('Sanitation Data'!C115)),NA())</f>
        <v>#N/A</v>
      </c>
      <c r="W121" s="104" t="e">
        <f ca="true">+IF(AND(ISNUMBER(OFFSET('Sanitation Data'!$C$7,0,10*ROW('Sanitation Data'!C115))),'Data Summary'!CL121="Yes"),OFFSET('Sanitation Data'!$C$7,0,10*ROW('Sanitation Data'!C115)),NA())</f>
        <v>#N/A</v>
      </c>
      <c r="X121" s="104" t="e">
        <f ca="true">+IF(AND(ISNUMBER(OFFSET('Sanitation Data'!$C$11,0,10*ROW('Sanitation Data'!C115))),'Data Summary'!CM121="Yes"),OFFSET('Sanitation Data'!$C$11,0,10*ROW('Sanitation Data'!C115)),NA())</f>
        <v>#N/A</v>
      </c>
      <c r="Y121" s="104" t="e">
        <f ca="true">+IF(AND(ISNUMBER(OFFSET('Sanitation Data'!$C$12,0,10*ROW('Sanitation Data'!C115))),'Data Summary'!CN121="Yes"),OFFSET('Sanitation Data'!$C$12,0,10*ROW('Sanitation Data'!C115)),NA())</f>
        <v>#N/A</v>
      </c>
      <c r="Z121" s="104" t="e">
        <f ca="true">+IF(AND(ISNUMBER(OFFSET('Sanitation Data'!$C$13,0,10*ROW('Sanitation Data'!C115))),'Data Summary'!CO121="Yes"),OFFSET('Sanitation Data'!$C$13,0,10*ROW('Sanitation Data'!C115)),NA())</f>
        <v>#N/A</v>
      </c>
      <c r="AA121" s="104" t="e">
        <f ca="true">+IF(AND(ISNUMBER(OFFSET('Sanitation Data'!$D$5,0,10*ROW('Sanitation Data'!D115))),'Data Summary'!CP121="Yes"),100-OFFSET('Sanitation Data'!$D$5,0,10*ROW('Sanitation Data'!D115)),NA())</f>
        <v>#N/A</v>
      </c>
      <c r="AB121" s="104" t="e">
        <f ca="true">+IF(AND(ISNUMBER(OFFSET('Sanitation Data'!$D$7,0,10*ROW('Sanitation Data'!D115))),'Data Summary'!CQ121="Yes"),OFFSET('Sanitation Data'!$D$7,0,10*ROW('Sanitation Data'!D115)),NA())</f>
        <v>#N/A</v>
      </c>
      <c r="AC121" s="104" t="e">
        <f ca="true">+IF(AND(ISNUMBER(OFFSET('Sanitation Data'!$D$11,0,10*ROW('Sanitation Data'!D115))),'Data Summary'!CR121="Yes"),OFFSET('Sanitation Data'!$D$11,0,10*ROW('Sanitation Data'!D115)),NA())</f>
        <v>#N/A</v>
      </c>
      <c r="AD121" s="104" t="e">
        <f ca="true">+IF(AND(ISNUMBER(OFFSET('Sanitation Data'!$D$12,0,10*ROW('Sanitation Data'!D115))),'Data Summary'!CS121="Yes"),OFFSET('Sanitation Data'!$D$12,0,10*ROW('Sanitation Data'!D115)),NA())</f>
        <v>#N/A</v>
      </c>
      <c r="AE121" s="104" t="e">
        <f ca="true">+IF(AND(ISNUMBER(OFFSET('Sanitation Data'!$D$13,0,10*ROW('Sanitation Data'!D115))),'Data Summary'!CT121="Yes"),OFFSET('Sanitation Data'!$D$13,0,10*ROW('Sanitation Data'!D115)),NA())</f>
        <v>#N/A</v>
      </c>
      <c r="AF121" s="104" t="e">
        <f ca="true">+IF(AND(ISNUMBER(OFFSET('Sanitation Data'!$E$5,0,10*ROW('Sanitation Data'!E115))),'Data Summary'!CU121="Yes"),100-OFFSET('Sanitation Data'!$E$5,0,10*ROW('Sanitation Data'!E115)),NA())</f>
        <v>#N/A</v>
      </c>
      <c r="AG121" s="104" t="e">
        <f ca="true">+IF(AND(ISNUMBER(OFFSET('Sanitation Data'!$E$7,0,10*ROW('Sanitation Data'!E115))),'Data Summary'!CV121="Yes"),OFFSET('Sanitation Data'!$E$7,0,10*ROW('Sanitation Data'!E115)),NA())</f>
        <v>#N/A</v>
      </c>
      <c r="AH121" s="104" t="e">
        <f ca="true">+IF(AND(ISNUMBER(OFFSET('Sanitation Data'!$E$11,0,10*ROW('Sanitation Data'!E115))),'Data Summary'!CW121="Yes"),OFFSET('Sanitation Data'!$E$11,0,10*ROW('Sanitation Data'!E115)),NA())</f>
        <v>#N/A</v>
      </c>
      <c r="AI121" s="104" t="e">
        <f ca="true">+IF(AND(ISNUMBER(OFFSET('Sanitation Data'!$E$12,0,10*ROW('Sanitation Data'!E115))),'Data Summary'!CX121="Yes"),OFFSET('Sanitation Data'!$E$12,0,10*ROW('Sanitation Data'!E115)),NA())</f>
        <v>#N/A</v>
      </c>
      <c r="AJ121" s="104" t="e">
        <f ca="true">+IF(AND(ISNUMBER(OFFSET('Sanitation Data'!$E$13,0,10*ROW('Sanitation Data'!E115))),'Data Summary'!CY121="Yes"),OFFSET('Sanitation Data'!$E$13,0,10*ROW('Sanitation Data'!E115)),NA())</f>
        <v>#N/A</v>
      </c>
      <c r="AK121" s="104" t="e">
        <f ca="true">+IF(AND(ISNUMBER(OFFSET('Sanitation Data'!$F$5,0,10*ROW('Sanitation Data'!F115))),'Data Summary'!CZ121="Yes"),100-OFFSET('Sanitation Data'!$F$5,0,10*ROW('Sanitation Data'!F115)),NA())</f>
        <v>#N/A</v>
      </c>
      <c r="AL121" s="104" t="e">
        <f ca="true">+IF(AND(ISNUMBER(OFFSET('Sanitation Data'!$F$7,0,10*ROW('Sanitation Data'!F115))),'Data Summary'!DA121="Yes"),OFFSET('Sanitation Data'!$F$7,0,10*ROW('Sanitation Data'!F115)),NA())</f>
        <v>#N/A</v>
      </c>
      <c r="AM121" s="104" t="e">
        <f ca="true">+IF(AND(ISNUMBER(OFFSET('Sanitation Data'!$F$11,0,10*ROW('Sanitation Data'!F115))),'Data Summary'!DB121="Yes"),OFFSET('Sanitation Data'!$F$11,0,10*ROW('Sanitation Data'!F115)),NA())</f>
        <v>#N/A</v>
      </c>
      <c r="AN121" s="104" t="e">
        <f ca="true">+IF(AND(ISNUMBER(OFFSET('Sanitation Data'!$F$12,0,10*ROW('Sanitation Data'!F115))),'Data Summary'!DC121="Yes"),OFFSET('Sanitation Data'!$F$12,0,10*ROW('Sanitation Data'!F115)),NA())</f>
        <v>#N/A</v>
      </c>
      <c r="AO121" s="104" t="e">
        <f ca="true">+IF(AND(ISNUMBER(OFFSET('Sanitation Data'!$F$13,0,10*ROW('Sanitation Data'!F115))),'Data Summary'!DD121="Yes"),OFFSET('Sanitation Data'!$F$13,0,10*ROW('Sanitation Data'!F115)),NA())</f>
        <v>#N/A</v>
      </c>
      <c r="AP121" s="104" t="e">
        <f ca="true">+IF(AND(ISNUMBER(OFFSET('Sanitation Data'!$G$5,0,10*ROW('Sanitation Data'!G115))),'Data Summary'!DE121="Yes"),100-OFFSET('Sanitation Data'!$G$5,0,10*ROW('Sanitation Data'!G115)),NA())</f>
        <v>#N/A</v>
      </c>
      <c r="AQ121" s="104" t="e">
        <f ca="true">+IF(AND(ISNUMBER(OFFSET('Sanitation Data'!$G$7,0,10*ROW('Sanitation Data'!G115))),'Data Summary'!DF121="Yes"),OFFSET('Sanitation Data'!$G$7,0,10*ROW('Sanitation Data'!G115)),NA())</f>
        <v>#N/A</v>
      </c>
      <c r="AR121" s="104" t="e">
        <f ca="true">+IF(AND(ISNUMBER(OFFSET('Sanitation Data'!$G$11,0,10*ROW('Sanitation Data'!G115))),'Data Summary'!DG121="Yes"),OFFSET('Sanitation Data'!$G$11,0,10*ROW('Sanitation Data'!G115)),NA())</f>
        <v>#N/A</v>
      </c>
      <c r="AS121" s="104" t="e">
        <f ca="true">+IF(AND(ISNUMBER(OFFSET('Sanitation Data'!$G$12,0,10*ROW('Sanitation Data'!G115))),'Data Summary'!DH121="Yes"),OFFSET('Sanitation Data'!$G$12,0,10*ROW('Sanitation Data'!G115)),NA())</f>
        <v>#N/A</v>
      </c>
      <c r="AT121" s="104" t="e">
        <f ca="true">+IF(AND(ISNUMBER(OFFSET('Sanitation Data'!$G$13,0,10*ROW('Sanitation Data'!G115))),'Data Summary'!DI121="Yes"),OFFSET('Sanitation Data'!$G$13,0,10*ROW('Sanitation Data'!G115)),NA())</f>
        <v>#N/A</v>
      </c>
      <c r="AU121" s="104" t="e">
        <f ca="true">+IF(AND(ISNUMBER(OFFSET('Sanitation Data'!$H$5,0,10*ROW('Sanitation Data'!H115))),'Data Summary'!DJ121="Yes"),100-OFFSET('Sanitation Data'!$H$5,0,10*ROW('Sanitation Data'!H115)),NA())</f>
        <v>#N/A</v>
      </c>
      <c r="AV121" s="104" t="e">
        <f ca="true">+IF(AND(ISNUMBER(OFFSET('Sanitation Data'!$H$7,0,10*ROW('Sanitation Data'!H115))),'Data Summary'!DK121="Yes"),OFFSET('Sanitation Data'!$H$7,0,10*ROW('Sanitation Data'!H115)),NA())</f>
        <v>#N/A</v>
      </c>
      <c r="AW121" s="104" t="e">
        <f ca="true">+IF(AND(ISNUMBER(OFFSET('Sanitation Data'!$H$11,0,10*ROW('Sanitation Data'!H115))),'Data Summary'!DL121="Yes"),OFFSET('Sanitation Data'!$H$11,0,10*ROW('Sanitation Data'!H115)),NA())</f>
        <v>#N/A</v>
      </c>
      <c r="AX121" s="104" t="e">
        <f ca="true">+IF(AND(ISNUMBER(OFFSET('Sanitation Data'!$H$12,0,10*ROW('Sanitation Data'!H115))),'Data Summary'!DM121="Yes"),OFFSET('Sanitation Data'!$H$12,0,10*ROW('Sanitation Data'!H115)),NA())</f>
        <v>#N/A</v>
      </c>
      <c r="AY121" s="104" t="e">
        <f ca="true">+IF(AND(ISNUMBER(OFFSET('Sanitation Data'!$H$13,0,10*ROW('Sanitation Data'!H115))),'Data Summary'!DN121="Yes"),OFFSET('Sanitation Data'!$H$13,0,10*ROW('Sanitation Data'!H115)),NA())</f>
        <v>#N/A</v>
      </c>
      <c r="AZ121" s="109" t="e">
        <f ca="true">+IF(AND(ISNUMBER(OFFSET('Hygiene Data'!$C$6,0,10*ROW('Hygiene Data'!C115))),'Data Summary'!DO121="Yes"),OFFSET('Hygiene Data'!$C$6,0,10*ROW('Hygiene Data'!C115)),NA())</f>
        <v>#N/A</v>
      </c>
      <c r="BA121" s="109" t="e">
        <f ca="true">+IF(AND(ISNUMBER(OFFSET('Hygiene Data'!$C$8,0,10*ROW('Hygiene Data'!C115))),'Data Summary'!DP121="Yes"),OFFSET('Hygiene Data'!$C$8,0,10*ROW('Hygiene Data'!C115)),NA())</f>
        <v>#N/A</v>
      </c>
      <c r="BB121" s="109" t="e">
        <f ca="true">+IF(AND(ISNUMBER(OFFSET('Hygiene Data'!$C$10,0,10*ROW('Hygiene Data'!C115))),'Data Summary'!DQ121="Yes"),OFFSET('Hygiene Data'!$C$10,0,10*ROW('Hygiene Data'!C115)),NA())</f>
        <v>#N/A</v>
      </c>
      <c r="BC121" s="109" t="e">
        <f ca="true">+IF(AND(ISNUMBER(OFFSET('Hygiene Data'!$D$6,0,10*ROW('Hygiene Data'!D115))),'Data Summary'!DR121="Yes"),OFFSET('Hygiene Data'!$D$6,0,10*ROW('Hygiene Data'!D115)),NA())</f>
        <v>#N/A</v>
      </c>
      <c r="BD121" s="109" t="e">
        <f ca="true">+IF(AND(ISNUMBER(OFFSET('Hygiene Data'!$D$8,0,10*ROW('Hygiene Data'!D115))),'Data Summary'!DS121="Yes"),OFFSET('Hygiene Data'!$D$8,0,10*ROW('Hygiene Data'!D115)),NA())</f>
        <v>#N/A</v>
      </c>
      <c r="BE121" s="109" t="e">
        <f ca="true">+IF(AND(ISNUMBER(OFFSET('Hygiene Data'!$D$10,0,10*ROW('Hygiene Data'!D115))),'Data Summary'!DT121="Yes"),OFFSET('Hygiene Data'!$D$10,0,10*ROW('Hygiene Data'!D115)),NA())</f>
        <v>#N/A</v>
      </c>
      <c r="BF121" s="109" t="e">
        <f ca="true">+IF(AND(ISNUMBER(OFFSET('Hygiene Data'!$E$6,0,10*ROW('Hygiene Data'!E115))),'Data Summary'!DU121="Yes"),OFFSET('Hygiene Data'!$E$6,0,10*ROW('Hygiene Data'!E115)),NA())</f>
        <v>#N/A</v>
      </c>
      <c r="BG121" s="109" t="e">
        <f ca="true">+IF(AND(ISNUMBER(OFFSET('Hygiene Data'!$E$8,0,10*ROW('Hygiene Data'!E115))),'Data Summary'!DV121="Yes"),OFFSET('Hygiene Data'!$E$8,0,10*ROW('Hygiene Data'!E115)),NA())</f>
        <v>#N/A</v>
      </c>
      <c r="BH121" s="109" t="e">
        <f ca="true">+IF(AND(ISNUMBER(OFFSET('Hygiene Data'!$E$10,0,10*ROW('Hygiene Data'!E115))),'Data Summary'!DW121="Yes"),OFFSET('Hygiene Data'!$E$10,0,10*ROW('Hygiene Data'!E115)),NA())</f>
        <v>#N/A</v>
      </c>
      <c r="BI121" s="109" t="e">
        <f ca="true">+IF(AND(ISNUMBER(OFFSET('Hygiene Data'!$F$6,0,10*ROW('Hygiene Data'!F115))),'Data Summary'!DX121="Yes"),OFFSET('Hygiene Data'!$F$6,0,10*ROW('Hygiene Data'!F115)),NA())</f>
        <v>#N/A</v>
      </c>
      <c r="BJ121" s="109" t="e">
        <f ca="true">+IF(AND(ISNUMBER(OFFSET('Hygiene Data'!$F$8,0,10*ROW('Hygiene Data'!F115))),'Data Summary'!DY121="Yes"),OFFSET('Hygiene Data'!$F$8,0,10*ROW('Hygiene Data'!F115)),NA())</f>
        <v>#N/A</v>
      </c>
      <c r="BK121" s="109" t="e">
        <f ca="true">+IF(AND(ISNUMBER(OFFSET('Hygiene Data'!$F$10,0,10*ROW('Hygiene Data'!F115))),'Data Summary'!DZ121="Yes"),OFFSET('Hygiene Data'!$F$10,0,10*ROW('Hygiene Data'!F115)),NA())</f>
        <v>#N/A</v>
      </c>
      <c r="BL121" s="109" t="e">
        <f ca="true">+IF(AND(ISNUMBER(OFFSET('Hygiene Data'!$G$6,0,10*ROW('Hygiene Data'!G115))),'Data Summary'!EA121="Yes"),OFFSET('Hygiene Data'!$G$6,0,10*ROW('Hygiene Data'!G115)),NA())</f>
        <v>#N/A</v>
      </c>
      <c r="BM121" s="109" t="e">
        <f ca="true">+IF(AND(ISNUMBER(OFFSET('Hygiene Data'!$G$8,0,10*ROW('Hygiene Data'!G115))),'Data Summary'!EB121="Yes"),OFFSET('Hygiene Data'!$G$8,0,10*ROW('Hygiene Data'!G115)),NA())</f>
        <v>#N/A</v>
      </c>
      <c r="BN121" s="109" t="e">
        <f ca="true">+IF(AND(ISNUMBER(OFFSET('Hygiene Data'!$G$10,0,10*ROW('Hygiene Data'!G115))),'Data Summary'!EC121="Yes"),OFFSET('Hygiene Data'!$G$10,0,10*ROW('Hygiene Data'!G115)),NA())</f>
        <v>#N/A</v>
      </c>
      <c r="BO121" s="109" t="e">
        <f ca="true">+IF(AND(ISNUMBER(OFFSET('Hygiene Data'!$H$6,0,10*ROW('Hygiene Data'!H115))),'Data Summary'!ED121="Yes"),OFFSET('Hygiene Data'!$H$6,0,10*ROW('Hygiene Data'!H115)),NA())</f>
        <v>#N/A</v>
      </c>
      <c r="BP121" s="109" t="e">
        <f ca="true">+IF(AND(ISNUMBER(OFFSET('Hygiene Data'!$H$8,0,10*ROW('Hygiene Data'!H115))),'Data Summary'!EE121="Yes"),OFFSET('Hygiene Data'!$H$8,0,10*ROW('Hygiene Data'!H115)),NA())</f>
        <v>#N/A</v>
      </c>
      <c r="BQ121" s="109" t="e">
        <f ca="true">+IF(AND(ISNUMBER(OFFSET('Hygiene Data'!$H$10,0,10*ROW('Hygiene Data'!H115))),'Data Summary'!EF121="Yes"),OFFSET('Hygiene Data'!$H$10,0,10*ROW('Hygiene Data'!H115)),NA())</f>
        <v>#N/A</v>
      </c>
    </row>
    <row r="122" x14ac:dyDescent="0.2">
      <c r="A122" s="57" t="e">
        <f ca="true">+IF(OFFSET('Water Data'!$B$1,0,10*ROW('Water Data'!B116))="",NA(),OFFSET('Water Data'!$B$1,0,10*ROW('Water Data'!B116)))</f>
        <v>#N/A</v>
      </c>
      <c r="B122" s="57" t="e">
        <f ca="true">+IF(OFFSET('Water Data'!$A$3,0,10*ROW('Water Data'!A119))="",NA(),OFFSET('Water Data'!$A$3,0,10*ROW('Water Data'!A119)))</f>
        <v>#N/A</v>
      </c>
      <c r="C122" s="57" t="e">
        <f ca="true">+IF(OFFSET('Water Data'!$C$3,0,10*ROW('Water Data'!C119))="",NA(),OFFSET('Water Data'!$C$3,0,10*ROW('Water Data'!C119)))</f>
        <v>#N/A</v>
      </c>
      <c r="D122" s="58" t="e">
        <f ca="true">+IF(AND(ISNUMBER(OFFSET('Water Data'!$C$5,0,10*ROW('Water Data'!C116))),'Data Summary'!BS122="Yes"),100-OFFSET('Water Data'!$C$5,0,10*ROW('Water Data'!C116)),NA())</f>
        <v>#N/A</v>
      </c>
      <c r="E122" s="58" t="e">
        <f ca="true">+IF(AND(ISNUMBER(OFFSET('Water Data'!$C$7,0,10*ROW('Water Data'!C116))),'Data Summary'!BT122="Yes"),OFFSET('Water Data'!$C$7,0,10*ROW('Water Data'!C116)),NA())</f>
        <v>#N/A</v>
      </c>
      <c r="F122" s="58" t="e">
        <f ca="true">+IF(AND(ISNUMBER(OFFSET('Water Data'!$C$10,0,10*ROW('Water Data'!C116))),'Data Summary'!BU122="Yes"),OFFSET('Water Data'!$C$10,0,10*ROW('Water Data'!C116)),NA())</f>
        <v>#N/A</v>
      </c>
      <c r="G122" s="58" t="e">
        <f ca="true">+IF(AND(ISNUMBER(OFFSET('Water Data'!$D$5,0,10*ROW('Water Data'!D116))),'Data Summary'!BV122="Yes"),100-OFFSET('Water Data'!$D$5,0,10*ROW('Water Data'!D116)),NA())</f>
        <v>#N/A</v>
      </c>
      <c r="H122" s="58" t="e">
        <f ca="true">+IF(AND(ISNUMBER(OFFSET('Water Data'!$D$7,0,10*ROW('Water Data'!D116))),'Data Summary'!BW122="Yes"),OFFSET('Water Data'!$D$7,0,10*ROW('Water Data'!D116)),NA())</f>
        <v>#N/A</v>
      </c>
      <c r="I122" s="58" t="e">
        <f ca="true">+IF(AND(ISNUMBER(OFFSET('Water Data'!$D$10,0,10*ROW('Water Data'!D116))),'Data Summary'!BX122="Yes"),OFFSET('Water Data'!$D$10,0,10*ROW('Water Data'!D116)),NA())</f>
        <v>#N/A</v>
      </c>
      <c r="J122" s="58" t="e">
        <f ca="true">+IF(AND(ISNUMBER(OFFSET('Water Data'!$E$5,0,10*ROW('Water Data'!E116))),'Data Summary'!BY122="Yes"),100-OFFSET('Water Data'!$E$5,0,10*ROW('Water Data'!E116)),NA())</f>
        <v>#N/A</v>
      </c>
      <c r="K122" s="58" t="e">
        <f ca="true">+IF(AND(ISNUMBER(OFFSET('Water Data'!$E$7,0,10*ROW('Water Data'!E116))),'Data Summary'!BZ122="Yes"),OFFSET('Water Data'!$E$7,0,10*ROW('Water Data'!E116)),NA())</f>
        <v>#N/A</v>
      </c>
      <c r="L122" s="58" t="e">
        <f ca="true">+IF(AND(ISNUMBER(OFFSET('Water Data'!$E$10,0,10*ROW('Water Data'!E116))),'Data Summary'!CA122="Yes"),OFFSET('Water Data'!$E$10,0,10*ROW('Water Data'!E116)),NA())</f>
        <v>#N/A</v>
      </c>
      <c r="M122" s="58" t="e">
        <f ca="true">+IF(AND(ISNUMBER(OFFSET('Water Data'!$F$5,0,10*ROW('Water Data'!F116))),'Data Summary'!CB122="Yes"),100-OFFSET('Water Data'!$F$5,0,10*ROW('Water Data'!F116)),NA())</f>
        <v>#N/A</v>
      </c>
      <c r="N122" s="58" t="e">
        <f ca="true">+IF(AND(ISNUMBER(OFFSET('Water Data'!$F$7,0,10*ROW('Water Data'!F116))),'Data Summary'!CC122="Yes"),OFFSET('Water Data'!$F$7,0,10*ROW('Water Data'!F116)),NA())</f>
        <v>#N/A</v>
      </c>
      <c r="O122" s="58" t="e">
        <f ca="true">+IF(AND(ISNUMBER(OFFSET('Water Data'!$F$10,0,10*ROW('Water Data'!F116))),'Data Summary'!CD122="Yes"),OFFSET('Water Data'!$F$10,0,10*ROW('Water Data'!F116)),NA())</f>
        <v>#N/A</v>
      </c>
      <c r="P122" s="58" t="e">
        <f ca="true">+IF(AND(ISNUMBER(OFFSET('Water Data'!$G$5,0,10*ROW('Water Data'!G116))),'Data Summary'!CE122="Yes"),100-OFFSET('Water Data'!$G$5,0,10*ROW('Water Data'!G116)),NA())</f>
        <v>#N/A</v>
      </c>
      <c r="Q122" s="58" t="e">
        <f ca="true">+IF(AND(ISNUMBER(OFFSET('Water Data'!$G$7,0,10*ROW('Water Data'!G116))),'Data Summary'!CF122="Yes"),OFFSET('Water Data'!$G$7,0,10*ROW('Water Data'!G116)),NA())</f>
        <v>#N/A</v>
      </c>
      <c r="R122" s="58" t="e">
        <f ca="true">+IF(AND(ISNUMBER(OFFSET('Water Data'!$G$10,0,10*ROW('Water Data'!G116))),'Data Summary'!CG122="Yes"),OFFSET('Water Data'!$G$10,0,10*ROW('Water Data'!G116)),NA())</f>
        <v>#N/A</v>
      </c>
      <c r="S122" s="58" t="e">
        <f ca="true">+IF(AND(ISNUMBER(OFFSET('Water Data'!$H$5,0,10*ROW('Water Data'!H116))),'Data Summary'!CH122="Yes"),100-OFFSET('Water Data'!$H$5,0,10*ROW('Water Data'!H116)),NA())</f>
        <v>#N/A</v>
      </c>
      <c r="T122" s="58" t="e">
        <f ca="true">+IF(AND(ISNUMBER(OFFSET('Water Data'!$H$7,0,10*ROW('Water Data'!H116))),'Data Summary'!CI122="Yes"),OFFSET('Water Data'!$H$7,0,10*ROW('Water Data'!H116)),NA())</f>
        <v>#N/A</v>
      </c>
      <c r="U122" s="58" t="e">
        <f ca="true">+IF(AND(ISNUMBER(OFFSET('Water Data'!$H$10,0,10*ROW('Water Data'!H116))),'Data Summary'!CJ122="Yes"),OFFSET('Water Data'!$H$10,0,10*ROW('Water Data'!H116)),NA())</f>
        <v>#N/A</v>
      </c>
      <c r="V122" s="104" t="e">
        <f ca="true">+IF(AND(ISNUMBER(OFFSET('Sanitation Data'!$C$5,0,10*ROW('Sanitation Data'!C116))),'Data Summary'!CK122="Yes"),100-OFFSET('Sanitation Data'!$C$5,0,10*ROW('Sanitation Data'!C116)),NA())</f>
        <v>#N/A</v>
      </c>
      <c r="W122" s="104" t="e">
        <f ca="true">+IF(AND(ISNUMBER(OFFSET('Sanitation Data'!$C$7,0,10*ROW('Sanitation Data'!C116))),'Data Summary'!CL122="Yes"),OFFSET('Sanitation Data'!$C$7,0,10*ROW('Sanitation Data'!C116)),NA())</f>
        <v>#N/A</v>
      </c>
      <c r="X122" s="104" t="e">
        <f ca="true">+IF(AND(ISNUMBER(OFFSET('Sanitation Data'!$C$11,0,10*ROW('Sanitation Data'!C116))),'Data Summary'!CM122="Yes"),OFFSET('Sanitation Data'!$C$11,0,10*ROW('Sanitation Data'!C116)),NA())</f>
        <v>#N/A</v>
      </c>
      <c r="Y122" s="104" t="e">
        <f ca="true">+IF(AND(ISNUMBER(OFFSET('Sanitation Data'!$C$12,0,10*ROW('Sanitation Data'!C116))),'Data Summary'!CN122="Yes"),OFFSET('Sanitation Data'!$C$12,0,10*ROW('Sanitation Data'!C116)),NA())</f>
        <v>#N/A</v>
      </c>
      <c r="Z122" s="104" t="e">
        <f ca="true">+IF(AND(ISNUMBER(OFFSET('Sanitation Data'!$C$13,0,10*ROW('Sanitation Data'!C116))),'Data Summary'!CO122="Yes"),OFFSET('Sanitation Data'!$C$13,0,10*ROW('Sanitation Data'!C116)),NA())</f>
        <v>#N/A</v>
      </c>
      <c r="AA122" s="104" t="e">
        <f ca="true">+IF(AND(ISNUMBER(OFFSET('Sanitation Data'!$D$5,0,10*ROW('Sanitation Data'!D116))),'Data Summary'!CP122="Yes"),100-OFFSET('Sanitation Data'!$D$5,0,10*ROW('Sanitation Data'!D116)),NA())</f>
        <v>#N/A</v>
      </c>
      <c r="AB122" s="104" t="e">
        <f ca="true">+IF(AND(ISNUMBER(OFFSET('Sanitation Data'!$D$7,0,10*ROW('Sanitation Data'!D116))),'Data Summary'!CQ122="Yes"),OFFSET('Sanitation Data'!$D$7,0,10*ROW('Sanitation Data'!D116)),NA())</f>
        <v>#N/A</v>
      </c>
      <c r="AC122" s="104" t="e">
        <f ca="true">+IF(AND(ISNUMBER(OFFSET('Sanitation Data'!$D$11,0,10*ROW('Sanitation Data'!D116))),'Data Summary'!CR122="Yes"),OFFSET('Sanitation Data'!$D$11,0,10*ROW('Sanitation Data'!D116)),NA())</f>
        <v>#N/A</v>
      </c>
      <c r="AD122" s="104" t="e">
        <f ca="true">+IF(AND(ISNUMBER(OFFSET('Sanitation Data'!$D$12,0,10*ROW('Sanitation Data'!D116))),'Data Summary'!CS122="Yes"),OFFSET('Sanitation Data'!$D$12,0,10*ROW('Sanitation Data'!D116)),NA())</f>
        <v>#N/A</v>
      </c>
      <c r="AE122" s="104" t="e">
        <f ca="true">+IF(AND(ISNUMBER(OFFSET('Sanitation Data'!$D$13,0,10*ROW('Sanitation Data'!D116))),'Data Summary'!CT122="Yes"),OFFSET('Sanitation Data'!$D$13,0,10*ROW('Sanitation Data'!D116)),NA())</f>
        <v>#N/A</v>
      </c>
      <c r="AF122" s="104" t="e">
        <f ca="true">+IF(AND(ISNUMBER(OFFSET('Sanitation Data'!$E$5,0,10*ROW('Sanitation Data'!E116))),'Data Summary'!CU122="Yes"),100-OFFSET('Sanitation Data'!$E$5,0,10*ROW('Sanitation Data'!E116)),NA())</f>
        <v>#N/A</v>
      </c>
      <c r="AG122" s="104" t="e">
        <f ca="true">+IF(AND(ISNUMBER(OFFSET('Sanitation Data'!$E$7,0,10*ROW('Sanitation Data'!E116))),'Data Summary'!CV122="Yes"),OFFSET('Sanitation Data'!$E$7,0,10*ROW('Sanitation Data'!E116)),NA())</f>
        <v>#N/A</v>
      </c>
      <c r="AH122" s="104" t="e">
        <f ca="true">+IF(AND(ISNUMBER(OFFSET('Sanitation Data'!$E$11,0,10*ROW('Sanitation Data'!E116))),'Data Summary'!CW122="Yes"),OFFSET('Sanitation Data'!$E$11,0,10*ROW('Sanitation Data'!E116)),NA())</f>
        <v>#N/A</v>
      </c>
      <c r="AI122" s="104" t="e">
        <f ca="true">+IF(AND(ISNUMBER(OFFSET('Sanitation Data'!$E$12,0,10*ROW('Sanitation Data'!E116))),'Data Summary'!CX122="Yes"),OFFSET('Sanitation Data'!$E$12,0,10*ROW('Sanitation Data'!E116)),NA())</f>
        <v>#N/A</v>
      </c>
      <c r="AJ122" s="104" t="e">
        <f ca="true">+IF(AND(ISNUMBER(OFFSET('Sanitation Data'!$E$13,0,10*ROW('Sanitation Data'!E116))),'Data Summary'!CY122="Yes"),OFFSET('Sanitation Data'!$E$13,0,10*ROW('Sanitation Data'!E116)),NA())</f>
        <v>#N/A</v>
      </c>
      <c r="AK122" s="104" t="e">
        <f ca="true">+IF(AND(ISNUMBER(OFFSET('Sanitation Data'!$F$5,0,10*ROW('Sanitation Data'!F116))),'Data Summary'!CZ122="Yes"),100-OFFSET('Sanitation Data'!$F$5,0,10*ROW('Sanitation Data'!F116)),NA())</f>
        <v>#N/A</v>
      </c>
      <c r="AL122" s="104" t="e">
        <f ca="true">+IF(AND(ISNUMBER(OFFSET('Sanitation Data'!$F$7,0,10*ROW('Sanitation Data'!F116))),'Data Summary'!DA122="Yes"),OFFSET('Sanitation Data'!$F$7,0,10*ROW('Sanitation Data'!F116)),NA())</f>
        <v>#N/A</v>
      </c>
      <c r="AM122" s="104" t="e">
        <f ca="true">+IF(AND(ISNUMBER(OFFSET('Sanitation Data'!$F$11,0,10*ROW('Sanitation Data'!F116))),'Data Summary'!DB122="Yes"),OFFSET('Sanitation Data'!$F$11,0,10*ROW('Sanitation Data'!F116)),NA())</f>
        <v>#N/A</v>
      </c>
      <c r="AN122" s="104" t="e">
        <f ca="true">+IF(AND(ISNUMBER(OFFSET('Sanitation Data'!$F$12,0,10*ROW('Sanitation Data'!F116))),'Data Summary'!DC122="Yes"),OFFSET('Sanitation Data'!$F$12,0,10*ROW('Sanitation Data'!F116)),NA())</f>
        <v>#N/A</v>
      </c>
      <c r="AO122" s="104" t="e">
        <f ca="true">+IF(AND(ISNUMBER(OFFSET('Sanitation Data'!$F$13,0,10*ROW('Sanitation Data'!F116))),'Data Summary'!DD122="Yes"),OFFSET('Sanitation Data'!$F$13,0,10*ROW('Sanitation Data'!F116)),NA())</f>
        <v>#N/A</v>
      </c>
      <c r="AP122" s="104" t="e">
        <f ca="true">+IF(AND(ISNUMBER(OFFSET('Sanitation Data'!$G$5,0,10*ROW('Sanitation Data'!G116))),'Data Summary'!DE122="Yes"),100-OFFSET('Sanitation Data'!$G$5,0,10*ROW('Sanitation Data'!G116)),NA())</f>
        <v>#N/A</v>
      </c>
      <c r="AQ122" s="104" t="e">
        <f ca="true">+IF(AND(ISNUMBER(OFFSET('Sanitation Data'!$G$7,0,10*ROW('Sanitation Data'!G116))),'Data Summary'!DF122="Yes"),OFFSET('Sanitation Data'!$G$7,0,10*ROW('Sanitation Data'!G116)),NA())</f>
        <v>#N/A</v>
      </c>
      <c r="AR122" s="104" t="e">
        <f ca="true">+IF(AND(ISNUMBER(OFFSET('Sanitation Data'!$G$11,0,10*ROW('Sanitation Data'!G116))),'Data Summary'!DG122="Yes"),OFFSET('Sanitation Data'!$G$11,0,10*ROW('Sanitation Data'!G116)),NA())</f>
        <v>#N/A</v>
      </c>
      <c r="AS122" s="104" t="e">
        <f ca="true">+IF(AND(ISNUMBER(OFFSET('Sanitation Data'!$G$12,0,10*ROW('Sanitation Data'!G116))),'Data Summary'!DH122="Yes"),OFFSET('Sanitation Data'!$G$12,0,10*ROW('Sanitation Data'!G116)),NA())</f>
        <v>#N/A</v>
      </c>
      <c r="AT122" s="104" t="e">
        <f ca="true">+IF(AND(ISNUMBER(OFFSET('Sanitation Data'!$G$13,0,10*ROW('Sanitation Data'!G116))),'Data Summary'!DI122="Yes"),OFFSET('Sanitation Data'!$G$13,0,10*ROW('Sanitation Data'!G116)),NA())</f>
        <v>#N/A</v>
      </c>
      <c r="AU122" s="104" t="e">
        <f ca="true">+IF(AND(ISNUMBER(OFFSET('Sanitation Data'!$H$5,0,10*ROW('Sanitation Data'!H116))),'Data Summary'!DJ122="Yes"),100-OFFSET('Sanitation Data'!$H$5,0,10*ROW('Sanitation Data'!H116)),NA())</f>
        <v>#N/A</v>
      </c>
      <c r="AV122" s="104" t="e">
        <f ca="true">+IF(AND(ISNUMBER(OFFSET('Sanitation Data'!$H$7,0,10*ROW('Sanitation Data'!H116))),'Data Summary'!DK122="Yes"),OFFSET('Sanitation Data'!$H$7,0,10*ROW('Sanitation Data'!H116)),NA())</f>
        <v>#N/A</v>
      </c>
      <c r="AW122" s="104" t="e">
        <f ca="true">+IF(AND(ISNUMBER(OFFSET('Sanitation Data'!$H$11,0,10*ROW('Sanitation Data'!H116))),'Data Summary'!DL122="Yes"),OFFSET('Sanitation Data'!$H$11,0,10*ROW('Sanitation Data'!H116)),NA())</f>
        <v>#N/A</v>
      </c>
      <c r="AX122" s="104" t="e">
        <f ca="true">+IF(AND(ISNUMBER(OFFSET('Sanitation Data'!$H$12,0,10*ROW('Sanitation Data'!H116))),'Data Summary'!DM122="Yes"),OFFSET('Sanitation Data'!$H$12,0,10*ROW('Sanitation Data'!H116)),NA())</f>
        <v>#N/A</v>
      </c>
      <c r="AY122" s="104" t="e">
        <f ca="true">+IF(AND(ISNUMBER(OFFSET('Sanitation Data'!$H$13,0,10*ROW('Sanitation Data'!H116))),'Data Summary'!DN122="Yes"),OFFSET('Sanitation Data'!$H$13,0,10*ROW('Sanitation Data'!H116)),NA())</f>
        <v>#N/A</v>
      </c>
      <c r="AZ122" s="109" t="e">
        <f ca="true">+IF(AND(ISNUMBER(OFFSET('Hygiene Data'!$C$6,0,10*ROW('Hygiene Data'!C116))),'Data Summary'!DO122="Yes"),OFFSET('Hygiene Data'!$C$6,0,10*ROW('Hygiene Data'!C116)),NA())</f>
        <v>#N/A</v>
      </c>
      <c r="BA122" s="109" t="e">
        <f ca="true">+IF(AND(ISNUMBER(OFFSET('Hygiene Data'!$C$8,0,10*ROW('Hygiene Data'!C116))),'Data Summary'!DP122="Yes"),OFFSET('Hygiene Data'!$C$8,0,10*ROW('Hygiene Data'!C116)),NA())</f>
        <v>#N/A</v>
      </c>
      <c r="BB122" s="109" t="e">
        <f ca="true">+IF(AND(ISNUMBER(OFFSET('Hygiene Data'!$C$10,0,10*ROW('Hygiene Data'!C116))),'Data Summary'!DQ122="Yes"),OFFSET('Hygiene Data'!$C$10,0,10*ROW('Hygiene Data'!C116)),NA())</f>
        <v>#N/A</v>
      </c>
      <c r="BC122" s="109" t="e">
        <f ca="true">+IF(AND(ISNUMBER(OFFSET('Hygiene Data'!$D$6,0,10*ROW('Hygiene Data'!D116))),'Data Summary'!DR122="Yes"),OFFSET('Hygiene Data'!$D$6,0,10*ROW('Hygiene Data'!D116)),NA())</f>
        <v>#N/A</v>
      </c>
      <c r="BD122" s="109" t="e">
        <f ca="true">+IF(AND(ISNUMBER(OFFSET('Hygiene Data'!$D$8,0,10*ROW('Hygiene Data'!D116))),'Data Summary'!DS122="Yes"),OFFSET('Hygiene Data'!$D$8,0,10*ROW('Hygiene Data'!D116)),NA())</f>
        <v>#N/A</v>
      </c>
      <c r="BE122" s="109" t="e">
        <f ca="true">+IF(AND(ISNUMBER(OFFSET('Hygiene Data'!$D$10,0,10*ROW('Hygiene Data'!D116))),'Data Summary'!DT122="Yes"),OFFSET('Hygiene Data'!$D$10,0,10*ROW('Hygiene Data'!D116)),NA())</f>
        <v>#N/A</v>
      </c>
      <c r="BF122" s="109" t="e">
        <f ca="true">+IF(AND(ISNUMBER(OFFSET('Hygiene Data'!$E$6,0,10*ROW('Hygiene Data'!E116))),'Data Summary'!DU122="Yes"),OFFSET('Hygiene Data'!$E$6,0,10*ROW('Hygiene Data'!E116)),NA())</f>
        <v>#N/A</v>
      </c>
      <c r="BG122" s="109" t="e">
        <f ca="true">+IF(AND(ISNUMBER(OFFSET('Hygiene Data'!$E$8,0,10*ROW('Hygiene Data'!E116))),'Data Summary'!DV122="Yes"),OFFSET('Hygiene Data'!$E$8,0,10*ROW('Hygiene Data'!E116)),NA())</f>
        <v>#N/A</v>
      </c>
      <c r="BH122" s="109" t="e">
        <f ca="true">+IF(AND(ISNUMBER(OFFSET('Hygiene Data'!$E$10,0,10*ROW('Hygiene Data'!E116))),'Data Summary'!DW122="Yes"),OFFSET('Hygiene Data'!$E$10,0,10*ROW('Hygiene Data'!E116)),NA())</f>
        <v>#N/A</v>
      </c>
      <c r="BI122" s="109" t="e">
        <f ca="true">+IF(AND(ISNUMBER(OFFSET('Hygiene Data'!$F$6,0,10*ROW('Hygiene Data'!F116))),'Data Summary'!DX122="Yes"),OFFSET('Hygiene Data'!$F$6,0,10*ROW('Hygiene Data'!F116)),NA())</f>
        <v>#N/A</v>
      </c>
      <c r="BJ122" s="109" t="e">
        <f ca="true">+IF(AND(ISNUMBER(OFFSET('Hygiene Data'!$F$8,0,10*ROW('Hygiene Data'!F116))),'Data Summary'!DY122="Yes"),OFFSET('Hygiene Data'!$F$8,0,10*ROW('Hygiene Data'!F116)),NA())</f>
        <v>#N/A</v>
      </c>
      <c r="BK122" s="109" t="e">
        <f ca="true">+IF(AND(ISNUMBER(OFFSET('Hygiene Data'!$F$10,0,10*ROW('Hygiene Data'!F116))),'Data Summary'!DZ122="Yes"),OFFSET('Hygiene Data'!$F$10,0,10*ROW('Hygiene Data'!F116)),NA())</f>
        <v>#N/A</v>
      </c>
      <c r="BL122" s="109" t="e">
        <f ca="true">+IF(AND(ISNUMBER(OFFSET('Hygiene Data'!$G$6,0,10*ROW('Hygiene Data'!G116))),'Data Summary'!EA122="Yes"),OFFSET('Hygiene Data'!$G$6,0,10*ROW('Hygiene Data'!G116)),NA())</f>
        <v>#N/A</v>
      </c>
      <c r="BM122" s="109" t="e">
        <f ca="true">+IF(AND(ISNUMBER(OFFSET('Hygiene Data'!$G$8,0,10*ROW('Hygiene Data'!G116))),'Data Summary'!EB122="Yes"),OFFSET('Hygiene Data'!$G$8,0,10*ROW('Hygiene Data'!G116)),NA())</f>
        <v>#N/A</v>
      </c>
      <c r="BN122" s="109" t="e">
        <f ca="true">+IF(AND(ISNUMBER(OFFSET('Hygiene Data'!$G$10,0,10*ROW('Hygiene Data'!G116))),'Data Summary'!EC122="Yes"),OFFSET('Hygiene Data'!$G$10,0,10*ROW('Hygiene Data'!G116)),NA())</f>
        <v>#N/A</v>
      </c>
      <c r="BO122" s="109" t="e">
        <f ca="true">+IF(AND(ISNUMBER(OFFSET('Hygiene Data'!$H$6,0,10*ROW('Hygiene Data'!H116))),'Data Summary'!ED122="Yes"),OFFSET('Hygiene Data'!$H$6,0,10*ROW('Hygiene Data'!H116)),NA())</f>
        <v>#N/A</v>
      </c>
      <c r="BP122" s="109" t="e">
        <f ca="true">+IF(AND(ISNUMBER(OFFSET('Hygiene Data'!$H$8,0,10*ROW('Hygiene Data'!H116))),'Data Summary'!EE122="Yes"),OFFSET('Hygiene Data'!$H$8,0,10*ROW('Hygiene Data'!H116)),NA())</f>
        <v>#N/A</v>
      </c>
      <c r="BQ122" s="109" t="e">
        <f ca="true">+IF(AND(ISNUMBER(OFFSET('Hygiene Data'!$H$10,0,10*ROW('Hygiene Data'!H116))),'Data Summary'!EF122="Yes"),OFFSET('Hygiene Data'!$H$10,0,10*ROW('Hygiene Data'!H116)),NA())</f>
        <v>#N/A</v>
      </c>
    </row>
    <row r="123" x14ac:dyDescent="0.2">
      <c r="A123" s="57" t="e">
        <f ca="true">+IF(OFFSET('Water Data'!$B$1,0,10*ROW('Water Data'!B117))="",NA(),OFFSET('Water Data'!$B$1,0,10*ROW('Water Data'!B117)))</f>
        <v>#N/A</v>
      </c>
      <c r="B123" s="57" t="e">
        <f ca="true">+IF(OFFSET('Water Data'!$A$3,0,10*ROW('Water Data'!A120))="",NA(),OFFSET('Water Data'!$A$3,0,10*ROW('Water Data'!A120)))</f>
        <v>#N/A</v>
      </c>
      <c r="C123" s="57" t="e">
        <f ca="true">+IF(OFFSET('Water Data'!$C$3,0,10*ROW('Water Data'!C120))="",NA(),OFFSET('Water Data'!$C$3,0,10*ROW('Water Data'!C120)))</f>
        <v>#N/A</v>
      </c>
      <c r="D123" s="58" t="e">
        <f ca="true">+IF(AND(ISNUMBER(OFFSET('Water Data'!$C$5,0,10*ROW('Water Data'!C117))),'Data Summary'!BS123="Yes"),100-OFFSET('Water Data'!$C$5,0,10*ROW('Water Data'!C117)),NA())</f>
        <v>#N/A</v>
      </c>
      <c r="E123" s="58" t="e">
        <f ca="true">+IF(AND(ISNUMBER(OFFSET('Water Data'!$C$7,0,10*ROW('Water Data'!C117))),'Data Summary'!BT123="Yes"),OFFSET('Water Data'!$C$7,0,10*ROW('Water Data'!C117)),NA())</f>
        <v>#N/A</v>
      </c>
      <c r="F123" s="58" t="e">
        <f ca="true">+IF(AND(ISNUMBER(OFFSET('Water Data'!$C$10,0,10*ROW('Water Data'!C117))),'Data Summary'!BU123="Yes"),OFFSET('Water Data'!$C$10,0,10*ROW('Water Data'!C117)),NA())</f>
        <v>#N/A</v>
      </c>
      <c r="G123" s="58" t="e">
        <f ca="true">+IF(AND(ISNUMBER(OFFSET('Water Data'!$D$5,0,10*ROW('Water Data'!D117))),'Data Summary'!BV123="Yes"),100-OFFSET('Water Data'!$D$5,0,10*ROW('Water Data'!D117)),NA())</f>
        <v>#N/A</v>
      </c>
      <c r="H123" s="58" t="e">
        <f ca="true">+IF(AND(ISNUMBER(OFFSET('Water Data'!$D$7,0,10*ROW('Water Data'!D117))),'Data Summary'!BW123="Yes"),OFFSET('Water Data'!$D$7,0,10*ROW('Water Data'!D117)),NA())</f>
        <v>#N/A</v>
      </c>
      <c r="I123" s="58" t="e">
        <f ca="true">+IF(AND(ISNUMBER(OFFSET('Water Data'!$D$10,0,10*ROW('Water Data'!D117))),'Data Summary'!BX123="Yes"),OFFSET('Water Data'!$D$10,0,10*ROW('Water Data'!D117)),NA())</f>
        <v>#N/A</v>
      </c>
      <c r="J123" s="58" t="e">
        <f ca="true">+IF(AND(ISNUMBER(OFFSET('Water Data'!$E$5,0,10*ROW('Water Data'!E117))),'Data Summary'!BY123="Yes"),100-OFFSET('Water Data'!$E$5,0,10*ROW('Water Data'!E117)),NA())</f>
        <v>#N/A</v>
      </c>
      <c r="K123" s="58" t="e">
        <f ca="true">+IF(AND(ISNUMBER(OFFSET('Water Data'!$E$7,0,10*ROW('Water Data'!E117))),'Data Summary'!BZ123="Yes"),OFFSET('Water Data'!$E$7,0,10*ROW('Water Data'!E117)),NA())</f>
        <v>#N/A</v>
      </c>
      <c r="L123" s="58" t="e">
        <f ca="true">+IF(AND(ISNUMBER(OFFSET('Water Data'!$E$10,0,10*ROW('Water Data'!E117))),'Data Summary'!CA123="Yes"),OFFSET('Water Data'!$E$10,0,10*ROW('Water Data'!E117)),NA())</f>
        <v>#N/A</v>
      </c>
      <c r="M123" s="58" t="e">
        <f ca="true">+IF(AND(ISNUMBER(OFFSET('Water Data'!$F$5,0,10*ROW('Water Data'!F117))),'Data Summary'!CB123="Yes"),100-OFFSET('Water Data'!$F$5,0,10*ROW('Water Data'!F117)),NA())</f>
        <v>#N/A</v>
      </c>
      <c r="N123" s="58" t="e">
        <f ca="true">+IF(AND(ISNUMBER(OFFSET('Water Data'!$F$7,0,10*ROW('Water Data'!F117))),'Data Summary'!CC123="Yes"),OFFSET('Water Data'!$F$7,0,10*ROW('Water Data'!F117)),NA())</f>
        <v>#N/A</v>
      </c>
      <c r="O123" s="58" t="e">
        <f ca="true">+IF(AND(ISNUMBER(OFFSET('Water Data'!$F$10,0,10*ROW('Water Data'!F117))),'Data Summary'!CD123="Yes"),OFFSET('Water Data'!$F$10,0,10*ROW('Water Data'!F117)),NA())</f>
        <v>#N/A</v>
      </c>
      <c r="P123" s="58" t="e">
        <f ca="true">+IF(AND(ISNUMBER(OFFSET('Water Data'!$G$5,0,10*ROW('Water Data'!G117))),'Data Summary'!CE123="Yes"),100-OFFSET('Water Data'!$G$5,0,10*ROW('Water Data'!G117)),NA())</f>
        <v>#N/A</v>
      </c>
      <c r="Q123" s="58" t="e">
        <f ca="true">+IF(AND(ISNUMBER(OFFSET('Water Data'!$G$7,0,10*ROW('Water Data'!G117))),'Data Summary'!CF123="Yes"),OFFSET('Water Data'!$G$7,0,10*ROW('Water Data'!G117)),NA())</f>
        <v>#N/A</v>
      </c>
      <c r="R123" s="58" t="e">
        <f ca="true">+IF(AND(ISNUMBER(OFFSET('Water Data'!$G$10,0,10*ROW('Water Data'!G117))),'Data Summary'!CG123="Yes"),OFFSET('Water Data'!$G$10,0,10*ROW('Water Data'!G117)),NA())</f>
        <v>#N/A</v>
      </c>
      <c r="S123" s="58" t="e">
        <f ca="true">+IF(AND(ISNUMBER(OFFSET('Water Data'!$H$5,0,10*ROW('Water Data'!H117))),'Data Summary'!CH123="Yes"),100-OFFSET('Water Data'!$H$5,0,10*ROW('Water Data'!H117)),NA())</f>
        <v>#N/A</v>
      </c>
      <c r="T123" s="58" t="e">
        <f ca="true">+IF(AND(ISNUMBER(OFFSET('Water Data'!$H$7,0,10*ROW('Water Data'!H117))),'Data Summary'!CI123="Yes"),OFFSET('Water Data'!$H$7,0,10*ROW('Water Data'!H117)),NA())</f>
        <v>#N/A</v>
      </c>
      <c r="U123" s="58" t="e">
        <f ca="true">+IF(AND(ISNUMBER(OFFSET('Water Data'!$H$10,0,10*ROW('Water Data'!H117))),'Data Summary'!CJ123="Yes"),OFFSET('Water Data'!$H$10,0,10*ROW('Water Data'!H117)),NA())</f>
        <v>#N/A</v>
      </c>
      <c r="V123" s="104" t="e">
        <f ca="true">+IF(AND(ISNUMBER(OFFSET('Sanitation Data'!$C$5,0,10*ROW('Sanitation Data'!C117))),'Data Summary'!CK123="Yes"),100-OFFSET('Sanitation Data'!$C$5,0,10*ROW('Sanitation Data'!C117)),NA())</f>
        <v>#N/A</v>
      </c>
      <c r="W123" s="104" t="e">
        <f ca="true">+IF(AND(ISNUMBER(OFFSET('Sanitation Data'!$C$7,0,10*ROW('Sanitation Data'!C117))),'Data Summary'!CL123="Yes"),OFFSET('Sanitation Data'!$C$7,0,10*ROW('Sanitation Data'!C117)),NA())</f>
        <v>#N/A</v>
      </c>
      <c r="X123" s="104" t="e">
        <f ca="true">+IF(AND(ISNUMBER(OFFSET('Sanitation Data'!$C$11,0,10*ROW('Sanitation Data'!C117))),'Data Summary'!CM123="Yes"),OFFSET('Sanitation Data'!$C$11,0,10*ROW('Sanitation Data'!C117)),NA())</f>
        <v>#N/A</v>
      </c>
      <c r="Y123" s="104" t="e">
        <f ca="true">+IF(AND(ISNUMBER(OFFSET('Sanitation Data'!$C$12,0,10*ROW('Sanitation Data'!C117))),'Data Summary'!CN123="Yes"),OFFSET('Sanitation Data'!$C$12,0,10*ROW('Sanitation Data'!C117)),NA())</f>
        <v>#N/A</v>
      </c>
      <c r="Z123" s="104" t="e">
        <f ca="true">+IF(AND(ISNUMBER(OFFSET('Sanitation Data'!$C$13,0,10*ROW('Sanitation Data'!C117))),'Data Summary'!CO123="Yes"),OFFSET('Sanitation Data'!$C$13,0,10*ROW('Sanitation Data'!C117)),NA())</f>
        <v>#N/A</v>
      </c>
      <c r="AA123" s="104" t="e">
        <f ca="true">+IF(AND(ISNUMBER(OFFSET('Sanitation Data'!$D$5,0,10*ROW('Sanitation Data'!D117))),'Data Summary'!CP123="Yes"),100-OFFSET('Sanitation Data'!$D$5,0,10*ROW('Sanitation Data'!D117)),NA())</f>
        <v>#N/A</v>
      </c>
      <c r="AB123" s="104" t="e">
        <f ca="true">+IF(AND(ISNUMBER(OFFSET('Sanitation Data'!$D$7,0,10*ROW('Sanitation Data'!D117))),'Data Summary'!CQ123="Yes"),OFFSET('Sanitation Data'!$D$7,0,10*ROW('Sanitation Data'!D117)),NA())</f>
        <v>#N/A</v>
      </c>
      <c r="AC123" s="104" t="e">
        <f ca="true">+IF(AND(ISNUMBER(OFFSET('Sanitation Data'!$D$11,0,10*ROW('Sanitation Data'!D117))),'Data Summary'!CR123="Yes"),OFFSET('Sanitation Data'!$D$11,0,10*ROW('Sanitation Data'!D117)),NA())</f>
        <v>#N/A</v>
      </c>
      <c r="AD123" s="104" t="e">
        <f ca="true">+IF(AND(ISNUMBER(OFFSET('Sanitation Data'!$D$12,0,10*ROW('Sanitation Data'!D117))),'Data Summary'!CS123="Yes"),OFFSET('Sanitation Data'!$D$12,0,10*ROW('Sanitation Data'!D117)),NA())</f>
        <v>#N/A</v>
      </c>
      <c r="AE123" s="104" t="e">
        <f ca="true">+IF(AND(ISNUMBER(OFFSET('Sanitation Data'!$D$13,0,10*ROW('Sanitation Data'!D117))),'Data Summary'!CT123="Yes"),OFFSET('Sanitation Data'!$D$13,0,10*ROW('Sanitation Data'!D117)),NA())</f>
        <v>#N/A</v>
      </c>
      <c r="AF123" s="104" t="e">
        <f ca="true">+IF(AND(ISNUMBER(OFFSET('Sanitation Data'!$E$5,0,10*ROW('Sanitation Data'!E117))),'Data Summary'!CU123="Yes"),100-OFFSET('Sanitation Data'!$E$5,0,10*ROW('Sanitation Data'!E117)),NA())</f>
        <v>#N/A</v>
      </c>
      <c r="AG123" s="104" t="e">
        <f ca="true">+IF(AND(ISNUMBER(OFFSET('Sanitation Data'!$E$7,0,10*ROW('Sanitation Data'!E117))),'Data Summary'!CV123="Yes"),OFFSET('Sanitation Data'!$E$7,0,10*ROW('Sanitation Data'!E117)),NA())</f>
        <v>#N/A</v>
      </c>
      <c r="AH123" s="104" t="e">
        <f ca="true">+IF(AND(ISNUMBER(OFFSET('Sanitation Data'!$E$11,0,10*ROW('Sanitation Data'!E117))),'Data Summary'!CW123="Yes"),OFFSET('Sanitation Data'!$E$11,0,10*ROW('Sanitation Data'!E117)),NA())</f>
        <v>#N/A</v>
      </c>
      <c r="AI123" s="104" t="e">
        <f ca="true">+IF(AND(ISNUMBER(OFFSET('Sanitation Data'!$E$12,0,10*ROW('Sanitation Data'!E117))),'Data Summary'!CX123="Yes"),OFFSET('Sanitation Data'!$E$12,0,10*ROW('Sanitation Data'!E117)),NA())</f>
        <v>#N/A</v>
      </c>
      <c r="AJ123" s="104" t="e">
        <f ca="true">+IF(AND(ISNUMBER(OFFSET('Sanitation Data'!$E$13,0,10*ROW('Sanitation Data'!E117))),'Data Summary'!CY123="Yes"),OFFSET('Sanitation Data'!$E$13,0,10*ROW('Sanitation Data'!E117)),NA())</f>
        <v>#N/A</v>
      </c>
      <c r="AK123" s="104" t="e">
        <f ca="true">+IF(AND(ISNUMBER(OFFSET('Sanitation Data'!$F$5,0,10*ROW('Sanitation Data'!F117))),'Data Summary'!CZ123="Yes"),100-OFFSET('Sanitation Data'!$F$5,0,10*ROW('Sanitation Data'!F117)),NA())</f>
        <v>#N/A</v>
      </c>
      <c r="AL123" s="104" t="e">
        <f ca="true">+IF(AND(ISNUMBER(OFFSET('Sanitation Data'!$F$7,0,10*ROW('Sanitation Data'!F117))),'Data Summary'!DA123="Yes"),OFFSET('Sanitation Data'!$F$7,0,10*ROW('Sanitation Data'!F117)),NA())</f>
        <v>#N/A</v>
      </c>
      <c r="AM123" s="104" t="e">
        <f ca="true">+IF(AND(ISNUMBER(OFFSET('Sanitation Data'!$F$11,0,10*ROW('Sanitation Data'!F117))),'Data Summary'!DB123="Yes"),OFFSET('Sanitation Data'!$F$11,0,10*ROW('Sanitation Data'!F117)),NA())</f>
        <v>#N/A</v>
      </c>
      <c r="AN123" s="104" t="e">
        <f ca="true">+IF(AND(ISNUMBER(OFFSET('Sanitation Data'!$F$12,0,10*ROW('Sanitation Data'!F117))),'Data Summary'!DC123="Yes"),OFFSET('Sanitation Data'!$F$12,0,10*ROW('Sanitation Data'!F117)),NA())</f>
        <v>#N/A</v>
      </c>
      <c r="AO123" s="104" t="e">
        <f ca="true">+IF(AND(ISNUMBER(OFFSET('Sanitation Data'!$F$13,0,10*ROW('Sanitation Data'!F117))),'Data Summary'!DD123="Yes"),OFFSET('Sanitation Data'!$F$13,0,10*ROW('Sanitation Data'!F117)),NA())</f>
        <v>#N/A</v>
      </c>
      <c r="AP123" s="104" t="e">
        <f ca="true">+IF(AND(ISNUMBER(OFFSET('Sanitation Data'!$G$5,0,10*ROW('Sanitation Data'!G117))),'Data Summary'!DE123="Yes"),100-OFFSET('Sanitation Data'!$G$5,0,10*ROW('Sanitation Data'!G117)),NA())</f>
        <v>#N/A</v>
      </c>
      <c r="AQ123" s="104" t="e">
        <f ca="true">+IF(AND(ISNUMBER(OFFSET('Sanitation Data'!$G$7,0,10*ROW('Sanitation Data'!G117))),'Data Summary'!DF123="Yes"),OFFSET('Sanitation Data'!$G$7,0,10*ROW('Sanitation Data'!G117)),NA())</f>
        <v>#N/A</v>
      </c>
      <c r="AR123" s="104" t="e">
        <f ca="true">+IF(AND(ISNUMBER(OFFSET('Sanitation Data'!$G$11,0,10*ROW('Sanitation Data'!G117))),'Data Summary'!DG123="Yes"),OFFSET('Sanitation Data'!$G$11,0,10*ROW('Sanitation Data'!G117)),NA())</f>
        <v>#N/A</v>
      </c>
      <c r="AS123" s="104" t="e">
        <f ca="true">+IF(AND(ISNUMBER(OFFSET('Sanitation Data'!$G$12,0,10*ROW('Sanitation Data'!G117))),'Data Summary'!DH123="Yes"),OFFSET('Sanitation Data'!$G$12,0,10*ROW('Sanitation Data'!G117)),NA())</f>
        <v>#N/A</v>
      </c>
      <c r="AT123" s="104" t="e">
        <f ca="true">+IF(AND(ISNUMBER(OFFSET('Sanitation Data'!$G$13,0,10*ROW('Sanitation Data'!G117))),'Data Summary'!DI123="Yes"),OFFSET('Sanitation Data'!$G$13,0,10*ROW('Sanitation Data'!G117)),NA())</f>
        <v>#N/A</v>
      </c>
      <c r="AU123" s="104" t="e">
        <f ca="true">+IF(AND(ISNUMBER(OFFSET('Sanitation Data'!$H$5,0,10*ROW('Sanitation Data'!H117))),'Data Summary'!DJ123="Yes"),100-OFFSET('Sanitation Data'!$H$5,0,10*ROW('Sanitation Data'!H117)),NA())</f>
        <v>#N/A</v>
      </c>
      <c r="AV123" s="104" t="e">
        <f ca="true">+IF(AND(ISNUMBER(OFFSET('Sanitation Data'!$H$7,0,10*ROW('Sanitation Data'!H117))),'Data Summary'!DK123="Yes"),OFFSET('Sanitation Data'!$H$7,0,10*ROW('Sanitation Data'!H117)),NA())</f>
        <v>#N/A</v>
      </c>
      <c r="AW123" s="104" t="e">
        <f ca="true">+IF(AND(ISNUMBER(OFFSET('Sanitation Data'!$H$11,0,10*ROW('Sanitation Data'!H117))),'Data Summary'!DL123="Yes"),OFFSET('Sanitation Data'!$H$11,0,10*ROW('Sanitation Data'!H117)),NA())</f>
        <v>#N/A</v>
      </c>
      <c r="AX123" s="104" t="e">
        <f ca="true">+IF(AND(ISNUMBER(OFFSET('Sanitation Data'!$H$12,0,10*ROW('Sanitation Data'!H117))),'Data Summary'!DM123="Yes"),OFFSET('Sanitation Data'!$H$12,0,10*ROW('Sanitation Data'!H117)),NA())</f>
        <v>#N/A</v>
      </c>
      <c r="AY123" s="104" t="e">
        <f ca="true">+IF(AND(ISNUMBER(OFFSET('Sanitation Data'!$H$13,0,10*ROW('Sanitation Data'!H117))),'Data Summary'!DN123="Yes"),OFFSET('Sanitation Data'!$H$13,0,10*ROW('Sanitation Data'!H117)),NA())</f>
        <v>#N/A</v>
      </c>
      <c r="AZ123" s="109" t="e">
        <f ca="true">+IF(AND(ISNUMBER(OFFSET('Hygiene Data'!$C$6,0,10*ROW('Hygiene Data'!C117))),'Data Summary'!DO123="Yes"),OFFSET('Hygiene Data'!$C$6,0,10*ROW('Hygiene Data'!C117)),NA())</f>
        <v>#N/A</v>
      </c>
      <c r="BA123" s="109" t="e">
        <f ca="true">+IF(AND(ISNUMBER(OFFSET('Hygiene Data'!$C$8,0,10*ROW('Hygiene Data'!C117))),'Data Summary'!DP123="Yes"),OFFSET('Hygiene Data'!$C$8,0,10*ROW('Hygiene Data'!C117)),NA())</f>
        <v>#N/A</v>
      </c>
      <c r="BB123" s="109" t="e">
        <f ca="true">+IF(AND(ISNUMBER(OFFSET('Hygiene Data'!$C$10,0,10*ROW('Hygiene Data'!C117))),'Data Summary'!DQ123="Yes"),OFFSET('Hygiene Data'!$C$10,0,10*ROW('Hygiene Data'!C117)),NA())</f>
        <v>#N/A</v>
      </c>
      <c r="BC123" s="109" t="e">
        <f ca="true">+IF(AND(ISNUMBER(OFFSET('Hygiene Data'!$D$6,0,10*ROW('Hygiene Data'!D117))),'Data Summary'!DR123="Yes"),OFFSET('Hygiene Data'!$D$6,0,10*ROW('Hygiene Data'!D117)),NA())</f>
        <v>#N/A</v>
      </c>
      <c r="BD123" s="109" t="e">
        <f ca="true">+IF(AND(ISNUMBER(OFFSET('Hygiene Data'!$D$8,0,10*ROW('Hygiene Data'!D117))),'Data Summary'!DS123="Yes"),OFFSET('Hygiene Data'!$D$8,0,10*ROW('Hygiene Data'!D117)),NA())</f>
        <v>#N/A</v>
      </c>
      <c r="BE123" s="109" t="e">
        <f ca="true">+IF(AND(ISNUMBER(OFFSET('Hygiene Data'!$D$10,0,10*ROW('Hygiene Data'!D117))),'Data Summary'!DT123="Yes"),OFFSET('Hygiene Data'!$D$10,0,10*ROW('Hygiene Data'!D117)),NA())</f>
        <v>#N/A</v>
      </c>
      <c r="BF123" s="109" t="e">
        <f ca="true">+IF(AND(ISNUMBER(OFFSET('Hygiene Data'!$E$6,0,10*ROW('Hygiene Data'!E117))),'Data Summary'!DU123="Yes"),OFFSET('Hygiene Data'!$E$6,0,10*ROW('Hygiene Data'!E117)),NA())</f>
        <v>#N/A</v>
      </c>
      <c r="BG123" s="109" t="e">
        <f ca="true">+IF(AND(ISNUMBER(OFFSET('Hygiene Data'!$E$8,0,10*ROW('Hygiene Data'!E117))),'Data Summary'!DV123="Yes"),OFFSET('Hygiene Data'!$E$8,0,10*ROW('Hygiene Data'!E117)),NA())</f>
        <v>#N/A</v>
      </c>
      <c r="BH123" s="109" t="e">
        <f ca="true">+IF(AND(ISNUMBER(OFFSET('Hygiene Data'!$E$10,0,10*ROW('Hygiene Data'!E117))),'Data Summary'!DW123="Yes"),OFFSET('Hygiene Data'!$E$10,0,10*ROW('Hygiene Data'!E117)),NA())</f>
        <v>#N/A</v>
      </c>
      <c r="BI123" s="109" t="e">
        <f ca="true">+IF(AND(ISNUMBER(OFFSET('Hygiene Data'!$F$6,0,10*ROW('Hygiene Data'!F117))),'Data Summary'!DX123="Yes"),OFFSET('Hygiene Data'!$F$6,0,10*ROW('Hygiene Data'!F117)),NA())</f>
        <v>#N/A</v>
      </c>
      <c r="BJ123" s="109" t="e">
        <f ca="true">+IF(AND(ISNUMBER(OFFSET('Hygiene Data'!$F$8,0,10*ROW('Hygiene Data'!F117))),'Data Summary'!DY123="Yes"),OFFSET('Hygiene Data'!$F$8,0,10*ROW('Hygiene Data'!F117)),NA())</f>
        <v>#N/A</v>
      </c>
      <c r="BK123" s="109" t="e">
        <f ca="true">+IF(AND(ISNUMBER(OFFSET('Hygiene Data'!$F$10,0,10*ROW('Hygiene Data'!F117))),'Data Summary'!DZ123="Yes"),OFFSET('Hygiene Data'!$F$10,0,10*ROW('Hygiene Data'!F117)),NA())</f>
        <v>#N/A</v>
      </c>
      <c r="BL123" s="109" t="e">
        <f ca="true">+IF(AND(ISNUMBER(OFFSET('Hygiene Data'!$G$6,0,10*ROW('Hygiene Data'!G117))),'Data Summary'!EA123="Yes"),OFFSET('Hygiene Data'!$G$6,0,10*ROW('Hygiene Data'!G117)),NA())</f>
        <v>#N/A</v>
      </c>
      <c r="BM123" s="109" t="e">
        <f ca="true">+IF(AND(ISNUMBER(OFFSET('Hygiene Data'!$G$8,0,10*ROW('Hygiene Data'!G117))),'Data Summary'!EB123="Yes"),OFFSET('Hygiene Data'!$G$8,0,10*ROW('Hygiene Data'!G117)),NA())</f>
        <v>#N/A</v>
      </c>
      <c r="BN123" s="109" t="e">
        <f ca="true">+IF(AND(ISNUMBER(OFFSET('Hygiene Data'!$G$10,0,10*ROW('Hygiene Data'!G117))),'Data Summary'!EC123="Yes"),OFFSET('Hygiene Data'!$G$10,0,10*ROW('Hygiene Data'!G117)),NA())</f>
        <v>#N/A</v>
      </c>
      <c r="BO123" s="109" t="e">
        <f ca="true">+IF(AND(ISNUMBER(OFFSET('Hygiene Data'!$H$6,0,10*ROW('Hygiene Data'!H117))),'Data Summary'!ED123="Yes"),OFFSET('Hygiene Data'!$H$6,0,10*ROW('Hygiene Data'!H117)),NA())</f>
        <v>#N/A</v>
      </c>
      <c r="BP123" s="109" t="e">
        <f ca="true">+IF(AND(ISNUMBER(OFFSET('Hygiene Data'!$H$8,0,10*ROW('Hygiene Data'!H117))),'Data Summary'!EE123="Yes"),OFFSET('Hygiene Data'!$H$8,0,10*ROW('Hygiene Data'!H117)),NA())</f>
        <v>#N/A</v>
      </c>
      <c r="BQ123" s="109" t="e">
        <f ca="true">+IF(AND(ISNUMBER(OFFSET('Hygiene Data'!$H$10,0,10*ROW('Hygiene Data'!H117))),'Data Summary'!EF123="Yes"),OFFSET('Hygiene Data'!$H$10,0,10*ROW('Hygiene Data'!H117)),NA())</f>
        <v>#N/A</v>
      </c>
    </row>
    <row r="124" x14ac:dyDescent="0.2">
      <c r="A124" s="57" t="e">
        <f ca="true">+IF(OFFSET('Water Data'!$B$1,0,10*ROW('Water Data'!B118))="",NA(),OFFSET('Water Data'!$B$1,0,10*ROW('Water Data'!B118)))</f>
        <v>#N/A</v>
      </c>
      <c r="B124" s="57" t="e">
        <f ca="true">+IF(OFFSET('Water Data'!$A$3,0,10*ROW('Water Data'!A121))="",NA(),OFFSET('Water Data'!$A$3,0,10*ROW('Water Data'!A121)))</f>
        <v>#N/A</v>
      </c>
      <c r="C124" s="57" t="e">
        <f ca="true">+IF(OFFSET('Water Data'!$C$3,0,10*ROW('Water Data'!C121))="",NA(),OFFSET('Water Data'!$C$3,0,10*ROW('Water Data'!C121)))</f>
        <v>#N/A</v>
      </c>
      <c r="D124" s="58" t="e">
        <f ca="true">+IF(AND(ISNUMBER(OFFSET('Water Data'!$C$5,0,10*ROW('Water Data'!C118))),'Data Summary'!BS124="Yes"),100-OFFSET('Water Data'!$C$5,0,10*ROW('Water Data'!C118)),NA())</f>
        <v>#N/A</v>
      </c>
      <c r="E124" s="58" t="e">
        <f ca="true">+IF(AND(ISNUMBER(OFFSET('Water Data'!$C$7,0,10*ROW('Water Data'!C118))),'Data Summary'!BT124="Yes"),OFFSET('Water Data'!$C$7,0,10*ROW('Water Data'!C118)),NA())</f>
        <v>#N/A</v>
      </c>
      <c r="F124" s="58" t="e">
        <f ca="true">+IF(AND(ISNUMBER(OFFSET('Water Data'!$C$10,0,10*ROW('Water Data'!C118))),'Data Summary'!BU124="Yes"),OFFSET('Water Data'!$C$10,0,10*ROW('Water Data'!C118)),NA())</f>
        <v>#N/A</v>
      </c>
      <c r="G124" s="58" t="e">
        <f ca="true">+IF(AND(ISNUMBER(OFFSET('Water Data'!$D$5,0,10*ROW('Water Data'!D118))),'Data Summary'!BV124="Yes"),100-OFFSET('Water Data'!$D$5,0,10*ROW('Water Data'!D118)),NA())</f>
        <v>#N/A</v>
      </c>
      <c r="H124" s="58" t="e">
        <f ca="true">+IF(AND(ISNUMBER(OFFSET('Water Data'!$D$7,0,10*ROW('Water Data'!D118))),'Data Summary'!BW124="Yes"),OFFSET('Water Data'!$D$7,0,10*ROW('Water Data'!D118)),NA())</f>
        <v>#N/A</v>
      </c>
      <c r="I124" s="58" t="e">
        <f ca="true">+IF(AND(ISNUMBER(OFFSET('Water Data'!$D$10,0,10*ROW('Water Data'!D118))),'Data Summary'!BX124="Yes"),OFFSET('Water Data'!$D$10,0,10*ROW('Water Data'!D118)),NA())</f>
        <v>#N/A</v>
      </c>
      <c r="J124" s="58" t="e">
        <f ca="true">+IF(AND(ISNUMBER(OFFSET('Water Data'!$E$5,0,10*ROW('Water Data'!E118))),'Data Summary'!BY124="Yes"),100-OFFSET('Water Data'!$E$5,0,10*ROW('Water Data'!E118)),NA())</f>
        <v>#N/A</v>
      </c>
      <c r="K124" s="58" t="e">
        <f ca="true">+IF(AND(ISNUMBER(OFFSET('Water Data'!$E$7,0,10*ROW('Water Data'!E118))),'Data Summary'!BZ124="Yes"),OFFSET('Water Data'!$E$7,0,10*ROW('Water Data'!E118)),NA())</f>
        <v>#N/A</v>
      </c>
      <c r="L124" s="58" t="e">
        <f ca="true">+IF(AND(ISNUMBER(OFFSET('Water Data'!$E$10,0,10*ROW('Water Data'!E118))),'Data Summary'!CA124="Yes"),OFFSET('Water Data'!$E$10,0,10*ROW('Water Data'!E118)),NA())</f>
        <v>#N/A</v>
      </c>
      <c r="M124" s="58" t="e">
        <f ca="true">+IF(AND(ISNUMBER(OFFSET('Water Data'!$F$5,0,10*ROW('Water Data'!F118))),'Data Summary'!CB124="Yes"),100-OFFSET('Water Data'!$F$5,0,10*ROW('Water Data'!F118)),NA())</f>
        <v>#N/A</v>
      </c>
      <c r="N124" s="58" t="e">
        <f ca="true">+IF(AND(ISNUMBER(OFFSET('Water Data'!$F$7,0,10*ROW('Water Data'!F118))),'Data Summary'!CC124="Yes"),OFFSET('Water Data'!$F$7,0,10*ROW('Water Data'!F118)),NA())</f>
        <v>#N/A</v>
      </c>
      <c r="O124" s="58" t="e">
        <f ca="true">+IF(AND(ISNUMBER(OFFSET('Water Data'!$F$10,0,10*ROW('Water Data'!F118))),'Data Summary'!CD124="Yes"),OFFSET('Water Data'!$F$10,0,10*ROW('Water Data'!F118)),NA())</f>
        <v>#N/A</v>
      </c>
      <c r="P124" s="58" t="e">
        <f ca="true">+IF(AND(ISNUMBER(OFFSET('Water Data'!$G$5,0,10*ROW('Water Data'!G118))),'Data Summary'!CE124="Yes"),100-OFFSET('Water Data'!$G$5,0,10*ROW('Water Data'!G118)),NA())</f>
        <v>#N/A</v>
      </c>
      <c r="Q124" s="58" t="e">
        <f ca="true">+IF(AND(ISNUMBER(OFFSET('Water Data'!$G$7,0,10*ROW('Water Data'!G118))),'Data Summary'!CF124="Yes"),OFFSET('Water Data'!$G$7,0,10*ROW('Water Data'!G118)),NA())</f>
        <v>#N/A</v>
      </c>
      <c r="R124" s="58" t="e">
        <f ca="true">+IF(AND(ISNUMBER(OFFSET('Water Data'!$G$10,0,10*ROW('Water Data'!G118))),'Data Summary'!CG124="Yes"),OFFSET('Water Data'!$G$10,0,10*ROW('Water Data'!G118)),NA())</f>
        <v>#N/A</v>
      </c>
      <c r="S124" s="58" t="e">
        <f ca="true">+IF(AND(ISNUMBER(OFFSET('Water Data'!$H$5,0,10*ROW('Water Data'!H118))),'Data Summary'!CH124="Yes"),100-OFFSET('Water Data'!$H$5,0,10*ROW('Water Data'!H118)),NA())</f>
        <v>#N/A</v>
      </c>
      <c r="T124" s="58" t="e">
        <f ca="true">+IF(AND(ISNUMBER(OFFSET('Water Data'!$H$7,0,10*ROW('Water Data'!H118))),'Data Summary'!CI124="Yes"),OFFSET('Water Data'!$H$7,0,10*ROW('Water Data'!H118)),NA())</f>
        <v>#N/A</v>
      </c>
      <c r="U124" s="58" t="e">
        <f ca="true">+IF(AND(ISNUMBER(OFFSET('Water Data'!$H$10,0,10*ROW('Water Data'!H118))),'Data Summary'!CJ124="Yes"),OFFSET('Water Data'!$H$10,0,10*ROW('Water Data'!H118)),NA())</f>
        <v>#N/A</v>
      </c>
      <c r="V124" s="104" t="e">
        <f ca="true">+IF(AND(ISNUMBER(OFFSET('Sanitation Data'!$C$5,0,10*ROW('Sanitation Data'!C118))),'Data Summary'!CK124="Yes"),100-OFFSET('Sanitation Data'!$C$5,0,10*ROW('Sanitation Data'!C118)),NA())</f>
        <v>#N/A</v>
      </c>
      <c r="W124" s="104" t="e">
        <f ca="true">+IF(AND(ISNUMBER(OFFSET('Sanitation Data'!$C$7,0,10*ROW('Sanitation Data'!C118))),'Data Summary'!CL124="Yes"),OFFSET('Sanitation Data'!$C$7,0,10*ROW('Sanitation Data'!C118)),NA())</f>
        <v>#N/A</v>
      </c>
      <c r="X124" s="104" t="e">
        <f ca="true">+IF(AND(ISNUMBER(OFFSET('Sanitation Data'!$C$11,0,10*ROW('Sanitation Data'!C118))),'Data Summary'!CM124="Yes"),OFFSET('Sanitation Data'!$C$11,0,10*ROW('Sanitation Data'!C118)),NA())</f>
        <v>#N/A</v>
      </c>
      <c r="Y124" s="104" t="e">
        <f ca="true">+IF(AND(ISNUMBER(OFFSET('Sanitation Data'!$C$12,0,10*ROW('Sanitation Data'!C118))),'Data Summary'!CN124="Yes"),OFFSET('Sanitation Data'!$C$12,0,10*ROW('Sanitation Data'!C118)),NA())</f>
        <v>#N/A</v>
      </c>
      <c r="Z124" s="104" t="e">
        <f ca="true">+IF(AND(ISNUMBER(OFFSET('Sanitation Data'!$C$13,0,10*ROW('Sanitation Data'!C118))),'Data Summary'!CO124="Yes"),OFFSET('Sanitation Data'!$C$13,0,10*ROW('Sanitation Data'!C118)),NA())</f>
        <v>#N/A</v>
      </c>
      <c r="AA124" s="104" t="e">
        <f ca="true">+IF(AND(ISNUMBER(OFFSET('Sanitation Data'!$D$5,0,10*ROW('Sanitation Data'!D118))),'Data Summary'!CP124="Yes"),100-OFFSET('Sanitation Data'!$D$5,0,10*ROW('Sanitation Data'!D118)),NA())</f>
        <v>#N/A</v>
      </c>
      <c r="AB124" s="104" t="e">
        <f ca="true">+IF(AND(ISNUMBER(OFFSET('Sanitation Data'!$D$7,0,10*ROW('Sanitation Data'!D118))),'Data Summary'!CQ124="Yes"),OFFSET('Sanitation Data'!$D$7,0,10*ROW('Sanitation Data'!D118)),NA())</f>
        <v>#N/A</v>
      </c>
      <c r="AC124" s="104" t="e">
        <f ca="true">+IF(AND(ISNUMBER(OFFSET('Sanitation Data'!$D$11,0,10*ROW('Sanitation Data'!D118))),'Data Summary'!CR124="Yes"),OFFSET('Sanitation Data'!$D$11,0,10*ROW('Sanitation Data'!D118)),NA())</f>
        <v>#N/A</v>
      </c>
      <c r="AD124" s="104" t="e">
        <f ca="true">+IF(AND(ISNUMBER(OFFSET('Sanitation Data'!$D$12,0,10*ROW('Sanitation Data'!D118))),'Data Summary'!CS124="Yes"),OFFSET('Sanitation Data'!$D$12,0,10*ROW('Sanitation Data'!D118)),NA())</f>
        <v>#N/A</v>
      </c>
      <c r="AE124" s="104" t="e">
        <f ca="true">+IF(AND(ISNUMBER(OFFSET('Sanitation Data'!$D$13,0,10*ROW('Sanitation Data'!D118))),'Data Summary'!CT124="Yes"),OFFSET('Sanitation Data'!$D$13,0,10*ROW('Sanitation Data'!D118)),NA())</f>
        <v>#N/A</v>
      </c>
      <c r="AF124" s="104" t="e">
        <f ca="true">+IF(AND(ISNUMBER(OFFSET('Sanitation Data'!$E$5,0,10*ROW('Sanitation Data'!E118))),'Data Summary'!CU124="Yes"),100-OFFSET('Sanitation Data'!$E$5,0,10*ROW('Sanitation Data'!E118)),NA())</f>
        <v>#N/A</v>
      </c>
      <c r="AG124" s="104" t="e">
        <f ca="true">+IF(AND(ISNUMBER(OFFSET('Sanitation Data'!$E$7,0,10*ROW('Sanitation Data'!E118))),'Data Summary'!CV124="Yes"),OFFSET('Sanitation Data'!$E$7,0,10*ROW('Sanitation Data'!E118)),NA())</f>
        <v>#N/A</v>
      </c>
      <c r="AH124" s="104" t="e">
        <f ca="true">+IF(AND(ISNUMBER(OFFSET('Sanitation Data'!$E$11,0,10*ROW('Sanitation Data'!E118))),'Data Summary'!CW124="Yes"),OFFSET('Sanitation Data'!$E$11,0,10*ROW('Sanitation Data'!E118)),NA())</f>
        <v>#N/A</v>
      </c>
      <c r="AI124" s="104" t="e">
        <f ca="true">+IF(AND(ISNUMBER(OFFSET('Sanitation Data'!$E$12,0,10*ROW('Sanitation Data'!E118))),'Data Summary'!CX124="Yes"),OFFSET('Sanitation Data'!$E$12,0,10*ROW('Sanitation Data'!E118)),NA())</f>
        <v>#N/A</v>
      </c>
      <c r="AJ124" s="104" t="e">
        <f ca="true">+IF(AND(ISNUMBER(OFFSET('Sanitation Data'!$E$13,0,10*ROW('Sanitation Data'!E118))),'Data Summary'!CY124="Yes"),OFFSET('Sanitation Data'!$E$13,0,10*ROW('Sanitation Data'!E118)),NA())</f>
        <v>#N/A</v>
      </c>
      <c r="AK124" s="104" t="e">
        <f ca="true">+IF(AND(ISNUMBER(OFFSET('Sanitation Data'!$F$5,0,10*ROW('Sanitation Data'!F118))),'Data Summary'!CZ124="Yes"),100-OFFSET('Sanitation Data'!$F$5,0,10*ROW('Sanitation Data'!F118)),NA())</f>
        <v>#N/A</v>
      </c>
      <c r="AL124" s="104" t="e">
        <f ca="true">+IF(AND(ISNUMBER(OFFSET('Sanitation Data'!$F$7,0,10*ROW('Sanitation Data'!F118))),'Data Summary'!DA124="Yes"),OFFSET('Sanitation Data'!$F$7,0,10*ROW('Sanitation Data'!F118)),NA())</f>
        <v>#N/A</v>
      </c>
      <c r="AM124" s="104" t="e">
        <f ca="true">+IF(AND(ISNUMBER(OFFSET('Sanitation Data'!$F$11,0,10*ROW('Sanitation Data'!F118))),'Data Summary'!DB124="Yes"),OFFSET('Sanitation Data'!$F$11,0,10*ROW('Sanitation Data'!F118)),NA())</f>
        <v>#N/A</v>
      </c>
      <c r="AN124" s="104" t="e">
        <f ca="true">+IF(AND(ISNUMBER(OFFSET('Sanitation Data'!$F$12,0,10*ROW('Sanitation Data'!F118))),'Data Summary'!DC124="Yes"),OFFSET('Sanitation Data'!$F$12,0,10*ROW('Sanitation Data'!F118)),NA())</f>
        <v>#N/A</v>
      </c>
      <c r="AO124" s="104" t="e">
        <f ca="true">+IF(AND(ISNUMBER(OFFSET('Sanitation Data'!$F$13,0,10*ROW('Sanitation Data'!F118))),'Data Summary'!DD124="Yes"),OFFSET('Sanitation Data'!$F$13,0,10*ROW('Sanitation Data'!F118)),NA())</f>
        <v>#N/A</v>
      </c>
      <c r="AP124" s="104" t="e">
        <f ca="true">+IF(AND(ISNUMBER(OFFSET('Sanitation Data'!$G$5,0,10*ROW('Sanitation Data'!G118))),'Data Summary'!DE124="Yes"),100-OFFSET('Sanitation Data'!$G$5,0,10*ROW('Sanitation Data'!G118)),NA())</f>
        <v>#N/A</v>
      </c>
      <c r="AQ124" s="104" t="e">
        <f ca="true">+IF(AND(ISNUMBER(OFFSET('Sanitation Data'!$G$7,0,10*ROW('Sanitation Data'!G118))),'Data Summary'!DF124="Yes"),OFFSET('Sanitation Data'!$G$7,0,10*ROW('Sanitation Data'!G118)),NA())</f>
        <v>#N/A</v>
      </c>
      <c r="AR124" s="104" t="e">
        <f ca="true">+IF(AND(ISNUMBER(OFFSET('Sanitation Data'!$G$11,0,10*ROW('Sanitation Data'!G118))),'Data Summary'!DG124="Yes"),OFFSET('Sanitation Data'!$G$11,0,10*ROW('Sanitation Data'!G118)),NA())</f>
        <v>#N/A</v>
      </c>
      <c r="AS124" s="104" t="e">
        <f ca="true">+IF(AND(ISNUMBER(OFFSET('Sanitation Data'!$G$12,0,10*ROW('Sanitation Data'!G118))),'Data Summary'!DH124="Yes"),OFFSET('Sanitation Data'!$G$12,0,10*ROW('Sanitation Data'!G118)),NA())</f>
        <v>#N/A</v>
      </c>
      <c r="AT124" s="104" t="e">
        <f ca="true">+IF(AND(ISNUMBER(OFFSET('Sanitation Data'!$G$13,0,10*ROW('Sanitation Data'!G118))),'Data Summary'!DI124="Yes"),OFFSET('Sanitation Data'!$G$13,0,10*ROW('Sanitation Data'!G118)),NA())</f>
        <v>#N/A</v>
      </c>
      <c r="AU124" s="104" t="e">
        <f ca="true">+IF(AND(ISNUMBER(OFFSET('Sanitation Data'!$H$5,0,10*ROW('Sanitation Data'!H118))),'Data Summary'!DJ124="Yes"),100-OFFSET('Sanitation Data'!$H$5,0,10*ROW('Sanitation Data'!H118)),NA())</f>
        <v>#N/A</v>
      </c>
      <c r="AV124" s="104" t="e">
        <f ca="true">+IF(AND(ISNUMBER(OFFSET('Sanitation Data'!$H$7,0,10*ROW('Sanitation Data'!H118))),'Data Summary'!DK124="Yes"),OFFSET('Sanitation Data'!$H$7,0,10*ROW('Sanitation Data'!H118)),NA())</f>
        <v>#N/A</v>
      </c>
      <c r="AW124" s="104" t="e">
        <f ca="true">+IF(AND(ISNUMBER(OFFSET('Sanitation Data'!$H$11,0,10*ROW('Sanitation Data'!H118))),'Data Summary'!DL124="Yes"),OFFSET('Sanitation Data'!$H$11,0,10*ROW('Sanitation Data'!H118)),NA())</f>
        <v>#N/A</v>
      </c>
      <c r="AX124" s="104" t="e">
        <f ca="true">+IF(AND(ISNUMBER(OFFSET('Sanitation Data'!$H$12,0,10*ROW('Sanitation Data'!H118))),'Data Summary'!DM124="Yes"),OFFSET('Sanitation Data'!$H$12,0,10*ROW('Sanitation Data'!H118)),NA())</f>
        <v>#N/A</v>
      </c>
      <c r="AY124" s="104" t="e">
        <f ca="true">+IF(AND(ISNUMBER(OFFSET('Sanitation Data'!$H$13,0,10*ROW('Sanitation Data'!H118))),'Data Summary'!DN124="Yes"),OFFSET('Sanitation Data'!$H$13,0,10*ROW('Sanitation Data'!H118)),NA())</f>
        <v>#N/A</v>
      </c>
      <c r="AZ124" s="109" t="e">
        <f ca="true">+IF(AND(ISNUMBER(OFFSET('Hygiene Data'!$C$6,0,10*ROW('Hygiene Data'!C118))),'Data Summary'!DO124="Yes"),OFFSET('Hygiene Data'!$C$6,0,10*ROW('Hygiene Data'!C118)),NA())</f>
        <v>#N/A</v>
      </c>
      <c r="BA124" s="109" t="e">
        <f ca="true">+IF(AND(ISNUMBER(OFFSET('Hygiene Data'!$C$8,0,10*ROW('Hygiene Data'!C118))),'Data Summary'!DP124="Yes"),OFFSET('Hygiene Data'!$C$8,0,10*ROW('Hygiene Data'!C118)),NA())</f>
        <v>#N/A</v>
      </c>
      <c r="BB124" s="109" t="e">
        <f ca="true">+IF(AND(ISNUMBER(OFFSET('Hygiene Data'!$C$10,0,10*ROW('Hygiene Data'!C118))),'Data Summary'!DQ124="Yes"),OFFSET('Hygiene Data'!$C$10,0,10*ROW('Hygiene Data'!C118)),NA())</f>
        <v>#N/A</v>
      </c>
      <c r="BC124" s="109" t="e">
        <f ca="true">+IF(AND(ISNUMBER(OFFSET('Hygiene Data'!$D$6,0,10*ROW('Hygiene Data'!D118))),'Data Summary'!DR124="Yes"),OFFSET('Hygiene Data'!$D$6,0,10*ROW('Hygiene Data'!D118)),NA())</f>
        <v>#N/A</v>
      </c>
      <c r="BD124" s="109" t="e">
        <f ca="true">+IF(AND(ISNUMBER(OFFSET('Hygiene Data'!$D$8,0,10*ROW('Hygiene Data'!D118))),'Data Summary'!DS124="Yes"),OFFSET('Hygiene Data'!$D$8,0,10*ROW('Hygiene Data'!D118)),NA())</f>
        <v>#N/A</v>
      </c>
      <c r="BE124" s="109" t="e">
        <f ca="true">+IF(AND(ISNUMBER(OFFSET('Hygiene Data'!$D$10,0,10*ROW('Hygiene Data'!D118))),'Data Summary'!DT124="Yes"),OFFSET('Hygiene Data'!$D$10,0,10*ROW('Hygiene Data'!D118)),NA())</f>
        <v>#N/A</v>
      </c>
      <c r="BF124" s="109" t="e">
        <f ca="true">+IF(AND(ISNUMBER(OFFSET('Hygiene Data'!$E$6,0,10*ROW('Hygiene Data'!E118))),'Data Summary'!DU124="Yes"),OFFSET('Hygiene Data'!$E$6,0,10*ROW('Hygiene Data'!E118)),NA())</f>
        <v>#N/A</v>
      </c>
      <c r="BG124" s="109" t="e">
        <f ca="true">+IF(AND(ISNUMBER(OFFSET('Hygiene Data'!$E$8,0,10*ROW('Hygiene Data'!E118))),'Data Summary'!DV124="Yes"),OFFSET('Hygiene Data'!$E$8,0,10*ROW('Hygiene Data'!E118)),NA())</f>
        <v>#N/A</v>
      </c>
      <c r="BH124" s="109" t="e">
        <f ca="true">+IF(AND(ISNUMBER(OFFSET('Hygiene Data'!$E$10,0,10*ROW('Hygiene Data'!E118))),'Data Summary'!DW124="Yes"),OFFSET('Hygiene Data'!$E$10,0,10*ROW('Hygiene Data'!E118)),NA())</f>
        <v>#N/A</v>
      </c>
      <c r="BI124" s="109" t="e">
        <f ca="true">+IF(AND(ISNUMBER(OFFSET('Hygiene Data'!$F$6,0,10*ROW('Hygiene Data'!F118))),'Data Summary'!DX124="Yes"),OFFSET('Hygiene Data'!$F$6,0,10*ROW('Hygiene Data'!F118)),NA())</f>
        <v>#N/A</v>
      </c>
      <c r="BJ124" s="109" t="e">
        <f ca="true">+IF(AND(ISNUMBER(OFFSET('Hygiene Data'!$F$8,0,10*ROW('Hygiene Data'!F118))),'Data Summary'!DY124="Yes"),OFFSET('Hygiene Data'!$F$8,0,10*ROW('Hygiene Data'!F118)),NA())</f>
        <v>#N/A</v>
      </c>
      <c r="BK124" s="109" t="e">
        <f ca="true">+IF(AND(ISNUMBER(OFFSET('Hygiene Data'!$F$10,0,10*ROW('Hygiene Data'!F118))),'Data Summary'!DZ124="Yes"),OFFSET('Hygiene Data'!$F$10,0,10*ROW('Hygiene Data'!F118)),NA())</f>
        <v>#N/A</v>
      </c>
      <c r="BL124" s="109" t="e">
        <f ca="true">+IF(AND(ISNUMBER(OFFSET('Hygiene Data'!$G$6,0,10*ROW('Hygiene Data'!G118))),'Data Summary'!EA124="Yes"),OFFSET('Hygiene Data'!$G$6,0,10*ROW('Hygiene Data'!G118)),NA())</f>
        <v>#N/A</v>
      </c>
      <c r="BM124" s="109" t="e">
        <f ca="true">+IF(AND(ISNUMBER(OFFSET('Hygiene Data'!$G$8,0,10*ROW('Hygiene Data'!G118))),'Data Summary'!EB124="Yes"),OFFSET('Hygiene Data'!$G$8,0,10*ROW('Hygiene Data'!G118)),NA())</f>
        <v>#N/A</v>
      </c>
      <c r="BN124" s="109" t="e">
        <f ca="true">+IF(AND(ISNUMBER(OFFSET('Hygiene Data'!$G$10,0,10*ROW('Hygiene Data'!G118))),'Data Summary'!EC124="Yes"),OFFSET('Hygiene Data'!$G$10,0,10*ROW('Hygiene Data'!G118)),NA())</f>
        <v>#N/A</v>
      </c>
      <c r="BO124" s="109" t="e">
        <f ca="true">+IF(AND(ISNUMBER(OFFSET('Hygiene Data'!$H$6,0,10*ROW('Hygiene Data'!H118))),'Data Summary'!ED124="Yes"),OFFSET('Hygiene Data'!$H$6,0,10*ROW('Hygiene Data'!H118)),NA())</f>
        <v>#N/A</v>
      </c>
      <c r="BP124" s="109" t="e">
        <f ca="true">+IF(AND(ISNUMBER(OFFSET('Hygiene Data'!$H$8,0,10*ROW('Hygiene Data'!H118))),'Data Summary'!EE124="Yes"),OFFSET('Hygiene Data'!$H$8,0,10*ROW('Hygiene Data'!H118)),NA())</f>
        <v>#N/A</v>
      </c>
      <c r="BQ124" s="109" t="e">
        <f ca="true">+IF(AND(ISNUMBER(OFFSET('Hygiene Data'!$H$10,0,10*ROW('Hygiene Data'!H118))),'Data Summary'!EF124="Yes"),OFFSET('Hygiene Data'!$H$10,0,10*ROW('Hygiene Data'!H118)),NA())</f>
        <v>#N/A</v>
      </c>
    </row>
    <row r="125" x14ac:dyDescent="0.2">
      <c r="A125" s="57" t="e">
        <f ca="true">+IF(OFFSET('Water Data'!$B$1,0,10*ROW('Water Data'!B119))="",NA(),OFFSET('Water Data'!$B$1,0,10*ROW('Water Data'!B119)))</f>
        <v>#N/A</v>
      </c>
      <c r="B125" s="57" t="e">
        <f ca="true">+IF(OFFSET('Water Data'!$A$3,0,10*ROW('Water Data'!A122))="",NA(),OFFSET('Water Data'!$A$3,0,10*ROW('Water Data'!A122)))</f>
        <v>#N/A</v>
      </c>
      <c r="C125" s="57" t="e">
        <f ca="true">+IF(OFFSET('Water Data'!$C$3,0,10*ROW('Water Data'!C122))="",NA(),OFFSET('Water Data'!$C$3,0,10*ROW('Water Data'!C122)))</f>
        <v>#N/A</v>
      </c>
      <c r="D125" s="58" t="e">
        <f ca="true">+IF(AND(ISNUMBER(OFFSET('Water Data'!$C$5,0,10*ROW('Water Data'!C119))),'Data Summary'!BS125="Yes"),100-OFFSET('Water Data'!$C$5,0,10*ROW('Water Data'!C119)),NA())</f>
        <v>#N/A</v>
      </c>
      <c r="E125" s="58" t="e">
        <f ca="true">+IF(AND(ISNUMBER(OFFSET('Water Data'!$C$7,0,10*ROW('Water Data'!C119))),'Data Summary'!BT125="Yes"),OFFSET('Water Data'!$C$7,0,10*ROW('Water Data'!C119)),NA())</f>
        <v>#N/A</v>
      </c>
      <c r="F125" s="58" t="e">
        <f ca="true">+IF(AND(ISNUMBER(OFFSET('Water Data'!$C$10,0,10*ROW('Water Data'!C119))),'Data Summary'!BU125="Yes"),OFFSET('Water Data'!$C$10,0,10*ROW('Water Data'!C119)),NA())</f>
        <v>#N/A</v>
      </c>
      <c r="G125" s="58" t="e">
        <f ca="true">+IF(AND(ISNUMBER(OFFSET('Water Data'!$D$5,0,10*ROW('Water Data'!D119))),'Data Summary'!BV125="Yes"),100-OFFSET('Water Data'!$D$5,0,10*ROW('Water Data'!D119)),NA())</f>
        <v>#N/A</v>
      </c>
      <c r="H125" s="58" t="e">
        <f ca="true">+IF(AND(ISNUMBER(OFFSET('Water Data'!$D$7,0,10*ROW('Water Data'!D119))),'Data Summary'!BW125="Yes"),OFFSET('Water Data'!$D$7,0,10*ROW('Water Data'!D119)),NA())</f>
        <v>#N/A</v>
      </c>
      <c r="I125" s="58" t="e">
        <f ca="true">+IF(AND(ISNUMBER(OFFSET('Water Data'!$D$10,0,10*ROW('Water Data'!D119))),'Data Summary'!BX125="Yes"),OFFSET('Water Data'!$D$10,0,10*ROW('Water Data'!D119)),NA())</f>
        <v>#N/A</v>
      </c>
      <c r="J125" s="58" t="e">
        <f ca="true">+IF(AND(ISNUMBER(OFFSET('Water Data'!$E$5,0,10*ROW('Water Data'!E119))),'Data Summary'!BY125="Yes"),100-OFFSET('Water Data'!$E$5,0,10*ROW('Water Data'!E119)),NA())</f>
        <v>#N/A</v>
      </c>
      <c r="K125" s="58" t="e">
        <f ca="true">+IF(AND(ISNUMBER(OFFSET('Water Data'!$E$7,0,10*ROW('Water Data'!E119))),'Data Summary'!BZ125="Yes"),OFFSET('Water Data'!$E$7,0,10*ROW('Water Data'!E119)),NA())</f>
        <v>#N/A</v>
      </c>
      <c r="L125" s="58" t="e">
        <f ca="true">+IF(AND(ISNUMBER(OFFSET('Water Data'!$E$10,0,10*ROW('Water Data'!E119))),'Data Summary'!CA125="Yes"),OFFSET('Water Data'!$E$10,0,10*ROW('Water Data'!E119)),NA())</f>
        <v>#N/A</v>
      </c>
      <c r="M125" s="58" t="e">
        <f ca="true">+IF(AND(ISNUMBER(OFFSET('Water Data'!$F$5,0,10*ROW('Water Data'!F119))),'Data Summary'!CB125="Yes"),100-OFFSET('Water Data'!$F$5,0,10*ROW('Water Data'!F119)),NA())</f>
        <v>#N/A</v>
      </c>
      <c r="N125" s="58" t="e">
        <f ca="true">+IF(AND(ISNUMBER(OFFSET('Water Data'!$F$7,0,10*ROW('Water Data'!F119))),'Data Summary'!CC125="Yes"),OFFSET('Water Data'!$F$7,0,10*ROW('Water Data'!F119)),NA())</f>
        <v>#N/A</v>
      </c>
      <c r="O125" s="58" t="e">
        <f ca="true">+IF(AND(ISNUMBER(OFFSET('Water Data'!$F$10,0,10*ROW('Water Data'!F119))),'Data Summary'!CD125="Yes"),OFFSET('Water Data'!$F$10,0,10*ROW('Water Data'!F119)),NA())</f>
        <v>#N/A</v>
      </c>
      <c r="P125" s="58" t="e">
        <f ca="true">+IF(AND(ISNUMBER(OFFSET('Water Data'!$G$5,0,10*ROW('Water Data'!G119))),'Data Summary'!CE125="Yes"),100-OFFSET('Water Data'!$G$5,0,10*ROW('Water Data'!G119)),NA())</f>
        <v>#N/A</v>
      </c>
      <c r="Q125" s="58" t="e">
        <f ca="true">+IF(AND(ISNUMBER(OFFSET('Water Data'!$G$7,0,10*ROW('Water Data'!G119))),'Data Summary'!CF125="Yes"),OFFSET('Water Data'!$G$7,0,10*ROW('Water Data'!G119)),NA())</f>
        <v>#N/A</v>
      </c>
      <c r="R125" s="58" t="e">
        <f ca="true">+IF(AND(ISNUMBER(OFFSET('Water Data'!$G$10,0,10*ROW('Water Data'!G119))),'Data Summary'!CG125="Yes"),OFFSET('Water Data'!$G$10,0,10*ROW('Water Data'!G119)),NA())</f>
        <v>#N/A</v>
      </c>
      <c r="S125" s="58" t="e">
        <f ca="true">+IF(AND(ISNUMBER(OFFSET('Water Data'!$H$5,0,10*ROW('Water Data'!H119))),'Data Summary'!CH125="Yes"),100-OFFSET('Water Data'!$H$5,0,10*ROW('Water Data'!H119)),NA())</f>
        <v>#N/A</v>
      </c>
      <c r="T125" s="58" t="e">
        <f ca="true">+IF(AND(ISNUMBER(OFFSET('Water Data'!$H$7,0,10*ROW('Water Data'!H119))),'Data Summary'!CI125="Yes"),OFFSET('Water Data'!$H$7,0,10*ROW('Water Data'!H119)),NA())</f>
        <v>#N/A</v>
      </c>
      <c r="U125" s="58" t="e">
        <f ca="true">+IF(AND(ISNUMBER(OFFSET('Water Data'!$H$10,0,10*ROW('Water Data'!H119))),'Data Summary'!CJ125="Yes"),OFFSET('Water Data'!$H$10,0,10*ROW('Water Data'!H119)),NA())</f>
        <v>#N/A</v>
      </c>
      <c r="V125" s="104" t="e">
        <f ca="true">+IF(AND(ISNUMBER(OFFSET('Sanitation Data'!$C$5,0,10*ROW('Sanitation Data'!C119))),'Data Summary'!CK125="Yes"),100-OFFSET('Sanitation Data'!$C$5,0,10*ROW('Sanitation Data'!C119)),NA())</f>
        <v>#N/A</v>
      </c>
      <c r="W125" s="104" t="e">
        <f ca="true">+IF(AND(ISNUMBER(OFFSET('Sanitation Data'!$C$7,0,10*ROW('Sanitation Data'!C119))),'Data Summary'!CL125="Yes"),OFFSET('Sanitation Data'!$C$7,0,10*ROW('Sanitation Data'!C119)),NA())</f>
        <v>#N/A</v>
      </c>
      <c r="X125" s="104" t="e">
        <f ca="true">+IF(AND(ISNUMBER(OFFSET('Sanitation Data'!$C$11,0,10*ROW('Sanitation Data'!C119))),'Data Summary'!CM125="Yes"),OFFSET('Sanitation Data'!$C$11,0,10*ROW('Sanitation Data'!C119)),NA())</f>
        <v>#N/A</v>
      </c>
      <c r="Y125" s="104" t="e">
        <f ca="true">+IF(AND(ISNUMBER(OFFSET('Sanitation Data'!$C$12,0,10*ROW('Sanitation Data'!C119))),'Data Summary'!CN125="Yes"),OFFSET('Sanitation Data'!$C$12,0,10*ROW('Sanitation Data'!C119)),NA())</f>
        <v>#N/A</v>
      </c>
      <c r="Z125" s="104" t="e">
        <f ca="true">+IF(AND(ISNUMBER(OFFSET('Sanitation Data'!$C$13,0,10*ROW('Sanitation Data'!C119))),'Data Summary'!CO125="Yes"),OFFSET('Sanitation Data'!$C$13,0,10*ROW('Sanitation Data'!C119)),NA())</f>
        <v>#N/A</v>
      </c>
      <c r="AA125" s="104" t="e">
        <f ca="true">+IF(AND(ISNUMBER(OFFSET('Sanitation Data'!$D$5,0,10*ROW('Sanitation Data'!D119))),'Data Summary'!CP125="Yes"),100-OFFSET('Sanitation Data'!$D$5,0,10*ROW('Sanitation Data'!D119)),NA())</f>
        <v>#N/A</v>
      </c>
      <c r="AB125" s="104" t="e">
        <f ca="true">+IF(AND(ISNUMBER(OFFSET('Sanitation Data'!$D$7,0,10*ROW('Sanitation Data'!D119))),'Data Summary'!CQ125="Yes"),OFFSET('Sanitation Data'!$D$7,0,10*ROW('Sanitation Data'!D119)),NA())</f>
        <v>#N/A</v>
      </c>
      <c r="AC125" s="104" t="e">
        <f ca="true">+IF(AND(ISNUMBER(OFFSET('Sanitation Data'!$D$11,0,10*ROW('Sanitation Data'!D119))),'Data Summary'!CR125="Yes"),OFFSET('Sanitation Data'!$D$11,0,10*ROW('Sanitation Data'!D119)),NA())</f>
        <v>#N/A</v>
      </c>
      <c r="AD125" s="104" t="e">
        <f ca="true">+IF(AND(ISNUMBER(OFFSET('Sanitation Data'!$D$12,0,10*ROW('Sanitation Data'!D119))),'Data Summary'!CS125="Yes"),OFFSET('Sanitation Data'!$D$12,0,10*ROW('Sanitation Data'!D119)),NA())</f>
        <v>#N/A</v>
      </c>
      <c r="AE125" s="104" t="e">
        <f ca="true">+IF(AND(ISNUMBER(OFFSET('Sanitation Data'!$D$13,0,10*ROW('Sanitation Data'!D119))),'Data Summary'!CT125="Yes"),OFFSET('Sanitation Data'!$D$13,0,10*ROW('Sanitation Data'!D119)),NA())</f>
        <v>#N/A</v>
      </c>
      <c r="AF125" s="104" t="e">
        <f ca="true">+IF(AND(ISNUMBER(OFFSET('Sanitation Data'!$E$5,0,10*ROW('Sanitation Data'!E119))),'Data Summary'!CU125="Yes"),100-OFFSET('Sanitation Data'!$E$5,0,10*ROW('Sanitation Data'!E119)),NA())</f>
        <v>#N/A</v>
      </c>
      <c r="AG125" s="104" t="e">
        <f ca="true">+IF(AND(ISNUMBER(OFFSET('Sanitation Data'!$E$7,0,10*ROW('Sanitation Data'!E119))),'Data Summary'!CV125="Yes"),OFFSET('Sanitation Data'!$E$7,0,10*ROW('Sanitation Data'!E119)),NA())</f>
        <v>#N/A</v>
      </c>
      <c r="AH125" s="104" t="e">
        <f ca="true">+IF(AND(ISNUMBER(OFFSET('Sanitation Data'!$E$11,0,10*ROW('Sanitation Data'!E119))),'Data Summary'!CW125="Yes"),OFFSET('Sanitation Data'!$E$11,0,10*ROW('Sanitation Data'!E119)),NA())</f>
        <v>#N/A</v>
      </c>
      <c r="AI125" s="104" t="e">
        <f ca="true">+IF(AND(ISNUMBER(OFFSET('Sanitation Data'!$E$12,0,10*ROW('Sanitation Data'!E119))),'Data Summary'!CX125="Yes"),OFFSET('Sanitation Data'!$E$12,0,10*ROW('Sanitation Data'!E119)),NA())</f>
        <v>#N/A</v>
      </c>
      <c r="AJ125" s="104" t="e">
        <f ca="true">+IF(AND(ISNUMBER(OFFSET('Sanitation Data'!$E$13,0,10*ROW('Sanitation Data'!E119))),'Data Summary'!CY125="Yes"),OFFSET('Sanitation Data'!$E$13,0,10*ROW('Sanitation Data'!E119)),NA())</f>
        <v>#N/A</v>
      </c>
      <c r="AK125" s="104" t="e">
        <f ca="true">+IF(AND(ISNUMBER(OFFSET('Sanitation Data'!$F$5,0,10*ROW('Sanitation Data'!F119))),'Data Summary'!CZ125="Yes"),100-OFFSET('Sanitation Data'!$F$5,0,10*ROW('Sanitation Data'!F119)),NA())</f>
        <v>#N/A</v>
      </c>
      <c r="AL125" s="104" t="e">
        <f ca="true">+IF(AND(ISNUMBER(OFFSET('Sanitation Data'!$F$7,0,10*ROW('Sanitation Data'!F119))),'Data Summary'!DA125="Yes"),OFFSET('Sanitation Data'!$F$7,0,10*ROW('Sanitation Data'!F119)),NA())</f>
        <v>#N/A</v>
      </c>
      <c r="AM125" s="104" t="e">
        <f ca="true">+IF(AND(ISNUMBER(OFFSET('Sanitation Data'!$F$11,0,10*ROW('Sanitation Data'!F119))),'Data Summary'!DB125="Yes"),OFFSET('Sanitation Data'!$F$11,0,10*ROW('Sanitation Data'!F119)),NA())</f>
        <v>#N/A</v>
      </c>
      <c r="AN125" s="104" t="e">
        <f ca="true">+IF(AND(ISNUMBER(OFFSET('Sanitation Data'!$F$12,0,10*ROW('Sanitation Data'!F119))),'Data Summary'!DC125="Yes"),OFFSET('Sanitation Data'!$F$12,0,10*ROW('Sanitation Data'!F119)),NA())</f>
        <v>#N/A</v>
      </c>
      <c r="AO125" s="104" t="e">
        <f ca="true">+IF(AND(ISNUMBER(OFFSET('Sanitation Data'!$F$13,0,10*ROW('Sanitation Data'!F119))),'Data Summary'!DD125="Yes"),OFFSET('Sanitation Data'!$F$13,0,10*ROW('Sanitation Data'!F119)),NA())</f>
        <v>#N/A</v>
      </c>
      <c r="AP125" s="104" t="e">
        <f ca="true">+IF(AND(ISNUMBER(OFFSET('Sanitation Data'!$G$5,0,10*ROW('Sanitation Data'!G119))),'Data Summary'!DE125="Yes"),100-OFFSET('Sanitation Data'!$G$5,0,10*ROW('Sanitation Data'!G119)),NA())</f>
        <v>#N/A</v>
      </c>
      <c r="AQ125" s="104" t="e">
        <f ca="true">+IF(AND(ISNUMBER(OFFSET('Sanitation Data'!$G$7,0,10*ROW('Sanitation Data'!G119))),'Data Summary'!DF125="Yes"),OFFSET('Sanitation Data'!$G$7,0,10*ROW('Sanitation Data'!G119)),NA())</f>
        <v>#N/A</v>
      </c>
      <c r="AR125" s="104" t="e">
        <f ca="true">+IF(AND(ISNUMBER(OFFSET('Sanitation Data'!$G$11,0,10*ROW('Sanitation Data'!G119))),'Data Summary'!DG125="Yes"),OFFSET('Sanitation Data'!$G$11,0,10*ROW('Sanitation Data'!G119)),NA())</f>
        <v>#N/A</v>
      </c>
      <c r="AS125" s="104" t="e">
        <f ca="true">+IF(AND(ISNUMBER(OFFSET('Sanitation Data'!$G$12,0,10*ROW('Sanitation Data'!G119))),'Data Summary'!DH125="Yes"),OFFSET('Sanitation Data'!$G$12,0,10*ROW('Sanitation Data'!G119)),NA())</f>
        <v>#N/A</v>
      </c>
      <c r="AT125" s="104" t="e">
        <f ca="true">+IF(AND(ISNUMBER(OFFSET('Sanitation Data'!$G$13,0,10*ROW('Sanitation Data'!G119))),'Data Summary'!DI125="Yes"),OFFSET('Sanitation Data'!$G$13,0,10*ROW('Sanitation Data'!G119)),NA())</f>
        <v>#N/A</v>
      </c>
      <c r="AU125" s="104" t="e">
        <f ca="true">+IF(AND(ISNUMBER(OFFSET('Sanitation Data'!$H$5,0,10*ROW('Sanitation Data'!H119))),'Data Summary'!DJ125="Yes"),100-OFFSET('Sanitation Data'!$H$5,0,10*ROW('Sanitation Data'!H119)),NA())</f>
        <v>#N/A</v>
      </c>
      <c r="AV125" s="104" t="e">
        <f ca="true">+IF(AND(ISNUMBER(OFFSET('Sanitation Data'!$H$7,0,10*ROW('Sanitation Data'!H119))),'Data Summary'!DK125="Yes"),OFFSET('Sanitation Data'!$H$7,0,10*ROW('Sanitation Data'!H119)),NA())</f>
        <v>#N/A</v>
      </c>
      <c r="AW125" s="104" t="e">
        <f ca="true">+IF(AND(ISNUMBER(OFFSET('Sanitation Data'!$H$11,0,10*ROW('Sanitation Data'!H119))),'Data Summary'!DL125="Yes"),OFFSET('Sanitation Data'!$H$11,0,10*ROW('Sanitation Data'!H119)),NA())</f>
        <v>#N/A</v>
      </c>
      <c r="AX125" s="104" t="e">
        <f ca="true">+IF(AND(ISNUMBER(OFFSET('Sanitation Data'!$H$12,0,10*ROW('Sanitation Data'!H119))),'Data Summary'!DM125="Yes"),OFFSET('Sanitation Data'!$H$12,0,10*ROW('Sanitation Data'!H119)),NA())</f>
        <v>#N/A</v>
      </c>
      <c r="AY125" s="104" t="e">
        <f ca="true">+IF(AND(ISNUMBER(OFFSET('Sanitation Data'!$H$13,0,10*ROW('Sanitation Data'!H119))),'Data Summary'!DN125="Yes"),OFFSET('Sanitation Data'!$H$13,0,10*ROW('Sanitation Data'!H119)),NA())</f>
        <v>#N/A</v>
      </c>
      <c r="AZ125" s="109" t="e">
        <f ca="true">+IF(AND(ISNUMBER(OFFSET('Hygiene Data'!$C$6,0,10*ROW('Hygiene Data'!C119))),'Data Summary'!DO125="Yes"),OFFSET('Hygiene Data'!$C$6,0,10*ROW('Hygiene Data'!C119)),NA())</f>
        <v>#N/A</v>
      </c>
      <c r="BA125" s="109" t="e">
        <f ca="true">+IF(AND(ISNUMBER(OFFSET('Hygiene Data'!$C$8,0,10*ROW('Hygiene Data'!C119))),'Data Summary'!DP125="Yes"),OFFSET('Hygiene Data'!$C$8,0,10*ROW('Hygiene Data'!C119)),NA())</f>
        <v>#N/A</v>
      </c>
      <c r="BB125" s="109" t="e">
        <f ca="true">+IF(AND(ISNUMBER(OFFSET('Hygiene Data'!$C$10,0,10*ROW('Hygiene Data'!C119))),'Data Summary'!DQ125="Yes"),OFFSET('Hygiene Data'!$C$10,0,10*ROW('Hygiene Data'!C119)),NA())</f>
        <v>#N/A</v>
      </c>
      <c r="BC125" s="109" t="e">
        <f ca="true">+IF(AND(ISNUMBER(OFFSET('Hygiene Data'!$D$6,0,10*ROW('Hygiene Data'!D119))),'Data Summary'!DR125="Yes"),OFFSET('Hygiene Data'!$D$6,0,10*ROW('Hygiene Data'!D119)),NA())</f>
        <v>#N/A</v>
      </c>
      <c r="BD125" s="109" t="e">
        <f ca="true">+IF(AND(ISNUMBER(OFFSET('Hygiene Data'!$D$8,0,10*ROW('Hygiene Data'!D119))),'Data Summary'!DS125="Yes"),OFFSET('Hygiene Data'!$D$8,0,10*ROW('Hygiene Data'!D119)),NA())</f>
        <v>#N/A</v>
      </c>
      <c r="BE125" s="109" t="e">
        <f ca="true">+IF(AND(ISNUMBER(OFFSET('Hygiene Data'!$D$10,0,10*ROW('Hygiene Data'!D119))),'Data Summary'!DT125="Yes"),OFFSET('Hygiene Data'!$D$10,0,10*ROW('Hygiene Data'!D119)),NA())</f>
        <v>#N/A</v>
      </c>
      <c r="BF125" s="109" t="e">
        <f ca="true">+IF(AND(ISNUMBER(OFFSET('Hygiene Data'!$E$6,0,10*ROW('Hygiene Data'!E119))),'Data Summary'!DU125="Yes"),OFFSET('Hygiene Data'!$E$6,0,10*ROW('Hygiene Data'!E119)),NA())</f>
        <v>#N/A</v>
      </c>
      <c r="BG125" s="109" t="e">
        <f ca="true">+IF(AND(ISNUMBER(OFFSET('Hygiene Data'!$E$8,0,10*ROW('Hygiene Data'!E119))),'Data Summary'!DV125="Yes"),OFFSET('Hygiene Data'!$E$8,0,10*ROW('Hygiene Data'!E119)),NA())</f>
        <v>#N/A</v>
      </c>
      <c r="BH125" s="109" t="e">
        <f ca="true">+IF(AND(ISNUMBER(OFFSET('Hygiene Data'!$E$10,0,10*ROW('Hygiene Data'!E119))),'Data Summary'!DW125="Yes"),OFFSET('Hygiene Data'!$E$10,0,10*ROW('Hygiene Data'!E119)),NA())</f>
        <v>#N/A</v>
      </c>
      <c r="BI125" s="109" t="e">
        <f ca="true">+IF(AND(ISNUMBER(OFFSET('Hygiene Data'!$F$6,0,10*ROW('Hygiene Data'!F119))),'Data Summary'!DX125="Yes"),OFFSET('Hygiene Data'!$F$6,0,10*ROW('Hygiene Data'!F119)),NA())</f>
        <v>#N/A</v>
      </c>
      <c r="BJ125" s="109" t="e">
        <f ca="true">+IF(AND(ISNUMBER(OFFSET('Hygiene Data'!$F$8,0,10*ROW('Hygiene Data'!F119))),'Data Summary'!DY125="Yes"),OFFSET('Hygiene Data'!$F$8,0,10*ROW('Hygiene Data'!F119)),NA())</f>
        <v>#N/A</v>
      </c>
      <c r="BK125" s="109" t="e">
        <f ca="true">+IF(AND(ISNUMBER(OFFSET('Hygiene Data'!$F$10,0,10*ROW('Hygiene Data'!F119))),'Data Summary'!DZ125="Yes"),OFFSET('Hygiene Data'!$F$10,0,10*ROW('Hygiene Data'!F119)),NA())</f>
        <v>#N/A</v>
      </c>
      <c r="BL125" s="109" t="e">
        <f ca="true">+IF(AND(ISNUMBER(OFFSET('Hygiene Data'!$G$6,0,10*ROW('Hygiene Data'!G119))),'Data Summary'!EA125="Yes"),OFFSET('Hygiene Data'!$G$6,0,10*ROW('Hygiene Data'!G119)),NA())</f>
        <v>#N/A</v>
      </c>
      <c r="BM125" s="109" t="e">
        <f ca="true">+IF(AND(ISNUMBER(OFFSET('Hygiene Data'!$G$8,0,10*ROW('Hygiene Data'!G119))),'Data Summary'!EB125="Yes"),OFFSET('Hygiene Data'!$G$8,0,10*ROW('Hygiene Data'!G119)),NA())</f>
        <v>#N/A</v>
      </c>
      <c r="BN125" s="109" t="e">
        <f ca="true">+IF(AND(ISNUMBER(OFFSET('Hygiene Data'!$G$10,0,10*ROW('Hygiene Data'!G119))),'Data Summary'!EC125="Yes"),OFFSET('Hygiene Data'!$G$10,0,10*ROW('Hygiene Data'!G119)),NA())</f>
        <v>#N/A</v>
      </c>
      <c r="BO125" s="109" t="e">
        <f ca="true">+IF(AND(ISNUMBER(OFFSET('Hygiene Data'!$H$6,0,10*ROW('Hygiene Data'!H119))),'Data Summary'!ED125="Yes"),OFFSET('Hygiene Data'!$H$6,0,10*ROW('Hygiene Data'!H119)),NA())</f>
        <v>#N/A</v>
      </c>
      <c r="BP125" s="109" t="e">
        <f ca="true">+IF(AND(ISNUMBER(OFFSET('Hygiene Data'!$H$8,0,10*ROW('Hygiene Data'!H119))),'Data Summary'!EE125="Yes"),OFFSET('Hygiene Data'!$H$8,0,10*ROW('Hygiene Data'!H119)),NA())</f>
        <v>#N/A</v>
      </c>
      <c r="BQ125" s="109" t="e">
        <f ca="true">+IF(AND(ISNUMBER(OFFSET('Hygiene Data'!$H$10,0,10*ROW('Hygiene Data'!H119))),'Data Summary'!EF125="Yes"),OFFSET('Hygiene Data'!$H$10,0,10*ROW('Hygiene Data'!H119)),NA())</f>
        <v>#N/A</v>
      </c>
    </row>
    <row r="126" x14ac:dyDescent="0.2">
      <c r="A126" s="57" t="e">
        <f ca="true">+IF(OFFSET('Water Data'!$B$1,0,10*ROW('Water Data'!B120))="",NA(),OFFSET('Water Data'!$B$1,0,10*ROW('Water Data'!B120)))</f>
        <v>#N/A</v>
      </c>
      <c r="B126" s="57" t="e">
        <f ca="true">+IF(OFFSET('Water Data'!$A$3,0,10*ROW('Water Data'!A123))="",NA(),OFFSET('Water Data'!$A$3,0,10*ROW('Water Data'!A123)))</f>
        <v>#N/A</v>
      </c>
      <c r="C126" s="57" t="e">
        <f ca="true">+IF(OFFSET('Water Data'!$C$3,0,10*ROW('Water Data'!C123))="",NA(),OFFSET('Water Data'!$C$3,0,10*ROW('Water Data'!C123)))</f>
        <v>#N/A</v>
      </c>
      <c r="D126" s="58" t="e">
        <f ca="true">+IF(AND(ISNUMBER(OFFSET('Water Data'!$C$5,0,10*ROW('Water Data'!C120))),'Data Summary'!BS126="Yes"),100-OFFSET('Water Data'!$C$5,0,10*ROW('Water Data'!C120)),NA())</f>
        <v>#N/A</v>
      </c>
      <c r="E126" s="58" t="e">
        <f ca="true">+IF(AND(ISNUMBER(OFFSET('Water Data'!$C$7,0,10*ROW('Water Data'!C120))),'Data Summary'!BT126="Yes"),OFFSET('Water Data'!$C$7,0,10*ROW('Water Data'!C120)),NA())</f>
        <v>#N/A</v>
      </c>
      <c r="F126" s="58" t="e">
        <f ca="true">+IF(AND(ISNUMBER(OFFSET('Water Data'!$C$10,0,10*ROW('Water Data'!C120))),'Data Summary'!BU126="Yes"),OFFSET('Water Data'!$C$10,0,10*ROW('Water Data'!C120)),NA())</f>
        <v>#N/A</v>
      </c>
      <c r="G126" s="58" t="e">
        <f ca="true">+IF(AND(ISNUMBER(OFFSET('Water Data'!$D$5,0,10*ROW('Water Data'!D120))),'Data Summary'!BV126="Yes"),100-OFFSET('Water Data'!$D$5,0,10*ROW('Water Data'!D120)),NA())</f>
        <v>#N/A</v>
      </c>
      <c r="H126" s="58" t="e">
        <f ca="true">+IF(AND(ISNUMBER(OFFSET('Water Data'!$D$7,0,10*ROW('Water Data'!D120))),'Data Summary'!BW126="Yes"),OFFSET('Water Data'!$D$7,0,10*ROW('Water Data'!D120)),NA())</f>
        <v>#N/A</v>
      </c>
      <c r="I126" s="58" t="e">
        <f ca="true">+IF(AND(ISNUMBER(OFFSET('Water Data'!$D$10,0,10*ROW('Water Data'!D120))),'Data Summary'!BX126="Yes"),OFFSET('Water Data'!$D$10,0,10*ROW('Water Data'!D120)),NA())</f>
        <v>#N/A</v>
      </c>
      <c r="J126" s="58" t="e">
        <f ca="true">+IF(AND(ISNUMBER(OFFSET('Water Data'!$E$5,0,10*ROW('Water Data'!E120))),'Data Summary'!BY126="Yes"),100-OFFSET('Water Data'!$E$5,0,10*ROW('Water Data'!E120)),NA())</f>
        <v>#N/A</v>
      </c>
      <c r="K126" s="58" t="e">
        <f ca="true">+IF(AND(ISNUMBER(OFFSET('Water Data'!$E$7,0,10*ROW('Water Data'!E120))),'Data Summary'!BZ126="Yes"),OFFSET('Water Data'!$E$7,0,10*ROW('Water Data'!E120)),NA())</f>
        <v>#N/A</v>
      </c>
      <c r="L126" s="58" t="e">
        <f ca="true">+IF(AND(ISNUMBER(OFFSET('Water Data'!$E$10,0,10*ROW('Water Data'!E120))),'Data Summary'!CA126="Yes"),OFFSET('Water Data'!$E$10,0,10*ROW('Water Data'!E120)),NA())</f>
        <v>#N/A</v>
      </c>
      <c r="M126" s="58" t="e">
        <f ca="true">+IF(AND(ISNUMBER(OFFSET('Water Data'!$F$5,0,10*ROW('Water Data'!F120))),'Data Summary'!CB126="Yes"),100-OFFSET('Water Data'!$F$5,0,10*ROW('Water Data'!F120)),NA())</f>
        <v>#N/A</v>
      </c>
      <c r="N126" s="58" t="e">
        <f ca="true">+IF(AND(ISNUMBER(OFFSET('Water Data'!$F$7,0,10*ROW('Water Data'!F120))),'Data Summary'!CC126="Yes"),OFFSET('Water Data'!$F$7,0,10*ROW('Water Data'!F120)),NA())</f>
        <v>#N/A</v>
      </c>
      <c r="O126" s="58" t="e">
        <f ca="true">+IF(AND(ISNUMBER(OFFSET('Water Data'!$F$10,0,10*ROW('Water Data'!F120))),'Data Summary'!CD126="Yes"),OFFSET('Water Data'!$F$10,0,10*ROW('Water Data'!F120)),NA())</f>
        <v>#N/A</v>
      </c>
      <c r="P126" s="58" t="e">
        <f ca="true">+IF(AND(ISNUMBER(OFFSET('Water Data'!$G$5,0,10*ROW('Water Data'!G120))),'Data Summary'!CE126="Yes"),100-OFFSET('Water Data'!$G$5,0,10*ROW('Water Data'!G120)),NA())</f>
        <v>#N/A</v>
      </c>
      <c r="Q126" s="58" t="e">
        <f ca="true">+IF(AND(ISNUMBER(OFFSET('Water Data'!$G$7,0,10*ROW('Water Data'!G120))),'Data Summary'!CF126="Yes"),OFFSET('Water Data'!$G$7,0,10*ROW('Water Data'!G120)),NA())</f>
        <v>#N/A</v>
      </c>
      <c r="R126" s="58" t="e">
        <f ca="true">+IF(AND(ISNUMBER(OFFSET('Water Data'!$G$10,0,10*ROW('Water Data'!G120))),'Data Summary'!CG126="Yes"),OFFSET('Water Data'!$G$10,0,10*ROW('Water Data'!G120)),NA())</f>
        <v>#N/A</v>
      </c>
      <c r="S126" s="58" t="e">
        <f ca="true">+IF(AND(ISNUMBER(OFFSET('Water Data'!$H$5,0,10*ROW('Water Data'!H120))),'Data Summary'!CH126="Yes"),100-OFFSET('Water Data'!$H$5,0,10*ROW('Water Data'!H120)),NA())</f>
        <v>#N/A</v>
      </c>
      <c r="T126" s="58" t="e">
        <f ca="true">+IF(AND(ISNUMBER(OFFSET('Water Data'!$H$7,0,10*ROW('Water Data'!H120))),'Data Summary'!CI126="Yes"),OFFSET('Water Data'!$H$7,0,10*ROW('Water Data'!H120)),NA())</f>
        <v>#N/A</v>
      </c>
      <c r="U126" s="58" t="e">
        <f ca="true">+IF(AND(ISNUMBER(OFFSET('Water Data'!$H$10,0,10*ROW('Water Data'!H120))),'Data Summary'!CJ126="Yes"),OFFSET('Water Data'!$H$10,0,10*ROW('Water Data'!H120)),NA())</f>
        <v>#N/A</v>
      </c>
      <c r="V126" s="104" t="e">
        <f ca="true">+IF(AND(ISNUMBER(OFFSET('Sanitation Data'!$C$5,0,10*ROW('Sanitation Data'!C120))),'Data Summary'!CK126="Yes"),100-OFFSET('Sanitation Data'!$C$5,0,10*ROW('Sanitation Data'!C120)),NA())</f>
        <v>#N/A</v>
      </c>
      <c r="W126" s="104" t="e">
        <f ca="true">+IF(AND(ISNUMBER(OFFSET('Sanitation Data'!$C$7,0,10*ROW('Sanitation Data'!C120))),'Data Summary'!CL126="Yes"),OFFSET('Sanitation Data'!$C$7,0,10*ROW('Sanitation Data'!C120)),NA())</f>
        <v>#N/A</v>
      </c>
      <c r="X126" s="104" t="e">
        <f ca="true">+IF(AND(ISNUMBER(OFFSET('Sanitation Data'!$C$11,0,10*ROW('Sanitation Data'!C120))),'Data Summary'!CM126="Yes"),OFFSET('Sanitation Data'!$C$11,0,10*ROW('Sanitation Data'!C120)),NA())</f>
        <v>#N/A</v>
      </c>
      <c r="Y126" s="104" t="e">
        <f ca="true">+IF(AND(ISNUMBER(OFFSET('Sanitation Data'!$C$12,0,10*ROW('Sanitation Data'!C120))),'Data Summary'!CN126="Yes"),OFFSET('Sanitation Data'!$C$12,0,10*ROW('Sanitation Data'!C120)),NA())</f>
        <v>#N/A</v>
      </c>
      <c r="Z126" s="104" t="e">
        <f ca="true">+IF(AND(ISNUMBER(OFFSET('Sanitation Data'!$C$13,0,10*ROW('Sanitation Data'!C120))),'Data Summary'!CO126="Yes"),OFFSET('Sanitation Data'!$C$13,0,10*ROW('Sanitation Data'!C120)),NA())</f>
        <v>#N/A</v>
      </c>
      <c r="AA126" s="104" t="e">
        <f ca="true">+IF(AND(ISNUMBER(OFFSET('Sanitation Data'!$D$5,0,10*ROW('Sanitation Data'!D120))),'Data Summary'!CP126="Yes"),100-OFFSET('Sanitation Data'!$D$5,0,10*ROW('Sanitation Data'!D120)),NA())</f>
        <v>#N/A</v>
      </c>
      <c r="AB126" s="104" t="e">
        <f ca="true">+IF(AND(ISNUMBER(OFFSET('Sanitation Data'!$D$7,0,10*ROW('Sanitation Data'!D120))),'Data Summary'!CQ126="Yes"),OFFSET('Sanitation Data'!$D$7,0,10*ROW('Sanitation Data'!D120)),NA())</f>
        <v>#N/A</v>
      </c>
      <c r="AC126" s="104" t="e">
        <f ca="true">+IF(AND(ISNUMBER(OFFSET('Sanitation Data'!$D$11,0,10*ROW('Sanitation Data'!D120))),'Data Summary'!CR126="Yes"),OFFSET('Sanitation Data'!$D$11,0,10*ROW('Sanitation Data'!D120)),NA())</f>
        <v>#N/A</v>
      </c>
      <c r="AD126" s="104" t="e">
        <f ca="true">+IF(AND(ISNUMBER(OFFSET('Sanitation Data'!$D$12,0,10*ROW('Sanitation Data'!D120))),'Data Summary'!CS126="Yes"),OFFSET('Sanitation Data'!$D$12,0,10*ROW('Sanitation Data'!D120)),NA())</f>
        <v>#N/A</v>
      </c>
      <c r="AE126" s="104" t="e">
        <f ca="true">+IF(AND(ISNUMBER(OFFSET('Sanitation Data'!$D$13,0,10*ROW('Sanitation Data'!D120))),'Data Summary'!CT126="Yes"),OFFSET('Sanitation Data'!$D$13,0,10*ROW('Sanitation Data'!D120)),NA())</f>
        <v>#N/A</v>
      </c>
      <c r="AF126" s="104" t="e">
        <f ca="true">+IF(AND(ISNUMBER(OFFSET('Sanitation Data'!$E$5,0,10*ROW('Sanitation Data'!E120))),'Data Summary'!CU126="Yes"),100-OFFSET('Sanitation Data'!$E$5,0,10*ROW('Sanitation Data'!E120)),NA())</f>
        <v>#N/A</v>
      </c>
      <c r="AG126" s="104" t="e">
        <f ca="true">+IF(AND(ISNUMBER(OFFSET('Sanitation Data'!$E$7,0,10*ROW('Sanitation Data'!E120))),'Data Summary'!CV126="Yes"),OFFSET('Sanitation Data'!$E$7,0,10*ROW('Sanitation Data'!E120)),NA())</f>
        <v>#N/A</v>
      </c>
      <c r="AH126" s="104" t="e">
        <f ca="true">+IF(AND(ISNUMBER(OFFSET('Sanitation Data'!$E$11,0,10*ROW('Sanitation Data'!E120))),'Data Summary'!CW126="Yes"),OFFSET('Sanitation Data'!$E$11,0,10*ROW('Sanitation Data'!E120)),NA())</f>
        <v>#N/A</v>
      </c>
      <c r="AI126" s="104" t="e">
        <f ca="true">+IF(AND(ISNUMBER(OFFSET('Sanitation Data'!$E$12,0,10*ROW('Sanitation Data'!E120))),'Data Summary'!CX126="Yes"),OFFSET('Sanitation Data'!$E$12,0,10*ROW('Sanitation Data'!E120)),NA())</f>
        <v>#N/A</v>
      </c>
      <c r="AJ126" s="104" t="e">
        <f ca="true">+IF(AND(ISNUMBER(OFFSET('Sanitation Data'!$E$13,0,10*ROW('Sanitation Data'!E120))),'Data Summary'!CY126="Yes"),OFFSET('Sanitation Data'!$E$13,0,10*ROW('Sanitation Data'!E120)),NA())</f>
        <v>#N/A</v>
      </c>
      <c r="AK126" s="104" t="e">
        <f ca="true">+IF(AND(ISNUMBER(OFFSET('Sanitation Data'!$F$5,0,10*ROW('Sanitation Data'!F120))),'Data Summary'!CZ126="Yes"),100-OFFSET('Sanitation Data'!$F$5,0,10*ROW('Sanitation Data'!F120)),NA())</f>
        <v>#N/A</v>
      </c>
      <c r="AL126" s="104" t="e">
        <f ca="true">+IF(AND(ISNUMBER(OFFSET('Sanitation Data'!$F$7,0,10*ROW('Sanitation Data'!F120))),'Data Summary'!DA126="Yes"),OFFSET('Sanitation Data'!$F$7,0,10*ROW('Sanitation Data'!F120)),NA())</f>
        <v>#N/A</v>
      </c>
      <c r="AM126" s="104" t="e">
        <f ca="true">+IF(AND(ISNUMBER(OFFSET('Sanitation Data'!$F$11,0,10*ROW('Sanitation Data'!F120))),'Data Summary'!DB126="Yes"),OFFSET('Sanitation Data'!$F$11,0,10*ROW('Sanitation Data'!F120)),NA())</f>
        <v>#N/A</v>
      </c>
      <c r="AN126" s="104" t="e">
        <f ca="true">+IF(AND(ISNUMBER(OFFSET('Sanitation Data'!$F$12,0,10*ROW('Sanitation Data'!F120))),'Data Summary'!DC126="Yes"),OFFSET('Sanitation Data'!$F$12,0,10*ROW('Sanitation Data'!F120)),NA())</f>
        <v>#N/A</v>
      </c>
      <c r="AO126" s="104" t="e">
        <f ca="true">+IF(AND(ISNUMBER(OFFSET('Sanitation Data'!$F$13,0,10*ROW('Sanitation Data'!F120))),'Data Summary'!DD126="Yes"),OFFSET('Sanitation Data'!$F$13,0,10*ROW('Sanitation Data'!F120)),NA())</f>
        <v>#N/A</v>
      </c>
      <c r="AP126" s="104" t="e">
        <f ca="true">+IF(AND(ISNUMBER(OFFSET('Sanitation Data'!$G$5,0,10*ROW('Sanitation Data'!G120))),'Data Summary'!DE126="Yes"),100-OFFSET('Sanitation Data'!$G$5,0,10*ROW('Sanitation Data'!G120)),NA())</f>
        <v>#N/A</v>
      </c>
      <c r="AQ126" s="104" t="e">
        <f ca="true">+IF(AND(ISNUMBER(OFFSET('Sanitation Data'!$G$7,0,10*ROW('Sanitation Data'!G120))),'Data Summary'!DF126="Yes"),OFFSET('Sanitation Data'!$G$7,0,10*ROW('Sanitation Data'!G120)),NA())</f>
        <v>#N/A</v>
      </c>
      <c r="AR126" s="104" t="e">
        <f ca="true">+IF(AND(ISNUMBER(OFFSET('Sanitation Data'!$G$11,0,10*ROW('Sanitation Data'!G120))),'Data Summary'!DG126="Yes"),OFFSET('Sanitation Data'!$G$11,0,10*ROW('Sanitation Data'!G120)),NA())</f>
        <v>#N/A</v>
      </c>
      <c r="AS126" s="104" t="e">
        <f ca="true">+IF(AND(ISNUMBER(OFFSET('Sanitation Data'!$G$12,0,10*ROW('Sanitation Data'!G120))),'Data Summary'!DH126="Yes"),OFFSET('Sanitation Data'!$G$12,0,10*ROW('Sanitation Data'!G120)),NA())</f>
        <v>#N/A</v>
      </c>
      <c r="AT126" s="104" t="e">
        <f ca="true">+IF(AND(ISNUMBER(OFFSET('Sanitation Data'!$G$13,0,10*ROW('Sanitation Data'!G120))),'Data Summary'!DI126="Yes"),OFFSET('Sanitation Data'!$G$13,0,10*ROW('Sanitation Data'!G120)),NA())</f>
        <v>#N/A</v>
      </c>
      <c r="AU126" s="104" t="e">
        <f ca="true">+IF(AND(ISNUMBER(OFFSET('Sanitation Data'!$H$5,0,10*ROW('Sanitation Data'!H120))),'Data Summary'!DJ126="Yes"),100-OFFSET('Sanitation Data'!$H$5,0,10*ROW('Sanitation Data'!H120)),NA())</f>
        <v>#N/A</v>
      </c>
      <c r="AV126" s="104" t="e">
        <f ca="true">+IF(AND(ISNUMBER(OFFSET('Sanitation Data'!$H$7,0,10*ROW('Sanitation Data'!H120))),'Data Summary'!DK126="Yes"),OFFSET('Sanitation Data'!$H$7,0,10*ROW('Sanitation Data'!H120)),NA())</f>
        <v>#N/A</v>
      </c>
      <c r="AW126" s="104" t="e">
        <f ca="true">+IF(AND(ISNUMBER(OFFSET('Sanitation Data'!$H$11,0,10*ROW('Sanitation Data'!H120))),'Data Summary'!DL126="Yes"),OFFSET('Sanitation Data'!$H$11,0,10*ROW('Sanitation Data'!H120)),NA())</f>
        <v>#N/A</v>
      </c>
      <c r="AX126" s="104" t="e">
        <f ca="true">+IF(AND(ISNUMBER(OFFSET('Sanitation Data'!$H$12,0,10*ROW('Sanitation Data'!H120))),'Data Summary'!DM126="Yes"),OFFSET('Sanitation Data'!$H$12,0,10*ROW('Sanitation Data'!H120)),NA())</f>
        <v>#N/A</v>
      </c>
      <c r="AY126" s="104" t="e">
        <f ca="true">+IF(AND(ISNUMBER(OFFSET('Sanitation Data'!$H$13,0,10*ROW('Sanitation Data'!H120))),'Data Summary'!DN126="Yes"),OFFSET('Sanitation Data'!$H$13,0,10*ROW('Sanitation Data'!H120)),NA())</f>
        <v>#N/A</v>
      </c>
      <c r="AZ126" s="109" t="e">
        <f ca="true">+IF(AND(ISNUMBER(OFFSET('Hygiene Data'!$C$6,0,10*ROW('Hygiene Data'!C120))),'Data Summary'!DO126="Yes"),OFFSET('Hygiene Data'!$C$6,0,10*ROW('Hygiene Data'!C120)),NA())</f>
        <v>#N/A</v>
      </c>
      <c r="BA126" s="109" t="e">
        <f ca="true">+IF(AND(ISNUMBER(OFFSET('Hygiene Data'!$C$8,0,10*ROW('Hygiene Data'!C120))),'Data Summary'!DP126="Yes"),OFFSET('Hygiene Data'!$C$8,0,10*ROW('Hygiene Data'!C120)),NA())</f>
        <v>#N/A</v>
      </c>
      <c r="BB126" s="109" t="e">
        <f ca="true">+IF(AND(ISNUMBER(OFFSET('Hygiene Data'!$C$10,0,10*ROW('Hygiene Data'!C120))),'Data Summary'!DQ126="Yes"),OFFSET('Hygiene Data'!$C$10,0,10*ROW('Hygiene Data'!C120)),NA())</f>
        <v>#N/A</v>
      </c>
      <c r="BC126" s="109" t="e">
        <f ca="true">+IF(AND(ISNUMBER(OFFSET('Hygiene Data'!$D$6,0,10*ROW('Hygiene Data'!D120))),'Data Summary'!DR126="Yes"),OFFSET('Hygiene Data'!$D$6,0,10*ROW('Hygiene Data'!D120)),NA())</f>
        <v>#N/A</v>
      </c>
      <c r="BD126" s="109" t="e">
        <f ca="true">+IF(AND(ISNUMBER(OFFSET('Hygiene Data'!$D$8,0,10*ROW('Hygiene Data'!D120))),'Data Summary'!DS126="Yes"),OFFSET('Hygiene Data'!$D$8,0,10*ROW('Hygiene Data'!D120)),NA())</f>
        <v>#N/A</v>
      </c>
      <c r="BE126" s="109" t="e">
        <f ca="true">+IF(AND(ISNUMBER(OFFSET('Hygiene Data'!$D$10,0,10*ROW('Hygiene Data'!D120))),'Data Summary'!DT126="Yes"),OFFSET('Hygiene Data'!$D$10,0,10*ROW('Hygiene Data'!D120)),NA())</f>
        <v>#N/A</v>
      </c>
      <c r="BF126" s="109" t="e">
        <f ca="true">+IF(AND(ISNUMBER(OFFSET('Hygiene Data'!$E$6,0,10*ROW('Hygiene Data'!E120))),'Data Summary'!DU126="Yes"),OFFSET('Hygiene Data'!$E$6,0,10*ROW('Hygiene Data'!E120)),NA())</f>
        <v>#N/A</v>
      </c>
      <c r="BG126" s="109" t="e">
        <f ca="true">+IF(AND(ISNUMBER(OFFSET('Hygiene Data'!$E$8,0,10*ROW('Hygiene Data'!E120))),'Data Summary'!DV126="Yes"),OFFSET('Hygiene Data'!$E$8,0,10*ROW('Hygiene Data'!E120)),NA())</f>
        <v>#N/A</v>
      </c>
      <c r="BH126" s="109" t="e">
        <f ca="true">+IF(AND(ISNUMBER(OFFSET('Hygiene Data'!$E$10,0,10*ROW('Hygiene Data'!E120))),'Data Summary'!DW126="Yes"),OFFSET('Hygiene Data'!$E$10,0,10*ROW('Hygiene Data'!E120)),NA())</f>
        <v>#N/A</v>
      </c>
      <c r="BI126" s="109" t="e">
        <f ca="true">+IF(AND(ISNUMBER(OFFSET('Hygiene Data'!$F$6,0,10*ROW('Hygiene Data'!F120))),'Data Summary'!DX126="Yes"),OFFSET('Hygiene Data'!$F$6,0,10*ROW('Hygiene Data'!F120)),NA())</f>
        <v>#N/A</v>
      </c>
      <c r="BJ126" s="109" t="e">
        <f ca="true">+IF(AND(ISNUMBER(OFFSET('Hygiene Data'!$F$8,0,10*ROW('Hygiene Data'!F120))),'Data Summary'!DY126="Yes"),OFFSET('Hygiene Data'!$F$8,0,10*ROW('Hygiene Data'!F120)),NA())</f>
        <v>#N/A</v>
      </c>
      <c r="BK126" s="109" t="e">
        <f ca="true">+IF(AND(ISNUMBER(OFFSET('Hygiene Data'!$F$10,0,10*ROW('Hygiene Data'!F120))),'Data Summary'!DZ126="Yes"),OFFSET('Hygiene Data'!$F$10,0,10*ROW('Hygiene Data'!F120)),NA())</f>
        <v>#N/A</v>
      </c>
      <c r="BL126" s="109" t="e">
        <f ca="true">+IF(AND(ISNUMBER(OFFSET('Hygiene Data'!$G$6,0,10*ROW('Hygiene Data'!G120))),'Data Summary'!EA126="Yes"),OFFSET('Hygiene Data'!$G$6,0,10*ROW('Hygiene Data'!G120)),NA())</f>
        <v>#N/A</v>
      </c>
      <c r="BM126" s="109" t="e">
        <f ca="true">+IF(AND(ISNUMBER(OFFSET('Hygiene Data'!$G$8,0,10*ROW('Hygiene Data'!G120))),'Data Summary'!EB126="Yes"),OFFSET('Hygiene Data'!$G$8,0,10*ROW('Hygiene Data'!G120)),NA())</f>
        <v>#N/A</v>
      </c>
      <c r="BN126" s="109" t="e">
        <f ca="true">+IF(AND(ISNUMBER(OFFSET('Hygiene Data'!$G$10,0,10*ROW('Hygiene Data'!G120))),'Data Summary'!EC126="Yes"),OFFSET('Hygiene Data'!$G$10,0,10*ROW('Hygiene Data'!G120)),NA())</f>
        <v>#N/A</v>
      </c>
      <c r="BO126" s="109" t="e">
        <f ca="true">+IF(AND(ISNUMBER(OFFSET('Hygiene Data'!$H$6,0,10*ROW('Hygiene Data'!H120))),'Data Summary'!ED126="Yes"),OFFSET('Hygiene Data'!$H$6,0,10*ROW('Hygiene Data'!H120)),NA())</f>
        <v>#N/A</v>
      </c>
      <c r="BP126" s="109" t="e">
        <f ca="true">+IF(AND(ISNUMBER(OFFSET('Hygiene Data'!$H$8,0,10*ROW('Hygiene Data'!H120))),'Data Summary'!EE126="Yes"),OFFSET('Hygiene Data'!$H$8,0,10*ROW('Hygiene Data'!H120)),NA())</f>
        <v>#N/A</v>
      </c>
      <c r="BQ126" s="109" t="e">
        <f ca="true">+IF(AND(ISNUMBER(OFFSET('Hygiene Data'!$H$10,0,10*ROW('Hygiene Data'!H120))),'Data Summary'!EF126="Yes"),OFFSET('Hygiene Data'!$H$10,0,10*ROW('Hygiene Data'!H120)),NA())</f>
        <v>#N/A</v>
      </c>
    </row>
    <row r="127" x14ac:dyDescent="0.2">
      <c r="A127" s="57" t="e">
        <f ca="true">+IF(OFFSET('Water Data'!$B$1,0,10*ROW('Water Data'!B121))="",NA(),OFFSET('Water Data'!$B$1,0,10*ROW('Water Data'!B121)))</f>
        <v>#N/A</v>
      </c>
      <c r="B127" s="57" t="e">
        <f ca="true">+IF(OFFSET('Water Data'!$A$3,0,10*ROW('Water Data'!A124))="",NA(),OFFSET('Water Data'!$A$3,0,10*ROW('Water Data'!A124)))</f>
        <v>#N/A</v>
      </c>
      <c r="C127" s="57" t="e">
        <f ca="true">+IF(OFFSET('Water Data'!$C$3,0,10*ROW('Water Data'!C124))="",NA(),OFFSET('Water Data'!$C$3,0,10*ROW('Water Data'!C124)))</f>
        <v>#N/A</v>
      </c>
      <c r="D127" s="58" t="e">
        <f ca="true">+IF(AND(ISNUMBER(OFFSET('Water Data'!$C$5,0,10*ROW('Water Data'!C121))),'Data Summary'!BS127="Yes"),100-OFFSET('Water Data'!$C$5,0,10*ROW('Water Data'!C121)),NA())</f>
        <v>#N/A</v>
      </c>
      <c r="E127" s="58" t="e">
        <f ca="true">+IF(AND(ISNUMBER(OFFSET('Water Data'!$C$7,0,10*ROW('Water Data'!C121))),'Data Summary'!BT127="Yes"),OFFSET('Water Data'!$C$7,0,10*ROW('Water Data'!C121)),NA())</f>
        <v>#N/A</v>
      </c>
      <c r="F127" s="58" t="e">
        <f ca="true">+IF(AND(ISNUMBER(OFFSET('Water Data'!$C$10,0,10*ROW('Water Data'!C121))),'Data Summary'!BU127="Yes"),OFFSET('Water Data'!$C$10,0,10*ROW('Water Data'!C121)),NA())</f>
        <v>#N/A</v>
      </c>
      <c r="G127" s="58" t="e">
        <f ca="true">+IF(AND(ISNUMBER(OFFSET('Water Data'!$D$5,0,10*ROW('Water Data'!D121))),'Data Summary'!BV127="Yes"),100-OFFSET('Water Data'!$D$5,0,10*ROW('Water Data'!D121)),NA())</f>
        <v>#N/A</v>
      </c>
      <c r="H127" s="58" t="e">
        <f ca="true">+IF(AND(ISNUMBER(OFFSET('Water Data'!$D$7,0,10*ROW('Water Data'!D121))),'Data Summary'!BW127="Yes"),OFFSET('Water Data'!$D$7,0,10*ROW('Water Data'!D121)),NA())</f>
        <v>#N/A</v>
      </c>
      <c r="I127" s="58" t="e">
        <f ca="true">+IF(AND(ISNUMBER(OFFSET('Water Data'!$D$10,0,10*ROW('Water Data'!D121))),'Data Summary'!BX127="Yes"),OFFSET('Water Data'!$D$10,0,10*ROW('Water Data'!D121)),NA())</f>
        <v>#N/A</v>
      </c>
      <c r="J127" s="58" t="e">
        <f ca="true">+IF(AND(ISNUMBER(OFFSET('Water Data'!$E$5,0,10*ROW('Water Data'!E121))),'Data Summary'!BY127="Yes"),100-OFFSET('Water Data'!$E$5,0,10*ROW('Water Data'!E121)),NA())</f>
        <v>#N/A</v>
      </c>
      <c r="K127" s="58" t="e">
        <f ca="true">+IF(AND(ISNUMBER(OFFSET('Water Data'!$E$7,0,10*ROW('Water Data'!E121))),'Data Summary'!BZ127="Yes"),OFFSET('Water Data'!$E$7,0,10*ROW('Water Data'!E121)),NA())</f>
        <v>#N/A</v>
      </c>
      <c r="L127" s="58" t="e">
        <f ca="true">+IF(AND(ISNUMBER(OFFSET('Water Data'!$E$10,0,10*ROW('Water Data'!E121))),'Data Summary'!CA127="Yes"),OFFSET('Water Data'!$E$10,0,10*ROW('Water Data'!E121)),NA())</f>
        <v>#N/A</v>
      </c>
      <c r="M127" s="58" t="e">
        <f ca="true">+IF(AND(ISNUMBER(OFFSET('Water Data'!$F$5,0,10*ROW('Water Data'!F121))),'Data Summary'!CB127="Yes"),100-OFFSET('Water Data'!$F$5,0,10*ROW('Water Data'!F121)),NA())</f>
        <v>#N/A</v>
      </c>
      <c r="N127" s="58" t="e">
        <f ca="true">+IF(AND(ISNUMBER(OFFSET('Water Data'!$F$7,0,10*ROW('Water Data'!F121))),'Data Summary'!CC127="Yes"),OFFSET('Water Data'!$F$7,0,10*ROW('Water Data'!F121)),NA())</f>
        <v>#N/A</v>
      </c>
      <c r="O127" s="58" t="e">
        <f ca="true">+IF(AND(ISNUMBER(OFFSET('Water Data'!$F$10,0,10*ROW('Water Data'!F121))),'Data Summary'!CD127="Yes"),OFFSET('Water Data'!$F$10,0,10*ROW('Water Data'!F121)),NA())</f>
        <v>#N/A</v>
      </c>
      <c r="P127" s="58" t="e">
        <f ca="true">+IF(AND(ISNUMBER(OFFSET('Water Data'!$G$5,0,10*ROW('Water Data'!G121))),'Data Summary'!CE127="Yes"),100-OFFSET('Water Data'!$G$5,0,10*ROW('Water Data'!G121)),NA())</f>
        <v>#N/A</v>
      </c>
      <c r="Q127" s="58" t="e">
        <f ca="true">+IF(AND(ISNUMBER(OFFSET('Water Data'!$G$7,0,10*ROW('Water Data'!G121))),'Data Summary'!CF127="Yes"),OFFSET('Water Data'!$G$7,0,10*ROW('Water Data'!G121)),NA())</f>
        <v>#N/A</v>
      </c>
      <c r="R127" s="58" t="e">
        <f ca="true">+IF(AND(ISNUMBER(OFFSET('Water Data'!$G$10,0,10*ROW('Water Data'!G121))),'Data Summary'!CG127="Yes"),OFFSET('Water Data'!$G$10,0,10*ROW('Water Data'!G121)),NA())</f>
        <v>#N/A</v>
      </c>
      <c r="S127" s="58" t="e">
        <f ca="true">+IF(AND(ISNUMBER(OFFSET('Water Data'!$H$5,0,10*ROW('Water Data'!H121))),'Data Summary'!CH127="Yes"),100-OFFSET('Water Data'!$H$5,0,10*ROW('Water Data'!H121)),NA())</f>
        <v>#N/A</v>
      </c>
      <c r="T127" s="58" t="e">
        <f ca="true">+IF(AND(ISNUMBER(OFFSET('Water Data'!$H$7,0,10*ROW('Water Data'!H121))),'Data Summary'!CI127="Yes"),OFFSET('Water Data'!$H$7,0,10*ROW('Water Data'!H121)),NA())</f>
        <v>#N/A</v>
      </c>
      <c r="U127" s="58" t="e">
        <f ca="true">+IF(AND(ISNUMBER(OFFSET('Water Data'!$H$10,0,10*ROW('Water Data'!H121))),'Data Summary'!CJ127="Yes"),OFFSET('Water Data'!$H$10,0,10*ROW('Water Data'!H121)),NA())</f>
        <v>#N/A</v>
      </c>
      <c r="V127" s="104" t="e">
        <f ca="true">+IF(AND(ISNUMBER(OFFSET('Sanitation Data'!$C$5,0,10*ROW('Sanitation Data'!C121))),'Data Summary'!CK127="Yes"),100-OFFSET('Sanitation Data'!$C$5,0,10*ROW('Sanitation Data'!C121)),NA())</f>
        <v>#N/A</v>
      </c>
      <c r="W127" s="104" t="e">
        <f ca="true">+IF(AND(ISNUMBER(OFFSET('Sanitation Data'!$C$7,0,10*ROW('Sanitation Data'!C121))),'Data Summary'!CL127="Yes"),OFFSET('Sanitation Data'!$C$7,0,10*ROW('Sanitation Data'!C121)),NA())</f>
        <v>#N/A</v>
      </c>
      <c r="X127" s="104" t="e">
        <f ca="true">+IF(AND(ISNUMBER(OFFSET('Sanitation Data'!$C$11,0,10*ROW('Sanitation Data'!C121))),'Data Summary'!CM127="Yes"),OFFSET('Sanitation Data'!$C$11,0,10*ROW('Sanitation Data'!C121)),NA())</f>
        <v>#N/A</v>
      </c>
      <c r="Y127" s="104" t="e">
        <f ca="true">+IF(AND(ISNUMBER(OFFSET('Sanitation Data'!$C$12,0,10*ROW('Sanitation Data'!C121))),'Data Summary'!CN127="Yes"),OFFSET('Sanitation Data'!$C$12,0,10*ROW('Sanitation Data'!C121)),NA())</f>
        <v>#N/A</v>
      </c>
      <c r="Z127" s="104" t="e">
        <f ca="true">+IF(AND(ISNUMBER(OFFSET('Sanitation Data'!$C$13,0,10*ROW('Sanitation Data'!C121))),'Data Summary'!CO127="Yes"),OFFSET('Sanitation Data'!$C$13,0,10*ROW('Sanitation Data'!C121)),NA())</f>
        <v>#N/A</v>
      </c>
      <c r="AA127" s="104" t="e">
        <f ca="true">+IF(AND(ISNUMBER(OFFSET('Sanitation Data'!$D$5,0,10*ROW('Sanitation Data'!D121))),'Data Summary'!CP127="Yes"),100-OFFSET('Sanitation Data'!$D$5,0,10*ROW('Sanitation Data'!D121)),NA())</f>
        <v>#N/A</v>
      </c>
      <c r="AB127" s="104" t="e">
        <f ca="true">+IF(AND(ISNUMBER(OFFSET('Sanitation Data'!$D$7,0,10*ROW('Sanitation Data'!D121))),'Data Summary'!CQ127="Yes"),OFFSET('Sanitation Data'!$D$7,0,10*ROW('Sanitation Data'!D121)),NA())</f>
        <v>#N/A</v>
      </c>
      <c r="AC127" s="104" t="e">
        <f ca="true">+IF(AND(ISNUMBER(OFFSET('Sanitation Data'!$D$11,0,10*ROW('Sanitation Data'!D121))),'Data Summary'!CR127="Yes"),OFFSET('Sanitation Data'!$D$11,0,10*ROW('Sanitation Data'!D121)),NA())</f>
        <v>#N/A</v>
      </c>
      <c r="AD127" s="104" t="e">
        <f ca="true">+IF(AND(ISNUMBER(OFFSET('Sanitation Data'!$D$12,0,10*ROW('Sanitation Data'!D121))),'Data Summary'!CS127="Yes"),OFFSET('Sanitation Data'!$D$12,0,10*ROW('Sanitation Data'!D121)),NA())</f>
        <v>#N/A</v>
      </c>
      <c r="AE127" s="104" t="e">
        <f ca="true">+IF(AND(ISNUMBER(OFFSET('Sanitation Data'!$D$13,0,10*ROW('Sanitation Data'!D121))),'Data Summary'!CT127="Yes"),OFFSET('Sanitation Data'!$D$13,0,10*ROW('Sanitation Data'!D121)),NA())</f>
        <v>#N/A</v>
      </c>
      <c r="AF127" s="104" t="e">
        <f ca="true">+IF(AND(ISNUMBER(OFFSET('Sanitation Data'!$E$5,0,10*ROW('Sanitation Data'!E121))),'Data Summary'!CU127="Yes"),100-OFFSET('Sanitation Data'!$E$5,0,10*ROW('Sanitation Data'!E121)),NA())</f>
        <v>#N/A</v>
      </c>
      <c r="AG127" s="104" t="e">
        <f ca="true">+IF(AND(ISNUMBER(OFFSET('Sanitation Data'!$E$7,0,10*ROW('Sanitation Data'!E121))),'Data Summary'!CV127="Yes"),OFFSET('Sanitation Data'!$E$7,0,10*ROW('Sanitation Data'!E121)),NA())</f>
        <v>#N/A</v>
      </c>
      <c r="AH127" s="104" t="e">
        <f ca="true">+IF(AND(ISNUMBER(OFFSET('Sanitation Data'!$E$11,0,10*ROW('Sanitation Data'!E121))),'Data Summary'!CW127="Yes"),OFFSET('Sanitation Data'!$E$11,0,10*ROW('Sanitation Data'!E121)),NA())</f>
        <v>#N/A</v>
      </c>
      <c r="AI127" s="104" t="e">
        <f ca="true">+IF(AND(ISNUMBER(OFFSET('Sanitation Data'!$E$12,0,10*ROW('Sanitation Data'!E121))),'Data Summary'!CX127="Yes"),OFFSET('Sanitation Data'!$E$12,0,10*ROW('Sanitation Data'!E121)),NA())</f>
        <v>#N/A</v>
      </c>
      <c r="AJ127" s="104" t="e">
        <f ca="true">+IF(AND(ISNUMBER(OFFSET('Sanitation Data'!$E$13,0,10*ROW('Sanitation Data'!E121))),'Data Summary'!CY127="Yes"),OFFSET('Sanitation Data'!$E$13,0,10*ROW('Sanitation Data'!E121)),NA())</f>
        <v>#N/A</v>
      </c>
      <c r="AK127" s="104" t="e">
        <f ca="true">+IF(AND(ISNUMBER(OFFSET('Sanitation Data'!$F$5,0,10*ROW('Sanitation Data'!F121))),'Data Summary'!CZ127="Yes"),100-OFFSET('Sanitation Data'!$F$5,0,10*ROW('Sanitation Data'!F121)),NA())</f>
        <v>#N/A</v>
      </c>
      <c r="AL127" s="104" t="e">
        <f ca="true">+IF(AND(ISNUMBER(OFFSET('Sanitation Data'!$F$7,0,10*ROW('Sanitation Data'!F121))),'Data Summary'!DA127="Yes"),OFFSET('Sanitation Data'!$F$7,0,10*ROW('Sanitation Data'!F121)),NA())</f>
        <v>#N/A</v>
      </c>
      <c r="AM127" s="104" t="e">
        <f ca="true">+IF(AND(ISNUMBER(OFFSET('Sanitation Data'!$F$11,0,10*ROW('Sanitation Data'!F121))),'Data Summary'!DB127="Yes"),OFFSET('Sanitation Data'!$F$11,0,10*ROW('Sanitation Data'!F121)),NA())</f>
        <v>#N/A</v>
      </c>
      <c r="AN127" s="104" t="e">
        <f ca="true">+IF(AND(ISNUMBER(OFFSET('Sanitation Data'!$F$12,0,10*ROW('Sanitation Data'!F121))),'Data Summary'!DC127="Yes"),OFFSET('Sanitation Data'!$F$12,0,10*ROW('Sanitation Data'!F121)),NA())</f>
        <v>#N/A</v>
      </c>
      <c r="AO127" s="104" t="e">
        <f ca="true">+IF(AND(ISNUMBER(OFFSET('Sanitation Data'!$F$13,0,10*ROW('Sanitation Data'!F121))),'Data Summary'!DD127="Yes"),OFFSET('Sanitation Data'!$F$13,0,10*ROW('Sanitation Data'!F121)),NA())</f>
        <v>#N/A</v>
      </c>
      <c r="AP127" s="104" t="e">
        <f ca="true">+IF(AND(ISNUMBER(OFFSET('Sanitation Data'!$G$5,0,10*ROW('Sanitation Data'!G121))),'Data Summary'!DE127="Yes"),100-OFFSET('Sanitation Data'!$G$5,0,10*ROW('Sanitation Data'!G121)),NA())</f>
        <v>#N/A</v>
      </c>
      <c r="AQ127" s="104" t="e">
        <f ca="true">+IF(AND(ISNUMBER(OFFSET('Sanitation Data'!$G$7,0,10*ROW('Sanitation Data'!G121))),'Data Summary'!DF127="Yes"),OFFSET('Sanitation Data'!$G$7,0,10*ROW('Sanitation Data'!G121)),NA())</f>
        <v>#N/A</v>
      </c>
      <c r="AR127" s="104" t="e">
        <f ca="true">+IF(AND(ISNUMBER(OFFSET('Sanitation Data'!$G$11,0,10*ROW('Sanitation Data'!G121))),'Data Summary'!DG127="Yes"),OFFSET('Sanitation Data'!$G$11,0,10*ROW('Sanitation Data'!G121)),NA())</f>
        <v>#N/A</v>
      </c>
      <c r="AS127" s="104" t="e">
        <f ca="true">+IF(AND(ISNUMBER(OFFSET('Sanitation Data'!$G$12,0,10*ROW('Sanitation Data'!G121))),'Data Summary'!DH127="Yes"),OFFSET('Sanitation Data'!$G$12,0,10*ROW('Sanitation Data'!G121)),NA())</f>
        <v>#N/A</v>
      </c>
      <c r="AT127" s="104" t="e">
        <f ca="true">+IF(AND(ISNUMBER(OFFSET('Sanitation Data'!$G$13,0,10*ROW('Sanitation Data'!G121))),'Data Summary'!DI127="Yes"),OFFSET('Sanitation Data'!$G$13,0,10*ROW('Sanitation Data'!G121)),NA())</f>
        <v>#N/A</v>
      </c>
      <c r="AU127" s="104" t="e">
        <f ca="true">+IF(AND(ISNUMBER(OFFSET('Sanitation Data'!$H$5,0,10*ROW('Sanitation Data'!H121))),'Data Summary'!DJ127="Yes"),100-OFFSET('Sanitation Data'!$H$5,0,10*ROW('Sanitation Data'!H121)),NA())</f>
        <v>#N/A</v>
      </c>
      <c r="AV127" s="104" t="e">
        <f ca="true">+IF(AND(ISNUMBER(OFFSET('Sanitation Data'!$H$7,0,10*ROW('Sanitation Data'!H121))),'Data Summary'!DK127="Yes"),OFFSET('Sanitation Data'!$H$7,0,10*ROW('Sanitation Data'!H121)),NA())</f>
        <v>#N/A</v>
      </c>
      <c r="AW127" s="104" t="e">
        <f ca="true">+IF(AND(ISNUMBER(OFFSET('Sanitation Data'!$H$11,0,10*ROW('Sanitation Data'!H121))),'Data Summary'!DL127="Yes"),OFFSET('Sanitation Data'!$H$11,0,10*ROW('Sanitation Data'!H121)),NA())</f>
        <v>#N/A</v>
      </c>
      <c r="AX127" s="104" t="e">
        <f ca="true">+IF(AND(ISNUMBER(OFFSET('Sanitation Data'!$H$12,0,10*ROW('Sanitation Data'!H121))),'Data Summary'!DM127="Yes"),OFFSET('Sanitation Data'!$H$12,0,10*ROW('Sanitation Data'!H121)),NA())</f>
        <v>#N/A</v>
      </c>
      <c r="AY127" s="104" t="e">
        <f ca="true">+IF(AND(ISNUMBER(OFFSET('Sanitation Data'!$H$13,0,10*ROW('Sanitation Data'!H121))),'Data Summary'!DN127="Yes"),OFFSET('Sanitation Data'!$H$13,0,10*ROW('Sanitation Data'!H121)),NA())</f>
        <v>#N/A</v>
      </c>
      <c r="AZ127" s="109" t="e">
        <f ca="true">+IF(AND(ISNUMBER(OFFSET('Hygiene Data'!$C$6,0,10*ROW('Hygiene Data'!C121))),'Data Summary'!DO127="Yes"),OFFSET('Hygiene Data'!$C$6,0,10*ROW('Hygiene Data'!C121)),NA())</f>
        <v>#N/A</v>
      </c>
      <c r="BA127" s="109" t="e">
        <f ca="true">+IF(AND(ISNUMBER(OFFSET('Hygiene Data'!$C$8,0,10*ROW('Hygiene Data'!C121))),'Data Summary'!DP127="Yes"),OFFSET('Hygiene Data'!$C$8,0,10*ROW('Hygiene Data'!C121)),NA())</f>
        <v>#N/A</v>
      </c>
      <c r="BB127" s="109" t="e">
        <f ca="true">+IF(AND(ISNUMBER(OFFSET('Hygiene Data'!$C$10,0,10*ROW('Hygiene Data'!C121))),'Data Summary'!DQ127="Yes"),OFFSET('Hygiene Data'!$C$10,0,10*ROW('Hygiene Data'!C121)),NA())</f>
        <v>#N/A</v>
      </c>
      <c r="BC127" s="109" t="e">
        <f ca="true">+IF(AND(ISNUMBER(OFFSET('Hygiene Data'!$D$6,0,10*ROW('Hygiene Data'!D121))),'Data Summary'!DR127="Yes"),OFFSET('Hygiene Data'!$D$6,0,10*ROW('Hygiene Data'!D121)),NA())</f>
        <v>#N/A</v>
      </c>
      <c r="BD127" s="109" t="e">
        <f ca="true">+IF(AND(ISNUMBER(OFFSET('Hygiene Data'!$D$8,0,10*ROW('Hygiene Data'!D121))),'Data Summary'!DS127="Yes"),OFFSET('Hygiene Data'!$D$8,0,10*ROW('Hygiene Data'!D121)),NA())</f>
        <v>#N/A</v>
      </c>
      <c r="BE127" s="109" t="e">
        <f ca="true">+IF(AND(ISNUMBER(OFFSET('Hygiene Data'!$D$10,0,10*ROW('Hygiene Data'!D121))),'Data Summary'!DT127="Yes"),OFFSET('Hygiene Data'!$D$10,0,10*ROW('Hygiene Data'!D121)),NA())</f>
        <v>#N/A</v>
      </c>
      <c r="BF127" s="109" t="e">
        <f ca="true">+IF(AND(ISNUMBER(OFFSET('Hygiene Data'!$E$6,0,10*ROW('Hygiene Data'!E121))),'Data Summary'!DU127="Yes"),OFFSET('Hygiene Data'!$E$6,0,10*ROW('Hygiene Data'!E121)),NA())</f>
        <v>#N/A</v>
      </c>
      <c r="BG127" s="109" t="e">
        <f ca="true">+IF(AND(ISNUMBER(OFFSET('Hygiene Data'!$E$8,0,10*ROW('Hygiene Data'!E121))),'Data Summary'!DV127="Yes"),OFFSET('Hygiene Data'!$E$8,0,10*ROW('Hygiene Data'!E121)),NA())</f>
        <v>#N/A</v>
      </c>
      <c r="BH127" s="109" t="e">
        <f ca="true">+IF(AND(ISNUMBER(OFFSET('Hygiene Data'!$E$10,0,10*ROW('Hygiene Data'!E121))),'Data Summary'!DW127="Yes"),OFFSET('Hygiene Data'!$E$10,0,10*ROW('Hygiene Data'!E121)),NA())</f>
        <v>#N/A</v>
      </c>
      <c r="BI127" s="109" t="e">
        <f ca="true">+IF(AND(ISNUMBER(OFFSET('Hygiene Data'!$F$6,0,10*ROW('Hygiene Data'!F121))),'Data Summary'!DX127="Yes"),OFFSET('Hygiene Data'!$F$6,0,10*ROW('Hygiene Data'!F121)),NA())</f>
        <v>#N/A</v>
      </c>
      <c r="BJ127" s="109" t="e">
        <f ca="true">+IF(AND(ISNUMBER(OFFSET('Hygiene Data'!$F$8,0,10*ROW('Hygiene Data'!F121))),'Data Summary'!DY127="Yes"),OFFSET('Hygiene Data'!$F$8,0,10*ROW('Hygiene Data'!F121)),NA())</f>
        <v>#N/A</v>
      </c>
      <c r="BK127" s="109" t="e">
        <f ca="true">+IF(AND(ISNUMBER(OFFSET('Hygiene Data'!$F$10,0,10*ROW('Hygiene Data'!F121))),'Data Summary'!DZ127="Yes"),OFFSET('Hygiene Data'!$F$10,0,10*ROW('Hygiene Data'!F121)),NA())</f>
        <v>#N/A</v>
      </c>
      <c r="BL127" s="109" t="e">
        <f ca="true">+IF(AND(ISNUMBER(OFFSET('Hygiene Data'!$G$6,0,10*ROW('Hygiene Data'!G121))),'Data Summary'!EA127="Yes"),OFFSET('Hygiene Data'!$G$6,0,10*ROW('Hygiene Data'!G121)),NA())</f>
        <v>#N/A</v>
      </c>
      <c r="BM127" s="109" t="e">
        <f ca="true">+IF(AND(ISNUMBER(OFFSET('Hygiene Data'!$G$8,0,10*ROW('Hygiene Data'!G121))),'Data Summary'!EB127="Yes"),OFFSET('Hygiene Data'!$G$8,0,10*ROW('Hygiene Data'!G121)),NA())</f>
        <v>#N/A</v>
      </c>
      <c r="BN127" s="109" t="e">
        <f ca="true">+IF(AND(ISNUMBER(OFFSET('Hygiene Data'!$G$10,0,10*ROW('Hygiene Data'!G121))),'Data Summary'!EC127="Yes"),OFFSET('Hygiene Data'!$G$10,0,10*ROW('Hygiene Data'!G121)),NA())</f>
        <v>#N/A</v>
      </c>
      <c r="BO127" s="109" t="e">
        <f ca="true">+IF(AND(ISNUMBER(OFFSET('Hygiene Data'!$H$6,0,10*ROW('Hygiene Data'!H121))),'Data Summary'!ED127="Yes"),OFFSET('Hygiene Data'!$H$6,0,10*ROW('Hygiene Data'!H121)),NA())</f>
        <v>#N/A</v>
      </c>
      <c r="BP127" s="109" t="e">
        <f ca="true">+IF(AND(ISNUMBER(OFFSET('Hygiene Data'!$H$8,0,10*ROW('Hygiene Data'!H121))),'Data Summary'!EE127="Yes"),OFFSET('Hygiene Data'!$H$8,0,10*ROW('Hygiene Data'!H121)),NA())</f>
        <v>#N/A</v>
      </c>
      <c r="BQ127" s="109" t="e">
        <f ca="true">+IF(AND(ISNUMBER(OFFSET('Hygiene Data'!$H$10,0,10*ROW('Hygiene Data'!H121))),'Data Summary'!EF127="Yes"),OFFSET('Hygiene Data'!$H$10,0,10*ROW('Hygiene Data'!H121)),NA())</f>
        <v>#N/A</v>
      </c>
    </row>
    <row r="128" x14ac:dyDescent="0.2">
      <c r="A128" s="57" t="e">
        <f ca="true">+IF(OFFSET('Water Data'!$B$1,0,10*ROW('Water Data'!B122))="",NA(),OFFSET('Water Data'!$B$1,0,10*ROW('Water Data'!B122)))</f>
        <v>#N/A</v>
      </c>
      <c r="B128" s="57" t="e">
        <f ca="true">+IF(OFFSET('Water Data'!$A$3,0,10*ROW('Water Data'!A125))="",NA(),OFFSET('Water Data'!$A$3,0,10*ROW('Water Data'!A125)))</f>
        <v>#N/A</v>
      </c>
      <c r="C128" s="57" t="e">
        <f ca="true">+IF(OFFSET('Water Data'!$C$3,0,10*ROW('Water Data'!C125))="",NA(),OFFSET('Water Data'!$C$3,0,10*ROW('Water Data'!C125)))</f>
        <v>#N/A</v>
      </c>
      <c r="D128" s="58" t="e">
        <f ca="true">+IF(AND(ISNUMBER(OFFSET('Water Data'!$C$5,0,10*ROW('Water Data'!C122))),'Data Summary'!BS128="Yes"),100-OFFSET('Water Data'!$C$5,0,10*ROW('Water Data'!C122)),NA())</f>
        <v>#N/A</v>
      </c>
      <c r="E128" s="58" t="e">
        <f ca="true">+IF(AND(ISNUMBER(OFFSET('Water Data'!$C$7,0,10*ROW('Water Data'!C122))),'Data Summary'!BT128="Yes"),OFFSET('Water Data'!$C$7,0,10*ROW('Water Data'!C122)),NA())</f>
        <v>#N/A</v>
      </c>
      <c r="F128" s="58" t="e">
        <f ca="true">+IF(AND(ISNUMBER(OFFSET('Water Data'!$C$10,0,10*ROW('Water Data'!C122))),'Data Summary'!BU128="Yes"),OFFSET('Water Data'!$C$10,0,10*ROW('Water Data'!C122)),NA())</f>
        <v>#N/A</v>
      </c>
      <c r="G128" s="58" t="e">
        <f ca="true">+IF(AND(ISNUMBER(OFFSET('Water Data'!$D$5,0,10*ROW('Water Data'!D122))),'Data Summary'!BV128="Yes"),100-OFFSET('Water Data'!$D$5,0,10*ROW('Water Data'!D122)),NA())</f>
        <v>#N/A</v>
      </c>
      <c r="H128" s="58" t="e">
        <f ca="true">+IF(AND(ISNUMBER(OFFSET('Water Data'!$D$7,0,10*ROW('Water Data'!D122))),'Data Summary'!BW128="Yes"),OFFSET('Water Data'!$D$7,0,10*ROW('Water Data'!D122)),NA())</f>
        <v>#N/A</v>
      </c>
      <c r="I128" s="58" t="e">
        <f ca="true">+IF(AND(ISNUMBER(OFFSET('Water Data'!$D$10,0,10*ROW('Water Data'!D122))),'Data Summary'!BX128="Yes"),OFFSET('Water Data'!$D$10,0,10*ROW('Water Data'!D122)),NA())</f>
        <v>#N/A</v>
      </c>
      <c r="J128" s="58" t="e">
        <f ca="true">+IF(AND(ISNUMBER(OFFSET('Water Data'!$E$5,0,10*ROW('Water Data'!E122))),'Data Summary'!BY128="Yes"),100-OFFSET('Water Data'!$E$5,0,10*ROW('Water Data'!E122)),NA())</f>
        <v>#N/A</v>
      </c>
      <c r="K128" s="58" t="e">
        <f ca="true">+IF(AND(ISNUMBER(OFFSET('Water Data'!$E$7,0,10*ROW('Water Data'!E122))),'Data Summary'!BZ128="Yes"),OFFSET('Water Data'!$E$7,0,10*ROW('Water Data'!E122)),NA())</f>
        <v>#N/A</v>
      </c>
      <c r="L128" s="58" t="e">
        <f ca="true">+IF(AND(ISNUMBER(OFFSET('Water Data'!$E$10,0,10*ROW('Water Data'!E122))),'Data Summary'!CA128="Yes"),OFFSET('Water Data'!$E$10,0,10*ROW('Water Data'!E122)),NA())</f>
        <v>#N/A</v>
      </c>
      <c r="M128" s="58" t="e">
        <f ca="true">+IF(AND(ISNUMBER(OFFSET('Water Data'!$F$5,0,10*ROW('Water Data'!F122))),'Data Summary'!CB128="Yes"),100-OFFSET('Water Data'!$F$5,0,10*ROW('Water Data'!F122)),NA())</f>
        <v>#N/A</v>
      </c>
      <c r="N128" s="58" t="e">
        <f ca="true">+IF(AND(ISNUMBER(OFFSET('Water Data'!$F$7,0,10*ROW('Water Data'!F122))),'Data Summary'!CC128="Yes"),OFFSET('Water Data'!$F$7,0,10*ROW('Water Data'!F122)),NA())</f>
        <v>#N/A</v>
      </c>
      <c r="O128" s="58" t="e">
        <f ca="true">+IF(AND(ISNUMBER(OFFSET('Water Data'!$F$10,0,10*ROW('Water Data'!F122))),'Data Summary'!CD128="Yes"),OFFSET('Water Data'!$F$10,0,10*ROW('Water Data'!F122)),NA())</f>
        <v>#N/A</v>
      </c>
      <c r="P128" s="58" t="e">
        <f ca="true">+IF(AND(ISNUMBER(OFFSET('Water Data'!$G$5,0,10*ROW('Water Data'!G122))),'Data Summary'!CE128="Yes"),100-OFFSET('Water Data'!$G$5,0,10*ROW('Water Data'!G122)),NA())</f>
        <v>#N/A</v>
      </c>
      <c r="Q128" s="58" t="e">
        <f ca="true">+IF(AND(ISNUMBER(OFFSET('Water Data'!$G$7,0,10*ROW('Water Data'!G122))),'Data Summary'!CF128="Yes"),OFFSET('Water Data'!$G$7,0,10*ROW('Water Data'!G122)),NA())</f>
        <v>#N/A</v>
      </c>
      <c r="R128" s="58" t="e">
        <f ca="true">+IF(AND(ISNUMBER(OFFSET('Water Data'!$G$10,0,10*ROW('Water Data'!G122))),'Data Summary'!CG128="Yes"),OFFSET('Water Data'!$G$10,0,10*ROW('Water Data'!G122)),NA())</f>
        <v>#N/A</v>
      </c>
      <c r="S128" s="58" t="e">
        <f ca="true">+IF(AND(ISNUMBER(OFFSET('Water Data'!$H$5,0,10*ROW('Water Data'!H122))),'Data Summary'!CH128="Yes"),100-OFFSET('Water Data'!$H$5,0,10*ROW('Water Data'!H122)),NA())</f>
        <v>#N/A</v>
      </c>
      <c r="T128" s="58" t="e">
        <f ca="true">+IF(AND(ISNUMBER(OFFSET('Water Data'!$H$7,0,10*ROW('Water Data'!H122))),'Data Summary'!CI128="Yes"),OFFSET('Water Data'!$H$7,0,10*ROW('Water Data'!H122)),NA())</f>
        <v>#N/A</v>
      </c>
      <c r="U128" s="58" t="e">
        <f ca="true">+IF(AND(ISNUMBER(OFFSET('Water Data'!$H$10,0,10*ROW('Water Data'!H122))),'Data Summary'!CJ128="Yes"),OFFSET('Water Data'!$H$10,0,10*ROW('Water Data'!H122)),NA())</f>
        <v>#N/A</v>
      </c>
      <c r="V128" s="104" t="e">
        <f ca="true">+IF(AND(ISNUMBER(OFFSET('Sanitation Data'!$C$5,0,10*ROW('Sanitation Data'!C122))),'Data Summary'!CK128="Yes"),100-OFFSET('Sanitation Data'!$C$5,0,10*ROW('Sanitation Data'!C122)),NA())</f>
        <v>#N/A</v>
      </c>
      <c r="W128" s="104" t="e">
        <f ca="true">+IF(AND(ISNUMBER(OFFSET('Sanitation Data'!$C$7,0,10*ROW('Sanitation Data'!C122))),'Data Summary'!CL128="Yes"),OFFSET('Sanitation Data'!$C$7,0,10*ROW('Sanitation Data'!C122)),NA())</f>
        <v>#N/A</v>
      </c>
      <c r="X128" s="104" t="e">
        <f ca="true">+IF(AND(ISNUMBER(OFFSET('Sanitation Data'!$C$11,0,10*ROW('Sanitation Data'!C122))),'Data Summary'!CM128="Yes"),OFFSET('Sanitation Data'!$C$11,0,10*ROW('Sanitation Data'!C122)),NA())</f>
        <v>#N/A</v>
      </c>
      <c r="Y128" s="104" t="e">
        <f ca="true">+IF(AND(ISNUMBER(OFFSET('Sanitation Data'!$C$12,0,10*ROW('Sanitation Data'!C122))),'Data Summary'!CN128="Yes"),OFFSET('Sanitation Data'!$C$12,0,10*ROW('Sanitation Data'!C122)),NA())</f>
        <v>#N/A</v>
      </c>
      <c r="Z128" s="104" t="e">
        <f ca="true">+IF(AND(ISNUMBER(OFFSET('Sanitation Data'!$C$13,0,10*ROW('Sanitation Data'!C122))),'Data Summary'!CO128="Yes"),OFFSET('Sanitation Data'!$C$13,0,10*ROW('Sanitation Data'!C122)),NA())</f>
        <v>#N/A</v>
      </c>
      <c r="AA128" s="104" t="e">
        <f ca="true">+IF(AND(ISNUMBER(OFFSET('Sanitation Data'!$D$5,0,10*ROW('Sanitation Data'!D122))),'Data Summary'!CP128="Yes"),100-OFFSET('Sanitation Data'!$D$5,0,10*ROW('Sanitation Data'!D122)),NA())</f>
        <v>#N/A</v>
      </c>
      <c r="AB128" s="104" t="e">
        <f ca="true">+IF(AND(ISNUMBER(OFFSET('Sanitation Data'!$D$7,0,10*ROW('Sanitation Data'!D122))),'Data Summary'!CQ128="Yes"),OFFSET('Sanitation Data'!$D$7,0,10*ROW('Sanitation Data'!D122)),NA())</f>
        <v>#N/A</v>
      </c>
      <c r="AC128" s="104" t="e">
        <f ca="true">+IF(AND(ISNUMBER(OFFSET('Sanitation Data'!$D$11,0,10*ROW('Sanitation Data'!D122))),'Data Summary'!CR128="Yes"),OFFSET('Sanitation Data'!$D$11,0,10*ROW('Sanitation Data'!D122)),NA())</f>
        <v>#N/A</v>
      </c>
      <c r="AD128" s="104" t="e">
        <f ca="true">+IF(AND(ISNUMBER(OFFSET('Sanitation Data'!$D$12,0,10*ROW('Sanitation Data'!D122))),'Data Summary'!CS128="Yes"),OFFSET('Sanitation Data'!$D$12,0,10*ROW('Sanitation Data'!D122)),NA())</f>
        <v>#N/A</v>
      </c>
      <c r="AE128" s="104" t="e">
        <f ca="true">+IF(AND(ISNUMBER(OFFSET('Sanitation Data'!$D$13,0,10*ROW('Sanitation Data'!D122))),'Data Summary'!CT128="Yes"),OFFSET('Sanitation Data'!$D$13,0,10*ROW('Sanitation Data'!D122)),NA())</f>
        <v>#N/A</v>
      </c>
      <c r="AF128" s="104" t="e">
        <f ca="true">+IF(AND(ISNUMBER(OFFSET('Sanitation Data'!$E$5,0,10*ROW('Sanitation Data'!E122))),'Data Summary'!CU128="Yes"),100-OFFSET('Sanitation Data'!$E$5,0,10*ROW('Sanitation Data'!E122)),NA())</f>
        <v>#N/A</v>
      </c>
      <c r="AG128" s="104" t="e">
        <f ca="true">+IF(AND(ISNUMBER(OFFSET('Sanitation Data'!$E$7,0,10*ROW('Sanitation Data'!E122))),'Data Summary'!CV128="Yes"),OFFSET('Sanitation Data'!$E$7,0,10*ROW('Sanitation Data'!E122)),NA())</f>
        <v>#N/A</v>
      </c>
      <c r="AH128" s="104" t="e">
        <f ca="true">+IF(AND(ISNUMBER(OFFSET('Sanitation Data'!$E$11,0,10*ROW('Sanitation Data'!E122))),'Data Summary'!CW128="Yes"),OFFSET('Sanitation Data'!$E$11,0,10*ROW('Sanitation Data'!E122)),NA())</f>
        <v>#N/A</v>
      </c>
      <c r="AI128" s="104" t="e">
        <f ca="true">+IF(AND(ISNUMBER(OFFSET('Sanitation Data'!$E$12,0,10*ROW('Sanitation Data'!E122))),'Data Summary'!CX128="Yes"),OFFSET('Sanitation Data'!$E$12,0,10*ROW('Sanitation Data'!E122)),NA())</f>
        <v>#N/A</v>
      </c>
      <c r="AJ128" s="104" t="e">
        <f ca="true">+IF(AND(ISNUMBER(OFFSET('Sanitation Data'!$E$13,0,10*ROW('Sanitation Data'!E122))),'Data Summary'!CY128="Yes"),OFFSET('Sanitation Data'!$E$13,0,10*ROW('Sanitation Data'!E122)),NA())</f>
        <v>#N/A</v>
      </c>
      <c r="AK128" s="104" t="e">
        <f ca="true">+IF(AND(ISNUMBER(OFFSET('Sanitation Data'!$F$5,0,10*ROW('Sanitation Data'!F122))),'Data Summary'!CZ128="Yes"),100-OFFSET('Sanitation Data'!$F$5,0,10*ROW('Sanitation Data'!F122)),NA())</f>
        <v>#N/A</v>
      </c>
      <c r="AL128" s="104" t="e">
        <f ca="true">+IF(AND(ISNUMBER(OFFSET('Sanitation Data'!$F$7,0,10*ROW('Sanitation Data'!F122))),'Data Summary'!DA128="Yes"),OFFSET('Sanitation Data'!$F$7,0,10*ROW('Sanitation Data'!F122)),NA())</f>
        <v>#N/A</v>
      </c>
      <c r="AM128" s="104" t="e">
        <f ca="true">+IF(AND(ISNUMBER(OFFSET('Sanitation Data'!$F$11,0,10*ROW('Sanitation Data'!F122))),'Data Summary'!DB128="Yes"),OFFSET('Sanitation Data'!$F$11,0,10*ROW('Sanitation Data'!F122)),NA())</f>
        <v>#N/A</v>
      </c>
      <c r="AN128" s="104" t="e">
        <f ca="true">+IF(AND(ISNUMBER(OFFSET('Sanitation Data'!$F$12,0,10*ROW('Sanitation Data'!F122))),'Data Summary'!DC128="Yes"),OFFSET('Sanitation Data'!$F$12,0,10*ROW('Sanitation Data'!F122)),NA())</f>
        <v>#N/A</v>
      </c>
      <c r="AO128" s="104" t="e">
        <f ca="true">+IF(AND(ISNUMBER(OFFSET('Sanitation Data'!$F$13,0,10*ROW('Sanitation Data'!F122))),'Data Summary'!DD128="Yes"),OFFSET('Sanitation Data'!$F$13,0,10*ROW('Sanitation Data'!F122)),NA())</f>
        <v>#N/A</v>
      </c>
      <c r="AP128" s="104" t="e">
        <f ca="true">+IF(AND(ISNUMBER(OFFSET('Sanitation Data'!$G$5,0,10*ROW('Sanitation Data'!G122))),'Data Summary'!DE128="Yes"),100-OFFSET('Sanitation Data'!$G$5,0,10*ROW('Sanitation Data'!G122)),NA())</f>
        <v>#N/A</v>
      </c>
      <c r="AQ128" s="104" t="e">
        <f ca="true">+IF(AND(ISNUMBER(OFFSET('Sanitation Data'!$G$7,0,10*ROW('Sanitation Data'!G122))),'Data Summary'!DF128="Yes"),OFFSET('Sanitation Data'!$G$7,0,10*ROW('Sanitation Data'!G122)),NA())</f>
        <v>#N/A</v>
      </c>
      <c r="AR128" s="104" t="e">
        <f ca="true">+IF(AND(ISNUMBER(OFFSET('Sanitation Data'!$G$11,0,10*ROW('Sanitation Data'!G122))),'Data Summary'!DG128="Yes"),OFFSET('Sanitation Data'!$G$11,0,10*ROW('Sanitation Data'!G122)),NA())</f>
        <v>#N/A</v>
      </c>
      <c r="AS128" s="104" t="e">
        <f ca="true">+IF(AND(ISNUMBER(OFFSET('Sanitation Data'!$G$12,0,10*ROW('Sanitation Data'!G122))),'Data Summary'!DH128="Yes"),OFFSET('Sanitation Data'!$G$12,0,10*ROW('Sanitation Data'!G122)),NA())</f>
        <v>#N/A</v>
      </c>
      <c r="AT128" s="104" t="e">
        <f ca="true">+IF(AND(ISNUMBER(OFFSET('Sanitation Data'!$G$13,0,10*ROW('Sanitation Data'!G122))),'Data Summary'!DI128="Yes"),OFFSET('Sanitation Data'!$G$13,0,10*ROW('Sanitation Data'!G122)),NA())</f>
        <v>#N/A</v>
      </c>
      <c r="AU128" s="104" t="e">
        <f ca="true">+IF(AND(ISNUMBER(OFFSET('Sanitation Data'!$H$5,0,10*ROW('Sanitation Data'!H122))),'Data Summary'!DJ128="Yes"),100-OFFSET('Sanitation Data'!$H$5,0,10*ROW('Sanitation Data'!H122)),NA())</f>
        <v>#N/A</v>
      </c>
      <c r="AV128" s="104" t="e">
        <f ca="true">+IF(AND(ISNUMBER(OFFSET('Sanitation Data'!$H$7,0,10*ROW('Sanitation Data'!H122))),'Data Summary'!DK128="Yes"),OFFSET('Sanitation Data'!$H$7,0,10*ROW('Sanitation Data'!H122)),NA())</f>
        <v>#N/A</v>
      </c>
      <c r="AW128" s="104" t="e">
        <f ca="true">+IF(AND(ISNUMBER(OFFSET('Sanitation Data'!$H$11,0,10*ROW('Sanitation Data'!H122))),'Data Summary'!DL128="Yes"),OFFSET('Sanitation Data'!$H$11,0,10*ROW('Sanitation Data'!H122)),NA())</f>
        <v>#N/A</v>
      </c>
      <c r="AX128" s="104" t="e">
        <f ca="true">+IF(AND(ISNUMBER(OFFSET('Sanitation Data'!$H$12,0,10*ROW('Sanitation Data'!H122))),'Data Summary'!DM128="Yes"),OFFSET('Sanitation Data'!$H$12,0,10*ROW('Sanitation Data'!H122)),NA())</f>
        <v>#N/A</v>
      </c>
      <c r="AY128" s="104" t="e">
        <f ca="true">+IF(AND(ISNUMBER(OFFSET('Sanitation Data'!$H$13,0,10*ROW('Sanitation Data'!H122))),'Data Summary'!DN128="Yes"),OFFSET('Sanitation Data'!$H$13,0,10*ROW('Sanitation Data'!H122)),NA())</f>
        <v>#N/A</v>
      </c>
      <c r="AZ128" s="109" t="e">
        <f ca="true">+IF(AND(ISNUMBER(OFFSET('Hygiene Data'!$C$6,0,10*ROW('Hygiene Data'!C122))),'Data Summary'!DO128="Yes"),OFFSET('Hygiene Data'!$C$6,0,10*ROW('Hygiene Data'!C122)),NA())</f>
        <v>#N/A</v>
      </c>
      <c r="BA128" s="109" t="e">
        <f ca="true">+IF(AND(ISNUMBER(OFFSET('Hygiene Data'!$C$8,0,10*ROW('Hygiene Data'!C122))),'Data Summary'!DP128="Yes"),OFFSET('Hygiene Data'!$C$8,0,10*ROW('Hygiene Data'!C122)),NA())</f>
        <v>#N/A</v>
      </c>
      <c r="BB128" s="109" t="e">
        <f ca="true">+IF(AND(ISNUMBER(OFFSET('Hygiene Data'!$C$10,0,10*ROW('Hygiene Data'!C122))),'Data Summary'!DQ128="Yes"),OFFSET('Hygiene Data'!$C$10,0,10*ROW('Hygiene Data'!C122)),NA())</f>
        <v>#N/A</v>
      </c>
      <c r="BC128" s="109" t="e">
        <f ca="true">+IF(AND(ISNUMBER(OFFSET('Hygiene Data'!$D$6,0,10*ROW('Hygiene Data'!D122))),'Data Summary'!DR128="Yes"),OFFSET('Hygiene Data'!$D$6,0,10*ROW('Hygiene Data'!D122)),NA())</f>
        <v>#N/A</v>
      </c>
      <c r="BD128" s="109" t="e">
        <f ca="true">+IF(AND(ISNUMBER(OFFSET('Hygiene Data'!$D$8,0,10*ROW('Hygiene Data'!D122))),'Data Summary'!DS128="Yes"),OFFSET('Hygiene Data'!$D$8,0,10*ROW('Hygiene Data'!D122)),NA())</f>
        <v>#N/A</v>
      </c>
      <c r="BE128" s="109" t="e">
        <f ca="true">+IF(AND(ISNUMBER(OFFSET('Hygiene Data'!$D$10,0,10*ROW('Hygiene Data'!D122))),'Data Summary'!DT128="Yes"),OFFSET('Hygiene Data'!$D$10,0,10*ROW('Hygiene Data'!D122)),NA())</f>
        <v>#N/A</v>
      </c>
      <c r="BF128" s="109" t="e">
        <f ca="true">+IF(AND(ISNUMBER(OFFSET('Hygiene Data'!$E$6,0,10*ROW('Hygiene Data'!E122))),'Data Summary'!DU128="Yes"),OFFSET('Hygiene Data'!$E$6,0,10*ROW('Hygiene Data'!E122)),NA())</f>
        <v>#N/A</v>
      </c>
      <c r="BG128" s="109" t="e">
        <f ca="true">+IF(AND(ISNUMBER(OFFSET('Hygiene Data'!$E$8,0,10*ROW('Hygiene Data'!E122))),'Data Summary'!DV128="Yes"),OFFSET('Hygiene Data'!$E$8,0,10*ROW('Hygiene Data'!E122)),NA())</f>
        <v>#N/A</v>
      </c>
      <c r="BH128" s="109" t="e">
        <f ca="true">+IF(AND(ISNUMBER(OFFSET('Hygiene Data'!$E$10,0,10*ROW('Hygiene Data'!E122))),'Data Summary'!DW128="Yes"),OFFSET('Hygiene Data'!$E$10,0,10*ROW('Hygiene Data'!E122)),NA())</f>
        <v>#N/A</v>
      </c>
      <c r="BI128" s="109" t="e">
        <f ca="true">+IF(AND(ISNUMBER(OFFSET('Hygiene Data'!$F$6,0,10*ROW('Hygiene Data'!F122))),'Data Summary'!DX128="Yes"),OFFSET('Hygiene Data'!$F$6,0,10*ROW('Hygiene Data'!F122)),NA())</f>
        <v>#N/A</v>
      </c>
      <c r="BJ128" s="109" t="e">
        <f ca="true">+IF(AND(ISNUMBER(OFFSET('Hygiene Data'!$F$8,0,10*ROW('Hygiene Data'!F122))),'Data Summary'!DY128="Yes"),OFFSET('Hygiene Data'!$F$8,0,10*ROW('Hygiene Data'!F122)),NA())</f>
        <v>#N/A</v>
      </c>
      <c r="BK128" s="109" t="e">
        <f ca="true">+IF(AND(ISNUMBER(OFFSET('Hygiene Data'!$F$10,0,10*ROW('Hygiene Data'!F122))),'Data Summary'!DZ128="Yes"),OFFSET('Hygiene Data'!$F$10,0,10*ROW('Hygiene Data'!F122)),NA())</f>
        <v>#N/A</v>
      </c>
      <c r="BL128" s="109" t="e">
        <f ca="true">+IF(AND(ISNUMBER(OFFSET('Hygiene Data'!$G$6,0,10*ROW('Hygiene Data'!G122))),'Data Summary'!EA128="Yes"),OFFSET('Hygiene Data'!$G$6,0,10*ROW('Hygiene Data'!G122)),NA())</f>
        <v>#N/A</v>
      </c>
      <c r="BM128" s="109" t="e">
        <f ca="true">+IF(AND(ISNUMBER(OFFSET('Hygiene Data'!$G$8,0,10*ROW('Hygiene Data'!G122))),'Data Summary'!EB128="Yes"),OFFSET('Hygiene Data'!$G$8,0,10*ROW('Hygiene Data'!G122)),NA())</f>
        <v>#N/A</v>
      </c>
      <c r="BN128" s="109" t="e">
        <f ca="true">+IF(AND(ISNUMBER(OFFSET('Hygiene Data'!$G$10,0,10*ROW('Hygiene Data'!G122))),'Data Summary'!EC128="Yes"),OFFSET('Hygiene Data'!$G$10,0,10*ROW('Hygiene Data'!G122)),NA())</f>
        <v>#N/A</v>
      </c>
      <c r="BO128" s="109" t="e">
        <f ca="true">+IF(AND(ISNUMBER(OFFSET('Hygiene Data'!$H$6,0,10*ROW('Hygiene Data'!H122))),'Data Summary'!ED128="Yes"),OFFSET('Hygiene Data'!$H$6,0,10*ROW('Hygiene Data'!H122)),NA())</f>
        <v>#N/A</v>
      </c>
      <c r="BP128" s="109" t="e">
        <f ca="true">+IF(AND(ISNUMBER(OFFSET('Hygiene Data'!$H$8,0,10*ROW('Hygiene Data'!H122))),'Data Summary'!EE128="Yes"),OFFSET('Hygiene Data'!$H$8,0,10*ROW('Hygiene Data'!H122)),NA())</f>
        <v>#N/A</v>
      </c>
      <c r="BQ128" s="109" t="e">
        <f ca="true">+IF(AND(ISNUMBER(OFFSET('Hygiene Data'!$H$10,0,10*ROW('Hygiene Data'!H122))),'Data Summary'!EF128="Yes"),OFFSET('Hygiene Data'!$H$10,0,10*ROW('Hygiene Data'!H122)),NA())</f>
        <v>#N/A</v>
      </c>
    </row>
    <row r="129" x14ac:dyDescent="0.2">
      <c r="A129" s="57" t="e">
        <f ca="true">+IF(OFFSET('Water Data'!$B$1,0,10*ROW('Water Data'!B123))="",NA(),OFFSET('Water Data'!$B$1,0,10*ROW('Water Data'!B123)))</f>
        <v>#N/A</v>
      </c>
      <c r="B129" s="57" t="e">
        <f ca="true">+IF(OFFSET('Water Data'!$A$3,0,10*ROW('Water Data'!A126))="",NA(),OFFSET('Water Data'!$A$3,0,10*ROW('Water Data'!A126)))</f>
        <v>#N/A</v>
      </c>
      <c r="C129" s="57" t="e">
        <f ca="true">+IF(OFFSET('Water Data'!$C$3,0,10*ROW('Water Data'!C126))="",NA(),OFFSET('Water Data'!$C$3,0,10*ROW('Water Data'!C126)))</f>
        <v>#N/A</v>
      </c>
      <c r="D129" s="58" t="e">
        <f ca="true">+IF(AND(ISNUMBER(OFFSET('Water Data'!$C$5,0,10*ROW('Water Data'!C123))),'Data Summary'!BS129="Yes"),100-OFFSET('Water Data'!$C$5,0,10*ROW('Water Data'!C123)),NA())</f>
        <v>#N/A</v>
      </c>
      <c r="E129" s="58" t="e">
        <f ca="true">+IF(AND(ISNUMBER(OFFSET('Water Data'!$C$7,0,10*ROW('Water Data'!C123))),'Data Summary'!BT129="Yes"),OFFSET('Water Data'!$C$7,0,10*ROW('Water Data'!C123)),NA())</f>
        <v>#N/A</v>
      </c>
      <c r="F129" s="58" t="e">
        <f ca="true">+IF(AND(ISNUMBER(OFFSET('Water Data'!$C$10,0,10*ROW('Water Data'!C123))),'Data Summary'!BU129="Yes"),OFFSET('Water Data'!$C$10,0,10*ROW('Water Data'!C123)),NA())</f>
        <v>#N/A</v>
      </c>
      <c r="G129" s="58" t="e">
        <f ca="true">+IF(AND(ISNUMBER(OFFSET('Water Data'!$D$5,0,10*ROW('Water Data'!D123))),'Data Summary'!BV129="Yes"),100-OFFSET('Water Data'!$D$5,0,10*ROW('Water Data'!D123)),NA())</f>
        <v>#N/A</v>
      </c>
      <c r="H129" s="58" t="e">
        <f ca="true">+IF(AND(ISNUMBER(OFFSET('Water Data'!$D$7,0,10*ROW('Water Data'!D123))),'Data Summary'!BW129="Yes"),OFFSET('Water Data'!$D$7,0,10*ROW('Water Data'!D123)),NA())</f>
        <v>#N/A</v>
      </c>
      <c r="I129" s="58" t="e">
        <f ca="true">+IF(AND(ISNUMBER(OFFSET('Water Data'!$D$10,0,10*ROW('Water Data'!D123))),'Data Summary'!BX129="Yes"),OFFSET('Water Data'!$D$10,0,10*ROW('Water Data'!D123)),NA())</f>
        <v>#N/A</v>
      </c>
      <c r="J129" s="58" t="e">
        <f ca="true">+IF(AND(ISNUMBER(OFFSET('Water Data'!$E$5,0,10*ROW('Water Data'!E123))),'Data Summary'!BY129="Yes"),100-OFFSET('Water Data'!$E$5,0,10*ROW('Water Data'!E123)),NA())</f>
        <v>#N/A</v>
      </c>
      <c r="K129" s="58" t="e">
        <f ca="true">+IF(AND(ISNUMBER(OFFSET('Water Data'!$E$7,0,10*ROW('Water Data'!E123))),'Data Summary'!BZ129="Yes"),OFFSET('Water Data'!$E$7,0,10*ROW('Water Data'!E123)),NA())</f>
        <v>#N/A</v>
      </c>
      <c r="L129" s="58" t="e">
        <f ca="true">+IF(AND(ISNUMBER(OFFSET('Water Data'!$E$10,0,10*ROW('Water Data'!E123))),'Data Summary'!CA129="Yes"),OFFSET('Water Data'!$E$10,0,10*ROW('Water Data'!E123)),NA())</f>
        <v>#N/A</v>
      </c>
      <c r="M129" s="58" t="e">
        <f ca="true">+IF(AND(ISNUMBER(OFFSET('Water Data'!$F$5,0,10*ROW('Water Data'!F123))),'Data Summary'!CB129="Yes"),100-OFFSET('Water Data'!$F$5,0,10*ROW('Water Data'!F123)),NA())</f>
        <v>#N/A</v>
      </c>
      <c r="N129" s="58" t="e">
        <f ca="true">+IF(AND(ISNUMBER(OFFSET('Water Data'!$F$7,0,10*ROW('Water Data'!F123))),'Data Summary'!CC129="Yes"),OFFSET('Water Data'!$F$7,0,10*ROW('Water Data'!F123)),NA())</f>
        <v>#N/A</v>
      </c>
      <c r="O129" s="58" t="e">
        <f ca="true">+IF(AND(ISNUMBER(OFFSET('Water Data'!$F$10,0,10*ROW('Water Data'!F123))),'Data Summary'!CD129="Yes"),OFFSET('Water Data'!$F$10,0,10*ROW('Water Data'!F123)),NA())</f>
        <v>#N/A</v>
      </c>
      <c r="P129" s="58" t="e">
        <f ca="true">+IF(AND(ISNUMBER(OFFSET('Water Data'!$G$5,0,10*ROW('Water Data'!G123))),'Data Summary'!CE129="Yes"),100-OFFSET('Water Data'!$G$5,0,10*ROW('Water Data'!G123)),NA())</f>
        <v>#N/A</v>
      </c>
      <c r="Q129" s="58" t="e">
        <f ca="true">+IF(AND(ISNUMBER(OFFSET('Water Data'!$G$7,0,10*ROW('Water Data'!G123))),'Data Summary'!CF129="Yes"),OFFSET('Water Data'!$G$7,0,10*ROW('Water Data'!G123)),NA())</f>
        <v>#N/A</v>
      </c>
      <c r="R129" s="58" t="e">
        <f ca="true">+IF(AND(ISNUMBER(OFFSET('Water Data'!$G$10,0,10*ROW('Water Data'!G123))),'Data Summary'!CG129="Yes"),OFFSET('Water Data'!$G$10,0,10*ROW('Water Data'!G123)),NA())</f>
        <v>#N/A</v>
      </c>
      <c r="S129" s="58" t="e">
        <f ca="true">+IF(AND(ISNUMBER(OFFSET('Water Data'!$H$5,0,10*ROW('Water Data'!H123))),'Data Summary'!CH129="Yes"),100-OFFSET('Water Data'!$H$5,0,10*ROW('Water Data'!H123)),NA())</f>
        <v>#N/A</v>
      </c>
      <c r="T129" s="58" t="e">
        <f ca="true">+IF(AND(ISNUMBER(OFFSET('Water Data'!$H$7,0,10*ROW('Water Data'!H123))),'Data Summary'!CI129="Yes"),OFFSET('Water Data'!$H$7,0,10*ROW('Water Data'!H123)),NA())</f>
        <v>#N/A</v>
      </c>
      <c r="U129" s="58" t="e">
        <f ca="true">+IF(AND(ISNUMBER(OFFSET('Water Data'!$H$10,0,10*ROW('Water Data'!H123))),'Data Summary'!CJ129="Yes"),OFFSET('Water Data'!$H$10,0,10*ROW('Water Data'!H123)),NA())</f>
        <v>#N/A</v>
      </c>
      <c r="V129" s="104" t="e">
        <f ca="true">+IF(AND(ISNUMBER(OFFSET('Sanitation Data'!$C$5,0,10*ROW('Sanitation Data'!C123))),'Data Summary'!CK129="Yes"),100-OFFSET('Sanitation Data'!$C$5,0,10*ROW('Sanitation Data'!C123)),NA())</f>
        <v>#N/A</v>
      </c>
      <c r="W129" s="104" t="e">
        <f ca="true">+IF(AND(ISNUMBER(OFFSET('Sanitation Data'!$C$7,0,10*ROW('Sanitation Data'!C123))),'Data Summary'!CL129="Yes"),OFFSET('Sanitation Data'!$C$7,0,10*ROW('Sanitation Data'!C123)),NA())</f>
        <v>#N/A</v>
      </c>
      <c r="X129" s="104" t="e">
        <f ca="true">+IF(AND(ISNUMBER(OFFSET('Sanitation Data'!$C$11,0,10*ROW('Sanitation Data'!C123))),'Data Summary'!CM129="Yes"),OFFSET('Sanitation Data'!$C$11,0,10*ROW('Sanitation Data'!C123)),NA())</f>
        <v>#N/A</v>
      </c>
      <c r="Y129" s="104" t="e">
        <f ca="true">+IF(AND(ISNUMBER(OFFSET('Sanitation Data'!$C$12,0,10*ROW('Sanitation Data'!C123))),'Data Summary'!CN129="Yes"),OFFSET('Sanitation Data'!$C$12,0,10*ROW('Sanitation Data'!C123)),NA())</f>
        <v>#N/A</v>
      </c>
      <c r="Z129" s="104" t="e">
        <f ca="true">+IF(AND(ISNUMBER(OFFSET('Sanitation Data'!$C$13,0,10*ROW('Sanitation Data'!C123))),'Data Summary'!CO129="Yes"),OFFSET('Sanitation Data'!$C$13,0,10*ROW('Sanitation Data'!C123)),NA())</f>
        <v>#N/A</v>
      </c>
      <c r="AA129" s="104" t="e">
        <f ca="true">+IF(AND(ISNUMBER(OFFSET('Sanitation Data'!$D$5,0,10*ROW('Sanitation Data'!D123))),'Data Summary'!CP129="Yes"),100-OFFSET('Sanitation Data'!$D$5,0,10*ROW('Sanitation Data'!D123)),NA())</f>
        <v>#N/A</v>
      </c>
      <c r="AB129" s="104" t="e">
        <f ca="true">+IF(AND(ISNUMBER(OFFSET('Sanitation Data'!$D$7,0,10*ROW('Sanitation Data'!D123))),'Data Summary'!CQ129="Yes"),OFFSET('Sanitation Data'!$D$7,0,10*ROW('Sanitation Data'!D123)),NA())</f>
        <v>#N/A</v>
      </c>
      <c r="AC129" s="104" t="e">
        <f ca="true">+IF(AND(ISNUMBER(OFFSET('Sanitation Data'!$D$11,0,10*ROW('Sanitation Data'!D123))),'Data Summary'!CR129="Yes"),OFFSET('Sanitation Data'!$D$11,0,10*ROW('Sanitation Data'!D123)),NA())</f>
        <v>#N/A</v>
      </c>
      <c r="AD129" s="104" t="e">
        <f ca="true">+IF(AND(ISNUMBER(OFFSET('Sanitation Data'!$D$12,0,10*ROW('Sanitation Data'!D123))),'Data Summary'!CS129="Yes"),OFFSET('Sanitation Data'!$D$12,0,10*ROW('Sanitation Data'!D123)),NA())</f>
        <v>#N/A</v>
      </c>
      <c r="AE129" s="104" t="e">
        <f ca="true">+IF(AND(ISNUMBER(OFFSET('Sanitation Data'!$D$13,0,10*ROW('Sanitation Data'!D123))),'Data Summary'!CT129="Yes"),OFFSET('Sanitation Data'!$D$13,0,10*ROW('Sanitation Data'!D123)),NA())</f>
        <v>#N/A</v>
      </c>
      <c r="AF129" s="104" t="e">
        <f ca="true">+IF(AND(ISNUMBER(OFFSET('Sanitation Data'!$E$5,0,10*ROW('Sanitation Data'!E123))),'Data Summary'!CU129="Yes"),100-OFFSET('Sanitation Data'!$E$5,0,10*ROW('Sanitation Data'!E123)),NA())</f>
        <v>#N/A</v>
      </c>
      <c r="AG129" s="104" t="e">
        <f ca="true">+IF(AND(ISNUMBER(OFFSET('Sanitation Data'!$E$7,0,10*ROW('Sanitation Data'!E123))),'Data Summary'!CV129="Yes"),OFFSET('Sanitation Data'!$E$7,0,10*ROW('Sanitation Data'!E123)),NA())</f>
        <v>#N/A</v>
      </c>
      <c r="AH129" s="104" t="e">
        <f ca="true">+IF(AND(ISNUMBER(OFFSET('Sanitation Data'!$E$11,0,10*ROW('Sanitation Data'!E123))),'Data Summary'!CW129="Yes"),OFFSET('Sanitation Data'!$E$11,0,10*ROW('Sanitation Data'!E123)),NA())</f>
        <v>#N/A</v>
      </c>
      <c r="AI129" s="104" t="e">
        <f ca="true">+IF(AND(ISNUMBER(OFFSET('Sanitation Data'!$E$12,0,10*ROW('Sanitation Data'!E123))),'Data Summary'!CX129="Yes"),OFFSET('Sanitation Data'!$E$12,0,10*ROW('Sanitation Data'!E123)),NA())</f>
        <v>#N/A</v>
      </c>
      <c r="AJ129" s="104" t="e">
        <f ca="true">+IF(AND(ISNUMBER(OFFSET('Sanitation Data'!$E$13,0,10*ROW('Sanitation Data'!E123))),'Data Summary'!CY129="Yes"),OFFSET('Sanitation Data'!$E$13,0,10*ROW('Sanitation Data'!E123)),NA())</f>
        <v>#N/A</v>
      </c>
      <c r="AK129" s="104" t="e">
        <f ca="true">+IF(AND(ISNUMBER(OFFSET('Sanitation Data'!$F$5,0,10*ROW('Sanitation Data'!F123))),'Data Summary'!CZ129="Yes"),100-OFFSET('Sanitation Data'!$F$5,0,10*ROW('Sanitation Data'!F123)),NA())</f>
        <v>#N/A</v>
      </c>
      <c r="AL129" s="104" t="e">
        <f ca="true">+IF(AND(ISNUMBER(OFFSET('Sanitation Data'!$F$7,0,10*ROW('Sanitation Data'!F123))),'Data Summary'!DA129="Yes"),OFFSET('Sanitation Data'!$F$7,0,10*ROW('Sanitation Data'!F123)),NA())</f>
        <v>#N/A</v>
      </c>
      <c r="AM129" s="104" t="e">
        <f ca="true">+IF(AND(ISNUMBER(OFFSET('Sanitation Data'!$F$11,0,10*ROW('Sanitation Data'!F123))),'Data Summary'!DB129="Yes"),OFFSET('Sanitation Data'!$F$11,0,10*ROW('Sanitation Data'!F123)),NA())</f>
        <v>#N/A</v>
      </c>
      <c r="AN129" s="104" t="e">
        <f ca="true">+IF(AND(ISNUMBER(OFFSET('Sanitation Data'!$F$12,0,10*ROW('Sanitation Data'!F123))),'Data Summary'!DC129="Yes"),OFFSET('Sanitation Data'!$F$12,0,10*ROW('Sanitation Data'!F123)),NA())</f>
        <v>#N/A</v>
      </c>
      <c r="AO129" s="104" t="e">
        <f ca="true">+IF(AND(ISNUMBER(OFFSET('Sanitation Data'!$F$13,0,10*ROW('Sanitation Data'!F123))),'Data Summary'!DD129="Yes"),OFFSET('Sanitation Data'!$F$13,0,10*ROW('Sanitation Data'!F123)),NA())</f>
        <v>#N/A</v>
      </c>
      <c r="AP129" s="104" t="e">
        <f ca="true">+IF(AND(ISNUMBER(OFFSET('Sanitation Data'!$G$5,0,10*ROW('Sanitation Data'!G123))),'Data Summary'!DE129="Yes"),100-OFFSET('Sanitation Data'!$G$5,0,10*ROW('Sanitation Data'!G123)),NA())</f>
        <v>#N/A</v>
      </c>
      <c r="AQ129" s="104" t="e">
        <f ca="true">+IF(AND(ISNUMBER(OFFSET('Sanitation Data'!$G$7,0,10*ROW('Sanitation Data'!G123))),'Data Summary'!DF129="Yes"),OFFSET('Sanitation Data'!$G$7,0,10*ROW('Sanitation Data'!G123)),NA())</f>
        <v>#N/A</v>
      </c>
      <c r="AR129" s="104" t="e">
        <f ca="true">+IF(AND(ISNUMBER(OFFSET('Sanitation Data'!$G$11,0,10*ROW('Sanitation Data'!G123))),'Data Summary'!DG129="Yes"),OFFSET('Sanitation Data'!$G$11,0,10*ROW('Sanitation Data'!G123)),NA())</f>
        <v>#N/A</v>
      </c>
      <c r="AS129" s="104" t="e">
        <f ca="true">+IF(AND(ISNUMBER(OFFSET('Sanitation Data'!$G$12,0,10*ROW('Sanitation Data'!G123))),'Data Summary'!DH129="Yes"),OFFSET('Sanitation Data'!$G$12,0,10*ROW('Sanitation Data'!G123)),NA())</f>
        <v>#N/A</v>
      </c>
      <c r="AT129" s="104" t="e">
        <f ca="true">+IF(AND(ISNUMBER(OFFSET('Sanitation Data'!$G$13,0,10*ROW('Sanitation Data'!G123))),'Data Summary'!DI129="Yes"),OFFSET('Sanitation Data'!$G$13,0,10*ROW('Sanitation Data'!G123)),NA())</f>
        <v>#N/A</v>
      </c>
      <c r="AU129" s="104" t="e">
        <f ca="true">+IF(AND(ISNUMBER(OFFSET('Sanitation Data'!$H$5,0,10*ROW('Sanitation Data'!H123))),'Data Summary'!DJ129="Yes"),100-OFFSET('Sanitation Data'!$H$5,0,10*ROW('Sanitation Data'!H123)),NA())</f>
        <v>#N/A</v>
      </c>
      <c r="AV129" s="104" t="e">
        <f ca="true">+IF(AND(ISNUMBER(OFFSET('Sanitation Data'!$H$7,0,10*ROW('Sanitation Data'!H123))),'Data Summary'!DK129="Yes"),OFFSET('Sanitation Data'!$H$7,0,10*ROW('Sanitation Data'!H123)),NA())</f>
        <v>#N/A</v>
      </c>
      <c r="AW129" s="104" t="e">
        <f ca="true">+IF(AND(ISNUMBER(OFFSET('Sanitation Data'!$H$11,0,10*ROW('Sanitation Data'!H123))),'Data Summary'!DL129="Yes"),OFFSET('Sanitation Data'!$H$11,0,10*ROW('Sanitation Data'!H123)),NA())</f>
        <v>#N/A</v>
      </c>
      <c r="AX129" s="104" t="e">
        <f ca="true">+IF(AND(ISNUMBER(OFFSET('Sanitation Data'!$H$12,0,10*ROW('Sanitation Data'!H123))),'Data Summary'!DM129="Yes"),OFFSET('Sanitation Data'!$H$12,0,10*ROW('Sanitation Data'!H123)),NA())</f>
        <v>#N/A</v>
      </c>
      <c r="AY129" s="104" t="e">
        <f ca="true">+IF(AND(ISNUMBER(OFFSET('Sanitation Data'!$H$13,0,10*ROW('Sanitation Data'!H123))),'Data Summary'!DN129="Yes"),OFFSET('Sanitation Data'!$H$13,0,10*ROW('Sanitation Data'!H123)),NA())</f>
        <v>#N/A</v>
      </c>
      <c r="AZ129" s="109" t="e">
        <f ca="true">+IF(AND(ISNUMBER(OFFSET('Hygiene Data'!$C$6,0,10*ROW('Hygiene Data'!C123))),'Data Summary'!DO129="Yes"),OFFSET('Hygiene Data'!$C$6,0,10*ROW('Hygiene Data'!C123)),NA())</f>
        <v>#N/A</v>
      </c>
      <c r="BA129" s="109" t="e">
        <f ca="true">+IF(AND(ISNUMBER(OFFSET('Hygiene Data'!$C$8,0,10*ROW('Hygiene Data'!C123))),'Data Summary'!DP129="Yes"),OFFSET('Hygiene Data'!$C$8,0,10*ROW('Hygiene Data'!C123)),NA())</f>
        <v>#N/A</v>
      </c>
      <c r="BB129" s="109" t="e">
        <f ca="true">+IF(AND(ISNUMBER(OFFSET('Hygiene Data'!$C$10,0,10*ROW('Hygiene Data'!C123))),'Data Summary'!DQ129="Yes"),OFFSET('Hygiene Data'!$C$10,0,10*ROW('Hygiene Data'!C123)),NA())</f>
        <v>#N/A</v>
      </c>
      <c r="BC129" s="109" t="e">
        <f ca="true">+IF(AND(ISNUMBER(OFFSET('Hygiene Data'!$D$6,0,10*ROW('Hygiene Data'!D123))),'Data Summary'!DR129="Yes"),OFFSET('Hygiene Data'!$D$6,0,10*ROW('Hygiene Data'!D123)),NA())</f>
        <v>#N/A</v>
      </c>
      <c r="BD129" s="109" t="e">
        <f ca="true">+IF(AND(ISNUMBER(OFFSET('Hygiene Data'!$D$8,0,10*ROW('Hygiene Data'!D123))),'Data Summary'!DS129="Yes"),OFFSET('Hygiene Data'!$D$8,0,10*ROW('Hygiene Data'!D123)),NA())</f>
        <v>#N/A</v>
      </c>
      <c r="BE129" s="109" t="e">
        <f ca="true">+IF(AND(ISNUMBER(OFFSET('Hygiene Data'!$D$10,0,10*ROW('Hygiene Data'!D123))),'Data Summary'!DT129="Yes"),OFFSET('Hygiene Data'!$D$10,0,10*ROW('Hygiene Data'!D123)),NA())</f>
        <v>#N/A</v>
      </c>
      <c r="BF129" s="109" t="e">
        <f ca="true">+IF(AND(ISNUMBER(OFFSET('Hygiene Data'!$E$6,0,10*ROW('Hygiene Data'!E123))),'Data Summary'!DU129="Yes"),OFFSET('Hygiene Data'!$E$6,0,10*ROW('Hygiene Data'!E123)),NA())</f>
        <v>#N/A</v>
      </c>
      <c r="BG129" s="109" t="e">
        <f ca="true">+IF(AND(ISNUMBER(OFFSET('Hygiene Data'!$E$8,0,10*ROW('Hygiene Data'!E123))),'Data Summary'!DV129="Yes"),OFFSET('Hygiene Data'!$E$8,0,10*ROW('Hygiene Data'!E123)),NA())</f>
        <v>#N/A</v>
      </c>
      <c r="BH129" s="109" t="e">
        <f ca="true">+IF(AND(ISNUMBER(OFFSET('Hygiene Data'!$E$10,0,10*ROW('Hygiene Data'!E123))),'Data Summary'!DW129="Yes"),OFFSET('Hygiene Data'!$E$10,0,10*ROW('Hygiene Data'!E123)),NA())</f>
        <v>#N/A</v>
      </c>
      <c r="BI129" s="109" t="e">
        <f ca="true">+IF(AND(ISNUMBER(OFFSET('Hygiene Data'!$F$6,0,10*ROW('Hygiene Data'!F123))),'Data Summary'!DX129="Yes"),OFFSET('Hygiene Data'!$F$6,0,10*ROW('Hygiene Data'!F123)),NA())</f>
        <v>#N/A</v>
      </c>
      <c r="BJ129" s="109" t="e">
        <f ca="true">+IF(AND(ISNUMBER(OFFSET('Hygiene Data'!$F$8,0,10*ROW('Hygiene Data'!F123))),'Data Summary'!DY129="Yes"),OFFSET('Hygiene Data'!$F$8,0,10*ROW('Hygiene Data'!F123)),NA())</f>
        <v>#N/A</v>
      </c>
      <c r="BK129" s="109" t="e">
        <f ca="true">+IF(AND(ISNUMBER(OFFSET('Hygiene Data'!$F$10,0,10*ROW('Hygiene Data'!F123))),'Data Summary'!DZ129="Yes"),OFFSET('Hygiene Data'!$F$10,0,10*ROW('Hygiene Data'!F123)),NA())</f>
        <v>#N/A</v>
      </c>
      <c r="BL129" s="109" t="e">
        <f ca="true">+IF(AND(ISNUMBER(OFFSET('Hygiene Data'!$G$6,0,10*ROW('Hygiene Data'!G123))),'Data Summary'!EA129="Yes"),OFFSET('Hygiene Data'!$G$6,0,10*ROW('Hygiene Data'!G123)),NA())</f>
        <v>#N/A</v>
      </c>
      <c r="BM129" s="109" t="e">
        <f ca="true">+IF(AND(ISNUMBER(OFFSET('Hygiene Data'!$G$8,0,10*ROW('Hygiene Data'!G123))),'Data Summary'!EB129="Yes"),OFFSET('Hygiene Data'!$G$8,0,10*ROW('Hygiene Data'!G123)),NA())</f>
        <v>#N/A</v>
      </c>
      <c r="BN129" s="109" t="e">
        <f ca="true">+IF(AND(ISNUMBER(OFFSET('Hygiene Data'!$G$10,0,10*ROW('Hygiene Data'!G123))),'Data Summary'!EC129="Yes"),OFFSET('Hygiene Data'!$G$10,0,10*ROW('Hygiene Data'!G123)),NA())</f>
        <v>#N/A</v>
      </c>
      <c r="BO129" s="109" t="e">
        <f ca="true">+IF(AND(ISNUMBER(OFFSET('Hygiene Data'!$H$6,0,10*ROW('Hygiene Data'!H123))),'Data Summary'!ED129="Yes"),OFFSET('Hygiene Data'!$H$6,0,10*ROW('Hygiene Data'!H123)),NA())</f>
        <v>#N/A</v>
      </c>
      <c r="BP129" s="109" t="e">
        <f ca="true">+IF(AND(ISNUMBER(OFFSET('Hygiene Data'!$H$8,0,10*ROW('Hygiene Data'!H123))),'Data Summary'!EE129="Yes"),OFFSET('Hygiene Data'!$H$8,0,10*ROW('Hygiene Data'!H123)),NA())</f>
        <v>#N/A</v>
      </c>
      <c r="BQ129" s="109" t="e">
        <f ca="true">+IF(AND(ISNUMBER(OFFSET('Hygiene Data'!$H$10,0,10*ROW('Hygiene Data'!H123))),'Data Summary'!EF129="Yes"),OFFSET('Hygiene Data'!$H$10,0,10*ROW('Hygiene Data'!H123)),NA())</f>
        <v>#N/A</v>
      </c>
    </row>
    <row r="130" x14ac:dyDescent="0.2">
      <c r="A130" s="57" t="e">
        <f ca="true">+IF(OFFSET('Water Data'!$B$1,0,10*ROW('Water Data'!B124))="",NA(),OFFSET('Water Data'!$B$1,0,10*ROW('Water Data'!B124)))</f>
        <v>#N/A</v>
      </c>
      <c r="B130" s="57" t="e">
        <f ca="true">+IF(OFFSET('Water Data'!$A$3,0,10*ROW('Water Data'!A127))="",NA(),OFFSET('Water Data'!$A$3,0,10*ROW('Water Data'!A127)))</f>
        <v>#N/A</v>
      </c>
      <c r="C130" s="57" t="e">
        <f ca="true">+IF(OFFSET('Water Data'!$C$3,0,10*ROW('Water Data'!C127))="",NA(),OFFSET('Water Data'!$C$3,0,10*ROW('Water Data'!C127)))</f>
        <v>#N/A</v>
      </c>
      <c r="D130" s="58" t="e">
        <f ca="true">+IF(AND(ISNUMBER(OFFSET('Water Data'!$C$5,0,10*ROW('Water Data'!C124))),'Data Summary'!BS130="Yes"),100-OFFSET('Water Data'!$C$5,0,10*ROW('Water Data'!C124)),NA())</f>
        <v>#N/A</v>
      </c>
      <c r="E130" s="58" t="e">
        <f ca="true">+IF(AND(ISNUMBER(OFFSET('Water Data'!$C$7,0,10*ROW('Water Data'!C124))),'Data Summary'!BT130="Yes"),OFFSET('Water Data'!$C$7,0,10*ROW('Water Data'!C124)),NA())</f>
        <v>#N/A</v>
      </c>
      <c r="F130" s="58" t="e">
        <f ca="true">+IF(AND(ISNUMBER(OFFSET('Water Data'!$C$10,0,10*ROW('Water Data'!C124))),'Data Summary'!BU130="Yes"),OFFSET('Water Data'!$C$10,0,10*ROW('Water Data'!C124)),NA())</f>
        <v>#N/A</v>
      </c>
      <c r="G130" s="58" t="e">
        <f ca="true">+IF(AND(ISNUMBER(OFFSET('Water Data'!$D$5,0,10*ROW('Water Data'!D124))),'Data Summary'!BV130="Yes"),100-OFFSET('Water Data'!$D$5,0,10*ROW('Water Data'!D124)),NA())</f>
        <v>#N/A</v>
      </c>
      <c r="H130" s="58" t="e">
        <f ca="true">+IF(AND(ISNUMBER(OFFSET('Water Data'!$D$7,0,10*ROW('Water Data'!D124))),'Data Summary'!BW130="Yes"),OFFSET('Water Data'!$D$7,0,10*ROW('Water Data'!D124)),NA())</f>
        <v>#N/A</v>
      </c>
      <c r="I130" s="58" t="e">
        <f ca="true">+IF(AND(ISNUMBER(OFFSET('Water Data'!$D$10,0,10*ROW('Water Data'!D124))),'Data Summary'!BX130="Yes"),OFFSET('Water Data'!$D$10,0,10*ROW('Water Data'!D124)),NA())</f>
        <v>#N/A</v>
      </c>
      <c r="J130" s="58" t="e">
        <f ca="true">+IF(AND(ISNUMBER(OFFSET('Water Data'!$E$5,0,10*ROW('Water Data'!E124))),'Data Summary'!BY130="Yes"),100-OFFSET('Water Data'!$E$5,0,10*ROW('Water Data'!E124)),NA())</f>
        <v>#N/A</v>
      </c>
      <c r="K130" s="58" t="e">
        <f ca="true">+IF(AND(ISNUMBER(OFFSET('Water Data'!$E$7,0,10*ROW('Water Data'!E124))),'Data Summary'!BZ130="Yes"),OFFSET('Water Data'!$E$7,0,10*ROW('Water Data'!E124)),NA())</f>
        <v>#N/A</v>
      </c>
      <c r="L130" s="58" t="e">
        <f ca="true">+IF(AND(ISNUMBER(OFFSET('Water Data'!$E$10,0,10*ROW('Water Data'!E124))),'Data Summary'!CA130="Yes"),OFFSET('Water Data'!$E$10,0,10*ROW('Water Data'!E124)),NA())</f>
        <v>#N/A</v>
      </c>
      <c r="M130" s="58" t="e">
        <f ca="true">+IF(AND(ISNUMBER(OFFSET('Water Data'!$F$5,0,10*ROW('Water Data'!F124))),'Data Summary'!CB130="Yes"),100-OFFSET('Water Data'!$F$5,0,10*ROW('Water Data'!F124)),NA())</f>
        <v>#N/A</v>
      </c>
      <c r="N130" s="58" t="e">
        <f ca="true">+IF(AND(ISNUMBER(OFFSET('Water Data'!$F$7,0,10*ROW('Water Data'!F124))),'Data Summary'!CC130="Yes"),OFFSET('Water Data'!$F$7,0,10*ROW('Water Data'!F124)),NA())</f>
        <v>#N/A</v>
      </c>
      <c r="O130" s="58" t="e">
        <f ca="true">+IF(AND(ISNUMBER(OFFSET('Water Data'!$F$10,0,10*ROW('Water Data'!F124))),'Data Summary'!CD130="Yes"),OFFSET('Water Data'!$F$10,0,10*ROW('Water Data'!F124)),NA())</f>
        <v>#N/A</v>
      </c>
      <c r="P130" s="58" t="e">
        <f ca="true">+IF(AND(ISNUMBER(OFFSET('Water Data'!$G$5,0,10*ROW('Water Data'!G124))),'Data Summary'!CE130="Yes"),100-OFFSET('Water Data'!$G$5,0,10*ROW('Water Data'!G124)),NA())</f>
        <v>#N/A</v>
      </c>
      <c r="Q130" s="58" t="e">
        <f ca="true">+IF(AND(ISNUMBER(OFFSET('Water Data'!$G$7,0,10*ROW('Water Data'!G124))),'Data Summary'!CF130="Yes"),OFFSET('Water Data'!$G$7,0,10*ROW('Water Data'!G124)),NA())</f>
        <v>#N/A</v>
      </c>
      <c r="R130" s="58" t="e">
        <f ca="true">+IF(AND(ISNUMBER(OFFSET('Water Data'!$G$10,0,10*ROW('Water Data'!G124))),'Data Summary'!CG130="Yes"),OFFSET('Water Data'!$G$10,0,10*ROW('Water Data'!G124)),NA())</f>
        <v>#N/A</v>
      </c>
      <c r="S130" s="58" t="e">
        <f ca="true">+IF(AND(ISNUMBER(OFFSET('Water Data'!$H$5,0,10*ROW('Water Data'!H124))),'Data Summary'!CH130="Yes"),100-OFFSET('Water Data'!$H$5,0,10*ROW('Water Data'!H124)),NA())</f>
        <v>#N/A</v>
      </c>
      <c r="T130" s="58" t="e">
        <f ca="true">+IF(AND(ISNUMBER(OFFSET('Water Data'!$H$7,0,10*ROW('Water Data'!H124))),'Data Summary'!CI130="Yes"),OFFSET('Water Data'!$H$7,0,10*ROW('Water Data'!H124)),NA())</f>
        <v>#N/A</v>
      </c>
      <c r="U130" s="58" t="e">
        <f ca="true">+IF(AND(ISNUMBER(OFFSET('Water Data'!$H$10,0,10*ROW('Water Data'!H124))),'Data Summary'!CJ130="Yes"),OFFSET('Water Data'!$H$10,0,10*ROW('Water Data'!H124)),NA())</f>
        <v>#N/A</v>
      </c>
      <c r="V130" s="104" t="e">
        <f ca="true">+IF(AND(ISNUMBER(OFFSET('Sanitation Data'!$C$5,0,10*ROW('Sanitation Data'!C124))),'Data Summary'!CK130="Yes"),100-OFFSET('Sanitation Data'!$C$5,0,10*ROW('Sanitation Data'!C124)),NA())</f>
        <v>#N/A</v>
      </c>
      <c r="W130" s="104" t="e">
        <f ca="true">+IF(AND(ISNUMBER(OFFSET('Sanitation Data'!$C$7,0,10*ROW('Sanitation Data'!C124))),'Data Summary'!CL130="Yes"),OFFSET('Sanitation Data'!$C$7,0,10*ROW('Sanitation Data'!C124)),NA())</f>
        <v>#N/A</v>
      </c>
      <c r="X130" s="104" t="e">
        <f ca="true">+IF(AND(ISNUMBER(OFFSET('Sanitation Data'!$C$11,0,10*ROW('Sanitation Data'!C124))),'Data Summary'!CM130="Yes"),OFFSET('Sanitation Data'!$C$11,0,10*ROW('Sanitation Data'!C124)),NA())</f>
        <v>#N/A</v>
      </c>
      <c r="Y130" s="104" t="e">
        <f ca="true">+IF(AND(ISNUMBER(OFFSET('Sanitation Data'!$C$12,0,10*ROW('Sanitation Data'!C124))),'Data Summary'!CN130="Yes"),OFFSET('Sanitation Data'!$C$12,0,10*ROW('Sanitation Data'!C124)),NA())</f>
        <v>#N/A</v>
      </c>
      <c r="Z130" s="104" t="e">
        <f ca="true">+IF(AND(ISNUMBER(OFFSET('Sanitation Data'!$C$13,0,10*ROW('Sanitation Data'!C124))),'Data Summary'!CO130="Yes"),OFFSET('Sanitation Data'!$C$13,0,10*ROW('Sanitation Data'!C124)),NA())</f>
        <v>#N/A</v>
      </c>
      <c r="AA130" s="104" t="e">
        <f ca="true">+IF(AND(ISNUMBER(OFFSET('Sanitation Data'!$D$5,0,10*ROW('Sanitation Data'!D124))),'Data Summary'!CP130="Yes"),100-OFFSET('Sanitation Data'!$D$5,0,10*ROW('Sanitation Data'!D124)),NA())</f>
        <v>#N/A</v>
      </c>
      <c r="AB130" s="104" t="e">
        <f ca="true">+IF(AND(ISNUMBER(OFFSET('Sanitation Data'!$D$7,0,10*ROW('Sanitation Data'!D124))),'Data Summary'!CQ130="Yes"),OFFSET('Sanitation Data'!$D$7,0,10*ROW('Sanitation Data'!D124)),NA())</f>
        <v>#N/A</v>
      </c>
      <c r="AC130" s="104" t="e">
        <f ca="true">+IF(AND(ISNUMBER(OFFSET('Sanitation Data'!$D$11,0,10*ROW('Sanitation Data'!D124))),'Data Summary'!CR130="Yes"),OFFSET('Sanitation Data'!$D$11,0,10*ROW('Sanitation Data'!D124)),NA())</f>
        <v>#N/A</v>
      </c>
      <c r="AD130" s="104" t="e">
        <f ca="true">+IF(AND(ISNUMBER(OFFSET('Sanitation Data'!$D$12,0,10*ROW('Sanitation Data'!D124))),'Data Summary'!CS130="Yes"),OFFSET('Sanitation Data'!$D$12,0,10*ROW('Sanitation Data'!D124)),NA())</f>
        <v>#N/A</v>
      </c>
      <c r="AE130" s="104" t="e">
        <f ca="true">+IF(AND(ISNUMBER(OFFSET('Sanitation Data'!$D$13,0,10*ROW('Sanitation Data'!D124))),'Data Summary'!CT130="Yes"),OFFSET('Sanitation Data'!$D$13,0,10*ROW('Sanitation Data'!D124)),NA())</f>
        <v>#N/A</v>
      </c>
      <c r="AF130" s="104" t="e">
        <f ca="true">+IF(AND(ISNUMBER(OFFSET('Sanitation Data'!$E$5,0,10*ROW('Sanitation Data'!E124))),'Data Summary'!CU130="Yes"),100-OFFSET('Sanitation Data'!$E$5,0,10*ROW('Sanitation Data'!E124)),NA())</f>
        <v>#N/A</v>
      </c>
      <c r="AG130" s="104" t="e">
        <f ca="true">+IF(AND(ISNUMBER(OFFSET('Sanitation Data'!$E$7,0,10*ROW('Sanitation Data'!E124))),'Data Summary'!CV130="Yes"),OFFSET('Sanitation Data'!$E$7,0,10*ROW('Sanitation Data'!E124)),NA())</f>
        <v>#N/A</v>
      </c>
      <c r="AH130" s="104" t="e">
        <f ca="true">+IF(AND(ISNUMBER(OFFSET('Sanitation Data'!$E$11,0,10*ROW('Sanitation Data'!E124))),'Data Summary'!CW130="Yes"),OFFSET('Sanitation Data'!$E$11,0,10*ROW('Sanitation Data'!E124)),NA())</f>
        <v>#N/A</v>
      </c>
      <c r="AI130" s="104" t="e">
        <f ca="true">+IF(AND(ISNUMBER(OFFSET('Sanitation Data'!$E$12,0,10*ROW('Sanitation Data'!E124))),'Data Summary'!CX130="Yes"),OFFSET('Sanitation Data'!$E$12,0,10*ROW('Sanitation Data'!E124)),NA())</f>
        <v>#N/A</v>
      </c>
      <c r="AJ130" s="104" t="e">
        <f ca="true">+IF(AND(ISNUMBER(OFFSET('Sanitation Data'!$E$13,0,10*ROW('Sanitation Data'!E124))),'Data Summary'!CY130="Yes"),OFFSET('Sanitation Data'!$E$13,0,10*ROW('Sanitation Data'!E124)),NA())</f>
        <v>#N/A</v>
      </c>
      <c r="AK130" s="104" t="e">
        <f ca="true">+IF(AND(ISNUMBER(OFFSET('Sanitation Data'!$F$5,0,10*ROW('Sanitation Data'!F124))),'Data Summary'!CZ130="Yes"),100-OFFSET('Sanitation Data'!$F$5,0,10*ROW('Sanitation Data'!F124)),NA())</f>
        <v>#N/A</v>
      </c>
      <c r="AL130" s="104" t="e">
        <f ca="true">+IF(AND(ISNUMBER(OFFSET('Sanitation Data'!$F$7,0,10*ROW('Sanitation Data'!F124))),'Data Summary'!DA130="Yes"),OFFSET('Sanitation Data'!$F$7,0,10*ROW('Sanitation Data'!F124)),NA())</f>
        <v>#N/A</v>
      </c>
      <c r="AM130" s="104" t="e">
        <f ca="true">+IF(AND(ISNUMBER(OFFSET('Sanitation Data'!$F$11,0,10*ROW('Sanitation Data'!F124))),'Data Summary'!DB130="Yes"),OFFSET('Sanitation Data'!$F$11,0,10*ROW('Sanitation Data'!F124)),NA())</f>
        <v>#N/A</v>
      </c>
      <c r="AN130" s="104" t="e">
        <f ca="true">+IF(AND(ISNUMBER(OFFSET('Sanitation Data'!$F$12,0,10*ROW('Sanitation Data'!F124))),'Data Summary'!DC130="Yes"),OFFSET('Sanitation Data'!$F$12,0,10*ROW('Sanitation Data'!F124)),NA())</f>
        <v>#N/A</v>
      </c>
      <c r="AO130" s="104" t="e">
        <f ca="true">+IF(AND(ISNUMBER(OFFSET('Sanitation Data'!$F$13,0,10*ROW('Sanitation Data'!F124))),'Data Summary'!DD130="Yes"),OFFSET('Sanitation Data'!$F$13,0,10*ROW('Sanitation Data'!F124)),NA())</f>
        <v>#N/A</v>
      </c>
      <c r="AP130" s="104" t="e">
        <f ca="true">+IF(AND(ISNUMBER(OFFSET('Sanitation Data'!$G$5,0,10*ROW('Sanitation Data'!G124))),'Data Summary'!DE130="Yes"),100-OFFSET('Sanitation Data'!$G$5,0,10*ROW('Sanitation Data'!G124)),NA())</f>
        <v>#N/A</v>
      </c>
      <c r="AQ130" s="104" t="e">
        <f ca="true">+IF(AND(ISNUMBER(OFFSET('Sanitation Data'!$G$7,0,10*ROW('Sanitation Data'!G124))),'Data Summary'!DF130="Yes"),OFFSET('Sanitation Data'!$G$7,0,10*ROW('Sanitation Data'!G124)),NA())</f>
        <v>#N/A</v>
      </c>
      <c r="AR130" s="104" t="e">
        <f ca="true">+IF(AND(ISNUMBER(OFFSET('Sanitation Data'!$G$11,0,10*ROW('Sanitation Data'!G124))),'Data Summary'!DG130="Yes"),OFFSET('Sanitation Data'!$G$11,0,10*ROW('Sanitation Data'!G124)),NA())</f>
        <v>#N/A</v>
      </c>
      <c r="AS130" s="104" t="e">
        <f ca="true">+IF(AND(ISNUMBER(OFFSET('Sanitation Data'!$G$12,0,10*ROW('Sanitation Data'!G124))),'Data Summary'!DH130="Yes"),OFFSET('Sanitation Data'!$G$12,0,10*ROW('Sanitation Data'!G124)),NA())</f>
        <v>#N/A</v>
      </c>
      <c r="AT130" s="104" t="e">
        <f ca="true">+IF(AND(ISNUMBER(OFFSET('Sanitation Data'!$G$13,0,10*ROW('Sanitation Data'!G124))),'Data Summary'!DI130="Yes"),OFFSET('Sanitation Data'!$G$13,0,10*ROW('Sanitation Data'!G124)),NA())</f>
        <v>#N/A</v>
      </c>
      <c r="AU130" s="104" t="e">
        <f ca="true">+IF(AND(ISNUMBER(OFFSET('Sanitation Data'!$H$5,0,10*ROW('Sanitation Data'!H124))),'Data Summary'!DJ130="Yes"),100-OFFSET('Sanitation Data'!$H$5,0,10*ROW('Sanitation Data'!H124)),NA())</f>
        <v>#N/A</v>
      </c>
      <c r="AV130" s="104" t="e">
        <f ca="true">+IF(AND(ISNUMBER(OFFSET('Sanitation Data'!$H$7,0,10*ROW('Sanitation Data'!H124))),'Data Summary'!DK130="Yes"),OFFSET('Sanitation Data'!$H$7,0,10*ROW('Sanitation Data'!H124)),NA())</f>
        <v>#N/A</v>
      </c>
      <c r="AW130" s="104" t="e">
        <f ca="true">+IF(AND(ISNUMBER(OFFSET('Sanitation Data'!$H$11,0,10*ROW('Sanitation Data'!H124))),'Data Summary'!DL130="Yes"),OFFSET('Sanitation Data'!$H$11,0,10*ROW('Sanitation Data'!H124)),NA())</f>
        <v>#N/A</v>
      </c>
      <c r="AX130" s="104" t="e">
        <f ca="true">+IF(AND(ISNUMBER(OFFSET('Sanitation Data'!$H$12,0,10*ROW('Sanitation Data'!H124))),'Data Summary'!DM130="Yes"),OFFSET('Sanitation Data'!$H$12,0,10*ROW('Sanitation Data'!H124)),NA())</f>
        <v>#N/A</v>
      </c>
      <c r="AY130" s="104" t="e">
        <f ca="true">+IF(AND(ISNUMBER(OFFSET('Sanitation Data'!$H$13,0,10*ROW('Sanitation Data'!H124))),'Data Summary'!DN130="Yes"),OFFSET('Sanitation Data'!$H$13,0,10*ROW('Sanitation Data'!H124)),NA())</f>
        <v>#N/A</v>
      </c>
      <c r="AZ130" s="109" t="e">
        <f ca="true">+IF(AND(ISNUMBER(OFFSET('Hygiene Data'!$C$6,0,10*ROW('Hygiene Data'!C124))),'Data Summary'!DO130="Yes"),OFFSET('Hygiene Data'!$C$6,0,10*ROW('Hygiene Data'!C124)),NA())</f>
        <v>#N/A</v>
      </c>
      <c r="BA130" s="109" t="e">
        <f ca="true">+IF(AND(ISNUMBER(OFFSET('Hygiene Data'!$C$8,0,10*ROW('Hygiene Data'!C124))),'Data Summary'!DP130="Yes"),OFFSET('Hygiene Data'!$C$8,0,10*ROW('Hygiene Data'!C124)),NA())</f>
        <v>#N/A</v>
      </c>
      <c r="BB130" s="109" t="e">
        <f ca="true">+IF(AND(ISNUMBER(OFFSET('Hygiene Data'!$C$10,0,10*ROW('Hygiene Data'!C124))),'Data Summary'!DQ130="Yes"),OFFSET('Hygiene Data'!$C$10,0,10*ROW('Hygiene Data'!C124)),NA())</f>
        <v>#N/A</v>
      </c>
      <c r="BC130" s="109" t="e">
        <f ca="true">+IF(AND(ISNUMBER(OFFSET('Hygiene Data'!$D$6,0,10*ROW('Hygiene Data'!D124))),'Data Summary'!DR130="Yes"),OFFSET('Hygiene Data'!$D$6,0,10*ROW('Hygiene Data'!D124)),NA())</f>
        <v>#N/A</v>
      </c>
      <c r="BD130" s="109" t="e">
        <f ca="true">+IF(AND(ISNUMBER(OFFSET('Hygiene Data'!$D$8,0,10*ROW('Hygiene Data'!D124))),'Data Summary'!DS130="Yes"),OFFSET('Hygiene Data'!$D$8,0,10*ROW('Hygiene Data'!D124)),NA())</f>
        <v>#N/A</v>
      </c>
      <c r="BE130" s="109" t="e">
        <f ca="true">+IF(AND(ISNUMBER(OFFSET('Hygiene Data'!$D$10,0,10*ROW('Hygiene Data'!D124))),'Data Summary'!DT130="Yes"),OFFSET('Hygiene Data'!$D$10,0,10*ROW('Hygiene Data'!D124)),NA())</f>
        <v>#N/A</v>
      </c>
      <c r="BF130" s="109" t="e">
        <f ca="true">+IF(AND(ISNUMBER(OFFSET('Hygiene Data'!$E$6,0,10*ROW('Hygiene Data'!E124))),'Data Summary'!DU130="Yes"),OFFSET('Hygiene Data'!$E$6,0,10*ROW('Hygiene Data'!E124)),NA())</f>
        <v>#N/A</v>
      </c>
      <c r="BG130" s="109" t="e">
        <f ca="true">+IF(AND(ISNUMBER(OFFSET('Hygiene Data'!$E$8,0,10*ROW('Hygiene Data'!E124))),'Data Summary'!DV130="Yes"),OFFSET('Hygiene Data'!$E$8,0,10*ROW('Hygiene Data'!E124)),NA())</f>
        <v>#N/A</v>
      </c>
      <c r="BH130" s="109" t="e">
        <f ca="true">+IF(AND(ISNUMBER(OFFSET('Hygiene Data'!$E$10,0,10*ROW('Hygiene Data'!E124))),'Data Summary'!DW130="Yes"),OFFSET('Hygiene Data'!$E$10,0,10*ROW('Hygiene Data'!E124)),NA())</f>
        <v>#N/A</v>
      </c>
      <c r="BI130" s="109" t="e">
        <f ca="true">+IF(AND(ISNUMBER(OFFSET('Hygiene Data'!$F$6,0,10*ROW('Hygiene Data'!F124))),'Data Summary'!DX130="Yes"),OFFSET('Hygiene Data'!$F$6,0,10*ROW('Hygiene Data'!F124)),NA())</f>
        <v>#N/A</v>
      </c>
      <c r="BJ130" s="109" t="e">
        <f ca="true">+IF(AND(ISNUMBER(OFFSET('Hygiene Data'!$F$8,0,10*ROW('Hygiene Data'!F124))),'Data Summary'!DY130="Yes"),OFFSET('Hygiene Data'!$F$8,0,10*ROW('Hygiene Data'!F124)),NA())</f>
        <v>#N/A</v>
      </c>
      <c r="BK130" s="109" t="e">
        <f ca="true">+IF(AND(ISNUMBER(OFFSET('Hygiene Data'!$F$10,0,10*ROW('Hygiene Data'!F124))),'Data Summary'!DZ130="Yes"),OFFSET('Hygiene Data'!$F$10,0,10*ROW('Hygiene Data'!F124)),NA())</f>
        <v>#N/A</v>
      </c>
      <c r="BL130" s="109" t="e">
        <f ca="true">+IF(AND(ISNUMBER(OFFSET('Hygiene Data'!$G$6,0,10*ROW('Hygiene Data'!G124))),'Data Summary'!EA130="Yes"),OFFSET('Hygiene Data'!$G$6,0,10*ROW('Hygiene Data'!G124)),NA())</f>
        <v>#N/A</v>
      </c>
      <c r="BM130" s="109" t="e">
        <f ca="true">+IF(AND(ISNUMBER(OFFSET('Hygiene Data'!$G$8,0,10*ROW('Hygiene Data'!G124))),'Data Summary'!EB130="Yes"),OFFSET('Hygiene Data'!$G$8,0,10*ROW('Hygiene Data'!G124)),NA())</f>
        <v>#N/A</v>
      </c>
      <c r="BN130" s="109" t="e">
        <f ca="true">+IF(AND(ISNUMBER(OFFSET('Hygiene Data'!$G$10,0,10*ROW('Hygiene Data'!G124))),'Data Summary'!EC130="Yes"),OFFSET('Hygiene Data'!$G$10,0,10*ROW('Hygiene Data'!G124)),NA())</f>
        <v>#N/A</v>
      </c>
      <c r="BO130" s="109" t="e">
        <f ca="true">+IF(AND(ISNUMBER(OFFSET('Hygiene Data'!$H$6,0,10*ROW('Hygiene Data'!H124))),'Data Summary'!ED130="Yes"),OFFSET('Hygiene Data'!$H$6,0,10*ROW('Hygiene Data'!H124)),NA())</f>
        <v>#N/A</v>
      </c>
      <c r="BP130" s="109" t="e">
        <f ca="true">+IF(AND(ISNUMBER(OFFSET('Hygiene Data'!$H$8,0,10*ROW('Hygiene Data'!H124))),'Data Summary'!EE130="Yes"),OFFSET('Hygiene Data'!$H$8,0,10*ROW('Hygiene Data'!H124)),NA())</f>
        <v>#N/A</v>
      </c>
      <c r="BQ130" s="109" t="e">
        <f ca="true">+IF(AND(ISNUMBER(OFFSET('Hygiene Data'!$H$10,0,10*ROW('Hygiene Data'!H124))),'Data Summary'!EF130="Yes"),OFFSET('Hygiene Data'!$H$10,0,10*ROW('Hygiene Data'!H124)),NA())</f>
        <v>#N/A</v>
      </c>
    </row>
    <row r="131" x14ac:dyDescent="0.2">
      <c r="A131" s="57" t="e">
        <f ca="true">+IF(OFFSET('Water Data'!$B$1,0,10*ROW('Water Data'!B125))="",NA(),OFFSET('Water Data'!$B$1,0,10*ROW('Water Data'!B125)))</f>
        <v>#N/A</v>
      </c>
      <c r="B131" s="57" t="e">
        <f ca="true">+IF(OFFSET('Water Data'!$A$3,0,10*ROW('Water Data'!A128))="",NA(),OFFSET('Water Data'!$A$3,0,10*ROW('Water Data'!A128)))</f>
        <v>#N/A</v>
      </c>
      <c r="C131" s="57" t="e">
        <f ca="true">+IF(OFFSET('Water Data'!$C$3,0,10*ROW('Water Data'!C128))="",NA(),OFFSET('Water Data'!$C$3,0,10*ROW('Water Data'!C128)))</f>
        <v>#N/A</v>
      </c>
      <c r="D131" s="58" t="e">
        <f ca="true">+IF(AND(ISNUMBER(OFFSET('Water Data'!$C$5,0,10*ROW('Water Data'!C125))),'Data Summary'!BS131="Yes"),100-OFFSET('Water Data'!$C$5,0,10*ROW('Water Data'!C125)),NA())</f>
        <v>#N/A</v>
      </c>
      <c r="E131" s="58" t="e">
        <f ca="true">+IF(AND(ISNUMBER(OFFSET('Water Data'!$C$7,0,10*ROW('Water Data'!C125))),'Data Summary'!BT131="Yes"),OFFSET('Water Data'!$C$7,0,10*ROW('Water Data'!C125)),NA())</f>
        <v>#N/A</v>
      </c>
      <c r="F131" s="58" t="e">
        <f ca="true">+IF(AND(ISNUMBER(OFFSET('Water Data'!$C$10,0,10*ROW('Water Data'!C125))),'Data Summary'!BU131="Yes"),OFFSET('Water Data'!$C$10,0,10*ROW('Water Data'!C125)),NA())</f>
        <v>#N/A</v>
      </c>
      <c r="G131" s="58" t="e">
        <f ca="true">+IF(AND(ISNUMBER(OFFSET('Water Data'!$D$5,0,10*ROW('Water Data'!D125))),'Data Summary'!BV131="Yes"),100-OFFSET('Water Data'!$D$5,0,10*ROW('Water Data'!D125)),NA())</f>
        <v>#N/A</v>
      </c>
      <c r="H131" s="58" t="e">
        <f ca="true">+IF(AND(ISNUMBER(OFFSET('Water Data'!$D$7,0,10*ROW('Water Data'!D125))),'Data Summary'!BW131="Yes"),OFFSET('Water Data'!$D$7,0,10*ROW('Water Data'!D125)),NA())</f>
        <v>#N/A</v>
      </c>
      <c r="I131" s="58" t="e">
        <f ca="true">+IF(AND(ISNUMBER(OFFSET('Water Data'!$D$10,0,10*ROW('Water Data'!D125))),'Data Summary'!BX131="Yes"),OFFSET('Water Data'!$D$10,0,10*ROW('Water Data'!D125)),NA())</f>
        <v>#N/A</v>
      </c>
      <c r="J131" s="58" t="e">
        <f ca="true">+IF(AND(ISNUMBER(OFFSET('Water Data'!$E$5,0,10*ROW('Water Data'!E125))),'Data Summary'!BY131="Yes"),100-OFFSET('Water Data'!$E$5,0,10*ROW('Water Data'!E125)),NA())</f>
        <v>#N/A</v>
      </c>
      <c r="K131" s="58" t="e">
        <f ca="true">+IF(AND(ISNUMBER(OFFSET('Water Data'!$E$7,0,10*ROW('Water Data'!E125))),'Data Summary'!BZ131="Yes"),OFFSET('Water Data'!$E$7,0,10*ROW('Water Data'!E125)),NA())</f>
        <v>#N/A</v>
      </c>
      <c r="L131" s="58" t="e">
        <f ca="true">+IF(AND(ISNUMBER(OFFSET('Water Data'!$E$10,0,10*ROW('Water Data'!E125))),'Data Summary'!CA131="Yes"),OFFSET('Water Data'!$E$10,0,10*ROW('Water Data'!E125)),NA())</f>
        <v>#N/A</v>
      </c>
      <c r="M131" s="58" t="e">
        <f ca="true">+IF(AND(ISNUMBER(OFFSET('Water Data'!$F$5,0,10*ROW('Water Data'!F125))),'Data Summary'!CB131="Yes"),100-OFFSET('Water Data'!$F$5,0,10*ROW('Water Data'!F125)),NA())</f>
        <v>#N/A</v>
      </c>
      <c r="N131" s="58" t="e">
        <f ca="true">+IF(AND(ISNUMBER(OFFSET('Water Data'!$F$7,0,10*ROW('Water Data'!F125))),'Data Summary'!CC131="Yes"),OFFSET('Water Data'!$F$7,0,10*ROW('Water Data'!F125)),NA())</f>
        <v>#N/A</v>
      </c>
      <c r="O131" s="58" t="e">
        <f ca="true">+IF(AND(ISNUMBER(OFFSET('Water Data'!$F$10,0,10*ROW('Water Data'!F125))),'Data Summary'!CD131="Yes"),OFFSET('Water Data'!$F$10,0,10*ROW('Water Data'!F125)),NA())</f>
        <v>#N/A</v>
      </c>
      <c r="P131" s="58" t="e">
        <f ca="true">+IF(AND(ISNUMBER(OFFSET('Water Data'!$G$5,0,10*ROW('Water Data'!G125))),'Data Summary'!CE131="Yes"),100-OFFSET('Water Data'!$G$5,0,10*ROW('Water Data'!G125)),NA())</f>
        <v>#N/A</v>
      </c>
      <c r="Q131" s="58" t="e">
        <f ca="true">+IF(AND(ISNUMBER(OFFSET('Water Data'!$G$7,0,10*ROW('Water Data'!G125))),'Data Summary'!CF131="Yes"),OFFSET('Water Data'!$G$7,0,10*ROW('Water Data'!G125)),NA())</f>
        <v>#N/A</v>
      </c>
      <c r="R131" s="58" t="e">
        <f ca="true">+IF(AND(ISNUMBER(OFFSET('Water Data'!$G$10,0,10*ROW('Water Data'!G125))),'Data Summary'!CG131="Yes"),OFFSET('Water Data'!$G$10,0,10*ROW('Water Data'!G125)),NA())</f>
        <v>#N/A</v>
      </c>
      <c r="S131" s="58" t="e">
        <f ca="true">+IF(AND(ISNUMBER(OFFSET('Water Data'!$H$5,0,10*ROW('Water Data'!H125))),'Data Summary'!CH131="Yes"),100-OFFSET('Water Data'!$H$5,0,10*ROW('Water Data'!H125)),NA())</f>
        <v>#N/A</v>
      </c>
      <c r="T131" s="58" t="e">
        <f ca="true">+IF(AND(ISNUMBER(OFFSET('Water Data'!$H$7,0,10*ROW('Water Data'!H125))),'Data Summary'!CI131="Yes"),OFFSET('Water Data'!$H$7,0,10*ROW('Water Data'!H125)),NA())</f>
        <v>#N/A</v>
      </c>
      <c r="U131" s="58" t="e">
        <f ca="true">+IF(AND(ISNUMBER(OFFSET('Water Data'!$H$10,0,10*ROW('Water Data'!H125))),'Data Summary'!CJ131="Yes"),OFFSET('Water Data'!$H$10,0,10*ROW('Water Data'!H125)),NA())</f>
        <v>#N/A</v>
      </c>
      <c r="V131" s="104" t="e">
        <f ca="true">+IF(AND(ISNUMBER(OFFSET('Sanitation Data'!$C$5,0,10*ROW('Sanitation Data'!C125))),'Data Summary'!CK131="Yes"),100-OFFSET('Sanitation Data'!$C$5,0,10*ROW('Sanitation Data'!C125)),NA())</f>
        <v>#N/A</v>
      </c>
      <c r="W131" s="104" t="e">
        <f ca="true">+IF(AND(ISNUMBER(OFFSET('Sanitation Data'!$C$7,0,10*ROW('Sanitation Data'!C125))),'Data Summary'!CL131="Yes"),OFFSET('Sanitation Data'!$C$7,0,10*ROW('Sanitation Data'!C125)),NA())</f>
        <v>#N/A</v>
      </c>
      <c r="X131" s="104" t="e">
        <f ca="true">+IF(AND(ISNUMBER(OFFSET('Sanitation Data'!$C$11,0,10*ROW('Sanitation Data'!C125))),'Data Summary'!CM131="Yes"),OFFSET('Sanitation Data'!$C$11,0,10*ROW('Sanitation Data'!C125)),NA())</f>
        <v>#N/A</v>
      </c>
      <c r="Y131" s="104" t="e">
        <f ca="true">+IF(AND(ISNUMBER(OFFSET('Sanitation Data'!$C$12,0,10*ROW('Sanitation Data'!C125))),'Data Summary'!CN131="Yes"),OFFSET('Sanitation Data'!$C$12,0,10*ROW('Sanitation Data'!C125)),NA())</f>
        <v>#N/A</v>
      </c>
      <c r="Z131" s="104" t="e">
        <f ca="true">+IF(AND(ISNUMBER(OFFSET('Sanitation Data'!$C$13,0,10*ROW('Sanitation Data'!C125))),'Data Summary'!CO131="Yes"),OFFSET('Sanitation Data'!$C$13,0,10*ROW('Sanitation Data'!C125)),NA())</f>
        <v>#N/A</v>
      </c>
      <c r="AA131" s="104" t="e">
        <f ca="true">+IF(AND(ISNUMBER(OFFSET('Sanitation Data'!$D$5,0,10*ROW('Sanitation Data'!D125))),'Data Summary'!CP131="Yes"),100-OFFSET('Sanitation Data'!$D$5,0,10*ROW('Sanitation Data'!D125)),NA())</f>
        <v>#N/A</v>
      </c>
      <c r="AB131" s="104" t="e">
        <f ca="true">+IF(AND(ISNUMBER(OFFSET('Sanitation Data'!$D$7,0,10*ROW('Sanitation Data'!D125))),'Data Summary'!CQ131="Yes"),OFFSET('Sanitation Data'!$D$7,0,10*ROW('Sanitation Data'!D125)),NA())</f>
        <v>#N/A</v>
      </c>
      <c r="AC131" s="104" t="e">
        <f ca="true">+IF(AND(ISNUMBER(OFFSET('Sanitation Data'!$D$11,0,10*ROW('Sanitation Data'!D125))),'Data Summary'!CR131="Yes"),OFFSET('Sanitation Data'!$D$11,0,10*ROW('Sanitation Data'!D125)),NA())</f>
        <v>#N/A</v>
      </c>
      <c r="AD131" s="104" t="e">
        <f ca="true">+IF(AND(ISNUMBER(OFFSET('Sanitation Data'!$D$12,0,10*ROW('Sanitation Data'!D125))),'Data Summary'!CS131="Yes"),OFFSET('Sanitation Data'!$D$12,0,10*ROW('Sanitation Data'!D125)),NA())</f>
        <v>#N/A</v>
      </c>
      <c r="AE131" s="104" t="e">
        <f ca="true">+IF(AND(ISNUMBER(OFFSET('Sanitation Data'!$D$13,0,10*ROW('Sanitation Data'!D125))),'Data Summary'!CT131="Yes"),OFFSET('Sanitation Data'!$D$13,0,10*ROW('Sanitation Data'!D125)),NA())</f>
        <v>#N/A</v>
      </c>
      <c r="AF131" s="104" t="e">
        <f ca="true">+IF(AND(ISNUMBER(OFFSET('Sanitation Data'!$E$5,0,10*ROW('Sanitation Data'!E125))),'Data Summary'!CU131="Yes"),100-OFFSET('Sanitation Data'!$E$5,0,10*ROW('Sanitation Data'!E125)),NA())</f>
        <v>#N/A</v>
      </c>
      <c r="AG131" s="104" t="e">
        <f ca="true">+IF(AND(ISNUMBER(OFFSET('Sanitation Data'!$E$7,0,10*ROW('Sanitation Data'!E125))),'Data Summary'!CV131="Yes"),OFFSET('Sanitation Data'!$E$7,0,10*ROW('Sanitation Data'!E125)),NA())</f>
        <v>#N/A</v>
      </c>
      <c r="AH131" s="104" t="e">
        <f ca="true">+IF(AND(ISNUMBER(OFFSET('Sanitation Data'!$E$11,0,10*ROW('Sanitation Data'!E125))),'Data Summary'!CW131="Yes"),OFFSET('Sanitation Data'!$E$11,0,10*ROW('Sanitation Data'!E125)),NA())</f>
        <v>#N/A</v>
      </c>
      <c r="AI131" s="104" t="e">
        <f ca="true">+IF(AND(ISNUMBER(OFFSET('Sanitation Data'!$E$12,0,10*ROW('Sanitation Data'!E125))),'Data Summary'!CX131="Yes"),OFFSET('Sanitation Data'!$E$12,0,10*ROW('Sanitation Data'!E125)),NA())</f>
        <v>#N/A</v>
      </c>
      <c r="AJ131" s="104" t="e">
        <f ca="true">+IF(AND(ISNUMBER(OFFSET('Sanitation Data'!$E$13,0,10*ROW('Sanitation Data'!E125))),'Data Summary'!CY131="Yes"),OFFSET('Sanitation Data'!$E$13,0,10*ROW('Sanitation Data'!E125)),NA())</f>
        <v>#N/A</v>
      </c>
      <c r="AK131" s="104" t="e">
        <f ca="true">+IF(AND(ISNUMBER(OFFSET('Sanitation Data'!$F$5,0,10*ROW('Sanitation Data'!F125))),'Data Summary'!CZ131="Yes"),100-OFFSET('Sanitation Data'!$F$5,0,10*ROW('Sanitation Data'!F125)),NA())</f>
        <v>#N/A</v>
      </c>
      <c r="AL131" s="104" t="e">
        <f ca="true">+IF(AND(ISNUMBER(OFFSET('Sanitation Data'!$F$7,0,10*ROW('Sanitation Data'!F125))),'Data Summary'!DA131="Yes"),OFFSET('Sanitation Data'!$F$7,0,10*ROW('Sanitation Data'!F125)),NA())</f>
        <v>#N/A</v>
      </c>
      <c r="AM131" s="104" t="e">
        <f ca="true">+IF(AND(ISNUMBER(OFFSET('Sanitation Data'!$F$11,0,10*ROW('Sanitation Data'!F125))),'Data Summary'!DB131="Yes"),OFFSET('Sanitation Data'!$F$11,0,10*ROW('Sanitation Data'!F125)),NA())</f>
        <v>#N/A</v>
      </c>
      <c r="AN131" s="104" t="e">
        <f ca="true">+IF(AND(ISNUMBER(OFFSET('Sanitation Data'!$F$12,0,10*ROW('Sanitation Data'!F125))),'Data Summary'!DC131="Yes"),OFFSET('Sanitation Data'!$F$12,0,10*ROW('Sanitation Data'!F125)),NA())</f>
        <v>#N/A</v>
      </c>
      <c r="AO131" s="104" t="e">
        <f ca="true">+IF(AND(ISNUMBER(OFFSET('Sanitation Data'!$F$13,0,10*ROW('Sanitation Data'!F125))),'Data Summary'!DD131="Yes"),OFFSET('Sanitation Data'!$F$13,0,10*ROW('Sanitation Data'!F125)),NA())</f>
        <v>#N/A</v>
      </c>
      <c r="AP131" s="104" t="e">
        <f ca="true">+IF(AND(ISNUMBER(OFFSET('Sanitation Data'!$G$5,0,10*ROW('Sanitation Data'!G125))),'Data Summary'!DE131="Yes"),100-OFFSET('Sanitation Data'!$G$5,0,10*ROW('Sanitation Data'!G125)),NA())</f>
        <v>#N/A</v>
      </c>
      <c r="AQ131" s="104" t="e">
        <f ca="true">+IF(AND(ISNUMBER(OFFSET('Sanitation Data'!$G$7,0,10*ROW('Sanitation Data'!G125))),'Data Summary'!DF131="Yes"),OFFSET('Sanitation Data'!$G$7,0,10*ROW('Sanitation Data'!G125)),NA())</f>
        <v>#N/A</v>
      </c>
      <c r="AR131" s="104" t="e">
        <f ca="true">+IF(AND(ISNUMBER(OFFSET('Sanitation Data'!$G$11,0,10*ROW('Sanitation Data'!G125))),'Data Summary'!DG131="Yes"),OFFSET('Sanitation Data'!$G$11,0,10*ROW('Sanitation Data'!G125)),NA())</f>
        <v>#N/A</v>
      </c>
      <c r="AS131" s="104" t="e">
        <f ca="true">+IF(AND(ISNUMBER(OFFSET('Sanitation Data'!$G$12,0,10*ROW('Sanitation Data'!G125))),'Data Summary'!DH131="Yes"),OFFSET('Sanitation Data'!$G$12,0,10*ROW('Sanitation Data'!G125)),NA())</f>
        <v>#N/A</v>
      </c>
      <c r="AT131" s="104" t="e">
        <f ca="true">+IF(AND(ISNUMBER(OFFSET('Sanitation Data'!$G$13,0,10*ROW('Sanitation Data'!G125))),'Data Summary'!DI131="Yes"),OFFSET('Sanitation Data'!$G$13,0,10*ROW('Sanitation Data'!G125)),NA())</f>
        <v>#N/A</v>
      </c>
      <c r="AU131" s="104" t="e">
        <f ca="true">+IF(AND(ISNUMBER(OFFSET('Sanitation Data'!$H$5,0,10*ROW('Sanitation Data'!H125))),'Data Summary'!DJ131="Yes"),100-OFFSET('Sanitation Data'!$H$5,0,10*ROW('Sanitation Data'!H125)),NA())</f>
        <v>#N/A</v>
      </c>
      <c r="AV131" s="104" t="e">
        <f ca="true">+IF(AND(ISNUMBER(OFFSET('Sanitation Data'!$H$7,0,10*ROW('Sanitation Data'!H125))),'Data Summary'!DK131="Yes"),OFFSET('Sanitation Data'!$H$7,0,10*ROW('Sanitation Data'!H125)),NA())</f>
        <v>#N/A</v>
      </c>
      <c r="AW131" s="104" t="e">
        <f ca="true">+IF(AND(ISNUMBER(OFFSET('Sanitation Data'!$H$11,0,10*ROW('Sanitation Data'!H125))),'Data Summary'!DL131="Yes"),OFFSET('Sanitation Data'!$H$11,0,10*ROW('Sanitation Data'!H125)),NA())</f>
        <v>#N/A</v>
      </c>
      <c r="AX131" s="104" t="e">
        <f ca="true">+IF(AND(ISNUMBER(OFFSET('Sanitation Data'!$H$12,0,10*ROW('Sanitation Data'!H125))),'Data Summary'!DM131="Yes"),OFFSET('Sanitation Data'!$H$12,0,10*ROW('Sanitation Data'!H125)),NA())</f>
        <v>#N/A</v>
      </c>
      <c r="AY131" s="104" t="e">
        <f ca="true">+IF(AND(ISNUMBER(OFFSET('Sanitation Data'!$H$13,0,10*ROW('Sanitation Data'!H125))),'Data Summary'!DN131="Yes"),OFFSET('Sanitation Data'!$H$13,0,10*ROW('Sanitation Data'!H125)),NA())</f>
        <v>#N/A</v>
      </c>
      <c r="AZ131" s="109" t="e">
        <f ca="true">+IF(AND(ISNUMBER(OFFSET('Hygiene Data'!$C$6,0,10*ROW('Hygiene Data'!C125))),'Data Summary'!DO131="Yes"),OFFSET('Hygiene Data'!$C$6,0,10*ROW('Hygiene Data'!C125)),NA())</f>
        <v>#N/A</v>
      </c>
      <c r="BA131" s="109" t="e">
        <f ca="true">+IF(AND(ISNUMBER(OFFSET('Hygiene Data'!$C$8,0,10*ROW('Hygiene Data'!C125))),'Data Summary'!DP131="Yes"),OFFSET('Hygiene Data'!$C$8,0,10*ROW('Hygiene Data'!C125)),NA())</f>
        <v>#N/A</v>
      </c>
      <c r="BB131" s="109" t="e">
        <f ca="true">+IF(AND(ISNUMBER(OFFSET('Hygiene Data'!$C$10,0,10*ROW('Hygiene Data'!C125))),'Data Summary'!DQ131="Yes"),OFFSET('Hygiene Data'!$C$10,0,10*ROW('Hygiene Data'!C125)),NA())</f>
        <v>#N/A</v>
      </c>
      <c r="BC131" s="109" t="e">
        <f ca="true">+IF(AND(ISNUMBER(OFFSET('Hygiene Data'!$D$6,0,10*ROW('Hygiene Data'!D125))),'Data Summary'!DR131="Yes"),OFFSET('Hygiene Data'!$D$6,0,10*ROW('Hygiene Data'!D125)),NA())</f>
        <v>#N/A</v>
      </c>
      <c r="BD131" s="109" t="e">
        <f ca="true">+IF(AND(ISNUMBER(OFFSET('Hygiene Data'!$D$8,0,10*ROW('Hygiene Data'!D125))),'Data Summary'!DS131="Yes"),OFFSET('Hygiene Data'!$D$8,0,10*ROW('Hygiene Data'!D125)),NA())</f>
        <v>#N/A</v>
      </c>
      <c r="BE131" s="109" t="e">
        <f ca="true">+IF(AND(ISNUMBER(OFFSET('Hygiene Data'!$D$10,0,10*ROW('Hygiene Data'!D125))),'Data Summary'!DT131="Yes"),OFFSET('Hygiene Data'!$D$10,0,10*ROW('Hygiene Data'!D125)),NA())</f>
        <v>#N/A</v>
      </c>
      <c r="BF131" s="109" t="e">
        <f ca="true">+IF(AND(ISNUMBER(OFFSET('Hygiene Data'!$E$6,0,10*ROW('Hygiene Data'!E125))),'Data Summary'!DU131="Yes"),OFFSET('Hygiene Data'!$E$6,0,10*ROW('Hygiene Data'!E125)),NA())</f>
        <v>#N/A</v>
      </c>
      <c r="BG131" s="109" t="e">
        <f ca="true">+IF(AND(ISNUMBER(OFFSET('Hygiene Data'!$E$8,0,10*ROW('Hygiene Data'!E125))),'Data Summary'!DV131="Yes"),OFFSET('Hygiene Data'!$E$8,0,10*ROW('Hygiene Data'!E125)),NA())</f>
        <v>#N/A</v>
      </c>
      <c r="BH131" s="109" t="e">
        <f ca="true">+IF(AND(ISNUMBER(OFFSET('Hygiene Data'!$E$10,0,10*ROW('Hygiene Data'!E125))),'Data Summary'!DW131="Yes"),OFFSET('Hygiene Data'!$E$10,0,10*ROW('Hygiene Data'!E125)),NA())</f>
        <v>#N/A</v>
      </c>
      <c r="BI131" s="109" t="e">
        <f ca="true">+IF(AND(ISNUMBER(OFFSET('Hygiene Data'!$F$6,0,10*ROW('Hygiene Data'!F125))),'Data Summary'!DX131="Yes"),OFFSET('Hygiene Data'!$F$6,0,10*ROW('Hygiene Data'!F125)),NA())</f>
        <v>#N/A</v>
      </c>
      <c r="BJ131" s="109" t="e">
        <f ca="true">+IF(AND(ISNUMBER(OFFSET('Hygiene Data'!$F$8,0,10*ROW('Hygiene Data'!F125))),'Data Summary'!DY131="Yes"),OFFSET('Hygiene Data'!$F$8,0,10*ROW('Hygiene Data'!F125)),NA())</f>
        <v>#N/A</v>
      </c>
      <c r="BK131" s="109" t="e">
        <f ca="true">+IF(AND(ISNUMBER(OFFSET('Hygiene Data'!$F$10,0,10*ROW('Hygiene Data'!F125))),'Data Summary'!DZ131="Yes"),OFFSET('Hygiene Data'!$F$10,0,10*ROW('Hygiene Data'!F125)),NA())</f>
        <v>#N/A</v>
      </c>
      <c r="BL131" s="109" t="e">
        <f ca="true">+IF(AND(ISNUMBER(OFFSET('Hygiene Data'!$G$6,0,10*ROW('Hygiene Data'!G125))),'Data Summary'!EA131="Yes"),OFFSET('Hygiene Data'!$G$6,0,10*ROW('Hygiene Data'!G125)),NA())</f>
        <v>#N/A</v>
      </c>
      <c r="BM131" s="109" t="e">
        <f ca="true">+IF(AND(ISNUMBER(OFFSET('Hygiene Data'!$G$8,0,10*ROW('Hygiene Data'!G125))),'Data Summary'!EB131="Yes"),OFFSET('Hygiene Data'!$G$8,0,10*ROW('Hygiene Data'!G125)),NA())</f>
        <v>#N/A</v>
      </c>
      <c r="BN131" s="109" t="e">
        <f ca="true">+IF(AND(ISNUMBER(OFFSET('Hygiene Data'!$G$10,0,10*ROW('Hygiene Data'!G125))),'Data Summary'!EC131="Yes"),OFFSET('Hygiene Data'!$G$10,0,10*ROW('Hygiene Data'!G125)),NA())</f>
        <v>#N/A</v>
      </c>
      <c r="BO131" s="109" t="e">
        <f ca="true">+IF(AND(ISNUMBER(OFFSET('Hygiene Data'!$H$6,0,10*ROW('Hygiene Data'!H125))),'Data Summary'!ED131="Yes"),OFFSET('Hygiene Data'!$H$6,0,10*ROW('Hygiene Data'!H125)),NA())</f>
        <v>#N/A</v>
      </c>
      <c r="BP131" s="109" t="e">
        <f ca="true">+IF(AND(ISNUMBER(OFFSET('Hygiene Data'!$H$8,0,10*ROW('Hygiene Data'!H125))),'Data Summary'!EE131="Yes"),OFFSET('Hygiene Data'!$H$8,0,10*ROW('Hygiene Data'!H125)),NA())</f>
        <v>#N/A</v>
      </c>
      <c r="BQ131" s="109" t="e">
        <f ca="true">+IF(AND(ISNUMBER(OFFSET('Hygiene Data'!$H$10,0,10*ROW('Hygiene Data'!H125))),'Data Summary'!EF131="Yes"),OFFSET('Hygiene Data'!$H$10,0,10*ROW('Hygiene Data'!H125)),NA())</f>
        <v>#N/A</v>
      </c>
    </row>
    <row r="132" x14ac:dyDescent="0.2">
      <c r="A132" s="57" t="e">
        <f ca="true">+IF(OFFSET('Water Data'!$B$1,0,10*ROW('Water Data'!B126))="",NA(),OFFSET('Water Data'!$B$1,0,10*ROW('Water Data'!B126)))</f>
        <v>#N/A</v>
      </c>
      <c r="B132" s="57" t="e">
        <f ca="true">+IF(OFFSET('Water Data'!$A$3,0,10*ROW('Water Data'!A129))="",NA(),OFFSET('Water Data'!$A$3,0,10*ROW('Water Data'!A129)))</f>
        <v>#N/A</v>
      </c>
      <c r="C132" s="57" t="e">
        <f ca="true">+IF(OFFSET('Water Data'!$C$3,0,10*ROW('Water Data'!C129))="",NA(),OFFSET('Water Data'!$C$3,0,10*ROW('Water Data'!C129)))</f>
        <v>#N/A</v>
      </c>
      <c r="D132" s="58" t="e">
        <f ca="true">+IF(AND(ISNUMBER(OFFSET('Water Data'!$C$5,0,10*ROW('Water Data'!C126))),'Data Summary'!BS132="Yes"),100-OFFSET('Water Data'!$C$5,0,10*ROW('Water Data'!C126)),NA())</f>
        <v>#N/A</v>
      </c>
      <c r="E132" s="58" t="e">
        <f ca="true">+IF(AND(ISNUMBER(OFFSET('Water Data'!$C$7,0,10*ROW('Water Data'!C126))),'Data Summary'!BT132="Yes"),OFFSET('Water Data'!$C$7,0,10*ROW('Water Data'!C126)),NA())</f>
        <v>#N/A</v>
      </c>
      <c r="F132" s="58" t="e">
        <f ca="true">+IF(AND(ISNUMBER(OFFSET('Water Data'!$C$10,0,10*ROW('Water Data'!C126))),'Data Summary'!BU132="Yes"),OFFSET('Water Data'!$C$10,0,10*ROW('Water Data'!C126)),NA())</f>
        <v>#N/A</v>
      </c>
      <c r="G132" s="58" t="e">
        <f ca="true">+IF(AND(ISNUMBER(OFFSET('Water Data'!$D$5,0,10*ROW('Water Data'!D126))),'Data Summary'!BV132="Yes"),100-OFFSET('Water Data'!$D$5,0,10*ROW('Water Data'!D126)),NA())</f>
        <v>#N/A</v>
      </c>
      <c r="H132" s="58" t="e">
        <f ca="true">+IF(AND(ISNUMBER(OFFSET('Water Data'!$D$7,0,10*ROW('Water Data'!D126))),'Data Summary'!BW132="Yes"),OFFSET('Water Data'!$D$7,0,10*ROW('Water Data'!D126)),NA())</f>
        <v>#N/A</v>
      </c>
      <c r="I132" s="58" t="e">
        <f ca="true">+IF(AND(ISNUMBER(OFFSET('Water Data'!$D$10,0,10*ROW('Water Data'!D126))),'Data Summary'!BX132="Yes"),OFFSET('Water Data'!$D$10,0,10*ROW('Water Data'!D126)),NA())</f>
        <v>#N/A</v>
      </c>
      <c r="J132" s="58" t="e">
        <f ca="true">+IF(AND(ISNUMBER(OFFSET('Water Data'!$E$5,0,10*ROW('Water Data'!E126))),'Data Summary'!BY132="Yes"),100-OFFSET('Water Data'!$E$5,0,10*ROW('Water Data'!E126)),NA())</f>
        <v>#N/A</v>
      </c>
      <c r="K132" s="58" t="e">
        <f ca="true">+IF(AND(ISNUMBER(OFFSET('Water Data'!$E$7,0,10*ROW('Water Data'!E126))),'Data Summary'!BZ132="Yes"),OFFSET('Water Data'!$E$7,0,10*ROW('Water Data'!E126)),NA())</f>
        <v>#N/A</v>
      </c>
      <c r="L132" s="58" t="e">
        <f ca="true">+IF(AND(ISNUMBER(OFFSET('Water Data'!$E$10,0,10*ROW('Water Data'!E126))),'Data Summary'!CA132="Yes"),OFFSET('Water Data'!$E$10,0,10*ROW('Water Data'!E126)),NA())</f>
        <v>#N/A</v>
      </c>
      <c r="M132" s="58" t="e">
        <f ca="true">+IF(AND(ISNUMBER(OFFSET('Water Data'!$F$5,0,10*ROW('Water Data'!F126))),'Data Summary'!CB132="Yes"),100-OFFSET('Water Data'!$F$5,0,10*ROW('Water Data'!F126)),NA())</f>
        <v>#N/A</v>
      </c>
      <c r="N132" s="58" t="e">
        <f ca="true">+IF(AND(ISNUMBER(OFFSET('Water Data'!$F$7,0,10*ROW('Water Data'!F126))),'Data Summary'!CC132="Yes"),OFFSET('Water Data'!$F$7,0,10*ROW('Water Data'!F126)),NA())</f>
        <v>#N/A</v>
      </c>
      <c r="O132" s="58" t="e">
        <f ca="true">+IF(AND(ISNUMBER(OFFSET('Water Data'!$F$10,0,10*ROW('Water Data'!F126))),'Data Summary'!CD132="Yes"),OFFSET('Water Data'!$F$10,0,10*ROW('Water Data'!F126)),NA())</f>
        <v>#N/A</v>
      </c>
      <c r="P132" s="58" t="e">
        <f ca="true">+IF(AND(ISNUMBER(OFFSET('Water Data'!$G$5,0,10*ROW('Water Data'!G126))),'Data Summary'!CE132="Yes"),100-OFFSET('Water Data'!$G$5,0,10*ROW('Water Data'!G126)),NA())</f>
        <v>#N/A</v>
      </c>
      <c r="Q132" s="58" t="e">
        <f ca="true">+IF(AND(ISNUMBER(OFFSET('Water Data'!$G$7,0,10*ROW('Water Data'!G126))),'Data Summary'!CF132="Yes"),OFFSET('Water Data'!$G$7,0,10*ROW('Water Data'!G126)),NA())</f>
        <v>#N/A</v>
      </c>
      <c r="R132" s="58" t="e">
        <f ca="true">+IF(AND(ISNUMBER(OFFSET('Water Data'!$G$10,0,10*ROW('Water Data'!G126))),'Data Summary'!CG132="Yes"),OFFSET('Water Data'!$G$10,0,10*ROW('Water Data'!G126)),NA())</f>
        <v>#N/A</v>
      </c>
      <c r="S132" s="58" t="e">
        <f ca="true">+IF(AND(ISNUMBER(OFFSET('Water Data'!$H$5,0,10*ROW('Water Data'!H126))),'Data Summary'!CH132="Yes"),100-OFFSET('Water Data'!$H$5,0,10*ROW('Water Data'!H126)),NA())</f>
        <v>#N/A</v>
      </c>
      <c r="T132" s="58" t="e">
        <f ca="true">+IF(AND(ISNUMBER(OFFSET('Water Data'!$H$7,0,10*ROW('Water Data'!H126))),'Data Summary'!CI132="Yes"),OFFSET('Water Data'!$H$7,0,10*ROW('Water Data'!H126)),NA())</f>
        <v>#N/A</v>
      </c>
      <c r="U132" s="58" t="e">
        <f ca="true">+IF(AND(ISNUMBER(OFFSET('Water Data'!$H$10,0,10*ROW('Water Data'!H126))),'Data Summary'!CJ132="Yes"),OFFSET('Water Data'!$H$10,0,10*ROW('Water Data'!H126)),NA())</f>
        <v>#N/A</v>
      </c>
      <c r="V132" s="104" t="e">
        <f ca="true">+IF(AND(ISNUMBER(OFFSET('Sanitation Data'!$C$5,0,10*ROW('Sanitation Data'!C126))),'Data Summary'!CK132="Yes"),100-OFFSET('Sanitation Data'!$C$5,0,10*ROW('Sanitation Data'!C126)),NA())</f>
        <v>#N/A</v>
      </c>
      <c r="W132" s="104" t="e">
        <f ca="true">+IF(AND(ISNUMBER(OFFSET('Sanitation Data'!$C$7,0,10*ROW('Sanitation Data'!C126))),'Data Summary'!CL132="Yes"),OFFSET('Sanitation Data'!$C$7,0,10*ROW('Sanitation Data'!C126)),NA())</f>
        <v>#N/A</v>
      </c>
      <c r="X132" s="104" t="e">
        <f ca="true">+IF(AND(ISNUMBER(OFFSET('Sanitation Data'!$C$11,0,10*ROW('Sanitation Data'!C126))),'Data Summary'!CM132="Yes"),OFFSET('Sanitation Data'!$C$11,0,10*ROW('Sanitation Data'!C126)),NA())</f>
        <v>#N/A</v>
      </c>
      <c r="Y132" s="104" t="e">
        <f ca="true">+IF(AND(ISNUMBER(OFFSET('Sanitation Data'!$C$12,0,10*ROW('Sanitation Data'!C126))),'Data Summary'!CN132="Yes"),OFFSET('Sanitation Data'!$C$12,0,10*ROW('Sanitation Data'!C126)),NA())</f>
        <v>#N/A</v>
      </c>
      <c r="Z132" s="104" t="e">
        <f ca="true">+IF(AND(ISNUMBER(OFFSET('Sanitation Data'!$C$13,0,10*ROW('Sanitation Data'!C126))),'Data Summary'!CO132="Yes"),OFFSET('Sanitation Data'!$C$13,0,10*ROW('Sanitation Data'!C126)),NA())</f>
        <v>#N/A</v>
      </c>
      <c r="AA132" s="104" t="e">
        <f ca="true">+IF(AND(ISNUMBER(OFFSET('Sanitation Data'!$D$5,0,10*ROW('Sanitation Data'!D126))),'Data Summary'!CP132="Yes"),100-OFFSET('Sanitation Data'!$D$5,0,10*ROW('Sanitation Data'!D126)),NA())</f>
        <v>#N/A</v>
      </c>
      <c r="AB132" s="104" t="e">
        <f ca="true">+IF(AND(ISNUMBER(OFFSET('Sanitation Data'!$D$7,0,10*ROW('Sanitation Data'!D126))),'Data Summary'!CQ132="Yes"),OFFSET('Sanitation Data'!$D$7,0,10*ROW('Sanitation Data'!D126)),NA())</f>
        <v>#N/A</v>
      </c>
      <c r="AC132" s="104" t="e">
        <f ca="true">+IF(AND(ISNUMBER(OFFSET('Sanitation Data'!$D$11,0,10*ROW('Sanitation Data'!D126))),'Data Summary'!CR132="Yes"),OFFSET('Sanitation Data'!$D$11,0,10*ROW('Sanitation Data'!D126)),NA())</f>
        <v>#N/A</v>
      </c>
      <c r="AD132" s="104" t="e">
        <f ca="true">+IF(AND(ISNUMBER(OFFSET('Sanitation Data'!$D$12,0,10*ROW('Sanitation Data'!D126))),'Data Summary'!CS132="Yes"),OFFSET('Sanitation Data'!$D$12,0,10*ROW('Sanitation Data'!D126)),NA())</f>
        <v>#N/A</v>
      </c>
      <c r="AE132" s="104" t="e">
        <f ca="true">+IF(AND(ISNUMBER(OFFSET('Sanitation Data'!$D$13,0,10*ROW('Sanitation Data'!D126))),'Data Summary'!CT132="Yes"),OFFSET('Sanitation Data'!$D$13,0,10*ROW('Sanitation Data'!D126)),NA())</f>
        <v>#N/A</v>
      </c>
      <c r="AF132" s="104" t="e">
        <f ca="true">+IF(AND(ISNUMBER(OFFSET('Sanitation Data'!$E$5,0,10*ROW('Sanitation Data'!E126))),'Data Summary'!CU132="Yes"),100-OFFSET('Sanitation Data'!$E$5,0,10*ROW('Sanitation Data'!E126)),NA())</f>
        <v>#N/A</v>
      </c>
      <c r="AG132" s="104" t="e">
        <f ca="true">+IF(AND(ISNUMBER(OFFSET('Sanitation Data'!$E$7,0,10*ROW('Sanitation Data'!E126))),'Data Summary'!CV132="Yes"),OFFSET('Sanitation Data'!$E$7,0,10*ROW('Sanitation Data'!E126)),NA())</f>
        <v>#N/A</v>
      </c>
      <c r="AH132" s="104" t="e">
        <f ca="true">+IF(AND(ISNUMBER(OFFSET('Sanitation Data'!$E$11,0,10*ROW('Sanitation Data'!E126))),'Data Summary'!CW132="Yes"),OFFSET('Sanitation Data'!$E$11,0,10*ROW('Sanitation Data'!E126)),NA())</f>
        <v>#N/A</v>
      </c>
      <c r="AI132" s="104" t="e">
        <f ca="true">+IF(AND(ISNUMBER(OFFSET('Sanitation Data'!$E$12,0,10*ROW('Sanitation Data'!E126))),'Data Summary'!CX132="Yes"),OFFSET('Sanitation Data'!$E$12,0,10*ROW('Sanitation Data'!E126)),NA())</f>
        <v>#N/A</v>
      </c>
      <c r="AJ132" s="104" t="e">
        <f ca="true">+IF(AND(ISNUMBER(OFFSET('Sanitation Data'!$E$13,0,10*ROW('Sanitation Data'!E126))),'Data Summary'!CY132="Yes"),OFFSET('Sanitation Data'!$E$13,0,10*ROW('Sanitation Data'!E126)),NA())</f>
        <v>#N/A</v>
      </c>
      <c r="AK132" s="104" t="e">
        <f ca="true">+IF(AND(ISNUMBER(OFFSET('Sanitation Data'!$F$5,0,10*ROW('Sanitation Data'!F126))),'Data Summary'!CZ132="Yes"),100-OFFSET('Sanitation Data'!$F$5,0,10*ROW('Sanitation Data'!F126)),NA())</f>
        <v>#N/A</v>
      </c>
      <c r="AL132" s="104" t="e">
        <f ca="true">+IF(AND(ISNUMBER(OFFSET('Sanitation Data'!$F$7,0,10*ROW('Sanitation Data'!F126))),'Data Summary'!DA132="Yes"),OFFSET('Sanitation Data'!$F$7,0,10*ROW('Sanitation Data'!F126)),NA())</f>
        <v>#N/A</v>
      </c>
      <c r="AM132" s="104" t="e">
        <f ca="true">+IF(AND(ISNUMBER(OFFSET('Sanitation Data'!$F$11,0,10*ROW('Sanitation Data'!F126))),'Data Summary'!DB132="Yes"),OFFSET('Sanitation Data'!$F$11,0,10*ROW('Sanitation Data'!F126)),NA())</f>
        <v>#N/A</v>
      </c>
      <c r="AN132" s="104" t="e">
        <f ca="true">+IF(AND(ISNUMBER(OFFSET('Sanitation Data'!$F$12,0,10*ROW('Sanitation Data'!F126))),'Data Summary'!DC132="Yes"),OFFSET('Sanitation Data'!$F$12,0,10*ROW('Sanitation Data'!F126)),NA())</f>
        <v>#N/A</v>
      </c>
      <c r="AO132" s="104" t="e">
        <f ca="true">+IF(AND(ISNUMBER(OFFSET('Sanitation Data'!$F$13,0,10*ROW('Sanitation Data'!F126))),'Data Summary'!DD132="Yes"),OFFSET('Sanitation Data'!$F$13,0,10*ROW('Sanitation Data'!F126)),NA())</f>
        <v>#N/A</v>
      </c>
      <c r="AP132" s="104" t="e">
        <f ca="true">+IF(AND(ISNUMBER(OFFSET('Sanitation Data'!$G$5,0,10*ROW('Sanitation Data'!G126))),'Data Summary'!DE132="Yes"),100-OFFSET('Sanitation Data'!$G$5,0,10*ROW('Sanitation Data'!G126)),NA())</f>
        <v>#N/A</v>
      </c>
      <c r="AQ132" s="104" t="e">
        <f ca="true">+IF(AND(ISNUMBER(OFFSET('Sanitation Data'!$G$7,0,10*ROW('Sanitation Data'!G126))),'Data Summary'!DF132="Yes"),OFFSET('Sanitation Data'!$G$7,0,10*ROW('Sanitation Data'!G126)),NA())</f>
        <v>#N/A</v>
      </c>
      <c r="AR132" s="104" t="e">
        <f ca="true">+IF(AND(ISNUMBER(OFFSET('Sanitation Data'!$G$11,0,10*ROW('Sanitation Data'!G126))),'Data Summary'!DG132="Yes"),OFFSET('Sanitation Data'!$G$11,0,10*ROW('Sanitation Data'!G126)),NA())</f>
        <v>#N/A</v>
      </c>
      <c r="AS132" s="104" t="e">
        <f ca="true">+IF(AND(ISNUMBER(OFFSET('Sanitation Data'!$G$12,0,10*ROW('Sanitation Data'!G126))),'Data Summary'!DH132="Yes"),OFFSET('Sanitation Data'!$G$12,0,10*ROW('Sanitation Data'!G126)),NA())</f>
        <v>#N/A</v>
      </c>
      <c r="AT132" s="104" t="e">
        <f ca="true">+IF(AND(ISNUMBER(OFFSET('Sanitation Data'!$G$13,0,10*ROW('Sanitation Data'!G126))),'Data Summary'!DI132="Yes"),OFFSET('Sanitation Data'!$G$13,0,10*ROW('Sanitation Data'!G126)),NA())</f>
        <v>#N/A</v>
      </c>
      <c r="AU132" s="104" t="e">
        <f ca="true">+IF(AND(ISNUMBER(OFFSET('Sanitation Data'!$H$5,0,10*ROW('Sanitation Data'!H126))),'Data Summary'!DJ132="Yes"),100-OFFSET('Sanitation Data'!$H$5,0,10*ROW('Sanitation Data'!H126)),NA())</f>
        <v>#N/A</v>
      </c>
      <c r="AV132" s="104" t="e">
        <f ca="true">+IF(AND(ISNUMBER(OFFSET('Sanitation Data'!$H$7,0,10*ROW('Sanitation Data'!H126))),'Data Summary'!DK132="Yes"),OFFSET('Sanitation Data'!$H$7,0,10*ROW('Sanitation Data'!H126)),NA())</f>
        <v>#N/A</v>
      </c>
      <c r="AW132" s="104" t="e">
        <f ca="true">+IF(AND(ISNUMBER(OFFSET('Sanitation Data'!$H$11,0,10*ROW('Sanitation Data'!H126))),'Data Summary'!DL132="Yes"),OFFSET('Sanitation Data'!$H$11,0,10*ROW('Sanitation Data'!H126)),NA())</f>
        <v>#N/A</v>
      </c>
      <c r="AX132" s="104" t="e">
        <f ca="true">+IF(AND(ISNUMBER(OFFSET('Sanitation Data'!$H$12,0,10*ROW('Sanitation Data'!H126))),'Data Summary'!DM132="Yes"),OFFSET('Sanitation Data'!$H$12,0,10*ROW('Sanitation Data'!H126)),NA())</f>
        <v>#N/A</v>
      </c>
      <c r="AY132" s="104" t="e">
        <f ca="true">+IF(AND(ISNUMBER(OFFSET('Sanitation Data'!$H$13,0,10*ROW('Sanitation Data'!H126))),'Data Summary'!DN132="Yes"),OFFSET('Sanitation Data'!$H$13,0,10*ROW('Sanitation Data'!H126)),NA())</f>
        <v>#N/A</v>
      </c>
      <c r="AZ132" s="109" t="e">
        <f ca="true">+IF(AND(ISNUMBER(OFFSET('Hygiene Data'!$C$6,0,10*ROW('Hygiene Data'!C126))),'Data Summary'!DO132="Yes"),OFFSET('Hygiene Data'!$C$6,0,10*ROW('Hygiene Data'!C126)),NA())</f>
        <v>#N/A</v>
      </c>
      <c r="BA132" s="109" t="e">
        <f ca="true">+IF(AND(ISNUMBER(OFFSET('Hygiene Data'!$C$8,0,10*ROW('Hygiene Data'!C126))),'Data Summary'!DP132="Yes"),OFFSET('Hygiene Data'!$C$8,0,10*ROW('Hygiene Data'!C126)),NA())</f>
        <v>#N/A</v>
      </c>
      <c r="BB132" s="109" t="e">
        <f ca="true">+IF(AND(ISNUMBER(OFFSET('Hygiene Data'!$C$10,0,10*ROW('Hygiene Data'!C126))),'Data Summary'!DQ132="Yes"),OFFSET('Hygiene Data'!$C$10,0,10*ROW('Hygiene Data'!C126)),NA())</f>
        <v>#N/A</v>
      </c>
      <c r="BC132" s="109" t="e">
        <f ca="true">+IF(AND(ISNUMBER(OFFSET('Hygiene Data'!$D$6,0,10*ROW('Hygiene Data'!D126))),'Data Summary'!DR132="Yes"),OFFSET('Hygiene Data'!$D$6,0,10*ROW('Hygiene Data'!D126)),NA())</f>
        <v>#N/A</v>
      </c>
      <c r="BD132" s="109" t="e">
        <f ca="true">+IF(AND(ISNUMBER(OFFSET('Hygiene Data'!$D$8,0,10*ROW('Hygiene Data'!D126))),'Data Summary'!DS132="Yes"),OFFSET('Hygiene Data'!$D$8,0,10*ROW('Hygiene Data'!D126)),NA())</f>
        <v>#N/A</v>
      </c>
      <c r="BE132" s="109" t="e">
        <f ca="true">+IF(AND(ISNUMBER(OFFSET('Hygiene Data'!$D$10,0,10*ROW('Hygiene Data'!D126))),'Data Summary'!DT132="Yes"),OFFSET('Hygiene Data'!$D$10,0,10*ROW('Hygiene Data'!D126)),NA())</f>
        <v>#N/A</v>
      </c>
      <c r="BF132" s="109" t="e">
        <f ca="true">+IF(AND(ISNUMBER(OFFSET('Hygiene Data'!$E$6,0,10*ROW('Hygiene Data'!E126))),'Data Summary'!DU132="Yes"),OFFSET('Hygiene Data'!$E$6,0,10*ROW('Hygiene Data'!E126)),NA())</f>
        <v>#N/A</v>
      </c>
      <c r="BG132" s="109" t="e">
        <f ca="true">+IF(AND(ISNUMBER(OFFSET('Hygiene Data'!$E$8,0,10*ROW('Hygiene Data'!E126))),'Data Summary'!DV132="Yes"),OFFSET('Hygiene Data'!$E$8,0,10*ROW('Hygiene Data'!E126)),NA())</f>
        <v>#N/A</v>
      </c>
      <c r="BH132" s="109" t="e">
        <f ca="true">+IF(AND(ISNUMBER(OFFSET('Hygiene Data'!$E$10,0,10*ROW('Hygiene Data'!E126))),'Data Summary'!DW132="Yes"),OFFSET('Hygiene Data'!$E$10,0,10*ROW('Hygiene Data'!E126)),NA())</f>
        <v>#N/A</v>
      </c>
      <c r="BI132" s="109" t="e">
        <f ca="true">+IF(AND(ISNUMBER(OFFSET('Hygiene Data'!$F$6,0,10*ROW('Hygiene Data'!F126))),'Data Summary'!DX132="Yes"),OFFSET('Hygiene Data'!$F$6,0,10*ROW('Hygiene Data'!F126)),NA())</f>
        <v>#N/A</v>
      </c>
      <c r="BJ132" s="109" t="e">
        <f ca="true">+IF(AND(ISNUMBER(OFFSET('Hygiene Data'!$F$8,0,10*ROW('Hygiene Data'!F126))),'Data Summary'!DY132="Yes"),OFFSET('Hygiene Data'!$F$8,0,10*ROW('Hygiene Data'!F126)),NA())</f>
        <v>#N/A</v>
      </c>
      <c r="BK132" s="109" t="e">
        <f ca="true">+IF(AND(ISNUMBER(OFFSET('Hygiene Data'!$F$10,0,10*ROW('Hygiene Data'!F126))),'Data Summary'!DZ132="Yes"),OFFSET('Hygiene Data'!$F$10,0,10*ROW('Hygiene Data'!F126)),NA())</f>
        <v>#N/A</v>
      </c>
      <c r="BL132" s="109" t="e">
        <f ca="true">+IF(AND(ISNUMBER(OFFSET('Hygiene Data'!$G$6,0,10*ROW('Hygiene Data'!G126))),'Data Summary'!EA132="Yes"),OFFSET('Hygiene Data'!$G$6,0,10*ROW('Hygiene Data'!G126)),NA())</f>
        <v>#N/A</v>
      </c>
      <c r="BM132" s="109" t="e">
        <f ca="true">+IF(AND(ISNUMBER(OFFSET('Hygiene Data'!$G$8,0,10*ROW('Hygiene Data'!G126))),'Data Summary'!EB132="Yes"),OFFSET('Hygiene Data'!$G$8,0,10*ROW('Hygiene Data'!G126)),NA())</f>
        <v>#N/A</v>
      </c>
      <c r="BN132" s="109" t="e">
        <f ca="true">+IF(AND(ISNUMBER(OFFSET('Hygiene Data'!$G$10,0,10*ROW('Hygiene Data'!G126))),'Data Summary'!EC132="Yes"),OFFSET('Hygiene Data'!$G$10,0,10*ROW('Hygiene Data'!G126)),NA())</f>
        <v>#N/A</v>
      </c>
      <c r="BO132" s="109" t="e">
        <f ca="true">+IF(AND(ISNUMBER(OFFSET('Hygiene Data'!$H$6,0,10*ROW('Hygiene Data'!H126))),'Data Summary'!ED132="Yes"),OFFSET('Hygiene Data'!$H$6,0,10*ROW('Hygiene Data'!H126)),NA())</f>
        <v>#N/A</v>
      </c>
      <c r="BP132" s="109" t="e">
        <f ca="true">+IF(AND(ISNUMBER(OFFSET('Hygiene Data'!$H$8,0,10*ROW('Hygiene Data'!H126))),'Data Summary'!EE132="Yes"),OFFSET('Hygiene Data'!$H$8,0,10*ROW('Hygiene Data'!H126)),NA())</f>
        <v>#N/A</v>
      </c>
      <c r="BQ132" s="109" t="e">
        <f ca="true">+IF(AND(ISNUMBER(OFFSET('Hygiene Data'!$H$10,0,10*ROW('Hygiene Data'!H126))),'Data Summary'!EF132="Yes"),OFFSET('Hygiene Data'!$H$10,0,10*ROW('Hygiene Data'!H126)),NA())</f>
        <v>#N/A</v>
      </c>
    </row>
    <row r="133" x14ac:dyDescent="0.2">
      <c r="A133" s="57" t="e">
        <f ca="true">+IF(OFFSET('Water Data'!$B$1,0,10*ROW('Water Data'!B127))="",NA(),OFFSET('Water Data'!$B$1,0,10*ROW('Water Data'!B127)))</f>
        <v>#N/A</v>
      </c>
      <c r="B133" s="57" t="e">
        <f ca="true">+IF(OFFSET('Water Data'!$A$3,0,10*ROW('Water Data'!A130))="",NA(),OFFSET('Water Data'!$A$3,0,10*ROW('Water Data'!A130)))</f>
        <v>#N/A</v>
      </c>
      <c r="C133" s="57" t="e">
        <f ca="true">+IF(OFFSET('Water Data'!$C$3,0,10*ROW('Water Data'!C130))="",NA(),OFFSET('Water Data'!$C$3,0,10*ROW('Water Data'!C130)))</f>
        <v>#N/A</v>
      </c>
      <c r="D133" s="58" t="e">
        <f ca="true">+IF(AND(ISNUMBER(OFFSET('Water Data'!$C$5,0,10*ROW('Water Data'!C127))),'Data Summary'!BS133="Yes"),100-OFFSET('Water Data'!$C$5,0,10*ROW('Water Data'!C127)),NA())</f>
        <v>#N/A</v>
      </c>
      <c r="E133" s="58" t="e">
        <f ca="true">+IF(AND(ISNUMBER(OFFSET('Water Data'!$C$7,0,10*ROW('Water Data'!C127))),'Data Summary'!BT133="Yes"),OFFSET('Water Data'!$C$7,0,10*ROW('Water Data'!C127)),NA())</f>
        <v>#N/A</v>
      </c>
      <c r="F133" s="58" t="e">
        <f ca="true">+IF(AND(ISNUMBER(OFFSET('Water Data'!$C$10,0,10*ROW('Water Data'!C127))),'Data Summary'!BU133="Yes"),OFFSET('Water Data'!$C$10,0,10*ROW('Water Data'!C127)),NA())</f>
        <v>#N/A</v>
      </c>
      <c r="G133" s="58" t="e">
        <f ca="true">+IF(AND(ISNUMBER(OFFSET('Water Data'!$D$5,0,10*ROW('Water Data'!D127))),'Data Summary'!BV133="Yes"),100-OFFSET('Water Data'!$D$5,0,10*ROW('Water Data'!D127)),NA())</f>
        <v>#N/A</v>
      </c>
      <c r="H133" s="58" t="e">
        <f ca="true">+IF(AND(ISNUMBER(OFFSET('Water Data'!$D$7,0,10*ROW('Water Data'!D127))),'Data Summary'!BW133="Yes"),OFFSET('Water Data'!$D$7,0,10*ROW('Water Data'!D127)),NA())</f>
        <v>#N/A</v>
      </c>
      <c r="I133" s="58" t="e">
        <f ca="true">+IF(AND(ISNUMBER(OFFSET('Water Data'!$D$10,0,10*ROW('Water Data'!D127))),'Data Summary'!BX133="Yes"),OFFSET('Water Data'!$D$10,0,10*ROW('Water Data'!D127)),NA())</f>
        <v>#N/A</v>
      </c>
      <c r="J133" s="58" t="e">
        <f ca="true">+IF(AND(ISNUMBER(OFFSET('Water Data'!$E$5,0,10*ROW('Water Data'!E127))),'Data Summary'!BY133="Yes"),100-OFFSET('Water Data'!$E$5,0,10*ROW('Water Data'!E127)),NA())</f>
        <v>#N/A</v>
      </c>
      <c r="K133" s="58" t="e">
        <f ca="true">+IF(AND(ISNUMBER(OFFSET('Water Data'!$E$7,0,10*ROW('Water Data'!E127))),'Data Summary'!BZ133="Yes"),OFFSET('Water Data'!$E$7,0,10*ROW('Water Data'!E127)),NA())</f>
        <v>#N/A</v>
      </c>
      <c r="L133" s="58" t="e">
        <f ca="true">+IF(AND(ISNUMBER(OFFSET('Water Data'!$E$10,0,10*ROW('Water Data'!E127))),'Data Summary'!CA133="Yes"),OFFSET('Water Data'!$E$10,0,10*ROW('Water Data'!E127)),NA())</f>
        <v>#N/A</v>
      </c>
      <c r="M133" s="58" t="e">
        <f ca="true">+IF(AND(ISNUMBER(OFFSET('Water Data'!$F$5,0,10*ROW('Water Data'!F127))),'Data Summary'!CB133="Yes"),100-OFFSET('Water Data'!$F$5,0,10*ROW('Water Data'!F127)),NA())</f>
        <v>#N/A</v>
      </c>
      <c r="N133" s="58" t="e">
        <f ca="true">+IF(AND(ISNUMBER(OFFSET('Water Data'!$F$7,0,10*ROW('Water Data'!F127))),'Data Summary'!CC133="Yes"),OFFSET('Water Data'!$F$7,0,10*ROW('Water Data'!F127)),NA())</f>
        <v>#N/A</v>
      </c>
      <c r="O133" s="58" t="e">
        <f ca="true">+IF(AND(ISNUMBER(OFFSET('Water Data'!$F$10,0,10*ROW('Water Data'!F127))),'Data Summary'!CD133="Yes"),OFFSET('Water Data'!$F$10,0,10*ROW('Water Data'!F127)),NA())</f>
        <v>#N/A</v>
      </c>
      <c r="P133" s="58" t="e">
        <f ca="true">+IF(AND(ISNUMBER(OFFSET('Water Data'!$G$5,0,10*ROW('Water Data'!G127))),'Data Summary'!CE133="Yes"),100-OFFSET('Water Data'!$G$5,0,10*ROW('Water Data'!G127)),NA())</f>
        <v>#N/A</v>
      </c>
      <c r="Q133" s="58" t="e">
        <f ca="true">+IF(AND(ISNUMBER(OFFSET('Water Data'!$G$7,0,10*ROW('Water Data'!G127))),'Data Summary'!CF133="Yes"),OFFSET('Water Data'!$G$7,0,10*ROW('Water Data'!G127)),NA())</f>
        <v>#N/A</v>
      </c>
      <c r="R133" s="58" t="e">
        <f ca="true">+IF(AND(ISNUMBER(OFFSET('Water Data'!$G$10,0,10*ROW('Water Data'!G127))),'Data Summary'!CG133="Yes"),OFFSET('Water Data'!$G$10,0,10*ROW('Water Data'!G127)),NA())</f>
        <v>#N/A</v>
      </c>
      <c r="S133" s="58" t="e">
        <f ca="true">+IF(AND(ISNUMBER(OFFSET('Water Data'!$H$5,0,10*ROW('Water Data'!H127))),'Data Summary'!CH133="Yes"),100-OFFSET('Water Data'!$H$5,0,10*ROW('Water Data'!H127)),NA())</f>
        <v>#N/A</v>
      </c>
      <c r="T133" s="58" t="e">
        <f ca="true">+IF(AND(ISNUMBER(OFFSET('Water Data'!$H$7,0,10*ROW('Water Data'!H127))),'Data Summary'!CI133="Yes"),OFFSET('Water Data'!$H$7,0,10*ROW('Water Data'!H127)),NA())</f>
        <v>#N/A</v>
      </c>
      <c r="U133" s="58" t="e">
        <f ca="true">+IF(AND(ISNUMBER(OFFSET('Water Data'!$H$10,0,10*ROW('Water Data'!H127))),'Data Summary'!CJ133="Yes"),OFFSET('Water Data'!$H$10,0,10*ROW('Water Data'!H127)),NA())</f>
        <v>#N/A</v>
      </c>
      <c r="V133" s="104" t="e">
        <f ca="true">+IF(AND(ISNUMBER(OFFSET('Sanitation Data'!$C$5,0,10*ROW('Sanitation Data'!C127))),'Data Summary'!CK133="Yes"),100-OFFSET('Sanitation Data'!$C$5,0,10*ROW('Sanitation Data'!C127)),NA())</f>
        <v>#N/A</v>
      </c>
      <c r="W133" s="104" t="e">
        <f ca="true">+IF(AND(ISNUMBER(OFFSET('Sanitation Data'!$C$7,0,10*ROW('Sanitation Data'!C127))),'Data Summary'!CL133="Yes"),OFFSET('Sanitation Data'!$C$7,0,10*ROW('Sanitation Data'!C127)),NA())</f>
        <v>#N/A</v>
      </c>
      <c r="X133" s="104" t="e">
        <f ca="true">+IF(AND(ISNUMBER(OFFSET('Sanitation Data'!$C$11,0,10*ROW('Sanitation Data'!C127))),'Data Summary'!CM133="Yes"),OFFSET('Sanitation Data'!$C$11,0,10*ROW('Sanitation Data'!C127)),NA())</f>
        <v>#N/A</v>
      </c>
      <c r="Y133" s="104" t="e">
        <f ca="true">+IF(AND(ISNUMBER(OFFSET('Sanitation Data'!$C$12,0,10*ROW('Sanitation Data'!C127))),'Data Summary'!CN133="Yes"),OFFSET('Sanitation Data'!$C$12,0,10*ROW('Sanitation Data'!C127)),NA())</f>
        <v>#N/A</v>
      </c>
      <c r="Z133" s="104" t="e">
        <f ca="true">+IF(AND(ISNUMBER(OFFSET('Sanitation Data'!$C$13,0,10*ROW('Sanitation Data'!C127))),'Data Summary'!CO133="Yes"),OFFSET('Sanitation Data'!$C$13,0,10*ROW('Sanitation Data'!C127)),NA())</f>
        <v>#N/A</v>
      </c>
      <c r="AA133" s="104" t="e">
        <f ca="true">+IF(AND(ISNUMBER(OFFSET('Sanitation Data'!$D$5,0,10*ROW('Sanitation Data'!D127))),'Data Summary'!CP133="Yes"),100-OFFSET('Sanitation Data'!$D$5,0,10*ROW('Sanitation Data'!D127)),NA())</f>
        <v>#N/A</v>
      </c>
      <c r="AB133" s="104" t="e">
        <f ca="true">+IF(AND(ISNUMBER(OFFSET('Sanitation Data'!$D$7,0,10*ROW('Sanitation Data'!D127))),'Data Summary'!CQ133="Yes"),OFFSET('Sanitation Data'!$D$7,0,10*ROW('Sanitation Data'!D127)),NA())</f>
        <v>#N/A</v>
      </c>
      <c r="AC133" s="104" t="e">
        <f ca="true">+IF(AND(ISNUMBER(OFFSET('Sanitation Data'!$D$11,0,10*ROW('Sanitation Data'!D127))),'Data Summary'!CR133="Yes"),OFFSET('Sanitation Data'!$D$11,0,10*ROW('Sanitation Data'!D127)),NA())</f>
        <v>#N/A</v>
      </c>
      <c r="AD133" s="104" t="e">
        <f ca="true">+IF(AND(ISNUMBER(OFFSET('Sanitation Data'!$D$12,0,10*ROW('Sanitation Data'!D127))),'Data Summary'!CS133="Yes"),OFFSET('Sanitation Data'!$D$12,0,10*ROW('Sanitation Data'!D127)),NA())</f>
        <v>#N/A</v>
      </c>
      <c r="AE133" s="104" t="e">
        <f ca="true">+IF(AND(ISNUMBER(OFFSET('Sanitation Data'!$D$13,0,10*ROW('Sanitation Data'!D127))),'Data Summary'!CT133="Yes"),OFFSET('Sanitation Data'!$D$13,0,10*ROW('Sanitation Data'!D127)),NA())</f>
        <v>#N/A</v>
      </c>
      <c r="AF133" s="104" t="e">
        <f ca="true">+IF(AND(ISNUMBER(OFFSET('Sanitation Data'!$E$5,0,10*ROW('Sanitation Data'!E127))),'Data Summary'!CU133="Yes"),100-OFFSET('Sanitation Data'!$E$5,0,10*ROW('Sanitation Data'!E127)),NA())</f>
        <v>#N/A</v>
      </c>
      <c r="AG133" s="104" t="e">
        <f ca="true">+IF(AND(ISNUMBER(OFFSET('Sanitation Data'!$E$7,0,10*ROW('Sanitation Data'!E127))),'Data Summary'!CV133="Yes"),OFFSET('Sanitation Data'!$E$7,0,10*ROW('Sanitation Data'!E127)),NA())</f>
        <v>#N/A</v>
      </c>
      <c r="AH133" s="104" t="e">
        <f ca="true">+IF(AND(ISNUMBER(OFFSET('Sanitation Data'!$E$11,0,10*ROW('Sanitation Data'!E127))),'Data Summary'!CW133="Yes"),OFFSET('Sanitation Data'!$E$11,0,10*ROW('Sanitation Data'!E127)),NA())</f>
        <v>#N/A</v>
      </c>
      <c r="AI133" s="104" t="e">
        <f ca="true">+IF(AND(ISNUMBER(OFFSET('Sanitation Data'!$E$12,0,10*ROW('Sanitation Data'!E127))),'Data Summary'!CX133="Yes"),OFFSET('Sanitation Data'!$E$12,0,10*ROW('Sanitation Data'!E127)),NA())</f>
        <v>#N/A</v>
      </c>
      <c r="AJ133" s="104" t="e">
        <f ca="true">+IF(AND(ISNUMBER(OFFSET('Sanitation Data'!$E$13,0,10*ROW('Sanitation Data'!E127))),'Data Summary'!CY133="Yes"),OFFSET('Sanitation Data'!$E$13,0,10*ROW('Sanitation Data'!E127)),NA())</f>
        <v>#N/A</v>
      </c>
      <c r="AK133" s="104" t="e">
        <f ca="true">+IF(AND(ISNUMBER(OFFSET('Sanitation Data'!$F$5,0,10*ROW('Sanitation Data'!F127))),'Data Summary'!CZ133="Yes"),100-OFFSET('Sanitation Data'!$F$5,0,10*ROW('Sanitation Data'!F127)),NA())</f>
        <v>#N/A</v>
      </c>
      <c r="AL133" s="104" t="e">
        <f ca="true">+IF(AND(ISNUMBER(OFFSET('Sanitation Data'!$F$7,0,10*ROW('Sanitation Data'!F127))),'Data Summary'!DA133="Yes"),OFFSET('Sanitation Data'!$F$7,0,10*ROW('Sanitation Data'!F127)),NA())</f>
        <v>#N/A</v>
      </c>
      <c r="AM133" s="104" t="e">
        <f ca="true">+IF(AND(ISNUMBER(OFFSET('Sanitation Data'!$F$11,0,10*ROW('Sanitation Data'!F127))),'Data Summary'!DB133="Yes"),OFFSET('Sanitation Data'!$F$11,0,10*ROW('Sanitation Data'!F127)),NA())</f>
        <v>#N/A</v>
      </c>
      <c r="AN133" s="104" t="e">
        <f ca="true">+IF(AND(ISNUMBER(OFFSET('Sanitation Data'!$F$12,0,10*ROW('Sanitation Data'!F127))),'Data Summary'!DC133="Yes"),OFFSET('Sanitation Data'!$F$12,0,10*ROW('Sanitation Data'!F127)),NA())</f>
        <v>#N/A</v>
      </c>
      <c r="AO133" s="104" t="e">
        <f ca="true">+IF(AND(ISNUMBER(OFFSET('Sanitation Data'!$F$13,0,10*ROW('Sanitation Data'!F127))),'Data Summary'!DD133="Yes"),OFFSET('Sanitation Data'!$F$13,0,10*ROW('Sanitation Data'!F127)),NA())</f>
        <v>#N/A</v>
      </c>
      <c r="AP133" s="104" t="e">
        <f ca="true">+IF(AND(ISNUMBER(OFFSET('Sanitation Data'!$G$5,0,10*ROW('Sanitation Data'!G127))),'Data Summary'!DE133="Yes"),100-OFFSET('Sanitation Data'!$G$5,0,10*ROW('Sanitation Data'!G127)),NA())</f>
        <v>#N/A</v>
      </c>
      <c r="AQ133" s="104" t="e">
        <f ca="true">+IF(AND(ISNUMBER(OFFSET('Sanitation Data'!$G$7,0,10*ROW('Sanitation Data'!G127))),'Data Summary'!DF133="Yes"),OFFSET('Sanitation Data'!$G$7,0,10*ROW('Sanitation Data'!G127)),NA())</f>
        <v>#N/A</v>
      </c>
      <c r="AR133" s="104" t="e">
        <f ca="true">+IF(AND(ISNUMBER(OFFSET('Sanitation Data'!$G$11,0,10*ROW('Sanitation Data'!G127))),'Data Summary'!DG133="Yes"),OFFSET('Sanitation Data'!$G$11,0,10*ROW('Sanitation Data'!G127)),NA())</f>
        <v>#N/A</v>
      </c>
      <c r="AS133" s="104" t="e">
        <f ca="true">+IF(AND(ISNUMBER(OFFSET('Sanitation Data'!$G$12,0,10*ROW('Sanitation Data'!G127))),'Data Summary'!DH133="Yes"),OFFSET('Sanitation Data'!$G$12,0,10*ROW('Sanitation Data'!G127)),NA())</f>
        <v>#N/A</v>
      </c>
      <c r="AT133" s="104" t="e">
        <f ca="true">+IF(AND(ISNUMBER(OFFSET('Sanitation Data'!$G$13,0,10*ROW('Sanitation Data'!G127))),'Data Summary'!DI133="Yes"),OFFSET('Sanitation Data'!$G$13,0,10*ROW('Sanitation Data'!G127)),NA())</f>
        <v>#N/A</v>
      </c>
      <c r="AU133" s="104" t="e">
        <f ca="true">+IF(AND(ISNUMBER(OFFSET('Sanitation Data'!$H$5,0,10*ROW('Sanitation Data'!H127))),'Data Summary'!DJ133="Yes"),100-OFFSET('Sanitation Data'!$H$5,0,10*ROW('Sanitation Data'!H127)),NA())</f>
        <v>#N/A</v>
      </c>
      <c r="AV133" s="104" t="e">
        <f ca="true">+IF(AND(ISNUMBER(OFFSET('Sanitation Data'!$H$7,0,10*ROW('Sanitation Data'!H127))),'Data Summary'!DK133="Yes"),OFFSET('Sanitation Data'!$H$7,0,10*ROW('Sanitation Data'!H127)),NA())</f>
        <v>#N/A</v>
      </c>
      <c r="AW133" s="104" t="e">
        <f ca="true">+IF(AND(ISNUMBER(OFFSET('Sanitation Data'!$H$11,0,10*ROW('Sanitation Data'!H127))),'Data Summary'!DL133="Yes"),OFFSET('Sanitation Data'!$H$11,0,10*ROW('Sanitation Data'!H127)),NA())</f>
        <v>#N/A</v>
      </c>
      <c r="AX133" s="104" t="e">
        <f ca="true">+IF(AND(ISNUMBER(OFFSET('Sanitation Data'!$H$12,0,10*ROW('Sanitation Data'!H127))),'Data Summary'!DM133="Yes"),OFFSET('Sanitation Data'!$H$12,0,10*ROW('Sanitation Data'!H127)),NA())</f>
        <v>#N/A</v>
      </c>
      <c r="AY133" s="104" t="e">
        <f ca="true">+IF(AND(ISNUMBER(OFFSET('Sanitation Data'!$H$13,0,10*ROW('Sanitation Data'!H127))),'Data Summary'!DN133="Yes"),OFFSET('Sanitation Data'!$H$13,0,10*ROW('Sanitation Data'!H127)),NA())</f>
        <v>#N/A</v>
      </c>
      <c r="AZ133" s="109" t="e">
        <f ca="true">+IF(AND(ISNUMBER(OFFSET('Hygiene Data'!$C$6,0,10*ROW('Hygiene Data'!C127))),'Data Summary'!DO133="Yes"),OFFSET('Hygiene Data'!$C$6,0,10*ROW('Hygiene Data'!C127)),NA())</f>
        <v>#N/A</v>
      </c>
      <c r="BA133" s="109" t="e">
        <f ca="true">+IF(AND(ISNUMBER(OFFSET('Hygiene Data'!$C$8,0,10*ROW('Hygiene Data'!C127))),'Data Summary'!DP133="Yes"),OFFSET('Hygiene Data'!$C$8,0,10*ROW('Hygiene Data'!C127)),NA())</f>
        <v>#N/A</v>
      </c>
      <c r="BB133" s="109" t="e">
        <f ca="true">+IF(AND(ISNUMBER(OFFSET('Hygiene Data'!$C$10,0,10*ROW('Hygiene Data'!C127))),'Data Summary'!DQ133="Yes"),OFFSET('Hygiene Data'!$C$10,0,10*ROW('Hygiene Data'!C127)),NA())</f>
        <v>#N/A</v>
      </c>
      <c r="BC133" s="109" t="e">
        <f ca="true">+IF(AND(ISNUMBER(OFFSET('Hygiene Data'!$D$6,0,10*ROW('Hygiene Data'!D127))),'Data Summary'!DR133="Yes"),OFFSET('Hygiene Data'!$D$6,0,10*ROW('Hygiene Data'!D127)),NA())</f>
        <v>#N/A</v>
      </c>
      <c r="BD133" s="109" t="e">
        <f ca="true">+IF(AND(ISNUMBER(OFFSET('Hygiene Data'!$D$8,0,10*ROW('Hygiene Data'!D127))),'Data Summary'!DS133="Yes"),OFFSET('Hygiene Data'!$D$8,0,10*ROW('Hygiene Data'!D127)),NA())</f>
        <v>#N/A</v>
      </c>
      <c r="BE133" s="109" t="e">
        <f ca="true">+IF(AND(ISNUMBER(OFFSET('Hygiene Data'!$D$10,0,10*ROW('Hygiene Data'!D127))),'Data Summary'!DT133="Yes"),OFFSET('Hygiene Data'!$D$10,0,10*ROW('Hygiene Data'!D127)),NA())</f>
        <v>#N/A</v>
      </c>
      <c r="BF133" s="109" t="e">
        <f ca="true">+IF(AND(ISNUMBER(OFFSET('Hygiene Data'!$E$6,0,10*ROW('Hygiene Data'!E127))),'Data Summary'!DU133="Yes"),OFFSET('Hygiene Data'!$E$6,0,10*ROW('Hygiene Data'!E127)),NA())</f>
        <v>#N/A</v>
      </c>
      <c r="BG133" s="109" t="e">
        <f ca="true">+IF(AND(ISNUMBER(OFFSET('Hygiene Data'!$E$8,0,10*ROW('Hygiene Data'!E127))),'Data Summary'!DV133="Yes"),OFFSET('Hygiene Data'!$E$8,0,10*ROW('Hygiene Data'!E127)),NA())</f>
        <v>#N/A</v>
      </c>
      <c r="BH133" s="109" t="e">
        <f ca="true">+IF(AND(ISNUMBER(OFFSET('Hygiene Data'!$E$10,0,10*ROW('Hygiene Data'!E127))),'Data Summary'!DW133="Yes"),OFFSET('Hygiene Data'!$E$10,0,10*ROW('Hygiene Data'!E127)),NA())</f>
        <v>#N/A</v>
      </c>
      <c r="BI133" s="109" t="e">
        <f ca="true">+IF(AND(ISNUMBER(OFFSET('Hygiene Data'!$F$6,0,10*ROW('Hygiene Data'!F127))),'Data Summary'!DX133="Yes"),OFFSET('Hygiene Data'!$F$6,0,10*ROW('Hygiene Data'!F127)),NA())</f>
        <v>#N/A</v>
      </c>
      <c r="BJ133" s="109" t="e">
        <f ca="true">+IF(AND(ISNUMBER(OFFSET('Hygiene Data'!$F$8,0,10*ROW('Hygiene Data'!F127))),'Data Summary'!DY133="Yes"),OFFSET('Hygiene Data'!$F$8,0,10*ROW('Hygiene Data'!F127)),NA())</f>
        <v>#N/A</v>
      </c>
      <c r="BK133" s="109" t="e">
        <f ca="true">+IF(AND(ISNUMBER(OFFSET('Hygiene Data'!$F$10,0,10*ROW('Hygiene Data'!F127))),'Data Summary'!DZ133="Yes"),OFFSET('Hygiene Data'!$F$10,0,10*ROW('Hygiene Data'!F127)),NA())</f>
        <v>#N/A</v>
      </c>
      <c r="BL133" s="109" t="e">
        <f ca="true">+IF(AND(ISNUMBER(OFFSET('Hygiene Data'!$G$6,0,10*ROW('Hygiene Data'!G127))),'Data Summary'!EA133="Yes"),OFFSET('Hygiene Data'!$G$6,0,10*ROW('Hygiene Data'!G127)),NA())</f>
        <v>#N/A</v>
      </c>
      <c r="BM133" s="109" t="e">
        <f ca="true">+IF(AND(ISNUMBER(OFFSET('Hygiene Data'!$G$8,0,10*ROW('Hygiene Data'!G127))),'Data Summary'!EB133="Yes"),OFFSET('Hygiene Data'!$G$8,0,10*ROW('Hygiene Data'!G127)),NA())</f>
        <v>#N/A</v>
      </c>
      <c r="BN133" s="109" t="e">
        <f ca="true">+IF(AND(ISNUMBER(OFFSET('Hygiene Data'!$G$10,0,10*ROW('Hygiene Data'!G127))),'Data Summary'!EC133="Yes"),OFFSET('Hygiene Data'!$G$10,0,10*ROW('Hygiene Data'!G127)),NA())</f>
        <v>#N/A</v>
      </c>
      <c r="BO133" s="109" t="e">
        <f ca="true">+IF(AND(ISNUMBER(OFFSET('Hygiene Data'!$H$6,0,10*ROW('Hygiene Data'!H127))),'Data Summary'!ED133="Yes"),OFFSET('Hygiene Data'!$H$6,0,10*ROW('Hygiene Data'!H127)),NA())</f>
        <v>#N/A</v>
      </c>
      <c r="BP133" s="109" t="e">
        <f ca="true">+IF(AND(ISNUMBER(OFFSET('Hygiene Data'!$H$8,0,10*ROW('Hygiene Data'!H127))),'Data Summary'!EE133="Yes"),OFFSET('Hygiene Data'!$H$8,0,10*ROW('Hygiene Data'!H127)),NA())</f>
        <v>#N/A</v>
      </c>
      <c r="BQ133" s="109" t="e">
        <f ca="true">+IF(AND(ISNUMBER(OFFSET('Hygiene Data'!$H$10,0,10*ROW('Hygiene Data'!H127))),'Data Summary'!EF133="Yes"),OFFSET('Hygiene Data'!$H$10,0,10*ROW('Hygiene Data'!H127)),NA())</f>
        <v>#N/A</v>
      </c>
    </row>
    <row r="134" x14ac:dyDescent="0.2">
      <c r="A134" s="57" t="e">
        <f ca="true">+IF(OFFSET('Water Data'!$B$1,0,10*ROW('Water Data'!B128))="",NA(),OFFSET('Water Data'!$B$1,0,10*ROW('Water Data'!B128)))</f>
        <v>#N/A</v>
      </c>
      <c r="B134" s="57" t="e">
        <f ca="true">+IF(OFFSET('Water Data'!$A$3,0,10*ROW('Water Data'!A131))="",NA(),OFFSET('Water Data'!$A$3,0,10*ROW('Water Data'!A131)))</f>
        <v>#N/A</v>
      </c>
      <c r="C134" s="57" t="e">
        <f ca="true">+IF(OFFSET('Water Data'!$C$3,0,10*ROW('Water Data'!C131))="",NA(),OFFSET('Water Data'!$C$3,0,10*ROW('Water Data'!C131)))</f>
        <v>#N/A</v>
      </c>
      <c r="D134" s="58" t="e">
        <f ca="true">+IF(AND(ISNUMBER(OFFSET('Water Data'!$C$5,0,10*ROW('Water Data'!C128))),'Data Summary'!BS134="Yes"),100-OFFSET('Water Data'!$C$5,0,10*ROW('Water Data'!C128)),NA())</f>
        <v>#N/A</v>
      </c>
      <c r="E134" s="58" t="e">
        <f ca="true">+IF(AND(ISNUMBER(OFFSET('Water Data'!$C$7,0,10*ROW('Water Data'!C128))),'Data Summary'!BT134="Yes"),OFFSET('Water Data'!$C$7,0,10*ROW('Water Data'!C128)),NA())</f>
        <v>#N/A</v>
      </c>
      <c r="F134" s="58" t="e">
        <f ca="true">+IF(AND(ISNUMBER(OFFSET('Water Data'!$C$10,0,10*ROW('Water Data'!C128))),'Data Summary'!BU134="Yes"),OFFSET('Water Data'!$C$10,0,10*ROW('Water Data'!C128)),NA())</f>
        <v>#N/A</v>
      </c>
      <c r="G134" s="58" t="e">
        <f ca="true">+IF(AND(ISNUMBER(OFFSET('Water Data'!$D$5,0,10*ROW('Water Data'!D128))),'Data Summary'!BV134="Yes"),100-OFFSET('Water Data'!$D$5,0,10*ROW('Water Data'!D128)),NA())</f>
        <v>#N/A</v>
      </c>
      <c r="H134" s="58" t="e">
        <f ca="true">+IF(AND(ISNUMBER(OFFSET('Water Data'!$D$7,0,10*ROW('Water Data'!D128))),'Data Summary'!BW134="Yes"),OFFSET('Water Data'!$D$7,0,10*ROW('Water Data'!D128)),NA())</f>
        <v>#N/A</v>
      </c>
      <c r="I134" s="58" t="e">
        <f ca="true">+IF(AND(ISNUMBER(OFFSET('Water Data'!$D$10,0,10*ROW('Water Data'!D128))),'Data Summary'!BX134="Yes"),OFFSET('Water Data'!$D$10,0,10*ROW('Water Data'!D128)),NA())</f>
        <v>#N/A</v>
      </c>
      <c r="J134" s="58" t="e">
        <f ca="true">+IF(AND(ISNUMBER(OFFSET('Water Data'!$E$5,0,10*ROW('Water Data'!E128))),'Data Summary'!BY134="Yes"),100-OFFSET('Water Data'!$E$5,0,10*ROW('Water Data'!E128)),NA())</f>
        <v>#N/A</v>
      </c>
      <c r="K134" s="58" t="e">
        <f ca="true">+IF(AND(ISNUMBER(OFFSET('Water Data'!$E$7,0,10*ROW('Water Data'!E128))),'Data Summary'!BZ134="Yes"),OFFSET('Water Data'!$E$7,0,10*ROW('Water Data'!E128)),NA())</f>
        <v>#N/A</v>
      </c>
      <c r="L134" s="58" t="e">
        <f ca="true">+IF(AND(ISNUMBER(OFFSET('Water Data'!$E$10,0,10*ROW('Water Data'!E128))),'Data Summary'!CA134="Yes"),OFFSET('Water Data'!$E$10,0,10*ROW('Water Data'!E128)),NA())</f>
        <v>#N/A</v>
      </c>
      <c r="M134" s="58" t="e">
        <f ca="true">+IF(AND(ISNUMBER(OFFSET('Water Data'!$F$5,0,10*ROW('Water Data'!F128))),'Data Summary'!CB134="Yes"),100-OFFSET('Water Data'!$F$5,0,10*ROW('Water Data'!F128)),NA())</f>
        <v>#N/A</v>
      </c>
      <c r="N134" s="58" t="e">
        <f ca="true">+IF(AND(ISNUMBER(OFFSET('Water Data'!$F$7,0,10*ROW('Water Data'!F128))),'Data Summary'!CC134="Yes"),OFFSET('Water Data'!$F$7,0,10*ROW('Water Data'!F128)),NA())</f>
        <v>#N/A</v>
      </c>
      <c r="O134" s="58" t="e">
        <f ca="true">+IF(AND(ISNUMBER(OFFSET('Water Data'!$F$10,0,10*ROW('Water Data'!F128))),'Data Summary'!CD134="Yes"),OFFSET('Water Data'!$F$10,0,10*ROW('Water Data'!F128)),NA())</f>
        <v>#N/A</v>
      </c>
      <c r="P134" s="58" t="e">
        <f ca="true">+IF(AND(ISNUMBER(OFFSET('Water Data'!$G$5,0,10*ROW('Water Data'!G128))),'Data Summary'!CE134="Yes"),100-OFFSET('Water Data'!$G$5,0,10*ROW('Water Data'!G128)),NA())</f>
        <v>#N/A</v>
      </c>
      <c r="Q134" s="58" t="e">
        <f ca="true">+IF(AND(ISNUMBER(OFFSET('Water Data'!$G$7,0,10*ROW('Water Data'!G128))),'Data Summary'!CF134="Yes"),OFFSET('Water Data'!$G$7,0,10*ROW('Water Data'!G128)),NA())</f>
        <v>#N/A</v>
      </c>
      <c r="R134" s="58" t="e">
        <f ca="true">+IF(AND(ISNUMBER(OFFSET('Water Data'!$G$10,0,10*ROW('Water Data'!G128))),'Data Summary'!CG134="Yes"),OFFSET('Water Data'!$G$10,0,10*ROW('Water Data'!G128)),NA())</f>
        <v>#N/A</v>
      </c>
      <c r="S134" s="58" t="e">
        <f ca="true">+IF(AND(ISNUMBER(OFFSET('Water Data'!$H$5,0,10*ROW('Water Data'!H128))),'Data Summary'!CH134="Yes"),100-OFFSET('Water Data'!$H$5,0,10*ROW('Water Data'!H128)),NA())</f>
        <v>#N/A</v>
      </c>
      <c r="T134" s="58" t="e">
        <f ca="true">+IF(AND(ISNUMBER(OFFSET('Water Data'!$H$7,0,10*ROW('Water Data'!H128))),'Data Summary'!CI134="Yes"),OFFSET('Water Data'!$H$7,0,10*ROW('Water Data'!H128)),NA())</f>
        <v>#N/A</v>
      </c>
      <c r="U134" s="58" t="e">
        <f ca="true">+IF(AND(ISNUMBER(OFFSET('Water Data'!$H$10,0,10*ROW('Water Data'!H128))),'Data Summary'!CJ134="Yes"),OFFSET('Water Data'!$H$10,0,10*ROW('Water Data'!H128)),NA())</f>
        <v>#N/A</v>
      </c>
      <c r="V134" s="104" t="e">
        <f ca="true">+IF(AND(ISNUMBER(OFFSET('Sanitation Data'!$C$5,0,10*ROW('Sanitation Data'!C128))),'Data Summary'!CK134="Yes"),100-OFFSET('Sanitation Data'!$C$5,0,10*ROW('Sanitation Data'!C128)),NA())</f>
        <v>#N/A</v>
      </c>
      <c r="W134" s="104" t="e">
        <f ca="true">+IF(AND(ISNUMBER(OFFSET('Sanitation Data'!$C$7,0,10*ROW('Sanitation Data'!C128))),'Data Summary'!CL134="Yes"),OFFSET('Sanitation Data'!$C$7,0,10*ROW('Sanitation Data'!C128)),NA())</f>
        <v>#N/A</v>
      </c>
      <c r="X134" s="104" t="e">
        <f ca="true">+IF(AND(ISNUMBER(OFFSET('Sanitation Data'!$C$11,0,10*ROW('Sanitation Data'!C128))),'Data Summary'!CM134="Yes"),OFFSET('Sanitation Data'!$C$11,0,10*ROW('Sanitation Data'!C128)),NA())</f>
        <v>#N/A</v>
      </c>
      <c r="Y134" s="104" t="e">
        <f ca="true">+IF(AND(ISNUMBER(OFFSET('Sanitation Data'!$C$12,0,10*ROW('Sanitation Data'!C128))),'Data Summary'!CN134="Yes"),OFFSET('Sanitation Data'!$C$12,0,10*ROW('Sanitation Data'!C128)),NA())</f>
        <v>#N/A</v>
      </c>
      <c r="Z134" s="104" t="e">
        <f ca="true">+IF(AND(ISNUMBER(OFFSET('Sanitation Data'!$C$13,0,10*ROW('Sanitation Data'!C128))),'Data Summary'!CO134="Yes"),OFFSET('Sanitation Data'!$C$13,0,10*ROW('Sanitation Data'!C128)),NA())</f>
        <v>#N/A</v>
      </c>
      <c r="AA134" s="104" t="e">
        <f ca="true">+IF(AND(ISNUMBER(OFFSET('Sanitation Data'!$D$5,0,10*ROW('Sanitation Data'!D128))),'Data Summary'!CP134="Yes"),100-OFFSET('Sanitation Data'!$D$5,0,10*ROW('Sanitation Data'!D128)),NA())</f>
        <v>#N/A</v>
      </c>
      <c r="AB134" s="104" t="e">
        <f ca="true">+IF(AND(ISNUMBER(OFFSET('Sanitation Data'!$D$7,0,10*ROW('Sanitation Data'!D128))),'Data Summary'!CQ134="Yes"),OFFSET('Sanitation Data'!$D$7,0,10*ROW('Sanitation Data'!D128)),NA())</f>
        <v>#N/A</v>
      </c>
      <c r="AC134" s="104" t="e">
        <f ca="true">+IF(AND(ISNUMBER(OFFSET('Sanitation Data'!$D$11,0,10*ROW('Sanitation Data'!D128))),'Data Summary'!CR134="Yes"),OFFSET('Sanitation Data'!$D$11,0,10*ROW('Sanitation Data'!D128)),NA())</f>
        <v>#N/A</v>
      </c>
      <c r="AD134" s="104" t="e">
        <f ca="true">+IF(AND(ISNUMBER(OFFSET('Sanitation Data'!$D$12,0,10*ROW('Sanitation Data'!D128))),'Data Summary'!CS134="Yes"),OFFSET('Sanitation Data'!$D$12,0,10*ROW('Sanitation Data'!D128)),NA())</f>
        <v>#N/A</v>
      </c>
      <c r="AE134" s="104" t="e">
        <f ca="true">+IF(AND(ISNUMBER(OFFSET('Sanitation Data'!$D$13,0,10*ROW('Sanitation Data'!D128))),'Data Summary'!CT134="Yes"),OFFSET('Sanitation Data'!$D$13,0,10*ROW('Sanitation Data'!D128)),NA())</f>
        <v>#N/A</v>
      </c>
      <c r="AF134" s="104" t="e">
        <f ca="true">+IF(AND(ISNUMBER(OFFSET('Sanitation Data'!$E$5,0,10*ROW('Sanitation Data'!E128))),'Data Summary'!CU134="Yes"),100-OFFSET('Sanitation Data'!$E$5,0,10*ROW('Sanitation Data'!E128)),NA())</f>
        <v>#N/A</v>
      </c>
      <c r="AG134" s="104" t="e">
        <f ca="true">+IF(AND(ISNUMBER(OFFSET('Sanitation Data'!$E$7,0,10*ROW('Sanitation Data'!E128))),'Data Summary'!CV134="Yes"),OFFSET('Sanitation Data'!$E$7,0,10*ROW('Sanitation Data'!E128)),NA())</f>
        <v>#N/A</v>
      </c>
      <c r="AH134" s="104" t="e">
        <f ca="true">+IF(AND(ISNUMBER(OFFSET('Sanitation Data'!$E$11,0,10*ROW('Sanitation Data'!E128))),'Data Summary'!CW134="Yes"),OFFSET('Sanitation Data'!$E$11,0,10*ROW('Sanitation Data'!E128)),NA())</f>
        <v>#N/A</v>
      </c>
      <c r="AI134" s="104" t="e">
        <f ca="true">+IF(AND(ISNUMBER(OFFSET('Sanitation Data'!$E$12,0,10*ROW('Sanitation Data'!E128))),'Data Summary'!CX134="Yes"),OFFSET('Sanitation Data'!$E$12,0,10*ROW('Sanitation Data'!E128)),NA())</f>
        <v>#N/A</v>
      </c>
      <c r="AJ134" s="104" t="e">
        <f ca="true">+IF(AND(ISNUMBER(OFFSET('Sanitation Data'!$E$13,0,10*ROW('Sanitation Data'!E128))),'Data Summary'!CY134="Yes"),OFFSET('Sanitation Data'!$E$13,0,10*ROW('Sanitation Data'!E128)),NA())</f>
        <v>#N/A</v>
      </c>
      <c r="AK134" s="104" t="e">
        <f ca="true">+IF(AND(ISNUMBER(OFFSET('Sanitation Data'!$F$5,0,10*ROW('Sanitation Data'!F128))),'Data Summary'!CZ134="Yes"),100-OFFSET('Sanitation Data'!$F$5,0,10*ROW('Sanitation Data'!F128)),NA())</f>
        <v>#N/A</v>
      </c>
      <c r="AL134" s="104" t="e">
        <f ca="true">+IF(AND(ISNUMBER(OFFSET('Sanitation Data'!$F$7,0,10*ROW('Sanitation Data'!F128))),'Data Summary'!DA134="Yes"),OFFSET('Sanitation Data'!$F$7,0,10*ROW('Sanitation Data'!F128)),NA())</f>
        <v>#N/A</v>
      </c>
      <c r="AM134" s="104" t="e">
        <f ca="true">+IF(AND(ISNUMBER(OFFSET('Sanitation Data'!$F$11,0,10*ROW('Sanitation Data'!F128))),'Data Summary'!DB134="Yes"),OFFSET('Sanitation Data'!$F$11,0,10*ROW('Sanitation Data'!F128)),NA())</f>
        <v>#N/A</v>
      </c>
      <c r="AN134" s="104" t="e">
        <f ca="true">+IF(AND(ISNUMBER(OFFSET('Sanitation Data'!$F$12,0,10*ROW('Sanitation Data'!F128))),'Data Summary'!DC134="Yes"),OFFSET('Sanitation Data'!$F$12,0,10*ROW('Sanitation Data'!F128)),NA())</f>
        <v>#N/A</v>
      </c>
      <c r="AO134" s="104" t="e">
        <f ca="true">+IF(AND(ISNUMBER(OFFSET('Sanitation Data'!$F$13,0,10*ROW('Sanitation Data'!F128))),'Data Summary'!DD134="Yes"),OFFSET('Sanitation Data'!$F$13,0,10*ROW('Sanitation Data'!F128)),NA())</f>
        <v>#N/A</v>
      </c>
      <c r="AP134" s="104" t="e">
        <f ca="true">+IF(AND(ISNUMBER(OFFSET('Sanitation Data'!$G$5,0,10*ROW('Sanitation Data'!G128))),'Data Summary'!DE134="Yes"),100-OFFSET('Sanitation Data'!$G$5,0,10*ROW('Sanitation Data'!G128)),NA())</f>
        <v>#N/A</v>
      </c>
      <c r="AQ134" s="104" t="e">
        <f ca="true">+IF(AND(ISNUMBER(OFFSET('Sanitation Data'!$G$7,0,10*ROW('Sanitation Data'!G128))),'Data Summary'!DF134="Yes"),OFFSET('Sanitation Data'!$G$7,0,10*ROW('Sanitation Data'!G128)),NA())</f>
        <v>#N/A</v>
      </c>
      <c r="AR134" s="104" t="e">
        <f ca="true">+IF(AND(ISNUMBER(OFFSET('Sanitation Data'!$G$11,0,10*ROW('Sanitation Data'!G128))),'Data Summary'!DG134="Yes"),OFFSET('Sanitation Data'!$G$11,0,10*ROW('Sanitation Data'!G128)),NA())</f>
        <v>#N/A</v>
      </c>
      <c r="AS134" s="104" t="e">
        <f ca="true">+IF(AND(ISNUMBER(OFFSET('Sanitation Data'!$G$12,0,10*ROW('Sanitation Data'!G128))),'Data Summary'!DH134="Yes"),OFFSET('Sanitation Data'!$G$12,0,10*ROW('Sanitation Data'!G128)),NA())</f>
        <v>#N/A</v>
      </c>
      <c r="AT134" s="104" t="e">
        <f ca="true">+IF(AND(ISNUMBER(OFFSET('Sanitation Data'!$G$13,0,10*ROW('Sanitation Data'!G128))),'Data Summary'!DI134="Yes"),OFFSET('Sanitation Data'!$G$13,0,10*ROW('Sanitation Data'!G128)),NA())</f>
        <v>#N/A</v>
      </c>
      <c r="AU134" s="104" t="e">
        <f ca="true">+IF(AND(ISNUMBER(OFFSET('Sanitation Data'!$H$5,0,10*ROW('Sanitation Data'!H128))),'Data Summary'!DJ134="Yes"),100-OFFSET('Sanitation Data'!$H$5,0,10*ROW('Sanitation Data'!H128)),NA())</f>
        <v>#N/A</v>
      </c>
      <c r="AV134" s="104" t="e">
        <f ca="true">+IF(AND(ISNUMBER(OFFSET('Sanitation Data'!$H$7,0,10*ROW('Sanitation Data'!H128))),'Data Summary'!DK134="Yes"),OFFSET('Sanitation Data'!$H$7,0,10*ROW('Sanitation Data'!H128)),NA())</f>
        <v>#N/A</v>
      </c>
      <c r="AW134" s="104" t="e">
        <f ca="true">+IF(AND(ISNUMBER(OFFSET('Sanitation Data'!$H$11,0,10*ROW('Sanitation Data'!H128))),'Data Summary'!DL134="Yes"),OFFSET('Sanitation Data'!$H$11,0,10*ROW('Sanitation Data'!H128)),NA())</f>
        <v>#N/A</v>
      </c>
      <c r="AX134" s="104" t="e">
        <f ca="true">+IF(AND(ISNUMBER(OFFSET('Sanitation Data'!$H$12,0,10*ROW('Sanitation Data'!H128))),'Data Summary'!DM134="Yes"),OFFSET('Sanitation Data'!$H$12,0,10*ROW('Sanitation Data'!H128)),NA())</f>
        <v>#N/A</v>
      </c>
      <c r="AY134" s="104" t="e">
        <f ca="true">+IF(AND(ISNUMBER(OFFSET('Sanitation Data'!$H$13,0,10*ROW('Sanitation Data'!H128))),'Data Summary'!DN134="Yes"),OFFSET('Sanitation Data'!$H$13,0,10*ROW('Sanitation Data'!H128)),NA())</f>
        <v>#N/A</v>
      </c>
      <c r="AZ134" s="109" t="e">
        <f ca="true">+IF(AND(ISNUMBER(OFFSET('Hygiene Data'!$C$6,0,10*ROW('Hygiene Data'!C128))),'Data Summary'!DO134="Yes"),OFFSET('Hygiene Data'!$C$6,0,10*ROW('Hygiene Data'!C128)),NA())</f>
        <v>#N/A</v>
      </c>
      <c r="BA134" s="109" t="e">
        <f ca="true">+IF(AND(ISNUMBER(OFFSET('Hygiene Data'!$C$8,0,10*ROW('Hygiene Data'!C128))),'Data Summary'!DP134="Yes"),OFFSET('Hygiene Data'!$C$8,0,10*ROW('Hygiene Data'!C128)),NA())</f>
        <v>#N/A</v>
      </c>
      <c r="BB134" s="109" t="e">
        <f ca="true">+IF(AND(ISNUMBER(OFFSET('Hygiene Data'!$C$10,0,10*ROW('Hygiene Data'!C128))),'Data Summary'!DQ134="Yes"),OFFSET('Hygiene Data'!$C$10,0,10*ROW('Hygiene Data'!C128)),NA())</f>
        <v>#N/A</v>
      </c>
      <c r="BC134" s="109" t="e">
        <f ca="true">+IF(AND(ISNUMBER(OFFSET('Hygiene Data'!$D$6,0,10*ROW('Hygiene Data'!D128))),'Data Summary'!DR134="Yes"),OFFSET('Hygiene Data'!$D$6,0,10*ROW('Hygiene Data'!D128)),NA())</f>
        <v>#N/A</v>
      </c>
      <c r="BD134" s="109" t="e">
        <f ca="true">+IF(AND(ISNUMBER(OFFSET('Hygiene Data'!$D$8,0,10*ROW('Hygiene Data'!D128))),'Data Summary'!DS134="Yes"),OFFSET('Hygiene Data'!$D$8,0,10*ROW('Hygiene Data'!D128)),NA())</f>
        <v>#N/A</v>
      </c>
      <c r="BE134" s="109" t="e">
        <f ca="true">+IF(AND(ISNUMBER(OFFSET('Hygiene Data'!$D$10,0,10*ROW('Hygiene Data'!D128))),'Data Summary'!DT134="Yes"),OFFSET('Hygiene Data'!$D$10,0,10*ROW('Hygiene Data'!D128)),NA())</f>
        <v>#N/A</v>
      </c>
      <c r="BF134" s="109" t="e">
        <f ca="true">+IF(AND(ISNUMBER(OFFSET('Hygiene Data'!$E$6,0,10*ROW('Hygiene Data'!E128))),'Data Summary'!DU134="Yes"),OFFSET('Hygiene Data'!$E$6,0,10*ROW('Hygiene Data'!E128)),NA())</f>
        <v>#N/A</v>
      </c>
      <c r="BG134" s="109" t="e">
        <f ca="true">+IF(AND(ISNUMBER(OFFSET('Hygiene Data'!$E$8,0,10*ROW('Hygiene Data'!E128))),'Data Summary'!DV134="Yes"),OFFSET('Hygiene Data'!$E$8,0,10*ROW('Hygiene Data'!E128)),NA())</f>
        <v>#N/A</v>
      </c>
      <c r="BH134" s="109" t="e">
        <f ca="true">+IF(AND(ISNUMBER(OFFSET('Hygiene Data'!$E$10,0,10*ROW('Hygiene Data'!E128))),'Data Summary'!DW134="Yes"),OFFSET('Hygiene Data'!$E$10,0,10*ROW('Hygiene Data'!E128)),NA())</f>
        <v>#N/A</v>
      </c>
      <c r="BI134" s="109" t="e">
        <f ca="true">+IF(AND(ISNUMBER(OFFSET('Hygiene Data'!$F$6,0,10*ROW('Hygiene Data'!F128))),'Data Summary'!DX134="Yes"),OFFSET('Hygiene Data'!$F$6,0,10*ROW('Hygiene Data'!F128)),NA())</f>
        <v>#N/A</v>
      </c>
      <c r="BJ134" s="109" t="e">
        <f ca="true">+IF(AND(ISNUMBER(OFFSET('Hygiene Data'!$F$8,0,10*ROW('Hygiene Data'!F128))),'Data Summary'!DY134="Yes"),OFFSET('Hygiene Data'!$F$8,0,10*ROW('Hygiene Data'!F128)),NA())</f>
        <v>#N/A</v>
      </c>
      <c r="BK134" s="109" t="e">
        <f ca="true">+IF(AND(ISNUMBER(OFFSET('Hygiene Data'!$F$10,0,10*ROW('Hygiene Data'!F128))),'Data Summary'!DZ134="Yes"),OFFSET('Hygiene Data'!$F$10,0,10*ROW('Hygiene Data'!F128)),NA())</f>
        <v>#N/A</v>
      </c>
      <c r="BL134" s="109" t="e">
        <f ca="true">+IF(AND(ISNUMBER(OFFSET('Hygiene Data'!$G$6,0,10*ROW('Hygiene Data'!G128))),'Data Summary'!EA134="Yes"),OFFSET('Hygiene Data'!$G$6,0,10*ROW('Hygiene Data'!G128)),NA())</f>
        <v>#N/A</v>
      </c>
      <c r="BM134" s="109" t="e">
        <f ca="true">+IF(AND(ISNUMBER(OFFSET('Hygiene Data'!$G$8,0,10*ROW('Hygiene Data'!G128))),'Data Summary'!EB134="Yes"),OFFSET('Hygiene Data'!$G$8,0,10*ROW('Hygiene Data'!G128)),NA())</f>
        <v>#N/A</v>
      </c>
      <c r="BN134" s="109" t="e">
        <f ca="true">+IF(AND(ISNUMBER(OFFSET('Hygiene Data'!$G$10,0,10*ROW('Hygiene Data'!G128))),'Data Summary'!EC134="Yes"),OFFSET('Hygiene Data'!$G$10,0,10*ROW('Hygiene Data'!G128)),NA())</f>
        <v>#N/A</v>
      </c>
      <c r="BO134" s="109" t="e">
        <f ca="true">+IF(AND(ISNUMBER(OFFSET('Hygiene Data'!$H$6,0,10*ROW('Hygiene Data'!H128))),'Data Summary'!ED134="Yes"),OFFSET('Hygiene Data'!$H$6,0,10*ROW('Hygiene Data'!H128)),NA())</f>
        <v>#N/A</v>
      </c>
      <c r="BP134" s="109" t="e">
        <f ca="true">+IF(AND(ISNUMBER(OFFSET('Hygiene Data'!$H$8,0,10*ROW('Hygiene Data'!H128))),'Data Summary'!EE134="Yes"),OFFSET('Hygiene Data'!$H$8,0,10*ROW('Hygiene Data'!H128)),NA())</f>
        <v>#N/A</v>
      </c>
      <c r="BQ134" s="109" t="e">
        <f ca="true">+IF(AND(ISNUMBER(OFFSET('Hygiene Data'!$H$10,0,10*ROW('Hygiene Data'!H128))),'Data Summary'!EF134="Yes"),OFFSET('Hygiene Data'!$H$10,0,10*ROW('Hygiene Data'!H128)),NA())</f>
        <v>#N/A</v>
      </c>
    </row>
    <row r="135" x14ac:dyDescent="0.2">
      <c r="A135" s="57" t="e">
        <f ca="true">+IF(OFFSET('Water Data'!$B$1,0,10*ROW('Water Data'!B129))="",NA(),OFFSET('Water Data'!$B$1,0,10*ROW('Water Data'!B129)))</f>
        <v>#N/A</v>
      </c>
      <c r="B135" s="57" t="e">
        <f ca="true">+IF(OFFSET('Water Data'!$A$3,0,10*ROW('Water Data'!A132))="",NA(),OFFSET('Water Data'!$A$3,0,10*ROW('Water Data'!A132)))</f>
        <v>#N/A</v>
      </c>
      <c r="C135" s="57" t="e">
        <f ca="true">+IF(OFFSET('Water Data'!$C$3,0,10*ROW('Water Data'!C132))="",NA(),OFFSET('Water Data'!$C$3,0,10*ROW('Water Data'!C132)))</f>
        <v>#N/A</v>
      </c>
      <c r="D135" s="58" t="e">
        <f ca="true">+IF(AND(ISNUMBER(OFFSET('Water Data'!$C$5,0,10*ROW('Water Data'!C129))),'Data Summary'!BS135="Yes"),100-OFFSET('Water Data'!$C$5,0,10*ROW('Water Data'!C129)),NA())</f>
        <v>#N/A</v>
      </c>
      <c r="E135" s="58" t="e">
        <f ca="true">+IF(AND(ISNUMBER(OFFSET('Water Data'!$C$7,0,10*ROW('Water Data'!C129))),'Data Summary'!BT135="Yes"),OFFSET('Water Data'!$C$7,0,10*ROW('Water Data'!C129)),NA())</f>
        <v>#N/A</v>
      </c>
      <c r="F135" s="58" t="e">
        <f ca="true">+IF(AND(ISNUMBER(OFFSET('Water Data'!$C$10,0,10*ROW('Water Data'!C129))),'Data Summary'!BU135="Yes"),OFFSET('Water Data'!$C$10,0,10*ROW('Water Data'!C129)),NA())</f>
        <v>#N/A</v>
      </c>
      <c r="G135" s="58" t="e">
        <f ca="true">+IF(AND(ISNUMBER(OFFSET('Water Data'!$D$5,0,10*ROW('Water Data'!D129))),'Data Summary'!BV135="Yes"),100-OFFSET('Water Data'!$D$5,0,10*ROW('Water Data'!D129)),NA())</f>
        <v>#N/A</v>
      </c>
      <c r="H135" s="58" t="e">
        <f ca="true">+IF(AND(ISNUMBER(OFFSET('Water Data'!$D$7,0,10*ROW('Water Data'!D129))),'Data Summary'!BW135="Yes"),OFFSET('Water Data'!$D$7,0,10*ROW('Water Data'!D129)),NA())</f>
        <v>#N/A</v>
      </c>
      <c r="I135" s="58" t="e">
        <f ca="true">+IF(AND(ISNUMBER(OFFSET('Water Data'!$D$10,0,10*ROW('Water Data'!D129))),'Data Summary'!BX135="Yes"),OFFSET('Water Data'!$D$10,0,10*ROW('Water Data'!D129)),NA())</f>
        <v>#N/A</v>
      </c>
      <c r="J135" s="58" t="e">
        <f ca="true">+IF(AND(ISNUMBER(OFFSET('Water Data'!$E$5,0,10*ROW('Water Data'!E129))),'Data Summary'!BY135="Yes"),100-OFFSET('Water Data'!$E$5,0,10*ROW('Water Data'!E129)),NA())</f>
        <v>#N/A</v>
      </c>
      <c r="K135" s="58" t="e">
        <f ca="true">+IF(AND(ISNUMBER(OFFSET('Water Data'!$E$7,0,10*ROW('Water Data'!E129))),'Data Summary'!BZ135="Yes"),OFFSET('Water Data'!$E$7,0,10*ROW('Water Data'!E129)),NA())</f>
        <v>#N/A</v>
      </c>
      <c r="L135" s="58" t="e">
        <f ca="true">+IF(AND(ISNUMBER(OFFSET('Water Data'!$E$10,0,10*ROW('Water Data'!E129))),'Data Summary'!CA135="Yes"),OFFSET('Water Data'!$E$10,0,10*ROW('Water Data'!E129)),NA())</f>
        <v>#N/A</v>
      </c>
      <c r="M135" s="58" t="e">
        <f ca="true">+IF(AND(ISNUMBER(OFFSET('Water Data'!$F$5,0,10*ROW('Water Data'!F129))),'Data Summary'!CB135="Yes"),100-OFFSET('Water Data'!$F$5,0,10*ROW('Water Data'!F129)),NA())</f>
        <v>#N/A</v>
      </c>
      <c r="N135" s="58" t="e">
        <f ca="true">+IF(AND(ISNUMBER(OFFSET('Water Data'!$F$7,0,10*ROW('Water Data'!F129))),'Data Summary'!CC135="Yes"),OFFSET('Water Data'!$F$7,0,10*ROW('Water Data'!F129)),NA())</f>
        <v>#N/A</v>
      </c>
      <c r="O135" s="58" t="e">
        <f ca="true">+IF(AND(ISNUMBER(OFFSET('Water Data'!$F$10,0,10*ROW('Water Data'!F129))),'Data Summary'!CD135="Yes"),OFFSET('Water Data'!$F$10,0,10*ROW('Water Data'!F129)),NA())</f>
        <v>#N/A</v>
      </c>
      <c r="P135" s="58" t="e">
        <f ca="true">+IF(AND(ISNUMBER(OFFSET('Water Data'!$G$5,0,10*ROW('Water Data'!G129))),'Data Summary'!CE135="Yes"),100-OFFSET('Water Data'!$G$5,0,10*ROW('Water Data'!G129)),NA())</f>
        <v>#N/A</v>
      </c>
      <c r="Q135" s="58" t="e">
        <f ca="true">+IF(AND(ISNUMBER(OFFSET('Water Data'!$G$7,0,10*ROW('Water Data'!G129))),'Data Summary'!CF135="Yes"),OFFSET('Water Data'!$G$7,0,10*ROW('Water Data'!G129)),NA())</f>
        <v>#N/A</v>
      </c>
      <c r="R135" s="58" t="e">
        <f ca="true">+IF(AND(ISNUMBER(OFFSET('Water Data'!$G$10,0,10*ROW('Water Data'!G129))),'Data Summary'!CG135="Yes"),OFFSET('Water Data'!$G$10,0,10*ROW('Water Data'!G129)),NA())</f>
        <v>#N/A</v>
      </c>
      <c r="S135" s="58" t="e">
        <f ca="true">+IF(AND(ISNUMBER(OFFSET('Water Data'!$H$5,0,10*ROW('Water Data'!H129))),'Data Summary'!CH135="Yes"),100-OFFSET('Water Data'!$H$5,0,10*ROW('Water Data'!H129)),NA())</f>
        <v>#N/A</v>
      </c>
      <c r="T135" s="58" t="e">
        <f ca="true">+IF(AND(ISNUMBER(OFFSET('Water Data'!$H$7,0,10*ROW('Water Data'!H129))),'Data Summary'!CI135="Yes"),OFFSET('Water Data'!$H$7,0,10*ROW('Water Data'!H129)),NA())</f>
        <v>#N/A</v>
      </c>
      <c r="U135" s="58" t="e">
        <f ca="true">+IF(AND(ISNUMBER(OFFSET('Water Data'!$H$10,0,10*ROW('Water Data'!H129))),'Data Summary'!CJ135="Yes"),OFFSET('Water Data'!$H$10,0,10*ROW('Water Data'!H129)),NA())</f>
        <v>#N/A</v>
      </c>
      <c r="V135" s="104" t="e">
        <f ca="true">+IF(AND(ISNUMBER(OFFSET('Sanitation Data'!$C$5,0,10*ROW('Sanitation Data'!C129))),'Data Summary'!CK135="Yes"),100-OFFSET('Sanitation Data'!$C$5,0,10*ROW('Sanitation Data'!C129)),NA())</f>
        <v>#N/A</v>
      </c>
      <c r="W135" s="104" t="e">
        <f ca="true">+IF(AND(ISNUMBER(OFFSET('Sanitation Data'!$C$7,0,10*ROW('Sanitation Data'!C129))),'Data Summary'!CL135="Yes"),OFFSET('Sanitation Data'!$C$7,0,10*ROW('Sanitation Data'!C129)),NA())</f>
        <v>#N/A</v>
      </c>
      <c r="X135" s="104" t="e">
        <f ca="true">+IF(AND(ISNUMBER(OFFSET('Sanitation Data'!$C$11,0,10*ROW('Sanitation Data'!C129))),'Data Summary'!CM135="Yes"),OFFSET('Sanitation Data'!$C$11,0,10*ROW('Sanitation Data'!C129)),NA())</f>
        <v>#N/A</v>
      </c>
      <c r="Y135" s="104" t="e">
        <f ca="true">+IF(AND(ISNUMBER(OFFSET('Sanitation Data'!$C$12,0,10*ROW('Sanitation Data'!C129))),'Data Summary'!CN135="Yes"),OFFSET('Sanitation Data'!$C$12,0,10*ROW('Sanitation Data'!C129)),NA())</f>
        <v>#N/A</v>
      </c>
      <c r="Z135" s="104" t="e">
        <f ca="true">+IF(AND(ISNUMBER(OFFSET('Sanitation Data'!$C$13,0,10*ROW('Sanitation Data'!C129))),'Data Summary'!CO135="Yes"),OFFSET('Sanitation Data'!$C$13,0,10*ROW('Sanitation Data'!C129)),NA())</f>
        <v>#N/A</v>
      </c>
      <c r="AA135" s="104" t="e">
        <f ca="true">+IF(AND(ISNUMBER(OFFSET('Sanitation Data'!$D$5,0,10*ROW('Sanitation Data'!D129))),'Data Summary'!CP135="Yes"),100-OFFSET('Sanitation Data'!$D$5,0,10*ROW('Sanitation Data'!D129)),NA())</f>
        <v>#N/A</v>
      </c>
      <c r="AB135" s="104" t="e">
        <f ca="true">+IF(AND(ISNUMBER(OFFSET('Sanitation Data'!$D$7,0,10*ROW('Sanitation Data'!D129))),'Data Summary'!CQ135="Yes"),OFFSET('Sanitation Data'!$D$7,0,10*ROW('Sanitation Data'!D129)),NA())</f>
        <v>#N/A</v>
      </c>
      <c r="AC135" s="104" t="e">
        <f ca="true">+IF(AND(ISNUMBER(OFFSET('Sanitation Data'!$D$11,0,10*ROW('Sanitation Data'!D129))),'Data Summary'!CR135="Yes"),OFFSET('Sanitation Data'!$D$11,0,10*ROW('Sanitation Data'!D129)),NA())</f>
        <v>#N/A</v>
      </c>
      <c r="AD135" s="104" t="e">
        <f ca="true">+IF(AND(ISNUMBER(OFFSET('Sanitation Data'!$D$12,0,10*ROW('Sanitation Data'!D129))),'Data Summary'!CS135="Yes"),OFFSET('Sanitation Data'!$D$12,0,10*ROW('Sanitation Data'!D129)),NA())</f>
        <v>#N/A</v>
      </c>
      <c r="AE135" s="104" t="e">
        <f ca="true">+IF(AND(ISNUMBER(OFFSET('Sanitation Data'!$D$13,0,10*ROW('Sanitation Data'!D129))),'Data Summary'!CT135="Yes"),OFFSET('Sanitation Data'!$D$13,0,10*ROW('Sanitation Data'!D129)),NA())</f>
        <v>#N/A</v>
      </c>
      <c r="AF135" s="104" t="e">
        <f ca="true">+IF(AND(ISNUMBER(OFFSET('Sanitation Data'!$E$5,0,10*ROW('Sanitation Data'!E129))),'Data Summary'!CU135="Yes"),100-OFFSET('Sanitation Data'!$E$5,0,10*ROW('Sanitation Data'!E129)),NA())</f>
        <v>#N/A</v>
      </c>
      <c r="AG135" s="104" t="e">
        <f ca="true">+IF(AND(ISNUMBER(OFFSET('Sanitation Data'!$E$7,0,10*ROW('Sanitation Data'!E129))),'Data Summary'!CV135="Yes"),OFFSET('Sanitation Data'!$E$7,0,10*ROW('Sanitation Data'!E129)),NA())</f>
        <v>#N/A</v>
      </c>
      <c r="AH135" s="104" t="e">
        <f ca="true">+IF(AND(ISNUMBER(OFFSET('Sanitation Data'!$E$11,0,10*ROW('Sanitation Data'!E129))),'Data Summary'!CW135="Yes"),OFFSET('Sanitation Data'!$E$11,0,10*ROW('Sanitation Data'!E129)),NA())</f>
        <v>#N/A</v>
      </c>
      <c r="AI135" s="104" t="e">
        <f ca="true">+IF(AND(ISNUMBER(OFFSET('Sanitation Data'!$E$12,0,10*ROW('Sanitation Data'!E129))),'Data Summary'!CX135="Yes"),OFFSET('Sanitation Data'!$E$12,0,10*ROW('Sanitation Data'!E129)),NA())</f>
        <v>#N/A</v>
      </c>
      <c r="AJ135" s="104" t="e">
        <f ca="true">+IF(AND(ISNUMBER(OFFSET('Sanitation Data'!$E$13,0,10*ROW('Sanitation Data'!E129))),'Data Summary'!CY135="Yes"),OFFSET('Sanitation Data'!$E$13,0,10*ROW('Sanitation Data'!E129)),NA())</f>
        <v>#N/A</v>
      </c>
      <c r="AK135" s="104" t="e">
        <f ca="true">+IF(AND(ISNUMBER(OFFSET('Sanitation Data'!$F$5,0,10*ROW('Sanitation Data'!F129))),'Data Summary'!CZ135="Yes"),100-OFFSET('Sanitation Data'!$F$5,0,10*ROW('Sanitation Data'!F129)),NA())</f>
        <v>#N/A</v>
      </c>
      <c r="AL135" s="104" t="e">
        <f ca="true">+IF(AND(ISNUMBER(OFFSET('Sanitation Data'!$F$7,0,10*ROW('Sanitation Data'!F129))),'Data Summary'!DA135="Yes"),OFFSET('Sanitation Data'!$F$7,0,10*ROW('Sanitation Data'!F129)),NA())</f>
        <v>#N/A</v>
      </c>
      <c r="AM135" s="104" t="e">
        <f ca="true">+IF(AND(ISNUMBER(OFFSET('Sanitation Data'!$F$11,0,10*ROW('Sanitation Data'!F129))),'Data Summary'!DB135="Yes"),OFFSET('Sanitation Data'!$F$11,0,10*ROW('Sanitation Data'!F129)),NA())</f>
        <v>#N/A</v>
      </c>
      <c r="AN135" s="104" t="e">
        <f ca="true">+IF(AND(ISNUMBER(OFFSET('Sanitation Data'!$F$12,0,10*ROW('Sanitation Data'!F129))),'Data Summary'!DC135="Yes"),OFFSET('Sanitation Data'!$F$12,0,10*ROW('Sanitation Data'!F129)),NA())</f>
        <v>#N/A</v>
      </c>
      <c r="AO135" s="104" t="e">
        <f ca="true">+IF(AND(ISNUMBER(OFFSET('Sanitation Data'!$F$13,0,10*ROW('Sanitation Data'!F129))),'Data Summary'!DD135="Yes"),OFFSET('Sanitation Data'!$F$13,0,10*ROW('Sanitation Data'!F129)),NA())</f>
        <v>#N/A</v>
      </c>
      <c r="AP135" s="104" t="e">
        <f ca="true">+IF(AND(ISNUMBER(OFFSET('Sanitation Data'!$G$5,0,10*ROW('Sanitation Data'!G129))),'Data Summary'!DE135="Yes"),100-OFFSET('Sanitation Data'!$G$5,0,10*ROW('Sanitation Data'!G129)),NA())</f>
        <v>#N/A</v>
      </c>
      <c r="AQ135" s="104" t="e">
        <f ca="true">+IF(AND(ISNUMBER(OFFSET('Sanitation Data'!$G$7,0,10*ROW('Sanitation Data'!G129))),'Data Summary'!DF135="Yes"),OFFSET('Sanitation Data'!$G$7,0,10*ROW('Sanitation Data'!G129)),NA())</f>
        <v>#N/A</v>
      </c>
      <c r="AR135" s="104" t="e">
        <f ca="true">+IF(AND(ISNUMBER(OFFSET('Sanitation Data'!$G$11,0,10*ROW('Sanitation Data'!G129))),'Data Summary'!DG135="Yes"),OFFSET('Sanitation Data'!$G$11,0,10*ROW('Sanitation Data'!G129)),NA())</f>
        <v>#N/A</v>
      </c>
      <c r="AS135" s="104" t="e">
        <f ca="true">+IF(AND(ISNUMBER(OFFSET('Sanitation Data'!$G$12,0,10*ROW('Sanitation Data'!G129))),'Data Summary'!DH135="Yes"),OFFSET('Sanitation Data'!$G$12,0,10*ROW('Sanitation Data'!G129)),NA())</f>
        <v>#N/A</v>
      </c>
      <c r="AT135" s="104" t="e">
        <f ca="true">+IF(AND(ISNUMBER(OFFSET('Sanitation Data'!$G$13,0,10*ROW('Sanitation Data'!G129))),'Data Summary'!DI135="Yes"),OFFSET('Sanitation Data'!$G$13,0,10*ROW('Sanitation Data'!G129)),NA())</f>
        <v>#N/A</v>
      </c>
      <c r="AU135" s="104" t="e">
        <f ca="true">+IF(AND(ISNUMBER(OFFSET('Sanitation Data'!$H$5,0,10*ROW('Sanitation Data'!H129))),'Data Summary'!DJ135="Yes"),100-OFFSET('Sanitation Data'!$H$5,0,10*ROW('Sanitation Data'!H129)),NA())</f>
        <v>#N/A</v>
      </c>
      <c r="AV135" s="104" t="e">
        <f ca="true">+IF(AND(ISNUMBER(OFFSET('Sanitation Data'!$H$7,0,10*ROW('Sanitation Data'!H129))),'Data Summary'!DK135="Yes"),OFFSET('Sanitation Data'!$H$7,0,10*ROW('Sanitation Data'!H129)),NA())</f>
        <v>#N/A</v>
      </c>
      <c r="AW135" s="104" t="e">
        <f ca="true">+IF(AND(ISNUMBER(OFFSET('Sanitation Data'!$H$11,0,10*ROW('Sanitation Data'!H129))),'Data Summary'!DL135="Yes"),OFFSET('Sanitation Data'!$H$11,0,10*ROW('Sanitation Data'!H129)),NA())</f>
        <v>#N/A</v>
      </c>
      <c r="AX135" s="104" t="e">
        <f ca="true">+IF(AND(ISNUMBER(OFFSET('Sanitation Data'!$H$12,0,10*ROW('Sanitation Data'!H129))),'Data Summary'!DM135="Yes"),OFFSET('Sanitation Data'!$H$12,0,10*ROW('Sanitation Data'!H129)),NA())</f>
        <v>#N/A</v>
      </c>
      <c r="AY135" s="104" t="e">
        <f ca="true">+IF(AND(ISNUMBER(OFFSET('Sanitation Data'!$H$13,0,10*ROW('Sanitation Data'!H129))),'Data Summary'!DN135="Yes"),OFFSET('Sanitation Data'!$H$13,0,10*ROW('Sanitation Data'!H129)),NA())</f>
        <v>#N/A</v>
      </c>
      <c r="AZ135" s="109" t="e">
        <f ca="true">+IF(AND(ISNUMBER(OFFSET('Hygiene Data'!$C$6,0,10*ROW('Hygiene Data'!C129))),'Data Summary'!DO135="Yes"),OFFSET('Hygiene Data'!$C$6,0,10*ROW('Hygiene Data'!C129)),NA())</f>
        <v>#N/A</v>
      </c>
      <c r="BA135" s="109" t="e">
        <f ca="true">+IF(AND(ISNUMBER(OFFSET('Hygiene Data'!$C$8,0,10*ROW('Hygiene Data'!C129))),'Data Summary'!DP135="Yes"),OFFSET('Hygiene Data'!$C$8,0,10*ROW('Hygiene Data'!C129)),NA())</f>
        <v>#N/A</v>
      </c>
      <c r="BB135" s="109" t="e">
        <f ca="true">+IF(AND(ISNUMBER(OFFSET('Hygiene Data'!$C$10,0,10*ROW('Hygiene Data'!C129))),'Data Summary'!DQ135="Yes"),OFFSET('Hygiene Data'!$C$10,0,10*ROW('Hygiene Data'!C129)),NA())</f>
        <v>#N/A</v>
      </c>
      <c r="BC135" s="109" t="e">
        <f ca="true">+IF(AND(ISNUMBER(OFFSET('Hygiene Data'!$D$6,0,10*ROW('Hygiene Data'!D129))),'Data Summary'!DR135="Yes"),OFFSET('Hygiene Data'!$D$6,0,10*ROW('Hygiene Data'!D129)),NA())</f>
        <v>#N/A</v>
      </c>
      <c r="BD135" s="109" t="e">
        <f ca="true">+IF(AND(ISNUMBER(OFFSET('Hygiene Data'!$D$8,0,10*ROW('Hygiene Data'!D129))),'Data Summary'!DS135="Yes"),OFFSET('Hygiene Data'!$D$8,0,10*ROW('Hygiene Data'!D129)),NA())</f>
        <v>#N/A</v>
      </c>
      <c r="BE135" s="109" t="e">
        <f ca="true">+IF(AND(ISNUMBER(OFFSET('Hygiene Data'!$D$10,0,10*ROW('Hygiene Data'!D129))),'Data Summary'!DT135="Yes"),OFFSET('Hygiene Data'!$D$10,0,10*ROW('Hygiene Data'!D129)),NA())</f>
        <v>#N/A</v>
      </c>
      <c r="BF135" s="109" t="e">
        <f ca="true">+IF(AND(ISNUMBER(OFFSET('Hygiene Data'!$E$6,0,10*ROW('Hygiene Data'!E129))),'Data Summary'!DU135="Yes"),OFFSET('Hygiene Data'!$E$6,0,10*ROW('Hygiene Data'!E129)),NA())</f>
        <v>#N/A</v>
      </c>
      <c r="BG135" s="109" t="e">
        <f ca="true">+IF(AND(ISNUMBER(OFFSET('Hygiene Data'!$E$8,0,10*ROW('Hygiene Data'!E129))),'Data Summary'!DV135="Yes"),OFFSET('Hygiene Data'!$E$8,0,10*ROW('Hygiene Data'!E129)),NA())</f>
        <v>#N/A</v>
      </c>
      <c r="BH135" s="109" t="e">
        <f ca="true">+IF(AND(ISNUMBER(OFFSET('Hygiene Data'!$E$10,0,10*ROW('Hygiene Data'!E129))),'Data Summary'!DW135="Yes"),OFFSET('Hygiene Data'!$E$10,0,10*ROW('Hygiene Data'!E129)),NA())</f>
        <v>#N/A</v>
      </c>
      <c r="BI135" s="109" t="e">
        <f ca="true">+IF(AND(ISNUMBER(OFFSET('Hygiene Data'!$F$6,0,10*ROW('Hygiene Data'!F129))),'Data Summary'!DX135="Yes"),OFFSET('Hygiene Data'!$F$6,0,10*ROW('Hygiene Data'!F129)),NA())</f>
        <v>#N/A</v>
      </c>
      <c r="BJ135" s="109" t="e">
        <f ca="true">+IF(AND(ISNUMBER(OFFSET('Hygiene Data'!$F$8,0,10*ROW('Hygiene Data'!F129))),'Data Summary'!DY135="Yes"),OFFSET('Hygiene Data'!$F$8,0,10*ROW('Hygiene Data'!F129)),NA())</f>
        <v>#N/A</v>
      </c>
      <c r="BK135" s="109" t="e">
        <f ca="true">+IF(AND(ISNUMBER(OFFSET('Hygiene Data'!$F$10,0,10*ROW('Hygiene Data'!F129))),'Data Summary'!DZ135="Yes"),OFFSET('Hygiene Data'!$F$10,0,10*ROW('Hygiene Data'!F129)),NA())</f>
        <v>#N/A</v>
      </c>
      <c r="BL135" s="109" t="e">
        <f ca="true">+IF(AND(ISNUMBER(OFFSET('Hygiene Data'!$G$6,0,10*ROW('Hygiene Data'!G129))),'Data Summary'!EA135="Yes"),OFFSET('Hygiene Data'!$G$6,0,10*ROW('Hygiene Data'!G129)),NA())</f>
        <v>#N/A</v>
      </c>
      <c r="BM135" s="109" t="e">
        <f ca="true">+IF(AND(ISNUMBER(OFFSET('Hygiene Data'!$G$8,0,10*ROW('Hygiene Data'!G129))),'Data Summary'!EB135="Yes"),OFFSET('Hygiene Data'!$G$8,0,10*ROW('Hygiene Data'!G129)),NA())</f>
        <v>#N/A</v>
      </c>
      <c r="BN135" s="109" t="e">
        <f ca="true">+IF(AND(ISNUMBER(OFFSET('Hygiene Data'!$G$10,0,10*ROW('Hygiene Data'!G129))),'Data Summary'!EC135="Yes"),OFFSET('Hygiene Data'!$G$10,0,10*ROW('Hygiene Data'!G129)),NA())</f>
        <v>#N/A</v>
      </c>
      <c r="BO135" s="109" t="e">
        <f ca="true">+IF(AND(ISNUMBER(OFFSET('Hygiene Data'!$H$6,0,10*ROW('Hygiene Data'!H129))),'Data Summary'!ED135="Yes"),OFFSET('Hygiene Data'!$H$6,0,10*ROW('Hygiene Data'!H129)),NA())</f>
        <v>#N/A</v>
      </c>
      <c r="BP135" s="109" t="e">
        <f ca="true">+IF(AND(ISNUMBER(OFFSET('Hygiene Data'!$H$8,0,10*ROW('Hygiene Data'!H129))),'Data Summary'!EE135="Yes"),OFFSET('Hygiene Data'!$H$8,0,10*ROW('Hygiene Data'!H129)),NA())</f>
        <v>#N/A</v>
      </c>
      <c r="BQ135" s="109" t="e">
        <f ca="true">+IF(AND(ISNUMBER(OFFSET('Hygiene Data'!$H$10,0,10*ROW('Hygiene Data'!H129))),'Data Summary'!EF135="Yes"),OFFSET('Hygiene Data'!$H$10,0,10*ROW('Hygiene Data'!H129)),NA())</f>
        <v>#N/A</v>
      </c>
    </row>
    <row r="136" x14ac:dyDescent="0.2">
      <c r="A136" s="57" t="e">
        <f ca="true">+IF(OFFSET('Water Data'!$B$1,0,10*ROW('Water Data'!B130))="",NA(),OFFSET('Water Data'!$B$1,0,10*ROW('Water Data'!B130)))</f>
        <v>#N/A</v>
      </c>
      <c r="B136" s="57" t="e">
        <f ca="true">+IF(OFFSET('Water Data'!$A$3,0,10*ROW('Water Data'!A133))="",NA(),OFFSET('Water Data'!$A$3,0,10*ROW('Water Data'!A133)))</f>
        <v>#N/A</v>
      </c>
      <c r="C136" s="57" t="e">
        <f ca="true">+IF(OFFSET('Water Data'!$C$3,0,10*ROW('Water Data'!C133))="",NA(),OFFSET('Water Data'!$C$3,0,10*ROW('Water Data'!C133)))</f>
        <v>#N/A</v>
      </c>
      <c r="D136" s="58" t="e">
        <f ca="true">+IF(AND(ISNUMBER(OFFSET('Water Data'!$C$5,0,10*ROW('Water Data'!C130))),'Data Summary'!BS136="Yes"),100-OFFSET('Water Data'!$C$5,0,10*ROW('Water Data'!C130)),NA())</f>
        <v>#N/A</v>
      </c>
      <c r="E136" s="58" t="e">
        <f ca="true">+IF(AND(ISNUMBER(OFFSET('Water Data'!$C$7,0,10*ROW('Water Data'!C130))),'Data Summary'!BT136="Yes"),OFFSET('Water Data'!$C$7,0,10*ROW('Water Data'!C130)),NA())</f>
        <v>#N/A</v>
      </c>
      <c r="F136" s="58" t="e">
        <f ca="true">+IF(AND(ISNUMBER(OFFSET('Water Data'!$C$10,0,10*ROW('Water Data'!C130))),'Data Summary'!BU136="Yes"),OFFSET('Water Data'!$C$10,0,10*ROW('Water Data'!C130)),NA())</f>
        <v>#N/A</v>
      </c>
      <c r="G136" s="58" t="e">
        <f ca="true">+IF(AND(ISNUMBER(OFFSET('Water Data'!$D$5,0,10*ROW('Water Data'!D130))),'Data Summary'!BV136="Yes"),100-OFFSET('Water Data'!$D$5,0,10*ROW('Water Data'!D130)),NA())</f>
        <v>#N/A</v>
      </c>
      <c r="H136" s="58" t="e">
        <f ca="true">+IF(AND(ISNUMBER(OFFSET('Water Data'!$D$7,0,10*ROW('Water Data'!D130))),'Data Summary'!BW136="Yes"),OFFSET('Water Data'!$D$7,0,10*ROW('Water Data'!D130)),NA())</f>
        <v>#N/A</v>
      </c>
      <c r="I136" s="58" t="e">
        <f ca="true">+IF(AND(ISNUMBER(OFFSET('Water Data'!$D$10,0,10*ROW('Water Data'!D130))),'Data Summary'!BX136="Yes"),OFFSET('Water Data'!$D$10,0,10*ROW('Water Data'!D130)),NA())</f>
        <v>#N/A</v>
      </c>
      <c r="J136" s="58" t="e">
        <f ca="true">+IF(AND(ISNUMBER(OFFSET('Water Data'!$E$5,0,10*ROW('Water Data'!E130))),'Data Summary'!BY136="Yes"),100-OFFSET('Water Data'!$E$5,0,10*ROW('Water Data'!E130)),NA())</f>
        <v>#N/A</v>
      </c>
      <c r="K136" s="58" t="e">
        <f ca="true">+IF(AND(ISNUMBER(OFFSET('Water Data'!$E$7,0,10*ROW('Water Data'!E130))),'Data Summary'!BZ136="Yes"),OFFSET('Water Data'!$E$7,0,10*ROW('Water Data'!E130)),NA())</f>
        <v>#N/A</v>
      </c>
      <c r="L136" s="58" t="e">
        <f ca="true">+IF(AND(ISNUMBER(OFFSET('Water Data'!$E$10,0,10*ROW('Water Data'!E130))),'Data Summary'!CA136="Yes"),OFFSET('Water Data'!$E$10,0,10*ROW('Water Data'!E130)),NA())</f>
        <v>#N/A</v>
      </c>
      <c r="M136" s="58" t="e">
        <f ca="true">+IF(AND(ISNUMBER(OFFSET('Water Data'!$F$5,0,10*ROW('Water Data'!F130))),'Data Summary'!CB136="Yes"),100-OFFSET('Water Data'!$F$5,0,10*ROW('Water Data'!F130)),NA())</f>
        <v>#N/A</v>
      </c>
      <c r="N136" s="58" t="e">
        <f ca="true">+IF(AND(ISNUMBER(OFFSET('Water Data'!$F$7,0,10*ROW('Water Data'!F130))),'Data Summary'!CC136="Yes"),OFFSET('Water Data'!$F$7,0,10*ROW('Water Data'!F130)),NA())</f>
        <v>#N/A</v>
      </c>
      <c r="O136" s="58" t="e">
        <f ca="true">+IF(AND(ISNUMBER(OFFSET('Water Data'!$F$10,0,10*ROW('Water Data'!F130))),'Data Summary'!CD136="Yes"),OFFSET('Water Data'!$F$10,0,10*ROW('Water Data'!F130)),NA())</f>
        <v>#N/A</v>
      </c>
      <c r="P136" s="58" t="e">
        <f ca="true">+IF(AND(ISNUMBER(OFFSET('Water Data'!$G$5,0,10*ROW('Water Data'!G130))),'Data Summary'!CE136="Yes"),100-OFFSET('Water Data'!$G$5,0,10*ROW('Water Data'!G130)),NA())</f>
        <v>#N/A</v>
      </c>
      <c r="Q136" s="58" t="e">
        <f ca="true">+IF(AND(ISNUMBER(OFFSET('Water Data'!$G$7,0,10*ROW('Water Data'!G130))),'Data Summary'!CF136="Yes"),OFFSET('Water Data'!$G$7,0,10*ROW('Water Data'!G130)),NA())</f>
        <v>#N/A</v>
      </c>
      <c r="R136" s="58" t="e">
        <f ca="true">+IF(AND(ISNUMBER(OFFSET('Water Data'!$G$10,0,10*ROW('Water Data'!G130))),'Data Summary'!CG136="Yes"),OFFSET('Water Data'!$G$10,0,10*ROW('Water Data'!G130)),NA())</f>
        <v>#N/A</v>
      </c>
      <c r="S136" s="58" t="e">
        <f ca="true">+IF(AND(ISNUMBER(OFFSET('Water Data'!$H$5,0,10*ROW('Water Data'!H130))),'Data Summary'!CH136="Yes"),100-OFFSET('Water Data'!$H$5,0,10*ROW('Water Data'!H130)),NA())</f>
        <v>#N/A</v>
      </c>
      <c r="T136" s="58" t="e">
        <f ca="true">+IF(AND(ISNUMBER(OFFSET('Water Data'!$H$7,0,10*ROW('Water Data'!H130))),'Data Summary'!CI136="Yes"),OFFSET('Water Data'!$H$7,0,10*ROW('Water Data'!H130)),NA())</f>
        <v>#N/A</v>
      </c>
      <c r="U136" s="58" t="e">
        <f ca="true">+IF(AND(ISNUMBER(OFFSET('Water Data'!$H$10,0,10*ROW('Water Data'!H130))),'Data Summary'!CJ136="Yes"),OFFSET('Water Data'!$H$10,0,10*ROW('Water Data'!H130)),NA())</f>
        <v>#N/A</v>
      </c>
      <c r="V136" s="104" t="e">
        <f ca="true">+IF(AND(ISNUMBER(OFFSET('Sanitation Data'!$C$5,0,10*ROW('Sanitation Data'!C130))),'Data Summary'!CK136="Yes"),100-OFFSET('Sanitation Data'!$C$5,0,10*ROW('Sanitation Data'!C130)),NA())</f>
        <v>#N/A</v>
      </c>
      <c r="W136" s="104" t="e">
        <f ca="true">+IF(AND(ISNUMBER(OFFSET('Sanitation Data'!$C$7,0,10*ROW('Sanitation Data'!C130))),'Data Summary'!CL136="Yes"),OFFSET('Sanitation Data'!$C$7,0,10*ROW('Sanitation Data'!C130)),NA())</f>
        <v>#N/A</v>
      </c>
      <c r="X136" s="104" t="e">
        <f ca="true">+IF(AND(ISNUMBER(OFFSET('Sanitation Data'!$C$11,0,10*ROW('Sanitation Data'!C130))),'Data Summary'!CM136="Yes"),OFFSET('Sanitation Data'!$C$11,0,10*ROW('Sanitation Data'!C130)),NA())</f>
        <v>#N/A</v>
      </c>
      <c r="Y136" s="104" t="e">
        <f ca="true">+IF(AND(ISNUMBER(OFFSET('Sanitation Data'!$C$12,0,10*ROW('Sanitation Data'!C130))),'Data Summary'!CN136="Yes"),OFFSET('Sanitation Data'!$C$12,0,10*ROW('Sanitation Data'!C130)),NA())</f>
        <v>#N/A</v>
      </c>
      <c r="Z136" s="104" t="e">
        <f ca="true">+IF(AND(ISNUMBER(OFFSET('Sanitation Data'!$C$13,0,10*ROW('Sanitation Data'!C130))),'Data Summary'!CO136="Yes"),OFFSET('Sanitation Data'!$C$13,0,10*ROW('Sanitation Data'!C130)),NA())</f>
        <v>#N/A</v>
      </c>
      <c r="AA136" s="104" t="e">
        <f ca="true">+IF(AND(ISNUMBER(OFFSET('Sanitation Data'!$D$5,0,10*ROW('Sanitation Data'!D130))),'Data Summary'!CP136="Yes"),100-OFFSET('Sanitation Data'!$D$5,0,10*ROW('Sanitation Data'!D130)),NA())</f>
        <v>#N/A</v>
      </c>
      <c r="AB136" s="104" t="e">
        <f ca="true">+IF(AND(ISNUMBER(OFFSET('Sanitation Data'!$D$7,0,10*ROW('Sanitation Data'!D130))),'Data Summary'!CQ136="Yes"),OFFSET('Sanitation Data'!$D$7,0,10*ROW('Sanitation Data'!D130)),NA())</f>
        <v>#N/A</v>
      </c>
      <c r="AC136" s="104" t="e">
        <f ca="true">+IF(AND(ISNUMBER(OFFSET('Sanitation Data'!$D$11,0,10*ROW('Sanitation Data'!D130))),'Data Summary'!CR136="Yes"),OFFSET('Sanitation Data'!$D$11,0,10*ROW('Sanitation Data'!D130)),NA())</f>
        <v>#N/A</v>
      </c>
      <c r="AD136" s="104" t="e">
        <f ca="true">+IF(AND(ISNUMBER(OFFSET('Sanitation Data'!$D$12,0,10*ROW('Sanitation Data'!D130))),'Data Summary'!CS136="Yes"),OFFSET('Sanitation Data'!$D$12,0,10*ROW('Sanitation Data'!D130)),NA())</f>
        <v>#N/A</v>
      </c>
      <c r="AE136" s="104" t="e">
        <f ca="true">+IF(AND(ISNUMBER(OFFSET('Sanitation Data'!$D$13,0,10*ROW('Sanitation Data'!D130))),'Data Summary'!CT136="Yes"),OFFSET('Sanitation Data'!$D$13,0,10*ROW('Sanitation Data'!D130)),NA())</f>
        <v>#N/A</v>
      </c>
      <c r="AF136" s="104" t="e">
        <f ca="true">+IF(AND(ISNUMBER(OFFSET('Sanitation Data'!$E$5,0,10*ROW('Sanitation Data'!E130))),'Data Summary'!CU136="Yes"),100-OFFSET('Sanitation Data'!$E$5,0,10*ROW('Sanitation Data'!E130)),NA())</f>
        <v>#N/A</v>
      </c>
      <c r="AG136" s="104" t="e">
        <f ca="true">+IF(AND(ISNUMBER(OFFSET('Sanitation Data'!$E$7,0,10*ROW('Sanitation Data'!E130))),'Data Summary'!CV136="Yes"),OFFSET('Sanitation Data'!$E$7,0,10*ROW('Sanitation Data'!E130)),NA())</f>
        <v>#N/A</v>
      </c>
      <c r="AH136" s="104" t="e">
        <f ca="true">+IF(AND(ISNUMBER(OFFSET('Sanitation Data'!$E$11,0,10*ROW('Sanitation Data'!E130))),'Data Summary'!CW136="Yes"),OFFSET('Sanitation Data'!$E$11,0,10*ROW('Sanitation Data'!E130)),NA())</f>
        <v>#N/A</v>
      </c>
      <c r="AI136" s="104" t="e">
        <f ca="true">+IF(AND(ISNUMBER(OFFSET('Sanitation Data'!$E$12,0,10*ROW('Sanitation Data'!E130))),'Data Summary'!CX136="Yes"),OFFSET('Sanitation Data'!$E$12,0,10*ROW('Sanitation Data'!E130)),NA())</f>
        <v>#N/A</v>
      </c>
      <c r="AJ136" s="104" t="e">
        <f ca="true">+IF(AND(ISNUMBER(OFFSET('Sanitation Data'!$E$13,0,10*ROW('Sanitation Data'!E130))),'Data Summary'!CY136="Yes"),OFFSET('Sanitation Data'!$E$13,0,10*ROW('Sanitation Data'!E130)),NA())</f>
        <v>#N/A</v>
      </c>
      <c r="AK136" s="104" t="e">
        <f ca="true">+IF(AND(ISNUMBER(OFFSET('Sanitation Data'!$F$5,0,10*ROW('Sanitation Data'!F130))),'Data Summary'!CZ136="Yes"),100-OFFSET('Sanitation Data'!$F$5,0,10*ROW('Sanitation Data'!F130)),NA())</f>
        <v>#N/A</v>
      </c>
      <c r="AL136" s="104" t="e">
        <f ca="true">+IF(AND(ISNUMBER(OFFSET('Sanitation Data'!$F$7,0,10*ROW('Sanitation Data'!F130))),'Data Summary'!DA136="Yes"),OFFSET('Sanitation Data'!$F$7,0,10*ROW('Sanitation Data'!F130)),NA())</f>
        <v>#N/A</v>
      </c>
      <c r="AM136" s="104" t="e">
        <f ca="true">+IF(AND(ISNUMBER(OFFSET('Sanitation Data'!$F$11,0,10*ROW('Sanitation Data'!F130))),'Data Summary'!DB136="Yes"),OFFSET('Sanitation Data'!$F$11,0,10*ROW('Sanitation Data'!F130)),NA())</f>
        <v>#N/A</v>
      </c>
      <c r="AN136" s="104" t="e">
        <f ca="true">+IF(AND(ISNUMBER(OFFSET('Sanitation Data'!$F$12,0,10*ROW('Sanitation Data'!F130))),'Data Summary'!DC136="Yes"),OFFSET('Sanitation Data'!$F$12,0,10*ROW('Sanitation Data'!F130)),NA())</f>
        <v>#N/A</v>
      </c>
      <c r="AO136" s="104" t="e">
        <f ca="true">+IF(AND(ISNUMBER(OFFSET('Sanitation Data'!$F$13,0,10*ROW('Sanitation Data'!F130))),'Data Summary'!DD136="Yes"),OFFSET('Sanitation Data'!$F$13,0,10*ROW('Sanitation Data'!F130)),NA())</f>
        <v>#N/A</v>
      </c>
      <c r="AP136" s="104" t="e">
        <f ca="true">+IF(AND(ISNUMBER(OFFSET('Sanitation Data'!$G$5,0,10*ROW('Sanitation Data'!G130))),'Data Summary'!DE136="Yes"),100-OFFSET('Sanitation Data'!$G$5,0,10*ROW('Sanitation Data'!G130)),NA())</f>
        <v>#N/A</v>
      </c>
      <c r="AQ136" s="104" t="e">
        <f ca="true">+IF(AND(ISNUMBER(OFFSET('Sanitation Data'!$G$7,0,10*ROW('Sanitation Data'!G130))),'Data Summary'!DF136="Yes"),OFFSET('Sanitation Data'!$G$7,0,10*ROW('Sanitation Data'!G130)),NA())</f>
        <v>#N/A</v>
      </c>
      <c r="AR136" s="104" t="e">
        <f ca="true">+IF(AND(ISNUMBER(OFFSET('Sanitation Data'!$G$11,0,10*ROW('Sanitation Data'!G130))),'Data Summary'!DG136="Yes"),OFFSET('Sanitation Data'!$G$11,0,10*ROW('Sanitation Data'!G130)),NA())</f>
        <v>#N/A</v>
      </c>
      <c r="AS136" s="104" t="e">
        <f ca="true">+IF(AND(ISNUMBER(OFFSET('Sanitation Data'!$G$12,0,10*ROW('Sanitation Data'!G130))),'Data Summary'!DH136="Yes"),OFFSET('Sanitation Data'!$G$12,0,10*ROW('Sanitation Data'!G130)),NA())</f>
        <v>#N/A</v>
      </c>
      <c r="AT136" s="104" t="e">
        <f ca="true">+IF(AND(ISNUMBER(OFFSET('Sanitation Data'!$G$13,0,10*ROW('Sanitation Data'!G130))),'Data Summary'!DI136="Yes"),OFFSET('Sanitation Data'!$G$13,0,10*ROW('Sanitation Data'!G130)),NA())</f>
        <v>#N/A</v>
      </c>
      <c r="AU136" s="104" t="e">
        <f ca="true">+IF(AND(ISNUMBER(OFFSET('Sanitation Data'!$H$5,0,10*ROW('Sanitation Data'!H130))),'Data Summary'!DJ136="Yes"),100-OFFSET('Sanitation Data'!$H$5,0,10*ROW('Sanitation Data'!H130)),NA())</f>
        <v>#N/A</v>
      </c>
      <c r="AV136" s="104" t="e">
        <f ca="true">+IF(AND(ISNUMBER(OFFSET('Sanitation Data'!$H$7,0,10*ROW('Sanitation Data'!H130))),'Data Summary'!DK136="Yes"),OFFSET('Sanitation Data'!$H$7,0,10*ROW('Sanitation Data'!H130)),NA())</f>
        <v>#N/A</v>
      </c>
      <c r="AW136" s="104" t="e">
        <f ca="true">+IF(AND(ISNUMBER(OFFSET('Sanitation Data'!$H$11,0,10*ROW('Sanitation Data'!H130))),'Data Summary'!DL136="Yes"),OFFSET('Sanitation Data'!$H$11,0,10*ROW('Sanitation Data'!H130)),NA())</f>
        <v>#N/A</v>
      </c>
      <c r="AX136" s="104" t="e">
        <f ca="true">+IF(AND(ISNUMBER(OFFSET('Sanitation Data'!$H$12,0,10*ROW('Sanitation Data'!H130))),'Data Summary'!DM136="Yes"),OFFSET('Sanitation Data'!$H$12,0,10*ROW('Sanitation Data'!H130)),NA())</f>
        <v>#N/A</v>
      </c>
      <c r="AY136" s="104" t="e">
        <f ca="true">+IF(AND(ISNUMBER(OFFSET('Sanitation Data'!$H$13,0,10*ROW('Sanitation Data'!H130))),'Data Summary'!DN136="Yes"),OFFSET('Sanitation Data'!$H$13,0,10*ROW('Sanitation Data'!H130)),NA())</f>
        <v>#N/A</v>
      </c>
      <c r="AZ136" s="109" t="e">
        <f ca="true">+IF(AND(ISNUMBER(OFFSET('Hygiene Data'!$C$6,0,10*ROW('Hygiene Data'!C130))),'Data Summary'!DO136="Yes"),OFFSET('Hygiene Data'!$C$6,0,10*ROW('Hygiene Data'!C130)),NA())</f>
        <v>#N/A</v>
      </c>
      <c r="BA136" s="109" t="e">
        <f ca="true">+IF(AND(ISNUMBER(OFFSET('Hygiene Data'!$C$8,0,10*ROW('Hygiene Data'!C130))),'Data Summary'!DP136="Yes"),OFFSET('Hygiene Data'!$C$8,0,10*ROW('Hygiene Data'!C130)),NA())</f>
        <v>#N/A</v>
      </c>
      <c r="BB136" s="109" t="e">
        <f ca="true">+IF(AND(ISNUMBER(OFFSET('Hygiene Data'!$C$10,0,10*ROW('Hygiene Data'!C130))),'Data Summary'!DQ136="Yes"),OFFSET('Hygiene Data'!$C$10,0,10*ROW('Hygiene Data'!C130)),NA())</f>
        <v>#N/A</v>
      </c>
      <c r="BC136" s="109" t="e">
        <f ca="true">+IF(AND(ISNUMBER(OFFSET('Hygiene Data'!$D$6,0,10*ROW('Hygiene Data'!D130))),'Data Summary'!DR136="Yes"),OFFSET('Hygiene Data'!$D$6,0,10*ROW('Hygiene Data'!D130)),NA())</f>
        <v>#N/A</v>
      </c>
      <c r="BD136" s="109" t="e">
        <f ca="true">+IF(AND(ISNUMBER(OFFSET('Hygiene Data'!$D$8,0,10*ROW('Hygiene Data'!D130))),'Data Summary'!DS136="Yes"),OFFSET('Hygiene Data'!$D$8,0,10*ROW('Hygiene Data'!D130)),NA())</f>
        <v>#N/A</v>
      </c>
      <c r="BE136" s="109" t="e">
        <f ca="true">+IF(AND(ISNUMBER(OFFSET('Hygiene Data'!$D$10,0,10*ROW('Hygiene Data'!D130))),'Data Summary'!DT136="Yes"),OFFSET('Hygiene Data'!$D$10,0,10*ROW('Hygiene Data'!D130)),NA())</f>
        <v>#N/A</v>
      </c>
      <c r="BF136" s="109" t="e">
        <f ca="true">+IF(AND(ISNUMBER(OFFSET('Hygiene Data'!$E$6,0,10*ROW('Hygiene Data'!E130))),'Data Summary'!DU136="Yes"),OFFSET('Hygiene Data'!$E$6,0,10*ROW('Hygiene Data'!E130)),NA())</f>
        <v>#N/A</v>
      </c>
      <c r="BG136" s="109" t="e">
        <f ca="true">+IF(AND(ISNUMBER(OFFSET('Hygiene Data'!$E$8,0,10*ROW('Hygiene Data'!E130))),'Data Summary'!DV136="Yes"),OFFSET('Hygiene Data'!$E$8,0,10*ROW('Hygiene Data'!E130)),NA())</f>
        <v>#N/A</v>
      </c>
      <c r="BH136" s="109" t="e">
        <f ca="true">+IF(AND(ISNUMBER(OFFSET('Hygiene Data'!$E$10,0,10*ROW('Hygiene Data'!E130))),'Data Summary'!DW136="Yes"),OFFSET('Hygiene Data'!$E$10,0,10*ROW('Hygiene Data'!E130)),NA())</f>
        <v>#N/A</v>
      </c>
      <c r="BI136" s="109" t="e">
        <f ca="true">+IF(AND(ISNUMBER(OFFSET('Hygiene Data'!$F$6,0,10*ROW('Hygiene Data'!F130))),'Data Summary'!DX136="Yes"),OFFSET('Hygiene Data'!$F$6,0,10*ROW('Hygiene Data'!F130)),NA())</f>
        <v>#N/A</v>
      </c>
      <c r="BJ136" s="109" t="e">
        <f ca="true">+IF(AND(ISNUMBER(OFFSET('Hygiene Data'!$F$8,0,10*ROW('Hygiene Data'!F130))),'Data Summary'!DY136="Yes"),OFFSET('Hygiene Data'!$F$8,0,10*ROW('Hygiene Data'!F130)),NA())</f>
        <v>#N/A</v>
      </c>
      <c r="BK136" s="109" t="e">
        <f ca="true">+IF(AND(ISNUMBER(OFFSET('Hygiene Data'!$F$10,0,10*ROW('Hygiene Data'!F130))),'Data Summary'!DZ136="Yes"),OFFSET('Hygiene Data'!$F$10,0,10*ROW('Hygiene Data'!F130)),NA())</f>
        <v>#N/A</v>
      </c>
      <c r="BL136" s="109" t="e">
        <f ca="true">+IF(AND(ISNUMBER(OFFSET('Hygiene Data'!$G$6,0,10*ROW('Hygiene Data'!G130))),'Data Summary'!EA136="Yes"),OFFSET('Hygiene Data'!$G$6,0,10*ROW('Hygiene Data'!G130)),NA())</f>
        <v>#N/A</v>
      </c>
      <c r="BM136" s="109" t="e">
        <f ca="true">+IF(AND(ISNUMBER(OFFSET('Hygiene Data'!$G$8,0,10*ROW('Hygiene Data'!G130))),'Data Summary'!EB136="Yes"),OFFSET('Hygiene Data'!$G$8,0,10*ROW('Hygiene Data'!G130)),NA())</f>
        <v>#N/A</v>
      </c>
      <c r="BN136" s="109" t="e">
        <f ca="true">+IF(AND(ISNUMBER(OFFSET('Hygiene Data'!$G$10,0,10*ROW('Hygiene Data'!G130))),'Data Summary'!EC136="Yes"),OFFSET('Hygiene Data'!$G$10,0,10*ROW('Hygiene Data'!G130)),NA())</f>
        <v>#N/A</v>
      </c>
      <c r="BO136" s="109" t="e">
        <f ca="true">+IF(AND(ISNUMBER(OFFSET('Hygiene Data'!$H$6,0,10*ROW('Hygiene Data'!H130))),'Data Summary'!ED136="Yes"),OFFSET('Hygiene Data'!$H$6,0,10*ROW('Hygiene Data'!H130)),NA())</f>
        <v>#N/A</v>
      </c>
      <c r="BP136" s="109" t="e">
        <f ca="true">+IF(AND(ISNUMBER(OFFSET('Hygiene Data'!$H$8,0,10*ROW('Hygiene Data'!H130))),'Data Summary'!EE136="Yes"),OFFSET('Hygiene Data'!$H$8,0,10*ROW('Hygiene Data'!H130)),NA())</f>
        <v>#N/A</v>
      </c>
      <c r="BQ136" s="109" t="e">
        <f ca="true">+IF(AND(ISNUMBER(OFFSET('Hygiene Data'!$H$10,0,10*ROW('Hygiene Data'!H130))),'Data Summary'!EF136="Yes"),OFFSET('Hygiene Data'!$H$10,0,10*ROW('Hygiene Data'!H130)),NA())</f>
        <v>#N/A</v>
      </c>
    </row>
    <row r="137" x14ac:dyDescent="0.2">
      <c r="A137" s="57" t="e">
        <f ca="true">+IF(OFFSET('Water Data'!$B$1,0,10*ROW('Water Data'!B131))="",NA(),OFFSET('Water Data'!$B$1,0,10*ROW('Water Data'!B131)))</f>
        <v>#N/A</v>
      </c>
      <c r="B137" s="57" t="e">
        <f ca="true">+IF(OFFSET('Water Data'!$A$3,0,10*ROW('Water Data'!A134))="",NA(),OFFSET('Water Data'!$A$3,0,10*ROW('Water Data'!A134)))</f>
        <v>#N/A</v>
      </c>
      <c r="C137" s="57" t="e">
        <f ca="true">+IF(OFFSET('Water Data'!$C$3,0,10*ROW('Water Data'!C134))="",NA(),OFFSET('Water Data'!$C$3,0,10*ROW('Water Data'!C134)))</f>
        <v>#N/A</v>
      </c>
      <c r="D137" s="58" t="e">
        <f ca="true">+IF(AND(ISNUMBER(OFFSET('Water Data'!$C$5,0,10*ROW('Water Data'!C131))),'Data Summary'!BS137="Yes"),100-OFFSET('Water Data'!$C$5,0,10*ROW('Water Data'!C131)),NA())</f>
        <v>#N/A</v>
      </c>
      <c r="E137" s="58" t="e">
        <f ca="true">+IF(AND(ISNUMBER(OFFSET('Water Data'!$C$7,0,10*ROW('Water Data'!C131))),'Data Summary'!BT137="Yes"),OFFSET('Water Data'!$C$7,0,10*ROW('Water Data'!C131)),NA())</f>
        <v>#N/A</v>
      </c>
      <c r="F137" s="58" t="e">
        <f ca="true">+IF(AND(ISNUMBER(OFFSET('Water Data'!$C$10,0,10*ROW('Water Data'!C131))),'Data Summary'!BU137="Yes"),OFFSET('Water Data'!$C$10,0,10*ROW('Water Data'!C131)),NA())</f>
        <v>#N/A</v>
      </c>
      <c r="G137" s="58" t="e">
        <f ca="true">+IF(AND(ISNUMBER(OFFSET('Water Data'!$D$5,0,10*ROW('Water Data'!D131))),'Data Summary'!BV137="Yes"),100-OFFSET('Water Data'!$D$5,0,10*ROW('Water Data'!D131)),NA())</f>
        <v>#N/A</v>
      </c>
      <c r="H137" s="58" t="e">
        <f ca="true">+IF(AND(ISNUMBER(OFFSET('Water Data'!$D$7,0,10*ROW('Water Data'!D131))),'Data Summary'!BW137="Yes"),OFFSET('Water Data'!$D$7,0,10*ROW('Water Data'!D131)),NA())</f>
        <v>#N/A</v>
      </c>
      <c r="I137" s="58" t="e">
        <f ca="true">+IF(AND(ISNUMBER(OFFSET('Water Data'!$D$10,0,10*ROW('Water Data'!D131))),'Data Summary'!BX137="Yes"),OFFSET('Water Data'!$D$10,0,10*ROW('Water Data'!D131)),NA())</f>
        <v>#N/A</v>
      </c>
      <c r="J137" s="58" t="e">
        <f ca="true">+IF(AND(ISNUMBER(OFFSET('Water Data'!$E$5,0,10*ROW('Water Data'!E131))),'Data Summary'!BY137="Yes"),100-OFFSET('Water Data'!$E$5,0,10*ROW('Water Data'!E131)),NA())</f>
        <v>#N/A</v>
      </c>
      <c r="K137" s="58" t="e">
        <f ca="true">+IF(AND(ISNUMBER(OFFSET('Water Data'!$E$7,0,10*ROW('Water Data'!E131))),'Data Summary'!BZ137="Yes"),OFFSET('Water Data'!$E$7,0,10*ROW('Water Data'!E131)),NA())</f>
        <v>#N/A</v>
      </c>
      <c r="L137" s="58" t="e">
        <f ca="true">+IF(AND(ISNUMBER(OFFSET('Water Data'!$E$10,0,10*ROW('Water Data'!E131))),'Data Summary'!CA137="Yes"),OFFSET('Water Data'!$E$10,0,10*ROW('Water Data'!E131)),NA())</f>
        <v>#N/A</v>
      </c>
      <c r="M137" s="58" t="e">
        <f ca="true">+IF(AND(ISNUMBER(OFFSET('Water Data'!$F$5,0,10*ROW('Water Data'!F131))),'Data Summary'!CB137="Yes"),100-OFFSET('Water Data'!$F$5,0,10*ROW('Water Data'!F131)),NA())</f>
        <v>#N/A</v>
      </c>
      <c r="N137" s="58" t="e">
        <f ca="true">+IF(AND(ISNUMBER(OFFSET('Water Data'!$F$7,0,10*ROW('Water Data'!F131))),'Data Summary'!CC137="Yes"),OFFSET('Water Data'!$F$7,0,10*ROW('Water Data'!F131)),NA())</f>
        <v>#N/A</v>
      </c>
      <c r="O137" s="58" t="e">
        <f ca="true">+IF(AND(ISNUMBER(OFFSET('Water Data'!$F$10,0,10*ROW('Water Data'!F131))),'Data Summary'!CD137="Yes"),OFFSET('Water Data'!$F$10,0,10*ROW('Water Data'!F131)),NA())</f>
        <v>#N/A</v>
      </c>
      <c r="P137" s="58" t="e">
        <f ca="true">+IF(AND(ISNUMBER(OFFSET('Water Data'!$G$5,0,10*ROW('Water Data'!G131))),'Data Summary'!CE137="Yes"),100-OFFSET('Water Data'!$G$5,0,10*ROW('Water Data'!G131)),NA())</f>
        <v>#N/A</v>
      </c>
      <c r="Q137" s="58" t="e">
        <f ca="true">+IF(AND(ISNUMBER(OFFSET('Water Data'!$G$7,0,10*ROW('Water Data'!G131))),'Data Summary'!CF137="Yes"),OFFSET('Water Data'!$G$7,0,10*ROW('Water Data'!G131)),NA())</f>
        <v>#N/A</v>
      </c>
      <c r="R137" s="58" t="e">
        <f ca="true">+IF(AND(ISNUMBER(OFFSET('Water Data'!$G$10,0,10*ROW('Water Data'!G131))),'Data Summary'!CG137="Yes"),OFFSET('Water Data'!$G$10,0,10*ROW('Water Data'!G131)),NA())</f>
        <v>#N/A</v>
      </c>
      <c r="S137" s="58" t="e">
        <f ca="true">+IF(AND(ISNUMBER(OFFSET('Water Data'!$H$5,0,10*ROW('Water Data'!H131))),'Data Summary'!CH137="Yes"),100-OFFSET('Water Data'!$H$5,0,10*ROW('Water Data'!H131)),NA())</f>
        <v>#N/A</v>
      </c>
      <c r="T137" s="58" t="e">
        <f ca="true">+IF(AND(ISNUMBER(OFFSET('Water Data'!$H$7,0,10*ROW('Water Data'!H131))),'Data Summary'!CI137="Yes"),OFFSET('Water Data'!$H$7,0,10*ROW('Water Data'!H131)),NA())</f>
        <v>#N/A</v>
      </c>
      <c r="U137" s="58" t="e">
        <f ca="true">+IF(AND(ISNUMBER(OFFSET('Water Data'!$H$10,0,10*ROW('Water Data'!H131))),'Data Summary'!CJ137="Yes"),OFFSET('Water Data'!$H$10,0,10*ROW('Water Data'!H131)),NA())</f>
        <v>#N/A</v>
      </c>
      <c r="V137" s="104" t="e">
        <f ca="true">+IF(AND(ISNUMBER(OFFSET('Sanitation Data'!$C$5,0,10*ROW('Sanitation Data'!C131))),'Data Summary'!CK137="Yes"),100-OFFSET('Sanitation Data'!$C$5,0,10*ROW('Sanitation Data'!C131)),NA())</f>
        <v>#N/A</v>
      </c>
      <c r="W137" s="104" t="e">
        <f ca="true">+IF(AND(ISNUMBER(OFFSET('Sanitation Data'!$C$7,0,10*ROW('Sanitation Data'!C131))),'Data Summary'!CL137="Yes"),OFFSET('Sanitation Data'!$C$7,0,10*ROW('Sanitation Data'!C131)),NA())</f>
        <v>#N/A</v>
      </c>
      <c r="X137" s="104" t="e">
        <f ca="true">+IF(AND(ISNUMBER(OFFSET('Sanitation Data'!$C$11,0,10*ROW('Sanitation Data'!C131))),'Data Summary'!CM137="Yes"),OFFSET('Sanitation Data'!$C$11,0,10*ROW('Sanitation Data'!C131)),NA())</f>
        <v>#N/A</v>
      </c>
      <c r="Y137" s="104" t="e">
        <f ca="true">+IF(AND(ISNUMBER(OFFSET('Sanitation Data'!$C$12,0,10*ROW('Sanitation Data'!C131))),'Data Summary'!CN137="Yes"),OFFSET('Sanitation Data'!$C$12,0,10*ROW('Sanitation Data'!C131)),NA())</f>
        <v>#N/A</v>
      </c>
      <c r="Z137" s="104" t="e">
        <f ca="true">+IF(AND(ISNUMBER(OFFSET('Sanitation Data'!$C$13,0,10*ROW('Sanitation Data'!C131))),'Data Summary'!CO137="Yes"),OFFSET('Sanitation Data'!$C$13,0,10*ROW('Sanitation Data'!C131)),NA())</f>
        <v>#N/A</v>
      </c>
      <c r="AA137" s="104" t="e">
        <f ca="true">+IF(AND(ISNUMBER(OFFSET('Sanitation Data'!$D$5,0,10*ROW('Sanitation Data'!D131))),'Data Summary'!CP137="Yes"),100-OFFSET('Sanitation Data'!$D$5,0,10*ROW('Sanitation Data'!D131)),NA())</f>
        <v>#N/A</v>
      </c>
      <c r="AB137" s="104" t="e">
        <f ca="true">+IF(AND(ISNUMBER(OFFSET('Sanitation Data'!$D$7,0,10*ROW('Sanitation Data'!D131))),'Data Summary'!CQ137="Yes"),OFFSET('Sanitation Data'!$D$7,0,10*ROW('Sanitation Data'!D131)),NA())</f>
        <v>#N/A</v>
      </c>
      <c r="AC137" s="104" t="e">
        <f ca="true">+IF(AND(ISNUMBER(OFFSET('Sanitation Data'!$D$11,0,10*ROW('Sanitation Data'!D131))),'Data Summary'!CR137="Yes"),OFFSET('Sanitation Data'!$D$11,0,10*ROW('Sanitation Data'!D131)),NA())</f>
        <v>#N/A</v>
      </c>
      <c r="AD137" s="104" t="e">
        <f ca="true">+IF(AND(ISNUMBER(OFFSET('Sanitation Data'!$D$12,0,10*ROW('Sanitation Data'!D131))),'Data Summary'!CS137="Yes"),OFFSET('Sanitation Data'!$D$12,0,10*ROW('Sanitation Data'!D131)),NA())</f>
        <v>#N/A</v>
      </c>
      <c r="AE137" s="104" t="e">
        <f ca="true">+IF(AND(ISNUMBER(OFFSET('Sanitation Data'!$D$13,0,10*ROW('Sanitation Data'!D131))),'Data Summary'!CT137="Yes"),OFFSET('Sanitation Data'!$D$13,0,10*ROW('Sanitation Data'!D131)),NA())</f>
        <v>#N/A</v>
      </c>
      <c r="AF137" s="104" t="e">
        <f ca="true">+IF(AND(ISNUMBER(OFFSET('Sanitation Data'!$E$5,0,10*ROW('Sanitation Data'!E131))),'Data Summary'!CU137="Yes"),100-OFFSET('Sanitation Data'!$E$5,0,10*ROW('Sanitation Data'!E131)),NA())</f>
        <v>#N/A</v>
      </c>
      <c r="AG137" s="104" t="e">
        <f ca="true">+IF(AND(ISNUMBER(OFFSET('Sanitation Data'!$E$7,0,10*ROW('Sanitation Data'!E131))),'Data Summary'!CV137="Yes"),OFFSET('Sanitation Data'!$E$7,0,10*ROW('Sanitation Data'!E131)),NA())</f>
        <v>#N/A</v>
      </c>
      <c r="AH137" s="104" t="e">
        <f ca="true">+IF(AND(ISNUMBER(OFFSET('Sanitation Data'!$E$11,0,10*ROW('Sanitation Data'!E131))),'Data Summary'!CW137="Yes"),OFFSET('Sanitation Data'!$E$11,0,10*ROW('Sanitation Data'!E131)),NA())</f>
        <v>#N/A</v>
      </c>
      <c r="AI137" s="104" t="e">
        <f ca="true">+IF(AND(ISNUMBER(OFFSET('Sanitation Data'!$E$12,0,10*ROW('Sanitation Data'!E131))),'Data Summary'!CX137="Yes"),OFFSET('Sanitation Data'!$E$12,0,10*ROW('Sanitation Data'!E131)),NA())</f>
        <v>#N/A</v>
      </c>
      <c r="AJ137" s="104" t="e">
        <f ca="true">+IF(AND(ISNUMBER(OFFSET('Sanitation Data'!$E$13,0,10*ROW('Sanitation Data'!E131))),'Data Summary'!CY137="Yes"),OFFSET('Sanitation Data'!$E$13,0,10*ROW('Sanitation Data'!E131)),NA())</f>
        <v>#N/A</v>
      </c>
      <c r="AK137" s="104" t="e">
        <f ca="true">+IF(AND(ISNUMBER(OFFSET('Sanitation Data'!$F$5,0,10*ROW('Sanitation Data'!F131))),'Data Summary'!CZ137="Yes"),100-OFFSET('Sanitation Data'!$F$5,0,10*ROW('Sanitation Data'!F131)),NA())</f>
        <v>#N/A</v>
      </c>
      <c r="AL137" s="104" t="e">
        <f ca="true">+IF(AND(ISNUMBER(OFFSET('Sanitation Data'!$F$7,0,10*ROW('Sanitation Data'!F131))),'Data Summary'!DA137="Yes"),OFFSET('Sanitation Data'!$F$7,0,10*ROW('Sanitation Data'!F131)),NA())</f>
        <v>#N/A</v>
      </c>
      <c r="AM137" s="104" t="e">
        <f ca="true">+IF(AND(ISNUMBER(OFFSET('Sanitation Data'!$F$11,0,10*ROW('Sanitation Data'!F131))),'Data Summary'!DB137="Yes"),OFFSET('Sanitation Data'!$F$11,0,10*ROW('Sanitation Data'!F131)),NA())</f>
        <v>#N/A</v>
      </c>
      <c r="AN137" s="104" t="e">
        <f ca="true">+IF(AND(ISNUMBER(OFFSET('Sanitation Data'!$F$12,0,10*ROW('Sanitation Data'!F131))),'Data Summary'!DC137="Yes"),OFFSET('Sanitation Data'!$F$12,0,10*ROW('Sanitation Data'!F131)),NA())</f>
        <v>#N/A</v>
      </c>
      <c r="AO137" s="104" t="e">
        <f ca="true">+IF(AND(ISNUMBER(OFFSET('Sanitation Data'!$F$13,0,10*ROW('Sanitation Data'!F131))),'Data Summary'!DD137="Yes"),OFFSET('Sanitation Data'!$F$13,0,10*ROW('Sanitation Data'!F131)),NA())</f>
        <v>#N/A</v>
      </c>
      <c r="AP137" s="104" t="e">
        <f ca="true">+IF(AND(ISNUMBER(OFFSET('Sanitation Data'!$G$5,0,10*ROW('Sanitation Data'!G131))),'Data Summary'!DE137="Yes"),100-OFFSET('Sanitation Data'!$G$5,0,10*ROW('Sanitation Data'!G131)),NA())</f>
        <v>#N/A</v>
      </c>
      <c r="AQ137" s="104" t="e">
        <f ca="true">+IF(AND(ISNUMBER(OFFSET('Sanitation Data'!$G$7,0,10*ROW('Sanitation Data'!G131))),'Data Summary'!DF137="Yes"),OFFSET('Sanitation Data'!$G$7,0,10*ROW('Sanitation Data'!G131)),NA())</f>
        <v>#N/A</v>
      </c>
      <c r="AR137" s="104" t="e">
        <f ca="true">+IF(AND(ISNUMBER(OFFSET('Sanitation Data'!$G$11,0,10*ROW('Sanitation Data'!G131))),'Data Summary'!DG137="Yes"),OFFSET('Sanitation Data'!$G$11,0,10*ROW('Sanitation Data'!G131)),NA())</f>
        <v>#N/A</v>
      </c>
      <c r="AS137" s="104" t="e">
        <f ca="true">+IF(AND(ISNUMBER(OFFSET('Sanitation Data'!$G$12,0,10*ROW('Sanitation Data'!G131))),'Data Summary'!DH137="Yes"),OFFSET('Sanitation Data'!$G$12,0,10*ROW('Sanitation Data'!G131)),NA())</f>
        <v>#N/A</v>
      </c>
      <c r="AT137" s="104" t="e">
        <f ca="true">+IF(AND(ISNUMBER(OFFSET('Sanitation Data'!$G$13,0,10*ROW('Sanitation Data'!G131))),'Data Summary'!DI137="Yes"),OFFSET('Sanitation Data'!$G$13,0,10*ROW('Sanitation Data'!G131)),NA())</f>
        <v>#N/A</v>
      </c>
      <c r="AU137" s="104" t="e">
        <f ca="true">+IF(AND(ISNUMBER(OFFSET('Sanitation Data'!$H$5,0,10*ROW('Sanitation Data'!H131))),'Data Summary'!DJ137="Yes"),100-OFFSET('Sanitation Data'!$H$5,0,10*ROW('Sanitation Data'!H131)),NA())</f>
        <v>#N/A</v>
      </c>
      <c r="AV137" s="104" t="e">
        <f ca="true">+IF(AND(ISNUMBER(OFFSET('Sanitation Data'!$H$7,0,10*ROW('Sanitation Data'!H131))),'Data Summary'!DK137="Yes"),OFFSET('Sanitation Data'!$H$7,0,10*ROW('Sanitation Data'!H131)),NA())</f>
        <v>#N/A</v>
      </c>
      <c r="AW137" s="104" t="e">
        <f ca="true">+IF(AND(ISNUMBER(OFFSET('Sanitation Data'!$H$11,0,10*ROW('Sanitation Data'!H131))),'Data Summary'!DL137="Yes"),OFFSET('Sanitation Data'!$H$11,0,10*ROW('Sanitation Data'!H131)),NA())</f>
        <v>#N/A</v>
      </c>
      <c r="AX137" s="104" t="e">
        <f ca="true">+IF(AND(ISNUMBER(OFFSET('Sanitation Data'!$H$12,0,10*ROW('Sanitation Data'!H131))),'Data Summary'!DM137="Yes"),OFFSET('Sanitation Data'!$H$12,0,10*ROW('Sanitation Data'!H131)),NA())</f>
        <v>#N/A</v>
      </c>
      <c r="AY137" s="104" t="e">
        <f ca="true">+IF(AND(ISNUMBER(OFFSET('Sanitation Data'!$H$13,0,10*ROW('Sanitation Data'!H131))),'Data Summary'!DN137="Yes"),OFFSET('Sanitation Data'!$H$13,0,10*ROW('Sanitation Data'!H131)),NA())</f>
        <v>#N/A</v>
      </c>
      <c r="AZ137" s="109" t="e">
        <f ca="true">+IF(AND(ISNUMBER(OFFSET('Hygiene Data'!$C$6,0,10*ROW('Hygiene Data'!C131))),'Data Summary'!DO137="Yes"),OFFSET('Hygiene Data'!$C$6,0,10*ROW('Hygiene Data'!C131)),NA())</f>
        <v>#N/A</v>
      </c>
      <c r="BA137" s="109" t="e">
        <f ca="true">+IF(AND(ISNUMBER(OFFSET('Hygiene Data'!$C$8,0,10*ROW('Hygiene Data'!C131))),'Data Summary'!DP137="Yes"),OFFSET('Hygiene Data'!$C$8,0,10*ROW('Hygiene Data'!C131)),NA())</f>
        <v>#N/A</v>
      </c>
      <c r="BB137" s="109" t="e">
        <f ca="true">+IF(AND(ISNUMBER(OFFSET('Hygiene Data'!$C$10,0,10*ROW('Hygiene Data'!C131))),'Data Summary'!DQ137="Yes"),OFFSET('Hygiene Data'!$C$10,0,10*ROW('Hygiene Data'!C131)),NA())</f>
        <v>#N/A</v>
      </c>
      <c r="BC137" s="109" t="e">
        <f ca="true">+IF(AND(ISNUMBER(OFFSET('Hygiene Data'!$D$6,0,10*ROW('Hygiene Data'!D131))),'Data Summary'!DR137="Yes"),OFFSET('Hygiene Data'!$D$6,0,10*ROW('Hygiene Data'!D131)),NA())</f>
        <v>#N/A</v>
      </c>
      <c r="BD137" s="109" t="e">
        <f ca="true">+IF(AND(ISNUMBER(OFFSET('Hygiene Data'!$D$8,0,10*ROW('Hygiene Data'!D131))),'Data Summary'!DS137="Yes"),OFFSET('Hygiene Data'!$D$8,0,10*ROW('Hygiene Data'!D131)),NA())</f>
        <v>#N/A</v>
      </c>
      <c r="BE137" s="109" t="e">
        <f ca="true">+IF(AND(ISNUMBER(OFFSET('Hygiene Data'!$D$10,0,10*ROW('Hygiene Data'!D131))),'Data Summary'!DT137="Yes"),OFFSET('Hygiene Data'!$D$10,0,10*ROW('Hygiene Data'!D131)),NA())</f>
        <v>#N/A</v>
      </c>
      <c r="BF137" s="109" t="e">
        <f ca="true">+IF(AND(ISNUMBER(OFFSET('Hygiene Data'!$E$6,0,10*ROW('Hygiene Data'!E131))),'Data Summary'!DU137="Yes"),OFFSET('Hygiene Data'!$E$6,0,10*ROW('Hygiene Data'!E131)),NA())</f>
        <v>#N/A</v>
      </c>
      <c r="BG137" s="109" t="e">
        <f ca="true">+IF(AND(ISNUMBER(OFFSET('Hygiene Data'!$E$8,0,10*ROW('Hygiene Data'!E131))),'Data Summary'!DV137="Yes"),OFFSET('Hygiene Data'!$E$8,0,10*ROW('Hygiene Data'!E131)),NA())</f>
        <v>#N/A</v>
      </c>
      <c r="BH137" s="109" t="e">
        <f ca="true">+IF(AND(ISNUMBER(OFFSET('Hygiene Data'!$E$10,0,10*ROW('Hygiene Data'!E131))),'Data Summary'!DW137="Yes"),OFFSET('Hygiene Data'!$E$10,0,10*ROW('Hygiene Data'!E131)),NA())</f>
        <v>#N/A</v>
      </c>
      <c r="BI137" s="109" t="e">
        <f ca="true">+IF(AND(ISNUMBER(OFFSET('Hygiene Data'!$F$6,0,10*ROW('Hygiene Data'!F131))),'Data Summary'!DX137="Yes"),OFFSET('Hygiene Data'!$F$6,0,10*ROW('Hygiene Data'!F131)),NA())</f>
        <v>#N/A</v>
      </c>
      <c r="BJ137" s="109" t="e">
        <f ca="true">+IF(AND(ISNUMBER(OFFSET('Hygiene Data'!$F$8,0,10*ROW('Hygiene Data'!F131))),'Data Summary'!DY137="Yes"),OFFSET('Hygiene Data'!$F$8,0,10*ROW('Hygiene Data'!F131)),NA())</f>
        <v>#N/A</v>
      </c>
      <c r="BK137" s="109" t="e">
        <f ca="true">+IF(AND(ISNUMBER(OFFSET('Hygiene Data'!$F$10,0,10*ROW('Hygiene Data'!F131))),'Data Summary'!DZ137="Yes"),OFFSET('Hygiene Data'!$F$10,0,10*ROW('Hygiene Data'!F131)),NA())</f>
        <v>#N/A</v>
      </c>
      <c r="BL137" s="109" t="e">
        <f ca="true">+IF(AND(ISNUMBER(OFFSET('Hygiene Data'!$G$6,0,10*ROW('Hygiene Data'!G131))),'Data Summary'!EA137="Yes"),OFFSET('Hygiene Data'!$G$6,0,10*ROW('Hygiene Data'!G131)),NA())</f>
        <v>#N/A</v>
      </c>
      <c r="BM137" s="109" t="e">
        <f ca="true">+IF(AND(ISNUMBER(OFFSET('Hygiene Data'!$G$8,0,10*ROW('Hygiene Data'!G131))),'Data Summary'!EB137="Yes"),OFFSET('Hygiene Data'!$G$8,0,10*ROW('Hygiene Data'!G131)),NA())</f>
        <v>#N/A</v>
      </c>
      <c r="BN137" s="109" t="e">
        <f ca="true">+IF(AND(ISNUMBER(OFFSET('Hygiene Data'!$G$10,0,10*ROW('Hygiene Data'!G131))),'Data Summary'!EC137="Yes"),OFFSET('Hygiene Data'!$G$10,0,10*ROW('Hygiene Data'!G131)),NA())</f>
        <v>#N/A</v>
      </c>
      <c r="BO137" s="109" t="e">
        <f ca="true">+IF(AND(ISNUMBER(OFFSET('Hygiene Data'!$H$6,0,10*ROW('Hygiene Data'!H131))),'Data Summary'!ED137="Yes"),OFFSET('Hygiene Data'!$H$6,0,10*ROW('Hygiene Data'!H131)),NA())</f>
        <v>#N/A</v>
      </c>
      <c r="BP137" s="109" t="e">
        <f ca="true">+IF(AND(ISNUMBER(OFFSET('Hygiene Data'!$H$8,0,10*ROW('Hygiene Data'!H131))),'Data Summary'!EE137="Yes"),OFFSET('Hygiene Data'!$H$8,0,10*ROW('Hygiene Data'!H131)),NA())</f>
        <v>#N/A</v>
      </c>
      <c r="BQ137" s="109" t="e">
        <f ca="true">+IF(AND(ISNUMBER(OFFSET('Hygiene Data'!$H$10,0,10*ROW('Hygiene Data'!H131))),'Data Summary'!EF137="Yes"),OFFSET('Hygiene Data'!$H$10,0,10*ROW('Hygiene Data'!H131)),NA())</f>
        <v>#N/A</v>
      </c>
    </row>
    <row r="138" x14ac:dyDescent="0.2">
      <c r="A138" s="57" t="e">
        <f ca="true">+IF(OFFSET('Water Data'!$B$1,0,10*ROW('Water Data'!B132))="",NA(),OFFSET('Water Data'!$B$1,0,10*ROW('Water Data'!B132)))</f>
        <v>#N/A</v>
      </c>
      <c r="B138" s="57" t="e">
        <f ca="true">+IF(OFFSET('Water Data'!$A$3,0,10*ROW('Water Data'!A135))="",NA(),OFFSET('Water Data'!$A$3,0,10*ROW('Water Data'!A135)))</f>
        <v>#N/A</v>
      </c>
      <c r="C138" s="57" t="e">
        <f ca="true">+IF(OFFSET('Water Data'!$C$3,0,10*ROW('Water Data'!C135))="",NA(),OFFSET('Water Data'!$C$3,0,10*ROW('Water Data'!C135)))</f>
        <v>#N/A</v>
      </c>
      <c r="D138" s="58" t="e">
        <f ca="true">+IF(AND(ISNUMBER(OFFSET('Water Data'!$C$5,0,10*ROW('Water Data'!C132))),'Data Summary'!BS138="Yes"),100-OFFSET('Water Data'!$C$5,0,10*ROW('Water Data'!C132)),NA())</f>
        <v>#N/A</v>
      </c>
      <c r="E138" s="58" t="e">
        <f ca="true">+IF(AND(ISNUMBER(OFFSET('Water Data'!$C$7,0,10*ROW('Water Data'!C132))),'Data Summary'!BT138="Yes"),OFFSET('Water Data'!$C$7,0,10*ROW('Water Data'!C132)),NA())</f>
        <v>#N/A</v>
      </c>
      <c r="F138" s="58" t="e">
        <f ca="true">+IF(AND(ISNUMBER(OFFSET('Water Data'!$C$10,0,10*ROW('Water Data'!C132))),'Data Summary'!BU138="Yes"),OFFSET('Water Data'!$C$10,0,10*ROW('Water Data'!C132)),NA())</f>
        <v>#N/A</v>
      </c>
      <c r="G138" s="58" t="e">
        <f ca="true">+IF(AND(ISNUMBER(OFFSET('Water Data'!$D$5,0,10*ROW('Water Data'!D132))),'Data Summary'!BV138="Yes"),100-OFFSET('Water Data'!$D$5,0,10*ROW('Water Data'!D132)),NA())</f>
        <v>#N/A</v>
      </c>
      <c r="H138" s="58" t="e">
        <f ca="true">+IF(AND(ISNUMBER(OFFSET('Water Data'!$D$7,0,10*ROW('Water Data'!D132))),'Data Summary'!BW138="Yes"),OFFSET('Water Data'!$D$7,0,10*ROW('Water Data'!D132)),NA())</f>
        <v>#N/A</v>
      </c>
      <c r="I138" s="58" t="e">
        <f ca="true">+IF(AND(ISNUMBER(OFFSET('Water Data'!$D$10,0,10*ROW('Water Data'!D132))),'Data Summary'!BX138="Yes"),OFFSET('Water Data'!$D$10,0,10*ROW('Water Data'!D132)),NA())</f>
        <v>#N/A</v>
      </c>
      <c r="J138" s="58" t="e">
        <f ca="true">+IF(AND(ISNUMBER(OFFSET('Water Data'!$E$5,0,10*ROW('Water Data'!E132))),'Data Summary'!BY138="Yes"),100-OFFSET('Water Data'!$E$5,0,10*ROW('Water Data'!E132)),NA())</f>
        <v>#N/A</v>
      </c>
      <c r="K138" s="58" t="e">
        <f ca="true">+IF(AND(ISNUMBER(OFFSET('Water Data'!$E$7,0,10*ROW('Water Data'!E132))),'Data Summary'!BZ138="Yes"),OFFSET('Water Data'!$E$7,0,10*ROW('Water Data'!E132)),NA())</f>
        <v>#N/A</v>
      </c>
      <c r="L138" s="58" t="e">
        <f ca="true">+IF(AND(ISNUMBER(OFFSET('Water Data'!$E$10,0,10*ROW('Water Data'!E132))),'Data Summary'!CA138="Yes"),OFFSET('Water Data'!$E$10,0,10*ROW('Water Data'!E132)),NA())</f>
        <v>#N/A</v>
      </c>
      <c r="M138" s="58" t="e">
        <f ca="true">+IF(AND(ISNUMBER(OFFSET('Water Data'!$F$5,0,10*ROW('Water Data'!F132))),'Data Summary'!CB138="Yes"),100-OFFSET('Water Data'!$F$5,0,10*ROW('Water Data'!F132)),NA())</f>
        <v>#N/A</v>
      </c>
      <c r="N138" s="58" t="e">
        <f ca="true">+IF(AND(ISNUMBER(OFFSET('Water Data'!$F$7,0,10*ROW('Water Data'!F132))),'Data Summary'!CC138="Yes"),OFFSET('Water Data'!$F$7,0,10*ROW('Water Data'!F132)),NA())</f>
        <v>#N/A</v>
      </c>
      <c r="O138" s="58" t="e">
        <f ca="true">+IF(AND(ISNUMBER(OFFSET('Water Data'!$F$10,0,10*ROW('Water Data'!F132))),'Data Summary'!CD138="Yes"),OFFSET('Water Data'!$F$10,0,10*ROW('Water Data'!F132)),NA())</f>
        <v>#N/A</v>
      </c>
      <c r="P138" s="58" t="e">
        <f ca="true">+IF(AND(ISNUMBER(OFFSET('Water Data'!$G$5,0,10*ROW('Water Data'!G132))),'Data Summary'!CE138="Yes"),100-OFFSET('Water Data'!$G$5,0,10*ROW('Water Data'!G132)),NA())</f>
        <v>#N/A</v>
      </c>
      <c r="Q138" s="58" t="e">
        <f ca="true">+IF(AND(ISNUMBER(OFFSET('Water Data'!$G$7,0,10*ROW('Water Data'!G132))),'Data Summary'!CF138="Yes"),OFFSET('Water Data'!$G$7,0,10*ROW('Water Data'!G132)),NA())</f>
        <v>#N/A</v>
      </c>
      <c r="R138" s="58" t="e">
        <f ca="true">+IF(AND(ISNUMBER(OFFSET('Water Data'!$G$10,0,10*ROW('Water Data'!G132))),'Data Summary'!CG138="Yes"),OFFSET('Water Data'!$G$10,0,10*ROW('Water Data'!G132)),NA())</f>
        <v>#N/A</v>
      </c>
      <c r="S138" s="58" t="e">
        <f ca="true">+IF(AND(ISNUMBER(OFFSET('Water Data'!$H$5,0,10*ROW('Water Data'!H132))),'Data Summary'!CH138="Yes"),100-OFFSET('Water Data'!$H$5,0,10*ROW('Water Data'!H132)),NA())</f>
        <v>#N/A</v>
      </c>
      <c r="T138" s="58" t="e">
        <f ca="true">+IF(AND(ISNUMBER(OFFSET('Water Data'!$H$7,0,10*ROW('Water Data'!H132))),'Data Summary'!CI138="Yes"),OFFSET('Water Data'!$H$7,0,10*ROW('Water Data'!H132)),NA())</f>
        <v>#N/A</v>
      </c>
      <c r="U138" s="58" t="e">
        <f ca="true">+IF(AND(ISNUMBER(OFFSET('Water Data'!$H$10,0,10*ROW('Water Data'!H132))),'Data Summary'!CJ138="Yes"),OFFSET('Water Data'!$H$10,0,10*ROW('Water Data'!H132)),NA())</f>
        <v>#N/A</v>
      </c>
      <c r="V138" s="104" t="e">
        <f ca="true">+IF(AND(ISNUMBER(OFFSET('Sanitation Data'!$C$5,0,10*ROW('Sanitation Data'!C132))),'Data Summary'!CK138="Yes"),100-OFFSET('Sanitation Data'!$C$5,0,10*ROW('Sanitation Data'!C132)),NA())</f>
        <v>#N/A</v>
      </c>
      <c r="W138" s="104" t="e">
        <f ca="true">+IF(AND(ISNUMBER(OFFSET('Sanitation Data'!$C$7,0,10*ROW('Sanitation Data'!C132))),'Data Summary'!CL138="Yes"),OFFSET('Sanitation Data'!$C$7,0,10*ROW('Sanitation Data'!C132)),NA())</f>
        <v>#N/A</v>
      </c>
      <c r="X138" s="104" t="e">
        <f ca="true">+IF(AND(ISNUMBER(OFFSET('Sanitation Data'!$C$11,0,10*ROW('Sanitation Data'!C132))),'Data Summary'!CM138="Yes"),OFFSET('Sanitation Data'!$C$11,0,10*ROW('Sanitation Data'!C132)),NA())</f>
        <v>#N/A</v>
      </c>
      <c r="Y138" s="104" t="e">
        <f ca="true">+IF(AND(ISNUMBER(OFFSET('Sanitation Data'!$C$12,0,10*ROW('Sanitation Data'!C132))),'Data Summary'!CN138="Yes"),OFFSET('Sanitation Data'!$C$12,0,10*ROW('Sanitation Data'!C132)),NA())</f>
        <v>#N/A</v>
      </c>
      <c r="Z138" s="104" t="e">
        <f ca="true">+IF(AND(ISNUMBER(OFFSET('Sanitation Data'!$C$13,0,10*ROW('Sanitation Data'!C132))),'Data Summary'!CO138="Yes"),OFFSET('Sanitation Data'!$C$13,0,10*ROW('Sanitation Data'!C132)),NA())</f>
        <v>#N/A</v>
      </c>
      <c r="AA138" s="104" t="e">
        <f ca="true">+IF(AND(ISNUMBER(OFFSET('Sanitation Data'!$D$5,0,10*ROW('Sanitation Data'!D132))),'Data Summary'!CP138="Yes"),100-OFFSET('Sanitation Data'!$D$5,0,10*ROW('Sanitation Data'!D132)),NA())</f>
        <v>#N/A</v>
      </c>
      <c r="AB138" s="104" t="e">
        <f ca="true">+IF(AND(ISNUMBER(OFFSET('Sanitation Data'!$D$7,0,10*ROW('Sanitation Data'!D132))),'Data Summary'!CQ138="Yes"),OFFSET('Sanitation Data'!$D$7,0,10*ROW('Sanitation Data'!D132)),NA())</f>
        <v>#N/A</v>
      </c>
      <c r="AC138" s="104" t="e">
        <f ca="true">+IF(AND(ISNUMBER(OFFSET('Sanitation Data'!$D$11,0,10*ROW('Sanitation Data'!D132))),'Data Summary'!CR138="Yes"),OFFSET('Sanitation Data'!$D$11,0,10*ROW('Sanitation Data'!D132)),NA())</f>
        <v>#N/A</v>
      </c>
      <c r="AD138" s="104" t="e">
        <f ca="true">+IF(AND(ISNUMBER(OFFSET('Sanitation Data'!$D$12,0,10*ROW('Sanitation Data'!D132))),'Data Summary'!CS138="Yes"),OFFSET('Sanitation Data'!$D$12,0,10*ROW('Sanitation Data'!D132)),NA())</f>
        <v>#N/A</v>
      </c>
      <c r="AE138" s="104" t="e">
        <f ca="true">+IF(AND(ISNUMBER(OFFSET('Sanitation Data'!$D$13,0,10*ROW('Sanitation Data'!D132))),'Data Summary'!CT138="Yes"),OFFSET('Sanitation Data'!$D$13,0,10*ROW('Sanitation Data'!D132)),NA())</f>
        <v>#N/A</v>
      </c>
      <c r="AF138" s="104" t="e">
        <f ca="true">+IF(AND(ISNUMBER(OFFSET('Sanitation Data'!$E$5,0,10*ROW('Sanitation Data'!E132))),'Data Summary'!CU138="Yes"),100-OFFSET('Sanitation Data'!$E$5,0,10*ROW('Sanitation Data'!E132)),NA())</f>
        <v>#N/A</v>
      </c>
      <c r="AG138" s="104" t="e">
        <f ca="true">+IF(AND(ISNUMBER(OFFSET('Sanitation Data'!$E$7,0,10*ROW('Sanitation Data'!E132))),'Data Summary'!CV138="Yes"),OFFSET('Sanitation Data'!$E$7,0,10*ROW('Sanitation Data'!E132)),NA())</f>
        <v>#N/A</v>
      </c>
      <c r="AH138" s="104" t="e">
        <f ca="true">+IF(AND(ISNUMBER(OFFSET('Sanitation Data'!$E$11,0,10*ROW('Sanitation Data'!E132))),'Data Summary'!CW138="Yes"),OFFSET('Sanitation Data'!$E$11,0,10*ROW('Sanitation Data'!E132)),NA())</f>
        <v>#N/A</v>
      </c>
      <c r="AI138" s="104" t="e">
        <f ca="true">+IF(AND(ISNUMBER(OFFSET('Sanitation Data'!$E$12,0,10*ROW('Sanitation Data'!E132))),'Data Summary'!CX138="Yes"),OFFSET('Sanitation Data'!$E$12,0,10*ROW('Sanitation Data'!E132)),NA())</f>
        <v>#N/A</v>
      </c>
      <c r="AJ138" s="104" t="e">
        <f ca="true">+IF(AND(ISNUMBER(OFFSET('Sanitation Data'!$E$13,0,10*ROW('Sanitation Data'!E132))),'Data Summary'!CY138="Yes"),OFFSET('Sanitation Data'!$E$13,0,10*ROW('Sanitation Data'!E132)),NA())</f>
        <v>#N/A</v>
      </c>
      <c r="AK138" s="104" t="e">
        <f ca="true">+IF(AND(ISNUMBER(OFFSET('Sanitation Data'!$F$5,0,10*ROW('Sanitation Data'!F132))),'Data Summary'!CZ138="Yes"),100-OFFSET('Sanitation Data'!$F$5,0,10*ROW('Sanitation Data'!F132)),NA())</f>
        <v>#N/A</v>
      </c>
      <c r="AL138" s="104" t="e">
        <f ca="true">+IF(AND(ISNUMBER(OFFSET('Sanitation Data'!$F$7,0,10*ROW('Sanitation Data'!F132))),'Data Summary'!DA138="Yes"),OFFSET('Sanitation Data'!$F$7,0,10*ROW('Sanitation Data'!F132)),NA())</f>
        <v>#N/A</v>
      </c>
      <c r="AM138" s="104" t="e">
        <f ca="true">+IF(AND(ISNUMBER(OFFSET('Sanitation Data'!$F$11,0,10*ROW('Sanitation Data'!F132))),'Data Summary'!DB138="Yes"),OFFSET('Sanitation Data'!$F$11,0,10*ROW('Sanitation Data'!F132)),NA())</f>
        <v>#N/A</v>
      </c>
      <c r="AN138" s="104" t="e">
        <f ca="true">+IF(AND(ISNUMBER(OFFSET('Sanitation Data'!$F$12,0,10*ROW('Sanitation Data'!F132))),'Data Summary'!DC138="Yes"),OFFSET('Sanitation Data'!$F$12,0,10*ROW('Sanitation Data'!F132)),NA())</f>
        <v>#N/A</v>
      </c>
      <c r="AO138" s="104" t="e">
        <f ca="true">+IF(AND(ISNUMBER(OFFSET('Sanitation Data'!$F$13,0,10*ROW('Sanitation Data'!F132))),'Data Summary'!DD138="Yes"),OFFSET('Sanitation Data'!$F$13,0,10*ROW('Sanitation Data'!F132)),NA())</f>
        <v>#N/A</v>
      </c>
      <c r="AP138" s="104" t="e">
        <f ca="true">+IF(AND(ISNUMBER(OFFSET('Sanitation Data'!$G$5,0,10*ROW('Sanitation Data'!G132))),'Data Summary'!DE138="Yes"),100-OFFSET('Sanitation Data'!$G$5,0,10*ROW('Sanitation Data'!G132)),NA())</f>
        <v>#N/A</v>
      </c>
      <c r="AQ138" s="104" t="e">
        <f ca="true">+IF(AND(ISNUMBER(OFFSET('Sanitation Data'!$G$7,0,10*ROW('Sanitation Data'!G132))),'Data Summary'!DF138="Yes"),OFFSET('Sanitation Data'!$G$7,0,10*ROW('Sanitation Data'!G132)),NA())</f>
        <v>#N/A</v>
      </c>
      <c r="AR138" s="104" t="e">
        <f ca="true">+IF(AND(ISNUMBER(OFFSET('Sanitation Data'!$G$11,0,10*ROW('Sanitation Data'!G132))),'Data Summary'!DG138="Yes"),OFFSET('Sanitation Data'!$G$11,0,10*ROW('Sanitation Data'!G132)),NA())</f>
        <v>#N/A</v>
      </c>
      <c r="AS138" s="104" t="e">
        <f ca="true">+IF(AND(ISNUMBER(OFFSET('Sanitation Data'!$G$12,0,10*ROW('Sanitation Data'!G132))),'Data Summary'!DH138="Yes"),OFFSET('Sanitation Data'!$G$12,0,10*ROW('Sanitation Data'!G132)),NA())</f>
        <v>#N/A</v>
      </c>
      <c r="AT138" s="104" t="e">
        <f ca="true">+IF(AND(ISNUMBER(OFFSET('Sanitation Data'!$G$13,0,10*ROW('Sanitation Data'!G132))),'Data Summary'!DI138="Yes"),OFFSET('Sanitation Data'!$G$13,0,10*ROW('Sanitation Data'!G132)),NA())</f>
        <v>#N/A</v>
      </c>
      <c r="AU138" s="104" t="e">
        <f ca="true">+IF(AND(ISNUMBER(OFFSET('Sanitation Data'!$H$5,0,10*ROW('Sanitation Data'!H132))),'Data Summary'!DJ138="Yes"),100-OFFSET('Sanitation Data'!$H$5,0,10*ROW('Sanitation Data'!H132)),NA())</f>
        <v>#N/A</v>
      </c>
      <c r="AV138" s="104" t="e">
        <f ca="true">+IF(AND(ISNUMBER(OFFSET('Sanitation Data'!$H$7,0,10*ROW('Sanitation Data'!H132))),'Data Summary'!DK138="Yes"),OFFSET('Sanitation Data'!$H$7,0,10*ROW('Sanitation Data'!H132)),NA())</f>
        <v>#N/A</v>
      </c>
      <c r="AW138" s="104" t="e">
        <f ca="true">+IF(AND(ISNUMBER(OFFSET('Sanitation Data'!$H$11,0,10*ROW('Sanitation Data'!H132))),'Data Summary'!DL138="Yes"),OFFSET('Sanitation Data'!$H$11,0,10*ROW('Sanitation Data'!H132)),NA())</f>
        <v>#N/A</v>
      </c>
      <c r="AX138" s="104" t="e">
        <f ca="true">+IF(AND(ISNUMBER(OFFSET('Sanitation Data'!$H$12,0,10*ROW('Sanitation Data'!H132))),'Data Summary'!DM138="Yes"),OFFSET('Sanitation Data'!$H$12,0,10*ROW('Sanitation Data'!H132)),NA())</f>
        <v>#N/A</v>
      </c>
      <c r="AY138" s="104" t="e">
        <f ca="true">+IF(AND(ISNUMBER(OFFSET('Sanitation Data'!$H$13,0,10*ROW('Sanitation Data'!H132))),'Data Summary'!DN138="Yes"),OFFSET('Sanitation Data'!$H$13,0,10*ROW('Sanitation Data'!H132)),NA())</f>
        <v>#N/A</v>
      </c>
      <c r="AZ138" s="109" t="e">
        <f ca="true">+IF(AND(ISNUMBER(OFFSET('Hygiene Data'!$C$6,0,10*ROW('Hygiene Data'!C132))),'Data Summary'!DO138="Yes"),OFFSET('Hygiene Data'!$C$6,0,10*ROW('Hygiene Data'!C132)),NA())</f>
        <v>#N/A</v>
      </c>
      <c r="BA138" s="109" t="e">
        <f ca="true">+IF(AND(ISNUMBER(OFFSET('Hygiene Data'!$C$8,0,10*ROW('Hygiene Data'!C132))),'Data Summary'!DP138="Yes"),OFFSET('Hygiene Data'!$C$8,0,10*ROW('Hygiene Data'!C132)),NA())</f>
        <v>#N/A</v>
      </c>
      <c r="BB138" s="109" t="e">
        <f ca="true">+IF(AND(ISNUMBER(OFFSET('Hygiene Data'!$C$10,0,10*ROW('Hygiene Data'!C132))),'Data Summary'!DQ138="Yes"),OFFSET('Hygiene Data'!$C$10,0,10*ROW('Hygiene Data'!C132)),NA())</f>
        <v>#N/A</v>
      </c>
      <c r="BC138" s="109" t="e">
        <f ca="true">+IF(AND(ISNUMBER(OFFSET('Hygiene Data'!$D$6,0,10*ROW('Hygiene Data'!D132))),'Data Summary'!DR138="Yes"),OFFSET('Hygiene Data'!$D$6,0,10*ROW('Hygiene Data'!D132)),NA())</f>
        <v>#N/A</v>
      </c>
      <c r="BD138" s="109" t="e">
        <f ca="true">+IF(AND(ISNUMBER(OFFSET('Hygiene Data'!$D$8,0,10*ROW('Hygiene Data'!D132))),'Data Summary'!DS138="Yes"),OFFSET('Hygiene Data'!$D$8,0,10*ROW('Hygiene Data'!D132)),NA())</f>
        <v>#N/A</v>
      </c>
      <c r="BE138" s="109" t="e">
        <f ca="true">+IF(AND(ISNUMBER(OFFSET('Hygiene Data'!$D$10,0,10*ROW('Hygiene Data'!D132))),'Data Summary'!DT138="Yes"),OFFSET('Hygiene Data'!$D$10,0,10*ROW('Hygiene Data'!D132)),NA())</f>
        <v>#N/A</v>
      </c>
      <c r="BF138" s="109" t="e">
        <f ca="true">+IF(AND(ISNUMBER(OFFSET('Hygiene Data'!$E$6,0,10*ROW('Hygiene Data'!E132))),'Data Summary'!DU138="Yes"),OFFSET('Hygiene Data'!$E$6,0,10*ROW('Hygiene Data'!E132)),NA())</f>
        <v>#N/A</v>
      </c>
      <c r="BG138" s="109" t="e">
        <f ca="true">+IF(AND(ISNUMBER(OFFSET('Hygiene Data'!$E$8,0,10*ROW('Hygiene Data'!E132))),'Data Summary'!DV138="Yes"),OFFSET('Hygiene Data'!$E$8,0,10*ROW('Hygiene Data'!E132)),NA())</f>
        <v>#N/A</v>
      </c>
      <c r="BH138" s="109" t="e">
        <f ca="true">+IF(AND(ISNUMBER(OFFSET('Hygiene Data'!$E$10,0,10*ROW('Hygiene Data'!E132))),'Data Summary'!DW138="Yes"),OFFSET('Hygiene Data'!$E$10,0,10*ROW('Hygiene Data'!E132)),NA())</f>
        <v>#N/A</v>
      </c>
      <c r="BI138" s="109" t="e">
        <f ca="true">+IF(AND(ISNUMBER(OFFSET('Hygiene Data'!$F$6,0,10*ROW('Hygiene Data'!F132))),'Data Summary'!DX138="Yes"),OFFSET('Hygiene Data'!$F$6,0,10*ROW('Hygiene Data'!F132)),NA())</f>
        <v>#N/A</v>
      </c>
      <c r="BJ138" s="109" t="e">
        <f ca="true">+IF(AND(ISNUMBER(OFFSET('Hygiene Data'!$F$8,0,10*ROW('Hygiene Data'!F132))),'Data Summary'!DY138="Yes"),OFFSET('Hygiene Data'!$F$8,0,10*ROW('Hygiene Data'!F132)),NA())</f>
        <v>#N/A</v>
      </c>
      <c r="BK138" s="109" t="e">
        <f ca="true">+IF(AND(ISNUMBER(OFFSET('Hygiene Data'!$F$10,0,10*ROW('Hygiene Data'!F132))),'Data Summary'!DZ138="Yes"),OFFSET('Hygiene Data'!$F$10,0,10*ROW('Hygiene Data'!F132)),NA())</f>
        <v>#N/A</v>
      </c>
      <c r="BL138" s="109" t="e">
        <f ca="true">+IF(AND(ISNUMBER(OFFSET('Hygiene Data'!$G$6,0,10*ROW('Hygiene Data'!G132))),'Data Summary'!EA138="Yes"),OFFSET('Hygiene Data'!$G$6,0,10*ROW('Hygiene Data'!G132)),NA())</f>
        <v>#N/A</v>
      </c>
      <c r="BM138" s="109" t="e">
        <f ca="true">+IF(AND(ISNUMBER(OFFSET('Hygiene Data'!$G$8,0,10*ROW('Hygiene Data'!G132))),'Data Summary'!EB138="Yes"),OFFSET('Hygiene Data'!$G$8,0,10*ROW('Hygiene Data'!G132)),NA())</f>
        <v>#N/A</v>
      </c>
      <c r="BN138" s="109" t="e">
        <f ca="true">+IF(AND(ISNUMBER(OFFSET('Hygiene Data'!$G$10,0,10*ROW('Hygiene Data'!G132))),'Data Summary'!EC138="Yes"),OFFSET('Hygiene Data'!$G$10,0,10*ROW('Hygiene Data'!G132)),NA())</f>
        <v>#N/A</v>
      </c>
      <c r="BO138" s="109" t="e">
        <f ca="true">+IF(AND(ISNUMBER(OFFSET('Hygiene Data'!$H$6,0,10*ROW('Hygiene Data'!H132))),'Data Summary'!ED138="Yes"),OFFSET('Hygiene Data'!$H$6,0,10*ROW('Hygiene Data'!H132)),NA())</f>
        <v>#N/A</v>
      </c>
      <c r="BP138" s="109" t="e">
        <f ca="true">+IF(AND(ISNUMBER(OFFSET('Hygiene Data'!$H$8,0,10*ROW('Hygiene Data'!H132))),'Data Summary'!EE138="Yes"),OFFSET('Hygiene Data'!$H$8,0,10*ROW('Hygiene Data'!H132)),NA())</f>
        <v>#N/A</v>
      </c>
      <c r="BQ138" s="109" t="e">
        <f ca="true">+IF(AND(ISNUMBER(OFFSET('Hygiene Data'!$H$10,0,10*ROW('Hygiene Data'!H132))),'Data Summary'!EF138="Yes"),OFFSET('Hygiene Data'!$H$10,0,10*ROW('Hygiene Data'!H132)),NA())</f>
        <v>#N/A</v>
      </c>
    </row>
    <row r="139" x14ac:dyDescent="0.2">
      <c r="A139" s="57" t="e">
        <f ca="true">+IF(OFFSET('Water Data'!$B$1,0,10*ROW('Water Data'!B133))="",NA(),OFFSET('Water Data'!$B$1,0,10*ROW('Water Data'!B133)))</f>
        <v>#N/A</v>
      </c>
      <c r="B139" s="57" t="e">
        <f ca="true">+IF(OFFSET('Water Data'!$A$3,0,10*ROW('Water Data'!A136))="",NA(),OFFSET('Water Data'!$A$3,0,10*ROW('Water Data'!A136)))</f>
        <v>#N/A</v>
      </c>
      <c r="C139" s="57" t="e">
        <f ca="true">+IF(OFFSET('Water Data'!$C$3,0,10*ROW('Water Data'!C136))="",NA(),OFFSET('Water Data'!$C$3,0,10*ROW('Water Data'!C136)))</f>
        <v>#N/A</v>
      </c>
      <c r="D139" s="58" t="e">
        <f ca="true">+IF(AND(ISNUMBER(OFFSET('Water Data'!$C$5,0,10*ROW('Water Data'!C133))),'Data Summary'!BS139="Yes"),100-OFFSET('Water Data'!$C$5,0,10*ROW('Water Data'!C133)),NA())</f>
        <v>#N/A</v>
      </c>
      <c r="E139" s="58" t="e">
        <f ca="true">+IF(AND(ISNUMBER(OFFSET('Water Data'!$C$7,0,10*ROW('Water Data'!C133))),'Data Summary'!BT139="Yes"),OFFSET('Water Data'!$C$7,0,10*ROW('Water Data'!C133)),NA())</f>
        <v>#N/A</v>
      </c>
      <c r="F139" s="58" t="e">
        <f ca="true">+IF(AND(ISNUMBER(OFFSET('Water Data'!$C$10,0,10*ROW('Water Data'!C133))),'Data Summary'!BU139="Yes"),OFFSET('Water Data'!$C$10,0,10*ROW('Water Data'!C133)),NA())</f>
        <v>#N/A</v>
      </c>
      <c r="G139" s="58" t="e">
        <f ca="true">+IF(AND(ISNUMBER(OFFSET('Water Data'!$D$5,0,10*ROW('Water Data'!D133))),'Data Summary'!BV139="Yes"),100-OFFSET('Water Data'!$D$5,0,10*ROW('Water Data'!D133)),NA())</f>
        <v>#N/A</v>
      </c>
      <c r="H139" s="58" t="e">
        <f ca="true">+IF(AND(ISNUMBER(OFFSET('Water Data'!$D$7,0,10*ROW('Water Data'!D133))),'Data Summary'!BW139="Yes"),OFFSET('Water Data'!$D$7,0,10*ROW('Water Data'!D133)),NA())</f>
        <v>#N/A</v>
      </c>
      <c r="I139" s="58" t="e">
        <f ca="true">+IF(AND(ISNUMBER(OFFSET('Water Data'!$D$10,0,10*ROW('Water Data'!D133))),'Data Summary'!BX139="Yes"),OFFSET('Water Data'!$D$10,0,10*ROW('Water Data'!D133)),NA())</f>
        <v>#N/A</v>
      </c>
      <c r="J139" s="58" t="e">
        <f ca="true">+IF(AND(ISNUMBER(OFFSET('Water Data'!$E$5,0,10*ROW('Water Data'!E133))),'Data Summary'!BY139="Yes"),100-OFFSET('Water Data'!$E$5,0,10*ROW('Water Data'!E133)),NA())</f>
        <v>#N/A</v>
      </c>
      <c r="K139" s="58" t="e">
        <f ca="true">+IF(AND(ISNUMBER(OFFSET('Water Data'!$E$7,0,10*ROW('Water Data'!E133))),'Data Summary'!BZ139="Yes"),OFFSET('Water Data'!$E$7,0,10*ROW('Water Data'!E133)),NA())</f>
        <v>#N/A</v>
      </c>
      <c r="L139" s="58" t="e">
        <f ca="true">+IF(AND(ISNUMBER(OFFSET('Water Data'!$E$10,0,10*ROW('Water Data'!E133))),'Data Summary'!CA139="Yes"),OFFSET('Water Data'!$E$10,0,10*ROW('Water Data'!E133)),NA())</f>
        <v>#N/A</v>
      </c>
      <c r="M139" s="58" t="e">
        <f ca="true">+IF(AND(ISNUMBER(OFFSET('Water Data'!$F$5,0,10*ROW('Water Data'!F133))),'Data Summary'!CB139="Yes"),100-OFFSET('Water Data'!$F$5,0,10*ROW('Water Data'!F133)),NA())</f>
        <v>#N/A</v>
      </c>
      <c r="N139" s="58" t="e">
        <f ca="true">+IF(AND(ISNUMBER(OFFSET('Water Data'!$F$7,0,10*ROW('Water Data'!F133))),'Data Summary'!CC139="Yes"),OFFSET('Water Data'!$F$7,0,10*ROW('Water Data'!F133)),NA())</f>
        <v>#N/A</v>
      </c>
      <c r="O139" s="58" t="e">
        <f ca="true">+IF(AND(ISNUMBER(OFFSET('Water Data'!$F$10,0,10*ROW('Water Data'!F133))),'Data Summary'!CD139="Yes"),OFFSET('Water Data'!$F$10,0,10*ROW('Water Data'!F133)),NA())</f>
        <v>#N/A</v>
      </c>
      <c r="P139" s="58" t="e">
        <f ca="true">+IF(AND(ISNUMBER(OFFSET('Water Data'!$G$5,0,10*ROW('Water Data'!G133))),'Data Summary'!CE139="Yes"),100-OFFSET('Water Data'!$G$5,0,10*ROW('Water Data'!G133)),NA())</f>
        <v>#N/A</v>
      </c>
      <c r="Q139" s="58" t="e">
        <f ca="true">+IF(AND(ISNUMBER(OFFSET('Water Data'!$G$7,0,10*ROW('Water Data'!G133))),'Data Summary'!CF139="Yes"),OFFSET('Water Data'!$G$7,0,10*ROW('Water Data'!G133)),NA())</f>
        <v>#N/A</v>
      </c>
      <c r="R139" s="58" t="e">
        <f ca="true">+IF(AND(ISNUMBER(OFFSET('Water Data'!$G$10,0,10*ROW('Water Data'!G133))),'Data Summary'!CG139="Yes"),OFFSET('Water Data'!$G$10,0,10*ROW('Water Data'!G133)),NA())</f>
        <v>#N/A</v>
      </c>
      <c r="S139" s="58" t="e">
        <f ca="true">+IF(AND(ISNUMBER(OFFSET('Water Data'!$H$5,0,10*ROW('Water Data'!H133))),'Data Summary'!CH139="Yes"),100-OFFSET('Water Data'!$H$5,0,10*ROW('Water Data'!H133)),NA())</f>
        <v>#N/A</v>
      </c>
      <c r="T139" s="58" t="e">
        <f ca="true">+IF(AND(ISNUMBER(OFFSET('Water Data'!$H$7,0,10*ROW('Water Data'!H133))),'Data Summary'!CI139="Yes"),OFFSET('Water Data'!$H$7,0,10*ROW('Water Data'!H133)),NA())</f>
        <v>#N/A</v>
      </c>
      <c r="U139" s="58" t="e">
        <f ca="true">+IF(AND(ISNUMBER(OFFSET('Water Data'!$H$10,0,10*ROW('Water Data'!H133))),'Data Summary'!CJ139="Yes"),OFFSET('Water Data'!$H$10,0,10*ROW('Water Data'!H133)),NA())</f>
        <v>#N/A</v>
      </c>
      <c r="V139" s="104" t="e">
        <f ca="true">+IF(AND(ISNUMBER(OFFSET('Sanitation Data'!$C$5,0,10*ROW('Sanitation Data'!C133))),'Data Summary'!CK139="Yes"),100-OFFSET('Sanitation Data'!$C$5,0,10*ROW('Sanitation Data'!C133)),NA())</f>
        <v>#N/A</v>
      </c>
      <c r="W139" s="104" t="e">
        <f ca="true">+IF(AND(ISNUMBER(OFFSET('Sanitation Data'!$C$7,0,10*ROW('Sanitation Data'!C133))),'Data Summary'!CL139="Yes"),OFFSET('Sanitation Data'!$C$7,0,10*ROW('Sanitation Data'!C133)),NA())</f>
        <v>#N/A</v>
      </c>
      <c r="X139" s="104" t="e">
        <f ca="true">+IF(AND(ISNUMBER(OFFSET('Sanitation Data'!$C$11,0,10*ROW('Sanitation Data'!C133))),'Data Summary'!CM139="Yes"),OFFSET('Sanitation Data'!$C$11,0,10*ROW('Sanitation Data'!C133)),NA())</f>
        <v>#N/A</v>
      </c>
      <c r="Y139" s="104" t="e">
        <f ca="true">+IF(AND(ISNUMBER(OFFSET('Sanitation Data'!$C$12,0,10*ROW('Sanitation Data'!C133))),'Data Summary'!CN139="Yes"),OFFSET('Sanitation Data'!$C$12,0,10*ROW('Sanitation Data'!C133)),NA())</f>
        <v>#N/A</v>
      </c>
      <c r="Z139" s="104" t="e">
        <f ca="true">+IF(AND(ISNUMBER(OFFSET('Sanitation Data'!$C$13,0,10*ROW('Sanitation Data'!C133))),'Data Summary'!CO139="Yes"),OFFSET('Sanitation Data'!$C$13,0,10*ROW('Sanitation Data'!C133)),NA())</f>
        <v>#N/A</v>
      </c>
      <c r="AA139" s="104" t="e">
        <f ca="true">+IF(AND(ISNUMBER(OFFSET('Sanitation Data'!$D$5,0,10*ROW('Sanitation Data'!D133))),'Data Summary'!CP139="Yes"),100-OFFSET('Sanitation Data'!$D$5,0,10*ROW('Sanitation Data'!D133)),NA())</f>
        <v>#N/A</v>
      </c>
      <c r="AB139" s="104" t="e">
        <f ca="true">+IF(AND(ISNUMBER(OFFSET('Sanitation Data'!$D$7,0,10*ROW('Sanitation Data'!D133))),'Data Summary'!CQ139="Yes"),OFFSET('Sanitation Data'!$D$7,0,10*ROW('Sanitation Data'!D133)),NA())</f>
        <v>#N/A</v>
      </c>
      <c r="AC139" s="104" t="e">
        <f ca="true">+IF(AND(ISNUMBER(OFFSET('Sanitation Data'!$D$11,0,10*ROW('Sanitation Data'!D133))),'Data Summary'!CR139="Yes"),OFFSET('Sanitation Data'!$D$11,0,10*ROW('Sanitation Data'!D133)),NA())</f>
        <v>#N/A</v>
      </c>
      <c r="AD139" s="104" t="e">
        <f ca="true">+IF(AND(ISNUMBER(OFFSET('Sanitation Data'!$D$12,0,10*ROW('Sanitation Data'!D133))),'Data Summary'!CS139="Yes"),OFFSET('Sanitation Data'!$D$12,0,10*ROW('Sanitation Data'!D133)),NA())</f>
        <v>#N/A</v>
      </c>
      <c r="AE139" s="104" t="e">
        <f ca="true">+IF(AND(ISNUMBER(OFFSET('Sanitation Data'!$D$13,0,10*ROW('Sanitation Data'!D133))),'Data Summary'!CT139="Yes"),OFFSET('Sanitation Data'!$D$13,0,10*ROW('Sanitation Data'!D133)),NA())</f>
        <v>#N/A</v>
      </c>
      <c r="AF139" s="104" t="e">
        <f ca="true">+IF(AND(ISNUMBER(OFFSET('Sanitation Data'!$E$5,0,10*ROW('Sanitation Data'!E133))),'Data Summary'!CU139="Yes"),100-OFFSET('Sanitation Data'!$E$5,0,10*ROW('Sanitation Data'!E133)),NA())</f>
        <v>#N/A</v>
      </c>
      <c r="AG139" s="104" t="e">
        <f ca="true">+IF(AND(ISNUMBER(OFFSET('Sanitation Data'!$E$7,0,10*ROW('Sanitation Data'!E133))),'Data Summary'!CV139="Yes"),OFFSET('Sanitation Data'!$E$7,0,10*ROW('Sanitation Data'!E133)),NA())</f>
        <v>#N/A</v>
      </c>
      <c r="AH139" s="104" t="e">
        <f ca="true">+IF(AND(ISNUMBER(OFFSET('Sanitation Data'!$E$11,0,10*ROW('Sanitation Data'!E133))),'Data Summary'!CW139="Yes"),OFFSET('Sanitation Data'!$E$11,0,10*ROW('Sanitation Data'!E133)),NA())</f>
        <v>#N/A</v>
      </c>
      <c r="AI139" s="104" t="e">
        <f ca="true">+IF(AND(ISNUMBER(OFFSET('Sanitation Data'!$E$12,0,10*ROW('Sanitation Data'!E133))),'Data Summary'!CX139="Yes"),OFFSET('Sanitation Data'!$E$12,0,10*ROW('Sanitation Data'!E133)),NA())</f>
        <v>#N/A</v>
      </c>
      <c r="AJ139" s="104" t="e">
        <f ca="true">+IF(AND(ISNUMBER(OFFSET('Sanitation Data'!$E$13,0,10*ROW('Sanitation Data'!E133))),'Data Summary'!CY139="Yes"),OFFSET('Sanitation Data'!$E$13,0,10*ROW('Sanitation Data'!E133)),NA())</f>
        <v>#N/A</v>
      </c>
      <c r="AK139" s="104" t="e">
        <f ca="true">+IF(AND(ISNUMBER(OFFSET('Sanitation Data'!$F$5,0,10*ROW('Sanitation Data'!F133))),'Data Summary'!CZ139="Yes"),100-OFFSET('Sanitation Data'!$F$5,0,10*ROW('Sanitation Data'!F133)),NA())</f>
        <v>#N/A</v>
      </c>
      <c r="AL139" s="104" t="e">
        <f ca="true">+IF(AND(ISNUMBER(OFFSET('Sanitation Data'!$F$7,0,10*ROW('Sanitation Data'!F133))),'Data Summary'!DA139="Yes"),OFFSET('Sanitation Data'!$F$7,0,10*ROW('Sanitation Data'!F133)),NA())</f>
        <v>#N/A</v>
      </c>
      <c r="AM139" s="104" t="e">
        <f ca="true">+IF(AND(ISNUMBER(OFFSET('Sanitation Data'!$F$11,0,10*ROW('Sanitation Data'!F133))),'Data Summary'!DB139="Yes"),OFFSET('Sanitation Data'!$F$11,0,10*ROW('Sanitation Data'!F133)),NA())</f>
        <v>#N/A</v>
      </c>
      <c r="AN139" s="104" t="e">
        <f ca="true">+IF(AND(ISNUMBER(OFFSET('Sanitation Data'!$F$12,0,10*ROW('Sanitation Data'!F133))),'Data Summary'!DC139="Yes"),OFFSET('Sanitation Data'!$F$12,0,10*ROW('Sanitation Data'!F133)),NA())</f>
        <v>#N/A</v>
      </c>
      <c r="AO139" s="104" t="e">
        <f ca="true">+IF(AND(ISNUMBER(OFFSET('Sanitation Data'!$F$13,0,10*ROW('Sanitation Data'!F133))),'Data Summary'!DD139="Yes"),OFFSET('Sanitation Data'!$F$13,0,10*ROW('Sanitation Data'!F133)),NA())</f>
        <v>#N/A</v>
      </c>
      <c r="AP139" s="104" t="e">
        <f ca="true">+IF(AND(ISNUMBER(OFFSET('Sanitation Data'!$G$5,0,10*ROW('Sanitation Data'!G133))),'Data Summary'!DE139="Yes"),100-OFFSET('Sanitation Data'!$G$5,0,10*ROW('Sanitation Data'!G133)),NA())</f>
        <v>#N/A</v>
      </c>
      <c r="AQ139" s="104" t="e">
        <f ca="true">+IF(AND(ISNUMBER(OFFSET('Sanitation Data'!$G$7,0,10*ROW('Sanitation Data'!G133))),'Data Summary'!DF139="Yes"),OFFSET('Sanitation Data'!$G$7,0,10*ROW('Sanitation Data'!G133)),NA())</f>
        <v>#N/A</v>
      </c>
      <c r="AR139" s="104" t="e">
        <f ca="true">+IF(AND(ISNUMBER(OFFSET('Sanitation Data'!$G$11,0,10*ROW('Sanitation Data'!G133))),'Data Summary'!DG139="Yes"),OFFSET('Sanitation Data'!$G$11,0,10*ROW('Sanitation Data'!G133)),NA())</f>
        <v>#N/A</v>
      </c>
      <c r="AS139" s="104" t="e">
        <f ca="true">+IF(AND(ISNUMBER(OFFSET('Sanitation Data'!$G$12,0,10*ROW('Sanitation Data'!G133))),'Data Summary'!DH139="Yes"),OFFSET('Sanitation Data'!$G$12,0,10*ROW('Sanitation Data'!G133)),NA())</f>
        <v>#N/A</v>
      </c>
      <c r="AT139" s="104" t="e">
        <f ca="true">+IF(AND(ISNUMBER(OFFSET('Sanitation Data'!$G$13,0,10*ROW('Sanitation Data'!G133))),'Data Summary'!DI139="Yes"),OFFSET('Sanitation Data'!$G$13,0,10*ROW('Sanitation Data'!G133)),NA())</f>
        <v>#N/A</v>
      </c>
      <c r="AU139" s="104" t="e">
        <f ca="true">+IF(AND(ISNUMBER(OFFSET('Sanitation Data'!$H$5,0,10*ROW('Sanitation Data'!H133))),'Data Summary'!DJ139="Yes"),100-OFFSET('Sanitation Data'!$H$5,0,10*ROW('Sanitation Data'!H133)),NA())</f>
        <v>#N/A</v>
      </c>
      <c r="AV139" s="104" t="e">
        <f ca="true">+IF(AND(ISNUMBER(OFFSET('Sanitation Data'!$H$7,0,10*ROW('Sanitation Data'!H133))),'Data Summary'!DK139="Yes"),OFFSET('Sanitation Data'!$H$7,0,10*ROW('Sanitation Data'!H133)),NA())</f>
        <v>#N/A</v>
      </c>
      <c r="AW139" s="104" t="e">
        <f ca="true">+IF(AND(ISNUMBER(OFFSET('Sanitation Data'!$H$11,0,10*ROW('Sanitation Data'!H133))),'Data Summary'!DL139="Yes"),OFFSET('Sanitation Data'!$H$11,0,10*ROW('Sanitation Data'!H133)),NA())</f>
        <v>#N/A</v>
      </c>
      <c r="AX139" s="104" t="e">
        <f ca="true">+IF(AND(ISNUMBER(OFFSET('Sanitation Data'!$H$12,0,10*ROW('Sanitation Data'!H133))),'Data Summary'!DM139="Yes"),OFFSET('Sanitation Data'!$H$12,0,10*ROW('Sanitation Data'!H133)),NA())</f>
        <v>#N/A</v>
      </c>
      <c r="AY139" s="104" t="e">
        <f ca="true">+IF(AND(ISNUMBER(OFFSET('Sanitation Data'!$H$13,0,10*ROW('Sanitation Data'!H133))),'Data Summary'!DN139="Yes"),OFFSET('Sanitation Data'!$H$13,0,10*ROW('Sanitation Data'!H133)),NA())</f>
        <v>#N/A</v>
      </c>
      <c r="AZ139" s="109" t="e">
        <f ca="true">+IF(AND(ISNUMBER(OFFSET('Hygiene Data'!$C$6,0,10*ROW('Hygiene Data'!C133))),'Data Summary'!DO139="Yes"),OFFSET('Hygiene Data'!$C$6,0,10*ROW('Hygiene Data'!C133)),NA())</f>
        <v>#N/A</v>
      </c>
      <c r="BA139" s="109" t="e">
        <f ca="true">+IF(AND(ISNUMBER(OFFSET('Hygiene Data'!$C$8,0,10*ROW('Hygiene Data'!C133))),'Data Summary'!DP139="Yes"),OFFSET('Hygiene Data'!$C$8,0,10*ROW('Hygiene Data'!C133)),NA())</f>
        <v>#N/A</v>
      </c>
      <c r="BB139" s="109" t="e">
        <f ca="true">+IF(AND(ISNUMBER(OFFSET('Hygiene Data'!$C$10,0,10*ROW('Hygiene Data'!C133))),'Data Summary'!DQ139="Yes"),OFFSET('Hygiene Data'!$C$10,0,10*ROW('Hygiene Data'!C133)),NA())</f>
        <v>#N/A</v>
      </c>
      <c r="BC139" s="109" t="e">
        <f ca="true">+IF(AND(ISNUMBER(OFFSET('Hygiene Data'!$D$6,0,10*ROW('Hygiene Data'!D133))),'Data Summary'!DR139="Yes"),OFFSET('Hygiene Data'!$D$6,0,10*ROW('Hygiene Data'!D133)),NA())</f>
        <v>#N/A</v>
      </c>
      <c r="BD139" s="109" t="e">
        <f ca="true">+IF(AND(ISNUMBER(OFFSET('Hygiene Data'!$D$8,0,10*ROW('Hygiene Data'!D133))),'Data Summary'!DS139="Yes"),OFFSET('Hygiene Data'!$D$8,0,10*ROW('Hygiene Data'!D133)),NA())</f>
        <v>#N/A</v>
      </c>
      <c r="BE139" s="109" t="e">
        <f ca="true">+IF(AND(ISNUMBER(OFFSET('Hygiene Data'!$D$10,0,10*ROW('Hygiene Data'!D133))),'Data Summary'!DT139="Yes"),OFFSET('Hygiene Data'!$D$10,0,10*ROW('Hygiene Data'!D133)),NA())</f>
        <v>#N/A</v>
      </c>
      <c r="BF139" s="109" t="e">
        <f ca="true">+IF(AND(ISNUMBER(OFFSET('Hygiene Data'!$E$6,0,10*ROW('Hygiene Data'!E133))),'Data Summary'!DU139="Yes"),OFFSET('Hygiene Data'!$E$6,0,10*ROW('Hygiene Data'!E133)),NA())</f>
        <v>#N/A</v>
      </c>
      <c r="BG139" s="109" t="e">
        <f ca="true">+IF(AND(ISNUMBER(OFFSET('Hygiene Data'!$E$8,0,10*ROW('Hygiene Data'!E133))),'Data Summary'!DV139="Yes"),OFFSET('Hygiene Data'!$E$8,0,10*ROW('Hygiene Data'!E133)),NA())</f>
        <v>#N/A</v>
      </c>
      <c r="BH139" s="109" t="e">
        <f ca="true">+IF(AND(ISNUMBER(OFFSET('Hygiene Data'!$E$10,0,10*ROW('Hygiene Data'!E133))),'Data Summary'!DW139="Yes"),OFFSET('Hygiene Data'!$E$10,0,10*ROW('Hygiene Data'!E133)),NA())</f>
        <v>#N/A</v>
      </c>
      <c r="BI139" s="109" t="e">
        <f ca="true">+IF(AND(ISNUMBER(OFFSET('Hygiene Data'!$F$6,0,10*ROW('Hygiene Data'!F133))),'Data Summary'!DX139="Yes"),OFFSET('Hygiene Data'!$F$6,0,10*ROW('Hygiene Data'!F133)),NA())</f>
        <v>#N/A</v>
      </c>
      <c r="BJ139" s="109" t="e">
        <f ca="true">+IF(AND(ISNUMBER(OFFSET('Hygiene Data'!$F$8,0,10*ROW('Hygiene Data'!F133))),'Data Summary'!DY139="Yes"),OFFSET('Hygiene Data'!$F$8,0,10*ROW('Hygiene Data'!F133)),NA())</f>
        <v>#N/A</v>
      </c>
      <c r="BK139" s="109" t="e">
        <f ca="true">+IF(AND(ISNUMBER(OFFSET('Hygiene Data'!$F$10,0,10*ROW('Hygiene Data'!F133))),'Data Summary'!DZ139="Yes"),OFFSET('Hygiene Data'!$F$10,0,10*ROW('Hygiene Data'!F133)),NA())</f>
        <v>#N/A</v>
      </c>
      <c r="BL139" s="109" t="e">
        <f ca="true">+IF(AND(ISNUMBER(OFFSET('Hygiene Data'!$G$6,0,10*ROW('Hygiene Data'!G133))),'Data Summary'!EA139="Yes"),OFFSET('Hygiene Data'!$G$6,0,10*ROW('Hygiene Data'!G133)),NA())</f>
        <v>#N/A</v>
      </c>
      <c r="BM139" s="109" t="e">
        <f ca="true">+IF(AND(ISNUMBER(OFFSET('Hygiene Data'!$G$8,0,10*ROW('Hygiene Data'!G133))),'Data Summary'!EB139="Yes"),OFFSET('Hygiene Data'!$G$8,0,10*ROW('Hygiene Data'!G133)),NA())</f>
        <v>#N/A</v>
      </c>
      <c r="BN139" s="109" t="e">
        <f ca="true">+IF(AND(ISNUMBER(OFFSET('Hygiene Data'!$G$10,0,10*ROW('Hygiene Data'!G133))),'Data Summary'!EC139="Yes"),OFFSET('Hygiene Data'!$G$10,0,10*ROW('Hygiene Data'!G133)),NA())</f>
        <v>#N/A</v>
      </c>
      <c r="BO139" s="109" t="e">
        <f ca="true">+IF(AND(ISNUMBER(OFFSET('Hygiene Data'!$H$6,0,10*ROW('Hygiene Data'!H133))),'Data Summary'!ED139="Yes"),OFFSET('Hygiene Data'!$H$6,0,10*ROW('Hygiene Data'!H133)),NA())</f>
        <v>#N/A</v>
      </c>
      <c r="BP139" s="109" t="e">
        <f ca="true">+IF(AND(ISNUMBER(OFFSET('Hygiene Data'!$H$8,0,10*ROW('Hygiene Data'!H133))),'Data Summary'!EE139="Yes"),OFFSET('Hygiene Data'!$H$8,0,10*ROW('Hygiene Data'!H133)),NA())</f>
        <v>#N/A</v>
      </c>
      <c r="BQ139" s="109" t="e">
        <f ca="true">+IF(AND(ISNUMBER(OFFSET('Hygiene Data'!$H$10,0,10*ROW('Hygiene Data'!H133))),'Data Summary'!EF139="Yes"),OFFSET('Hygiene Data'!$H$10,0,10*ROW('Hygiene Data'!H133)),NA())</f>
        <v>#N/A</v>
      </c>
    </row>
    <row r="140" x14ac:dyDescent="0.2">
      <c r="A140" s="57" t="e">
        <f ca="true">+IF(OFFSET('Water Data'!$B$1,0,10*ROW('Water Data'!B134))="",NA(),OFFSET('Water Data'!$B$1,0,10*ROW('Water Data'!B134)))</f>
        <v>#N/A</v>
      </c>
      <c r="B140" s="57" t="e">
        <f ca="true">+IF(OFFSET('Water Data'!$A$3,0,10*ROW('Water Data'!A137))="",NA(),OFFSET('Water Data'!$A$3,0,10*ROW('Water Data'!A137)))</f>
        <v>#N/A</v>
      </c>
      <c r="C140" s="57" t="e">
        <f ca="true">+IF(OFFSET('Water Data'!$C$3,0,10*ROW('Water Data'!C137))="",NA(),OFFSET('Water Data'!$C$3,0,10*ROW('Water Data'!C137)))</f>
        <v>#N/A</v>
      </c>
      <c r="D140" s="58" t="e">
        <f ca="true">+IF(AND(ISNUMBER(OFFSET('Water Data'!$C$5,0,10*ROW('Water Data'!C134))),'Data Summary'!BS140="Yes"),100-OFFSET('Water Data'!$C$5,0,10*ROW('Water Data'!C134)),NA())</f>
        <v>#N/A</v>
      </c>
      <c r="E140" s="58" t="e">
        <f ca="true">+IF(AND(ISNUMBER(OFFSET('Water Data'!$C$7,0,10*ROW('Water Data'!C134))),'Data Summary'!BT140="Yes"),OFFSET('Water Data'!$C$7,0,10*ROW('Water Data'!C134)),NA())</f>
        <v>#N/A</v>
      </c>
      <c r="F140" s="58" t="e">
        <f ca="true">+IF(AND(ISNUMBER(OFFSET('Water Data'!$C$10,0,10*ROW('Water Data'!C134))),'Data Summary'!BU140="Yes"),OFFSET('Water Data'!$C$10,0,10*ROW('Water Data'!C134)),NA())</f>
        <v>#N/A</v>
      </c>
      <c r="G140" s="58" t="e">
        <f ca="true">+IF(AND(ISNUMBER(OFFSET('Water Data'!$D$5,0,10*ROW('Water Data'!D134))),'Data Summary'!BV140="Yes"),100-OFFSET('Water Data'!$D$5,0,10*ROW('Water Data'!D134)),NA())</f>
        <v>#N/A</v>
      </c>
      <c r="H140" s="58" t="e">
        <f ca="true">+IF(AND(ISNUMBER(OFFSET('Water Data'!$D$7,0,10*ROW('Water Data'!D134))),'Data Summary'!BW140="Yes"),OFFSET('Water Data'!$D$7,0,10*ROW('Water Data'!D134)),NA())</f>
        <v>#N/A</v>
      </c>
      <c r="I140" s="58" t="e">
        <f ca="true">+IF(AND(ISNUMBER(OFFSET('Water Data'!$D$10,0,10*ROW('Water Data'!D134))),'Data Summary'!BX140="Yes"),OFFSET('Water Data'!$D$10,0,10*ROW('Water Data'!D134)),NA())</f>
        <v>#N/A</v>
      </c>
      <c r="J140" s="58" t="e">
        <f ca="true">+IF(AND(ISNUMBER(OFFSET('Water Data'!$E$5,0,10*ROW('Water Data'!E134))),'Data Summary'!BY140="Yes"),100-OFFSET('Water Data'!$E$5,0,10*ROW('Water Data'!E134)),NA())</f>
        <v>#N/A</v>
      </c>
      <c r="K140" s="58" t="e">
        <f ca="true">+IF(AND(ISNUMBER(OFFSET('Water Data'!$E$7,0,10*ROW('Water Data'!E134))),'Data Summary'!BZ140="Yes"),OFFSET('Water Data'!$E$7,0,10*ROW('Water Data'!E134)),NA())</f>
        <v>#N/A</v>
      </c>
      <c r="L140" s="58" t="e">
        <f ca="true">+IF(AND(ISNUMBER(OFFSET('Water Data'!$E$10,0,10*ROW('Water Data'!E134))),'Data Summary'!CA140="Yes"),OFFSET('Water Data'!$E$10,0,10*ROW('Water Data'!E134)),NA())</f>
        <v>#N/A</v>
      </c>
      <c r="M140" s="58" t="e">
        <f ca="true">+IF(AND(ISNUMBER(OFFSET('Water Data'!$F$5,0,10*ROW('Water Data'!F134))),'Data Summary'!CB140="Yes"),100-OFFSET('Water Data'!$F$5,0,10*ROW('Water Data'!F134)),NA())</f>
        <v>#N/A</v>
      </c>
      <c r="N140" s="58" t="e">
        <f ca="true">+IF(AND(ISNUMBER(OFFSET('Water Data'!$F$7,0,10*ROW('Water Data'!F134))),'Data Summary'!CC140="Yes"),OFFSET('Water Data'!$F$7,0,10*ROW('Water Data'!F134)),NA())</f>
        <v>#N/A</v>
      </c>
      <c r="O140" s="58" t="e">
        <f ca="true">+IF(AND(ISNUMBER(OFFSET('Water Data'!$F$10,0,10*ROW('Water Data'!F134))),'Data Summary'!CD140="Yes"),OFFSET('Water Data'!$F$10,0,10*ROW('Water Data'!F134)),NA())</f>
        <v>#N/A</v>
      </c>
      <c r="P140" s="58" t="e">
        <f ca="true">+IF(AND(ISNUMBER(OFFSET('Water Data'!$G$5,0,10*ROW('Water Data'!G134))),'Data Summary'!CE140="Yes"),100-OFFSET('Water Data'!$G$5,0,10*ROW('Water Data'!G134)),NA())</f>
        <v>#N/A</v>
      </c>
      <c r="Q140" s="58" t="e">
        <f ca="true">+IF(AND(ISNUMBER(OFFSET('Water Data'!$G$7,0,10*ROW('Water Data'!G134))),'Data Summary'!CF140="Yes"),OFFSET('Water Data'!$G$7,0,10*ROW('Water Data'!G134)),NA())</f>
        <v>#N/A</v>
      </c>
      <c r="R140" s="58" t="e">
        <f ca="true">+IF(AND(ISNUMBER(OFFSET('Water Data'!$G$10,0,10*ROW('Water Data'!G134))),'Data Summary'!CG140="Yes"),OFFSET('Water Data'!$G$10,0,10*ROW('Water Data'!G134)),NA())</f>
        <v>#N/A</v>
      </c>
      <c r="S140" s="58" t="e">
        <f ca="true">+IF(AND(ISNUMBER(OFFSET('Water Data'!$H$5,0,10*ROW('Water Data'!H134))),'Data Summary'!CH140="Yes"),100-OFFSET('Water Data'!$H$5,0,10*ROW('Water Data'!H134)),NA())</f>
        <v>#N/A</v>
      </c>
      <c r="T140" s="58" t="e">
        <f ca="true">+IF(AND(ISNUMBER(OFFSET('Water Data'!$H$7,0,10*ROW('Water Data'!H134))),'Data Summary'!CI140="Yes"),OFFSET('Water Data'!$H$7,0,10*ROW('Water Data'!H134)),NA())</f>
        <v>#N/A</v>
      </c>
      <c r="U140" s="58" t="e">
        <f ca="true">+IF(AND(ISNUMBER(OFFSET('Water Data'!$H$10,0,10*ROW('Water Data'!H134))),'Data Summary'!CJ140="Yes"),OFFSET('Water Data'!$H$10,0,10*ROW('Water Data'!H134)),NA())</f>
        <v>#N/A</v>
      </c>
      <c r="V140" s="104" t="e">
        <f ca="true">+IF(AND(ISNUMBER(OFFSET('Sanitation Data'!$C$5,0,10*ROW('Sanitation Data'!C134))),'Data Summary'!CK140="Yes"),100-OFFSET('Sanitation Data'!$C$5,0,10*ROW('Sanitation Data'!C134)),NA())</f>
        <v>#N/A</v>
      </c>
      <c r="W140" s="104" t="e">
        <f ca="true">+IF(AND(ISNUMBER(OFFSET('Sanitation Data'!$C$7,0,10*ROW('Sanitation Data'!C134))),'Data Summary'!CL140="Yes"),OFFSET('Sanitation Data'!$C$7,0,10*ROW('Sanitation Data'!C134)),NA())</f>
        <v>#N/A</v>
      </c>
      <c r="X140" s="104" t="e">
        <f ca="true">+IF(AND(ISNUMBER(OFFSET('Sanitation Data'!$C$11,0,10*ROW('Sanitation Data'!C134))),'Data Summary'!CM140="Yes"),OFFSET('Sanitation Data'!$C$11,0,10*ROW('Sanitation Data'!C134)),NA())</f>
        <v>#N/A</v>
      </c>
      <c r="Y140" s="104" t="e">
        <f ca="true">+IF(AND(ISNUMBER(OFFSET('Sanitation Data'!$C$12,0,10*ROW('Sanitation Data'!C134))),'Data Summary'!CN140="Yes"),OFFSET('Sanitation Data'!$C$12,0,10*ROW('Sanitation Data'!C134)),NA())</f>
        <v>#N/A</v>
      </c>
      <c r="Z140" s="104" t="e">
        <f ca="true">+IF(AND(ISNUMBER(OFFSET('Sanitation Data'!$C$13,0,10*ROW('Sanitation Data'!C134))),'Data Summary'!CO140="Yes"),OFFSET('Sanitation Data'!$C$13,0,10*ROW('Sanitation Data'!C134)),NA())</f>
        <v>#N/A</v>
      </c>
      <c r="AA140" s="104" t="e">
        <f ca="true">+IF(AND(ISNUMBER(OFFSET('Sanitation Data'!$D$5,0,10*ROW('Sanitation Data'!D134))),'Data Summary'!CP140="Yes"),100-OFFSET('Sanitation Data'!$D$5,0,10*ROW('Sanitation Data'!D134)),NA())</f>
        <v>#N/A</v>
      </c>
      <c r="AB140" s="104" t="e">
        <f ca="true">+IF(AND(ISNUMBER(OFFSET('Sanitation Data'!$D$7,0,10*ROW('Sanitation Data'!D134))),'Data Summary'!CQ140="Yes"),OFFSET('Sanitation Data'!$D$7,0,10*ROW('Sanitation Data'!D134)),NA())</f>
        <v>#N/A</v>
      </c>
      <c r="AC140" s="104" t="e">
        <f ca="true">+IF(AND(ISNUMBER(OFFSET('Sanitation Data'!$D$11,0,10*ROW('Sanitation Data'!D134))),'Data Summary'!CR140="Yes"),OFFSET('Sanitation Data'!$D$11,0,10*ROW('Sanitation Data'!D134)),NA())</f>
        <v>#N/A</v>
      </c>
      <c r="AD140" s="104" t="e">
        <f ca="true">+IF(AND(ISNUMBER(OFFSET('Sanitation Data'!$D$12,0,10*ROW('Sanitation Data'!D134))),'Data Summary'!CS140="Yes"),OFFSET('Sanitation Data'!$D$12,0,10*ROW('Sanitation Data'!D134)),NA())</f>
        <v>#N/A</v>
      </c>
      <c r="AE140" s="104" t="e">
        <f ca="true">+IF(AND(ISNUMBER(OFFSET('Sanitation Data'!$D$13,0,10*ROW('Sanitation Data'!D134))),'Data Summary'!CT140="Yes"),OFFSET('Sanitation Data'!$D$13,0,10*ROW('Sanitation Data'!D134)),NA())</f>
        <v>#N/A</v>
      </c>
      <c r="AF140" s="104" t="e">
        <f ca="true">+IF(AND(ISNUMBER(OFFSET('Sanitation Data'!$E$5,0,10*ROW('Sanitation Data'!E134))),'Data Summary'!CU140="Yes"),100-OFFSET('Sanitation Data'!$E$5,0,10*ROW('Sanitation Data'!E134)),NA())</f>
        <v>#N/A</v>
      </c>
      <c r="AG140" s="104" t="e">
        <f ca="true">+IF(AND(ISNUMBER(OFFSET('Sanitation Data'!$E$7,0,10*ROW('Sanitation Data'!E134))),'Data Summary'!CV140="Yes"),OFFSET('Sanitation Data'!$E$7,0,10*ROW('Sanitation Data'!E134)),NA())</f>
        <v>#N/A</v>
      </c>
      <c r="AH140" s="104" t="e">
        <f ca="true">+IF(AND(ISNUMBER(OFFSET('Sanitation Data'!$E$11,0,10*ROW('Sanitation Data'!E134))),'Data Summary'!CW140="Yes"),OFFSET('Sanitation Data'!$E$11,0,10*ROW('Sanitation Data'!E134)),NA())</f>
        <v>#N/A</v>
      </c>
      <c r="AI140" s="104" t="e">
        <f ca="true">+IF(AND(ISNUMBER(OFFSET('Sanitation Data'!$E$12,0,10*ROW('Sanitation Data'!E134))),'Data Summary'!CX140="Yes"),OFFSET('Sanitation Data'!$E$12,0,10*ROW('Sanitation Data'!E134)),NA())</f>
        <v>#N/A</v>
      </c>
      <c r="AJ140" s="104" t="e">
        <f ca="true">+IF(AND(ISNUMBER(OFFSET('Sanitation Data'!$E$13,0,10*ROW('Sanitation Data'!E134))),'Data Summary'!CY140="Yes"),OFFSET('Sanitation Data'!$E$13,0,10*ROW('Sanitation Data'!E134)),NA())</f>
        <v>#N/A</v>
      </c>
      <c r="AK140" s="104" t="e">
        <f ca="true">+IF(AND(ISNUMBER(OFFSET('Sanitation Data'!$F$5,0,10*ROW('Sanitation Data'!F134))),'Data Summary'!CZ140="Yes"),100-OFFSET('Sanitation Data'!$F$5,0,10*ROW('Sanitation Data'!F134)),NA())</f>
        <v>#N/A</v>
      </c>
      <c r="AL140" s="104" t="e">
        <f ca="true">+IF(AND(ISNUMBER(OFFSET('Sanitation Data'!$F$7,0,10*ROW('Sanitation Data'!F134))),'Data Summary'!DA140="Yes"),OFFSET('Sanitation Data'!$F$7,0,10*ROW('Sanitation Data'!F134)),NA())</f>
        <v>#N/A</v>
      </c>
      <c r="AM140" s="104" t="e">
        <f ca="true">+IF(AND(ISNUMBER(OFFSET('Sanitation Data'!$F$11,0,10*ROW('Sanitation Data'!F134))),'Data Summary'!DB140="Yes"),OFFSET('Sanitation Data'!$F$11,0,10*ROW('Sanitation Data'!F134)),NA())</f>
        <v>#N/A</v>
      </c>
      <c r="AN140" s="104" t="e">
        <f ca="true">+IF(AND(ISNUMBER(OFFSET('Sanitation Data'!$F$12,0,10*ROW('Sanitation Data'!F134))),'Data Summary'!DC140="Yes"),OFFSET('Sanitation Data'!$F$12,0,10*ROW('Sanitation Data'!F134)),NA())</f>
        <v>#N/A</v>
      </c>
      <c r="AO140" s="104" t="e">
        <f ca="true">+IF(AND(ISNUMBER(OFFSET('Sanitation Data'!$F$13,0,10*ROW('Sanitation Data'!F134))),'Data Summary'!DD140="Yes"),OFFSET('Sanitation Data'!$F$13,0,10*ROW('Sanitation Data'!F134)),NA())</f>
        <v>#N/A</v>
      </c>
      <c r="AP140" s="104" t="e">
        <f ca="true">+IF(AND(ISNUMBER(OFFSET('Sanitation Data'!$G$5,0,10*ROW('Sanitation Data'!G134))),'Data Summary'!DE140="Yes"),100-OFFSET('Sanitation Data'!$G$5,0,10*ROW('Sanitation Data'!G134)),NA())</f>
        <v>#N/A</v>
      </c>
      <c r="AQ140" s="104" t="e">
        <f ca="true">+IF(AND(ISNUMBER(OFFSET('Sanitation Data'!$G$7,0,10*ROW('Sanitation Data'!G134))),'Data Summary'!DF140="Yes"),OFFSET('Sanitation Data'!$G$7,0,10*ROW('Sanitation Data'!G134)),NA())</f>
        <v>#N/A</v>
      </c>
      <c r="AR140" s="104" t="e">
        <f ca="true">+IF(AND(ISNUMBER(OFFSET('Sanitation Data'!$G$11,0,10*ROW('Sanitation Data'!G134))),'Data Summary'!DG140="Yes"),OFFSET('Sanitation Data'!$G$11,0,10*ROW('Sanitation Data'!G134)),NA())</f>
        <v>#N/A</v>
      </c>
      <c r="AS140" s="104" t="e">
        <f ca="true">+IF(AND(ISNUMBER(OFFSET('Sanitation Data'!$G$12,0,10*ROW('Sanitation Data'!G134))),'Data Summary'!DH140="Yes"),OFFSET('Sanitation Data'!$G$12,0,10*ROW('Sanitation Data'!G134)),NA())</f>
        <v>#N/A</v>
      </c>
      <c r="AT140" s="104" t="e">
        <f ca="true">+IF(AND(ISNUMBER(OFFSET('Sanitation Data'!$G$13,0,10*ROW('Sanitation Data'!G134))),'Data Summary'!DI140="Yes"),OFFSET('Sanitation Data'!$G$13,0,10*ROW('Sanitation Data'!G134)),NA())</f>
        <v>#N/A</v>
      </c>
      <c r="AU140" s="104" t="e">
        <f ca="true">+IF(AND(ISNUMBER(OFFSET('Sanitation Data'!$H$5,0,10*ROW('Sanitation Data'!H134))),'Data Summary'!DJ140="Yes"),100-OFFSET('Sanitation Data'!$H$5,0,10*ROW('Sanitation Data'!H134)),NA())</f>
        <v>#N/A</v>
      </c>
      <c r="AV140" s="104" t="e">
        <f ca="true">+IF(AND(ISNUMBER(OFFSET('Sanitation Data'!$H$7,0,10*ROW('Sanitation Data'!H134))),'Data Summary'!DK140="Yes"),OFFSET('Sanitation Data'!$H$7,0,10*ROW('Sanitation Data'!H134)),NA())</f>
        <v>#N/A</v>
      </c>
      <c r="AW140" s="104" t="e">
        <f ca="true">+IF(AND(ISNUMBER(OFFSET('Sanitation Data'!$H$11,0,10*ROW('Sanitation Data'!H134))),'Data Summary'!DL140="Yes"),OFFSET('Sanitation Data'!$H$11,0,10*ROW('Sanitation Data'!H134)),NA())</f>
        <v>#N/A</v>
      </c>
      <c r="AX140" s="104" t="e">
        <f ca="true">+IF(AND(ISNUMBER(OFFSET('Sanitation Data'!$H$12,0,10*ROW('Sanitation Data'!H134))),'Data Summary'!DM140="Yes"),OFFSET('Sanitation Data'!$H$12,0,10*ROW('Sanitation Data'!H134)),NA())</f>
        <v>#N/A</v>
      </c>
      <c r="AY140" s="104" t="e">
        <f ca="true">+IF(AND(ISNUMBER(OFFSET('Sanitation Data'!$H$13,0,10*ROW('Sanitation Data'!H134))),'Data Summary'!DN140="Yes"),OFFSET('Sanitation Data'!$H$13,0,10*ROW('Sanitation Data'!H134)),NA())</f>
        <v>#N/A</v>
      </c>
      <c r="AZ140" s="109" t="e">
        <f ca="true">+IF(AND(ISNUMBER(OFFSET('Hygiene Data'!$C$6,0,10*ROW('Hygiene Data'!C134))),'Data Summary'!DO140="Yes"),OFFSET('Hygiene Data'!$C$6,0,10*ROW('Hygiene Data'!C134)),NA())</f>
        <v>#N/A</v>
      </c>
      <c r="BA140" s="109" t="e">
        <f ca="true">+IF(AND(ISNUMBER(OFFSET('Hygiene Data'!$C$8,0,10*ROW('Hygiene Data'!C134))),'Data Summary'!DP140="Yes"),OFFSET('Hygiene Data'!$C$8,0,10*ROW('Hygiene Data'!C134)),NA())</f>
        <v>#N/A</v>
      </c>
      <c r="BB140" s="109" t="e">
        <f ca="true">+IF(AND(ISNUMBER(OFFSET('Hygiene Data'!$C$10,0,10*ROW('Hygiene Data'!C134))),'Data Summary'!DQ140="Yes"),OFFSET('Hygiene Data'!$C$10,0,10*ROW('Hygiene Data'!C134)),NA())</f>
        <v>#N/A</v>
      </c>
      <c r="BC140" s="109" t="e">
        <f ca="true">+IF(AND(ISNUMBER(OFFSET('Hygiene Data'!$D$6,0,10*ROW('Hygiene Data'!D134))),'Data Summary'!DR140="Yes"),OFFSET('Hygiene Data'!$D$6,0,10*ROW('Hygiene Data'!D134)),NA())</f>
        <v>#N/A</v>
      </c>
      <c r="BD140" s="109" t="e">
        <f ca="true">+IF(AND(ISNUMBER(OFFSET('Hygiene Data'!$D$8,0,10*ROW('Hygiene Data'!D134))),'Data Summary'!DS140="Yes"),OFFSET('Hygiene Data'!$D$8,0,10*ROW('Hygiene Data'!D134)),NA())</f>
        <v>#N/A</v>
      </c>
      <c r="BE140" s="109" t="e">
        <f ca="true">+IF(AND(ISNUMBER(OFFSET('Hygiene Data'!$D$10,0,10*ROW('Hygiene Data'!D134))),'Data Summary'!DT140="Yes"),OFFSET('Hygiene Data'!$D$10,0,10*ROW('Hygiene Data'!D134)),NA())</f>
        <v>#N/A</v>
      </c>
      <c r="BF140" s="109" t="e">
        <f ca="true">+IF(AND(ISNUMBER(OFFSET('Hygiene Data'!$E$6,0,10*ROW('Hygiene Data'!E134))),'Data Summary'!DU140="Yes"),OFFSET('Hygiene Data'!$E$6,0,10*ROW('Hygiene Data'!E134)),NA())</f>
        <v>#N/A</v>
      </c>
      <c r="BG140" s="109" t="e">
        <f ca="true">+IF(AND(ISNUMBER(OFFSET('Hygiene Data'!$E$8,0,10*ROW('Hygiene Data'!E134))),'Data Summary'!DV140="Yes"),OFFSET('Hygiene Data'!$E$8,0,10*ROW('Hygiene Data'!E134)),NA())</f>
        <v>#N/A</v>
      </c>
      <c r="BH140" s="109" t="e">
        <f ca="true">+IF(AND(ISNUMBER(OFFSET('Hygiene Data'!$E$10,0,10*ROW('Hygiene Data'!E134))),'Data Summary'!DW140="Yes"),OFFSET('Hygiene Data'!$E$10,0,10*ROW('Hygiene Data'!E134)),NA())</f>
        <v>#N/A</v>
      </c>
      <c r="BI140" s="109" t="e">
        <f ca="true">+IF(AND(ISNUMBER(OFFSET('Hygiene Data'!$F$6,0,10*ROW('Hygiene Data'!F134))),'Data Summary'!DX140="Yes"),OFFSET('Hygiene Data'!$F$6,0,10*ROW('Hygiene Data'!F134)),NA())</f>
        <v>#N/A</v>
      </c>
      <c r="BJ140" s="109" t="e">
        <f ca="true">+IF(AND(ISNUMBER(OFFSET('Hygiene Data'!$F$8,0,10*ROW('Hygiene Data'!F134))),'Data Summary'!DY140="Yes"),OFFSET('Hygiene Data'!$F$8,0,10*ROW('Hygiene Data'!F134)),NA())</f>
        <v>#N/A</v>
      </c>
      <c r="BK140" s="109" t="e">
        <f ca="true">+IF(AND(ISNUMBER(OFFSET('Hygiene Data'!$F$10,0,10*ROW('Hygiene Data'!F134))),'Data Summary'!DZ140="Yes"),OFFSET('Hygiene Data'!$F$10,0,10*ROW('Hygiene Data'!F134)),NA())</f>
        <v>#N/A</v>
      </c>
      <c r="BL140" s="109" t="e">
        <f ca="true">+IF(AND(ISNUMBER(OFFSET('Hygiene Data'!$G$6,0,10*ROW('Hygiene Data'!G134))),'Data Summary'!EA140="Yes"),OFFSET('Hygiene Data'!$G$6,0,10*ROW('Hygiene Data'!G134)),NA())</f>
        <v>#N/A</v>
      </c>
      <c r="BM140" s="109" t="e">
        <f ca="true">+IF(AND(ISNUMBER(OFFSET('Hygiene Data'!$G$8,0,10*ROW('Hygiene Data'!G134))),'Data Summary'!EB140="Yes"),OFFSET('Hygiene Data'!$G$8,0,10*ROW('Hygiene Data'!G134)),NA())</f>
        <v>#N/A</v>
      </c>
      <c r="BN140" s="109" t="e">
        <f ca="true">+IF(AND(ISNUMBER(OFFSET('Hygiene Data'!$G$10,0,10*ROW('Hygiene Data'!G134))),'Data Summary'!EC140="Yes"),OFFSET('Hygiene Data'!$G$10,0,10*ROW('Hygiene Data'!G134)),NA())</f>
        <v>#N/A</v>
      </c>
      <c r="BO140" s="109" t="e">
        <f ca="true">+IF(AND(ISNUMBER(OFFSET('Hygiene Data'!$H$6,0,10*ROW('Hygiene Data'!H134))),'Data Summary'!ED140="Yes"),OFFSET('Hygiene Data'!$H$6,0,10*ROW('Hygiene Data'!H134)),NA())</f>
        <v>#N/A</v>
      </c>
      <c r="BP140" s="109" t="e">
        <f ca="true">+IF(AND(ISNUMBER(OFFSET('Hygiene Data'!$H$8,0,10*ROW('Hygiene Data'!H134))),'Data Summary'!EE140="Yes"),OFFSET('Hygiene Data'!$H$8,0,10*ROW('Hygiene Data'!H134)),NA())</f>
        <v>#N/A</v>
      </c>
      <c r="BQ140" s="109" t="e">
        <f ca="true">+IF(AND(ISNUMBER(OFFSET('Hygiene Data'!$H$10,0,10*ROW('Hygiene Data'!H134))),'Data Summary'!EF140="Yes"),OFFSET('Hygiene Data'!$H$10,0,10*ROW('Hygiene Data'!H134)),NA())</f>
        <v>#N/A</v>
      </c>
    </row>
    <row r="141" x14ac:dyDescent="0.2">
      <c r="A141" s="57" t="e">
        <f ca="true">+IF(OFFSET('Water Data'!$B$1,0,10*ROW('Water Data'!B135))="",NA(),OFFSET('Water Data'!$B$1,0,10*ROW('Water Data'!B135)))</f>
        <v>#N/A</v>
      </c>
      <c r="B141" s="57" t="e">
        <f ca="true">+IF(OFFSET('Water Data'!$A$3,0,10*ROW('Water Data'!A138))="",NA(),OFFSET('Water Data'!$A$3,0,10*ROW('Water Data'!A138)))</f>
        <v>#N/A</v>
      </c>
      <c r="C141" s="57" t="e">
        <f ca="true">+IF(OFFSET('Water Data'!$C$3,0,10*ROW('Water Data'!C138))="",NA(),OFFSET('Water Data'!$C$3,0,10*ROW('Water Data'!C138)))</f>
        <v>#N/A</v>
      </c>
      <c r="D141" s="58" t="e">
        <f ca="true">+IF(AND(ISNUMBER(OFFSET('Water Data'!$C$5,0,10*ROW('Water Data'!C135))),'Data Summary'!BS141="Yes"),100-OFFSET('Water Data'!$C$5,0,10*ROW('Water Data'!C135)),NA())</f>
        <v>#N/A</v>
      </c>
      <c r="E141" s="58" t="e">
        <f ca="true">+IF(AND(ISNUMBER(OFFSET('Water Data'!$C$7,0,10*ROW('Water Data'!C135))),'Data Summary'!BT141="Yes"),OFFSET('Water Data'!$C$7,0,10*ROW('Water Data'!C135)),NA())</f>
        <v>#N/A</v>
      </c>
      <c r="F141" s="58" t="e">
        <f ca="true">+IF(AND(ISNUMBER(OFFSET('Water Data'!$C$10,0,10*ROW('Water Data'!C135))),'Data Summary'!BU141="Yes"),OFFSET('Water Data'!$C$10,0,10*ROW('Water Data'!C135)),NA())</f>
        <v>#N/A</v>
      </c>
      <c r="G141" s="58" t="e">
        <f ca="true">+IF(AND(ISNUMBER(OFFSET('Water Data'!$D$5,0,10*ROW('Water Data'!D135))),'Data Summary'!BV141="Yes"),100-OFFSET('Water Data'!$D$5,0,10*ROW('Water Data'!D135)),NA())</f>
        <v>#N/A</v>
      </c>
      <c r="H141" s="58" t="e">
        <f ca="true">+IF(AND(ISNUMBER(OFFSET('Water Data'!$D$7,0,10*ROW('Water Data'!D135))),'Data Summary'!BW141="Yes"),OFFSET('Water Data'!$D$7,0,10*ROW('Water Data'!D135)),NA())</f>
        <v>#N/A</v>
      </c>
      <c r="I141" s="58" t="e">
        <f ca="true">+IF(AND(ISNUMBER(OFFSET('Water Data'!$D$10,0,10*ROW('Water Data'!D135))),'Data Summary'!BX141="Yes"),OFFSET('Water Data'!$D$10,0,10*ROW('Water Data'!D135)),NA())</f>
        <v>#N/A</v>
      </c>
      <c r="J141" s="58" t="e">
        <f ca="true">+IF(AND(ISNUMBER(OFFSET('Water Data'!$E$5,0,10*ROW('Water Data'!E135))),'Data Summary'!BY141="Yes"),100-OFFSET('Water Data'!$E$5,0,10*ROW('Water Data'!E135)),NA())</f>
        <v>#N/A</v>
      </c>
      <c r="K141" s="58" t="e">
        <f ca="true">+IF(AND(ISNUMBER(OFFSET('Water Data'!$E$7,0,10*ROW('Water Data'!E135))),'Data Summary'!BZ141="Yes"),OFFSET('Water Data'!$E$7,0,10*ROW('Water Data'!E135)),NA())</f>
        <v>#N/A</v>
      </c>
      <c r="L141" s="58" t="e">
        <f ca="true">+IF(AND(ISNUMBER(OFFSET('Water Data'!$E$10,0,10*ROW('Water Data'!E135))),'Data Summary'!CA141="Yes"),OFFSET('Water Data'!$E$10,0,10*ROW('Water Data'!E135)),NA())</f>
        <v>#N/A</v>
      </c>
      <c r="M141" s="58" t="e">
        <f ca="true">+IF(AND(ISNUMBER(OFFSET('Water Data'!$F$5,0,10*ROW('Water Data'!F135))),'Data Summary'!CB141="Yes"),100-OFFSET('Water Data'!$F$5,0,10*ROW('Water Data'!F135)),NA())</f>
        <v>#N/A</v>
      </c>
      <c r="N141" s="58" t="e">
        <f ca="true">+IF(AND(ISNUMBER(OFFSET('Water Data'!$F$7,0,10*ROW('Water Data'!F135))),'Data Summary'!CC141="Yes"),OFFSET('Water Data'!$F$7,0,10*ROW('Water Data'!F135)),NA())</f>
        <v>#N/A</v>
      </c>
      <c r="O141" s="58" t="e">
        <f ca="true">+IF(AND(ISNUMBER(OFFSET('Water Data'!$F$10,0,10*ROW('Water Data'!F135))),'Data Summary'!CD141="Yes"),OFFSET('Water Data'!$F$10,0,10*ROW('Water Data'!F135)),NA())</f>
        <v>#N/A</v>
      </c>
      <c r="P141" s="58" t="e">
        <f ca="true">+IF(AND(ISNUMBER(OFFSET('Water Data'!$G$5,0,10*ROW('Water Data'!G135))),'Data Summary'!CE141="Yes"),100-OFFSET('Water Data'!$G$5,0,10*ROW('Water Data'!G135)),NA())</f>
        <v>#N/A</v>
      </c>
      <c r="Q141" s="58" t="e">
        <f ca="true">+IF(AND(ISNUMBER(OFFSET('Water Data'!$G$7,0,10*ROW('Water Data'!G135))),'Data Summary'!CF141="Yes"),OFFSET('Water Data'!$G$7,0,10*ROW('Water Data'!G135)),NA())</f>
        <v>#N/A</v>
      </c>
      <c r="R141" s="58" t="e">
        <f ca="true">+IF(AND(ISNUMBER(OFFSET('Water Data'!$G$10,0,10*ROW('Water Data'!G135))),'Data Summary'!CG141="Yes"),OFFSET('Water Data'!$G$10,0,10*ROW('Water Data'!G135)),NA())</f>
        <v>#N/A</v>
      </c>
      <c r="S141" s="58" t="e">
        <f ca="true">+IF(AND(ISNUMBER(OFFSET('Water Data'!$H$5,0,10*ROW('Water Data'!H135))),'Data Summary'!CH141="Yes"),100-OFFSET('Water Data'!$H$5,0,10*ROW('Water Data'!H135)),NA())</f>
        <v>#N/A</v>
      </c>
      <c r="T141" s="58" t="e">
        <f ca="true">+IF(AND(ISNUMBER(OFFSET('Water Data'!$H$7,0,10*ROW('Water Data'!H135))),'Data Summary'!CI141="Yes"),OFFSET('Water Data'!$H$7,0,10*ROW('Water Data'!H135)),NA())</f>
        <v>#N/A</v>
      </c>
      <c r="U141" s="58" t="e">
        <f ca="true">+IF(AND(ISNUMBER(OFFSET('Water Data'!$H$10,0,10*ROW('Water Data'!H135))),'Data Summary'!CJ141="Yes"),OFFSET('Water Data'!$H$10,0,10*ROW('Water Data'!H135)),NA())</f>
        <v>#N/A</v>
      </c>
      <c r="V141" s="104" t="e">
        <f ca="true">+IF(AND(ISNUMBER(OFFSET('Sanitation Data'!$C$5,0,10*ROW('Sanitation Data'!C135))),'Data Summary'!CK141="Yes"),100-OFFSET('Sanitation Data'!$C$5,0,10*ROW('Sanitation Data'!C135)),NA())</f>
        <v>#N/A</v>
      </c>
      <c r="W141" s="104" t="e">
        <f ca="true">+IF(AND(ISNUMBER(OFFSET('Sanitation Data'!$C$7,0,10*ROW('Sanitation Data'!C135))),'Data Summary'!CL141="Yes"),OFFSET('Sanitation Data'!$C$7,0,10*ROW('Sanitation Data'!C135)),NA())</f>
        <v>#N/A</v>
      </c>
      <c r="X141" s="104" t="e">
        <f ca="true">+IF(AND(ISNUMBER(OFFSET('Sanitation Data'!$C$11,0,10*ROW('Sanitation Data'!C135))),'Data Summary'!CM141="Yes"),OFFSET('Sanitation Data'!$C$11,0,10*ROW('Sanitation Data'!C135)),NA())</f>
        <v>#N/A</v>
      </c>
      <c r="Y141" s="104" t="e">
        <f ca="true">+IF(AND(ISNUMBER(OFFSET('Sanitation Data'!$C$12,0,10*ROW('Sanitation Data'!C135))),'Data Summary'!CN141="Yes"),OFFSET('Sanitation Data'!$C$12,0,10*ROW('Sanitation Data'!C135)),NA())</f>
        <v>#N/A</v>
      </c>
      <c r="Z141" s="104" t="e">
        <f ca="true">+IF(AND(ISNUMBER(OFFSET('Sanitation Data'!$C$13,0,10*ROW('Sanitation Data'!C135))),'Data Summary'!CO141="Yes"),OFFSET('Sanitation Data'!$C$13,0,10*ROW('Sanitation Data'!C135)),NA())</f>
        <v>#N/A</v>
      </c>
      <c r="AA141" s="104" t="e">
        <f ca="true">+IF(AND(ISNUMBER(OFFSET('Sanitation Data'!$D$5,0,10*ROW('Sanitation Data'!D135))),'Data Summary'!CP141="Yes"),100-OFFSET('Sanitation Data'!$D$5,0,10*ROW('Sanitation Data'!D135)),NA())</f>
        <v>#N/A</v>
      </c>
      <c r="AB141" s="104" t="e">
        <f ca="true">+IF(AND(ISNUMBER(OFFSET('Sanitation Data'!$D$7,0,10*ROW('Sanitation Data'!D135))),'Data Summary'!CQ141="Yes"),OFFSET('Sanitation Data'!$D$7,0,10*ROW('Sanitation Data'!D135)),NA())</f>
        <v>#N/A</v>
      </c>
      <c r="AC141" s="104" t="e">
        <f ca="true">+IF(AND(ISNUMBER(OFFSET('Sanitation Data'!$D$11,0,10*ROW('Sanitation Data'!D135))),'Data Summary'!CR141="Yes"),OFFSET('Sanitation Data'!$D$11,0,10*ROW('Sanitation Data'!D135)),NA())</f>
        <v>#N/A</v>
      </c>
      <c r="AD141" s="104" t="e">
        <f ca="true">+IF(AND(ISNUMBER(OFFSET('Sanitation Data'!$D$12,0,10*ROW('Sanitation Data'!D135))),'Data Summary'!CS141="Yes"),OFFSET('Sanitation Data'!$D$12,0,10*ROW('Sanitation Data'!D135)),NA())</f>
        <v>#N/A</v>
      </c>
      <c r="AE141" s="104" t="e">
        <f ca="true">+IF(AND(ISNUMBER(OFFSET('Sanitation Data'!$D$13,0,10*ROW('Sanitation Data'!D135))),'Data Summary'!CT141="Yes"),OFFSET('Sanitation Data'!$D$13,0,10*ROW('Sanitation Data'!D135)),NA())</f>
        <v>#N/A</v>
      </c>
      <c r="AF141" s="104" t="e">
        <f ca="true">+IF(AND(ISNUMBER(OFFSET('Sanitation Data'!$E$5,0,10*ROW('Sanitation Data'!E135))),'Data Summary'!CU141="Yes"),100-OFFSET('Sanitation Data'!$E$5,0,10*ROW('Sanitation Data'!E135)),NA())</f>
        <v>#N/A</v>
      </c>
      <c r="AG141" s="104" t="e">
        <f ca="true">+IF(AND(ISNUMBER(OFFSET('Sanitation Data'!$E$7,0,10*ROW('Sanitation Data'!E135))),'Data Summary'!CV141="Yes"),OFFSET('Sanitation Data'!$E$7,0,10*ROW('Sanitation Data'!E135)),NA())</f>
        <v>#N/A</v>
      </c>
      <c r="AH141" s="104" t="e">
        <f ca="true">+IF(AND(ISNUMBER(OFFSET('Sanitation Data'!$E$11,0,10*ROW('Sanitation Data'!E135))),'Data Summary'!CW141="Yes"),OFFSET('Sanitation Data'!$E$11,0,10*ROW('Sanitation Data'!E135)),NA())</f>
        <v>#N/A</v>
      </c>
      <c r="AI141" s="104" t="e">
        <f ca="true">+IF(AND(ISNUMBER(OFFSET('Sanitation Data'!$E$12,0,10*ROW('Sanitation Data'!E135))),'Data Summary'!CX141="Yes"),OFFSET('Sanitation Data'!$E$12,0,10*ROW('Sanitation Data'!E135)),NA())</f>
        <v>#N/A</v>
      </c>
      <c r="AJ141" s="104" t="e">
        <f ca="true">+IF(AND(ISNUMBER(OFFSET('Sanitation Data'!$E$13,0,10*ROW('Sanitation Data'!E135))),'Data Summary'!CY141="Yes"),OFFSET('Sanitation Data'!$E$13,0,10*ROW('Sanitation Data'!E135)),NA())</f>
        <v>#N/A</v>
      </c>
      <c r="AK141" s="104" t="e">
        <f ca="true">+IF(AND(ISNUMBER(OFFSET('Sanitation Data'!$F$5,0,10*ROW('Sanitation Data'!F135))),'Data Summary'!CZ141="Yes"),100-OFFSET('Sanitation Data'!$F$5,0,10*ROW('Sanitation Data'!F135)),NA())</f>
        <v>#N/A</v>
      </c>
      <c r="AL141" s="104" t="e">
        <f ca="true">+IF(AND(ISNUMBER(OFFSET('Sanitation Data'!$F$7,0,10*ROW('Sanitation Data'!F135))),'Data Summary'!DA141="Yes"),OFFSET('Sanitation Data'!$F$7,0,10*ROW('Sanitation Data'!F135)),NA())</f>
        <v>#N/A</v>
      </c>
      <c r="AM141" s="104" t="e">
        <f ca="true">+IF(AND(ISNUMBER(OFFSET('Sanitation Data'!$F$11,0,10*ROW('Sanitation Data'!F135))),'Data Summary'!DB141="Yes"),OFFSET('Sanitation Data'!$F$11,0,10*ROW('Sanitation Data'!F135)),NA())</f>
        <v>#N/A</v>
      </c>
      <c r="AN141" s="104" t="e">
        <f ca="true">+IF(AND(ISNUMBER(OFFSET('Sanitation Data'!$F$12,0,10*ROW('Sanitation Data'!F135))),'Data Summary'!DC141="Yes"),OFFSET('Sanitation Data'!$F$12,0,10*ROW('Sanitation Data'!F135)),NA())</f>
        <v>#N/A</v>
      </c>
      <c r="AO141" s="104" t="e">
        <f ca="true">+IF(AND(ISNUMBER(OFFSET('Sanitation Data'!$F$13,0,10*ROW('Sanitation Data'!F135))),'Data Summary'!DD141="Yes"),OFFSET('Sanitation Data'!$F$13,0,10*ROW('Sanitation Data'!F135)),NA())</f>
        <v>#N/A</v>
      </c>
      <c r="AP141" s="104" t="e">
        <f ca="true">+IF(AND(ISNUMBER(OFFSET('Sanitation Data'!$G$5,0,10*ROW('Sanitation Data'!G135))),'Data Summary'!DE141="Yes"),100-OFFSET('Sanitation Data'!$G$5,0,10*ROW('Sanitation Data'!G135)),NA())</f>
        <v>#N/A</v>
      </c>
      <c r="AQ141" s="104" t="e">
        <f ca="true">+IF(AND(ISNUMBER(OFFSET('Sanitation Data'!$G$7,0,10*ROW('Sanitation Data'!G135))),'Data Summary'!DF141="Yes"),OFFSET('Sanitation Data'!$G$7,0,10*ROW('Sanitation Data'!G135)),NA())</f>
        <v>#N/A</v>
      </c>
      <c r="AR141" s="104" t="e">
        <f ca="true">+IF(AND(ISNUMBER(OFFSET('Sanitation Data'!$G$11,0,10*ROW('Sanitation Data'!G135))),'Data Summary'!DG141="Yes"),OFFSET('Sanitation Data'!$G$11,0,10*ROW('Sanitation Data'!G135)),NA())</f>
        <v>#N/A</v>
      </c>
      <c r="AS141" s="104" t="e">
        <f ca="true">+IF(AND(ISNUMBER(OFFSET('Sanitation Data'!$G$12,0,10*ROW('Sanitation Data'!G135))),'Data Summary'!DH141="Yes"),OFFSET('Sanitation Data'!$G$12,0,10*ROW('Sanitation Data'!G135)),NA())</f>
        <v>#N/A</v>
      </c>
      <c r="AT141" s="104" t="e">
        <f ca="true">+IF(AND(ISNUMBER(OFFSET('Sanitation Data'!$G$13,0,10*ROW('Sanitation Data'!G135))),'Data Summary'!DI141="Yes"),OFFSET('Sanitation Data'!$G$13,0,10*ROW('Sanitation Data'!G135)),NA())</f>
        <v>#N/A</v>
      </c>
      <c r="AU141" s="104" t="e">
        <f ca="true">+IF(AND(ISNUMBER(OFFSET('Sanitation Data'!$H$5,0,10*ROW('Sanitation Data'!H135))),'Data Summary'!DJ141="Yes"),100-OFFSET('Sanitation Data'!$H$5,0,10*ROW('Sanitation Data'!H135)),NA())</f>
        <v>#N/A</v>
      </c>
      <c r="AV141" s="104" t="e">
        <f ca="true">+IF(AND(ISNUMBER(OFFSET('Sanitation Data'!$H$7,0,10*ROW('Sanitation Data'!H135))),'Data Summary'!DK141="Yes"),OFFSET('Sanitation Data'!$H$7,0,10*ROW('Sanitation Data'!H135)),NA())</f>
        <v>#N/A</v>
      </c>
      <c r="AW141" s="104" t="e">
        <f ca="true">+IF(AND(ISNUMBER(OFFSET('Sanitation Data'!$H$11,0,10*ROW('Sanitation Data'!H135))),'Data Summary'!DL141="Yes"),OFFSET('Sanitation Data'!$H$11,0,10*ROW('Sanitation Data'!H135)),NA())</f>
        <v>#N/A</v>
      </c>
      <c r="AX141" s="104" t="e">
        <f ca="true">+IF(AND(ISNUMBER(OFFSET('Sanitation Data'!$H$12,0,10*ROW('Sanitation Data'!H135))),'Data Summary'!DM141="Yes"),OFFSET('Sanitation Data'!$H$12,0,10*ROW('Sanitation Data'!H135)),NA())</f>
        <v>#N/A</v>
      </c>
      <c r="AY141" s="104" t="e">
        <f ca="true">+IF(AND(ISNUMBER(OFFSET('Sanitation Data'!$H$13,0,10*ROW('Sanitation Data'!H135))),'Data Summary'!DN141="Yes"),OFFSET('Sanitation Data'!$H$13,0,10*ROW('Sanitation Data'!H135)),NA())</f>
        <v>#N/A</v>
      </c>
      <c r="AZ141" s="109" t="e">
        <f ca="true">+IF(AND(ISNUMBER(OFFSET('Hygiene Data'!$C$6,0,10*ROW('Hygiene Data'!C135))),'Data Summary'!DO141="Yes"),OFFSET('Hygiene Data'!$C$6,0,10*ROW('Hygiene Data'!C135)),NA())</f>
        <v>#N/A</v>
      </c>
      <c r="BA141" s="109" t="e">
        <f ca="true">+IF(AND(ISNUMBER(OFFSET('Hygiene Data'!$C$8,0,10*ROW('Hygiene Data'!C135))),'Data Summary'!DP141="Yes"),OFFSET('Hygiene Data'!$C$8,0,10*ROW('Hygiene Data'!C135)),NA())</f>
        <v>#N/A</v>
      </c>
      <c r="BB141" s="109" t="e">
        <f ca="true">+IF(AND(ISNUMBER(OFFSET('Hygiene Data'!$C$10,0,10*ROW('Hygiene Data'!C135))),'Data Summary'!DQ141="Yes"),OFFSET('Hygiene Data'!$C$10,0,10*ROW('Hygiene Data'!C135)),NA())</f>
        <v>#N/A</v>
      </c>
      <c r="BC141" s="109" t="e">
        <f ca="true">+IF(AND(ISNUMBER(OFFSET('Hygiene Data'!$D$6,0,10*ROW('Hygiene Data'!D135))),'Data Summary'!DR141="Yes"),OFFSET('Hygiene Data'!$D$6,0,10*ROW('Hygiene Data'!D135)),NA())</f>
        <v>#N/A</v>
      </c>
      <c r="BD141" s="109" t="e">
        <f ca="true">+IF(AND(ISNUMBER(OFFSET('Hygiene Data'!$D$8,0,10*ROW('Hygiene Data'!D135))),'Data Summary'!DS141="Yes"),OFFSET('Hygiene Data'!$D$8,0,10*ROW('Hygiene Data'!D135)),NA())</f>
        <v>#N/A</v>
      </c>
      <c r="BE141" s="109" t="e">
        <f ca="true">+IF(AND(ISNUMBER(OFFSET('Hygiene Data'!$D$10,0,10*ROW('Hygiene Data'!D135))),'Data Summary'!DT141="Yes"),OFFSET('Hygiene Data'!$D$10,0,10*ROW('Hygiene Data'!D135)),NA())</f>
        <v>#N/A</v>
      </c>
      <c r="BF141" s="109" t="e">
        <f ca="true">+IF(AND(ISNUMBER(OFFSET('Hygiene Data'!$E$6,0,10*ROW('Hygiene Data'!E135))),'Data Summary'!DU141="Yes"),OFFSET('Hygiene Data'!$E$6,0,10*ROW('Hygiene Data'!E135)),NA())</f>
        <v>#N/A</v>
      </c>
      <c r="BG141" s="109" t="e">
        <f ca="true">+IF(AND(ISNUMBER(OFFSET('Hygiene Data'!$E$8,0,10*ROW('Hygiene Data'!E135))),'Data Summary'!DV141="Yes"),OFFSET('Hygiene Data'!$E$8,0,10*ROW('Hygiene Data'!E135)),NA())</f>
        <v>#N/A</v>
      </c>
      <c r="BH141" s="109" t="e">
        <f ca="true">+IF(AND(ISNUMBER(OFFSET('Hygiene Data'!$E$10,0,10*ROW('Hygiene Data'!E135))),'Data Summary'!DW141="Yes"),OFFSET('Hygiene Data'!$E$10,0,10*ROW('Hygiene Data'!E135)),NA())</f>
        <v>#N/A</v>
      </c>
      <c r="BI141" s="109" t="e">
        <f ca="true">+IF(AND(ISNUMBER(OFFSET('Hygiene Data'!$F$6,0,10*ROW('Hygiene Data'!F135))),'Data Summary'!DX141="Yes"),OFFSET('Hygiene Data'!$F$6,0,10*ROW('Hygiene Data'!F135)),NA())</f>
        <v>#N/A</v>
      </c>
      <c r="BJ141" s="109" t="e">
        <f ca="true">+IF(AND(ISNUMBER(OFFSET('Hygiene Data'!$F$8,0,10*ROW('Hygiene Data'!F135))),'Data Summary'!DY141="Yes"),OFFSET('Hygiene Data'!$F$8,0,10*ROW('Hygiene Data'!F135)),NA())</f>
        <v>#N/A</v>
      </c>
      <c r="BK141" s="109" t="e">
        <f ca="true">+IF(AND(ISNUMBER(OFFSET('Hygiene Data'!$F$10,0,10*ROW('Hygiene Data'!F135))),'Data Summary'!DZ141="Yes"),OFFSET('Hygiene Data'!$F$10,0,10*ROW('Hygiene Data'!F135)),NA())</f>
        <v>#N/A</v>
      </c>
      <c r="BL141" s="109" t="e">
        <f ca="true">+IF(AND(ISNUMBER(OFFSET('Hygiene Data'!$G$6,0,10*ROW('Hygiene Data'!G135))),'Data Summary'!EA141="Yes"),OFFSET('Hygiene Data'!$G$6,0,10*ROW('Hygiene Data'!G135)),NA())</f>
        <v>#N/A</v>
      </c>
      <c r="BM141" s="109" t="e">
        <f ca="true">+IF(AND(ISNUMBER(OFFSET('Hygiene Data'!$G$8,0,10*ROW('Hygiene Data'!G135))),'Data Summary'!EB141="Yes"),OFFSET('Hygiene Data'!$G$8,0,10*ROW('Hygiene Data'!G135)),NA())</f>
        <v>#N/A</v>
      </c>
      <c r="BN141" s="109" t="e">
        <f ca="true">+IF(AND(ISNUMBER(OFFSET('Hygiene Data'!$G$10,0,10*ROW('Hygiene Data'!G135))),'Data Summary'!EC141="Yes"),OFFSET('Hygiene Data'!$G$10,0,10*ROW('Hygiene Data'!G135)),NA())</f>
        <v>#N/A</v>
      </c>
      <c r="BO141" s="109" t="e">
        <f ca="true">+IF(AND(ISNUMBER(OFFSET('Hygiene Data'!$H$6,0,10*ROW('Hygiene Data'!H135))),'Data Summary'!ED141="Yes"),OFFSET('Hygiene Data'!$H$6,0,10*ROW('Hygiene Data'!H135)),NA())</f>
        <v>#N/A</v>
      </c>
      <c r="BP141" s="109" t="e">
        <f ca="true">+IF(AND(ISNUMBER(OFFSET('Hygiene Data'!$H$8,0,10*ROW('Hygiene Data'!H135))),'Data Summary'!EE141="Yes"),OFFSET('Hygiene Data'!$H$8,0,10*ROW('Hygiene Data'!H135)),NA())</f>
        <v>#N/A</v>
      </c>
      <c r="BQ141" s="109" t="e">
        <f ca="true">+IF(AND(ISNUMBER(OFFSET('Hygiene Data'!$H$10,0,10*ROW('Hygiene Data'!H135))),'Data Summary'!EF141="Yes"),OFFSET('Hygiene Data'!$H$10,0,10*ROW('Hygiene Data'!H135)),NA())</f>
        <v>#N/A</v>
      </c>
    </row>
    <row r="142" x14ac:dyDescent="0.2">
      <c r="A142" s="57" t="e">
        <f ca="true">+IF(OFFSET('Water Data'!$B$1,0,10*ROW('Water Data'!B136))="",NA(),OFFSET('Water Data'!$B$1,0,10*ROW('Water Data'!B136)))</f>
        <v>#N/A</v>
      </c>
      <c r="B142" s="57" t="e">
        <f ca="true">+IF(OFFSET('Water Data'!$A$3,0,10*ROW('Water Data'!A139))="",NA(),OFFSET('Water Data'!$A$3,0,10*ROW('Water Data'!A139)))</f>
        <v>#N/A</v>
      </c>
      <c r="C142" s="57" t="e">
        <f ca="true">+IF(OFFSET('Water Data'!$C$3,0,10*ROW('Water Data'!C139))="",NA(),OFFSET('Water Data'!$C$3,0,10*ROW('Water Data'!C139)))</f>
        <v>#N/A</v>
      </c>
      <c r="D142" s="58" t="e">
        <f ca="true">+IF(AND(ISNUMBER(OFFSET('Water Data'!$C$5,0,10*ROW('Water Data'!C136))),'Data Summary'!BS142="Yes"),100-OFFSET('Water Data'!$C$5,0,10*ROW('Water Data'!C136)),NA())</f>
        <v>#N/A</v>
      </c>
      <c r="E142" s="58" t="e">
        <f ca="true">+IF(AND(ISNUMBER(OFFSET('Water Data'!$C$7,0,10*ROW('Water Data'!C136))),'Data Summary'!BT142="Yes"),OFFSET('Water Data'!$C$7,0,10*ROW('Water Data'!C136)),NA())</f>
        <v>#N/A</v>
      </c>
      <c r="F142" s="58" t="e">
        <f ca="true">+IF(AND(ISNUMBER(OFFSET('Water Data'!$C$10,0,10*ROW('Water Data'!C136))),'Data Summary'!BU142="Yes"),OFFSET('Water Data'!$C$10,0,10*ROW('Water Data'!C136)),NA())</f>
        <v>#N/A</v>
      </c>
      <c r="G142" s="58" t="e">
        <f ca="true">+IF(AND(ISNUMBER(OFFSET('Water Data'!$D$5,0,10*ROW('Water Data'!D136))),'Data Summary'!BV142="Yes"),100-OFFSET('Water Data'!$D$5,0,10*ROW('Water Data'!D136)),NA())</f>
        <v>#N/A</v>
      </c>
      <c r="H142" s="58" t="e">
        <f ca="true">+IF(AND(ISNUMBER(OFFSET('Water Data'!$D$7,0,10*ROW('Water Data'!D136))),'Data Summary'!BW142="Yes"),OFFSET('Water Data'!$D$7,0,10*ROW('Water Data'!D136)),NA())</f>
        <v>#N/A</v>
      </c>
      <c r="I142" s="58" t="e">
        <f ca="true">+IF(AND(ISNUMBER(OFFSET('Water Data'!$D$10,0,10*ROW('Water Data'!D136))),'Data Summary'!BX142="Yes"),OFFSET('Water Data'!$D$10,0,10*ROW('Water Data'!D136)),NA())</f>
        <v>#N/A</v>
      </c>
      <c r="J142" s="58" t="e">
        <f ca="true">+IF(AND(ISNUMBER(OFFSET('Water Data'!$E$5,0,10*ROW('Water Data'!E136))),'Data Summary'!BY142="Yes"),100-OFFSET('Water Data'!$E$5,0,10*ROW('Water Data'!E136)),NA())</f>
        <v>#N/A</v>
      </c>
      <c r="K142" s="58" t="e">
        <f ca="true">+IF(AND(ISNUMBER(OFFSET('Water Data'!$E$7,0,10*ROW('Water Data'!E136))),'Data Summary'!BZ142="Yes"),OFFSET('Water Data'!$E$7,0,10*ROW('Water Data'!E136)),NA())</f>
        <v>#N/A</v>
      </c>
      <c r="L142" s="58" t="e">
        <f ca="true">+IF(AND(ISNUMBER(OFFSET('Water Data'!$E$10,0,10*ROW('Water Data'!E136))),'Data Summary'!CA142="Yes"),OFFSET('Water Data'!$E$10,0,10*ROW('Water Data'!E136)),NA())</f>
        <v>#N/A</v>
      </c>
      <c r="M142" s="58" t="e">
        <f ca="true">+IF(AND(ISNUMBER(OFFSET('Water Data'!$F$5,0,10*ROW('Water Data'!F136))),'Data Summary'!CB142="Yes"),100-OFFSET('Water Data'!$F$5,0,10*ROW('Water Data'!F136)),NA())</f>
        <v>#N/A</v>
      </c>
      <c r="N142" s="58" t="e">
        <f ca="true">+IF(AND(ISNUMBER(OFFSET('Water Data'!$F$7,0,10*ROW('Water Data'!F136))),'Data Summary'!CC142="Yes"),OFFSET('Water Data'!$F$7,0,10*ROW('Water Data'!F136)),NA())</f>
        <v>#N/A</v>
      </c>
      <c r="O142" s="58" t="e">
        <f ca="true">+IF(AND(ISNUMBER(OFFSET('Water Data'!$F$10,0,10*ROW('Water Data'!F136))),'Data Summary'!CD142="Yes"),OFFSET('Water Data'!$F$10,0,10*ROW('Water Data'!F136)),NA())</f>
        <v>#N/A</v>
      </c>
      <c r="P142" s="58" t="e">
        <f ca="true">+IF(AND(ISNUMBER(OFFSET('Water Data'!$G$5,0,10*ROW('Water Data'!G136))),'Data Summary'!CE142="Yes"),100-OFFSET('Water Data'!$G$5,0,10*ROW('Water Data'!G136)),NA())</f>
        <v>#N/A</v>
      </c>
      <c r="Q142" s="58" t="e">
        <f ca="true">+IF(AND(ISNUMBER(OFFSET('Water Data'!$G$7,0,10*ROW('Water Data'!G136))),'Data Summary'!CF142="Yes"),OFFSET('Water Data'!$G$7,0,10*ROW('Water Data'!G136)),NA())</f>
        <v>#N/A</v>
      </c>
      <c r="R142" s="58" t="e">
        <f ca="true">+IF(AND(ISNUMBER(OFFSET('Water Data'!$G$10,0,10*ROW('Water Data'!G136))),'Data Summary'!CG142="Yes"),OFFSET('Water Data'!$G$10,0,10*ROW('Water Data'!G136)),NA())</f>
        <v>#N/A</v>
      </c>
      <c r="S142" s="58" t="e">
        <f ca="true">+IF(AND(ISNUMBER(OFFSET('Water Data'!$H$5,0,10*ROW('Water Data'!H136))),'Data Summary'!CH142="Yes"),100-OFFSET('Water Data'!$H$5,0,10*ROW('Water Data'!H136)),NA())</f>
        <v>#N/A</v>
      </c>
      <c r="T142" s="58" t="e">
        <f ca="true">+IF(AND(ISNUMBER(OFFSET('Water Data'!$H$7,0,10*ROW('Water Data'!H136))),'Data Summary'!CI142="Yes"),OFFSET('Water Data'!$H$7,0,10*ROW('Water Data'!H136)),NA())</f>
        <v>#N/A</v>
      </c>
      <c r="U142" s="58" t="e">
        <f ca="true">+IF(AND(ISNUMBER(OFFSET('Water Data'!$H$10,0,10*ROW('Water Data'!H136))),'Data Summary'!CJ142="Yes"),OFFSET('Water Data'!$H$10,0,10*ROW('Water Data'!H136)),NA())</f>
        <v>#N/A</v>
      </c>
      <c r="V142" s="104" t="e">
        <f ca="true">+IF(AND(ISNUMBER(OFFSET('Sanitation Data'!$C$5,0,10*ROW('Sanitation Data'!C136))),'Data Summary'!CK142="Yes"),100-OFFSET('Sanitation Data'!$C$5,0,10*ROW('Sanitation Data'!C136)),NA())</f>
        <v>#N/A</v>
      </c>
      <c r="W142" s="104" t="e">
        <f ca="true">+IF(AND(ISNUMBER(OFFSET('Sanitation Data'!$C$7,0,10*ROW('Sanitation Data'!C136))),'Data Summary'!CL142="Yes"),OFFSET('Sanitation Data'!$C$7,0,10*ROW('Sanitation Data'!C136)),NA())</f>
        <v>#N/A</v>
      </c>
      <c r="X142" s="104" t="e">
        <f ca="true">+IF(AND(ISNUMBER(OFFSET('Sanitation Data'!$C$11,0,10*ROW('Sanitation Data'!C136))),'Data Summary'!CM142="Yes"),OFFSET('Sanitation Data'!$C$11,0,10*ROW('Sanitation Data'!C136)),NA())</f>
        <v>#N/A</v>
      </c>
      <c r="Y142" s="104" t="e">
        <f ca="true">+IF(AND(ISNUMBER(OFFSET('Sanitation Data'!$C$12,0,10*ROW('Sanitation Data'!C136))),'Data Summary'!CN142="Yes"),OFFSET('Sanitation Data'!$C$12,0,10*ROW('Sanitation Data'!C136)),NA())</f>
        <v>#N/A</v>
      </c>
      <c r="Z142" s="104" t="e">
        <f ca="true">+IF(AND(ISNUMBER(OFFSET('Sanitation Data'!$C$13,0,10*ROW('Sanitation Data'!C136))),'Data Summary'!CO142="Yes"),OFFSET('Sanitation Data'!$C$13,0,10*ROW('Sanitation Data'!C136)),NA())</f>
        <v>#N/A</v>
      </c>
      <c r="AA142" s="104" t="e">
        <f ca="true">+IF(AND(ISNUMBER(OFFSET('Sanitation Data'!$D$5,0,10*ROW('Sanitation Data'!D136))),'Data Summary'!CP142="Yes"),100-OFFSET('Sanitation Data'!$D$5,0,10*ROW('Sanitation Data'!D136)),NA())</f>
        <v>#N/A</v>
      </c>
      <c r="AB142" s="104" t="e">
        <f ca="true">+IF(AND(ISNUMBER(OFFSET('Sanitation Data'!$D$7,0,10*ROW('Sanitation Data'!D136))),'Data Summary'!CQ142="Yes"),OFFSET('Sanitation Data'!$D$7,0,10*ROW('Sanitation Data'!D136)),NA())</f>
        <v>#N/A</v>
      </c>
      <c r="AC142" s="104" t="e">
        <f ca="true">+IF(AND(ISNUMBER(OFFSET('Sanitation Data'!$D$11,0,10*ROW('Sanitation Data'!D136))),'Data Summary'!CR142="Yes"),OFFSET('Sanitation Data'!$D$11,0,10*ROW('Sanitation Data'!D136)),NA())</f>
        <v>#N/A</v>
      </c>
      <c r="AD142" s="104" t="e">
        <f ca="true">+IF(AND(ISNUMBER(OFFSET('Sanitation Data'!$D$12,0,10*ROW('Sanitation Data'!D136))),'Data Summary'!CS142="Yes"),OFFSET('Sanitation Data'!$D$12,0,10*ROW('Sanitation Data'!D136)),NA())</f>
        <v>#N/A</v>
      </c>
      <c r="AE142" s="104" t="e">
        <f ca="true">+IF(AND(ISNUMBER(OFFSET('Sanitation Data'!$D$13,0,10*ROW('Sanitation Data'!D136))),'Data Summary'!CT142="Yes"),OFFSET('Sanitation Data'!$D$13,0,10*ROW('Sanitation Data'!D136)),NA())</f>
        <v>#N/A</v>
      </c>
      <c r="AF142" s="104" t="e">
        <f ca="true">+IF(AND(ISNUMBER(OFFSET('Sanitation Data'!$E$5,0,10*ROW('Sanitation Data'!E136))),'Data Summary'!CU142="Yes"),100-OFFSET('Sanitation Data'!$E$5,0,10*ROW('Sanitation Data'!E136)),NA())</f>
        <v>#N/A</v>
      </c>
      <c r="AG142" s="104" t="e">
        <f ca="true">+IF(AND(ISNUMBER(OFFSET('Sanitation Data'!$E$7,0,10*ROW('Sanitation Data'!E136))),'Data Summary'!CV142="Yes"),OFFSET('Sanitation Data'!$E$7,0,10*ROW('Sanitation Data'!E136)),NA())</f>
        <v>#N/A</v>
      </c>
      <c r="AH142" s="104" t="e">
        <f ca="true">+IF(AND(ISNUMBER(OFFSET('Sanitation Data'!$E$11,0,10*ROW('Sanitation Data'!E136))),'Data Summary'!CW142="Yes"),OFFSET('Sanitation Data'!$E$11,0,10*ROW('Sanitation Data'!E136)),NA())</f>
        <v>#N/A</v>
      </c>
      <c r="AI142" s="104" t="e">
        <f ca="true">+IF(AND(ISNUMBER(OFFSET('Sanitation Data'!$E$12,0,10*ROW('Sanitation Data'!E136))),'Data Summary'!CX142="Yes"),OFFSET('Sanitation Data'!$E$12,0,10*ROW('Sanitation Data'!E136)),NA())</f>
        <v>#N/A</v>
      </c>
      <c r="AJ142" s="104" t="e">
        <f ca="true">+IF(AND(ISNUMBER(OFFSET('Sanitation Data'!$E$13,0,10*ROW('Sanitation Data'!E136))),'Data Summary'!CY142="Yes"),OFFSET('Sanitation Data'!$E$13,0,10*ROW('Sanitation Data'!E136)),NA())</f>
        <v>#N/A</v>
      </c>
      <c r="AK142" s="104" t="e">
        <f ca="true">+IF(AND(ISNUMBER(OFFSET('Sanitation Data'!$F$5,0,10*ROW('Sanitation Data'!F136))),'Data Summary'!CZ142="Yes"),100-OFFSET('Sanitation Data'!$F$5,0,10*ROW('Sanitation Data'!F136)),NA())</f>
        <v>#N/A</v>
      </c>
      <c r="AL142" s="104" t="e">
        <f ca="true">+IF(AND(ISNUMBER(OFFSET('Sanitation Data'!$F$7,0,10*ROW('Sanitation Data'!F136))),'Data Summary'!DA142="Yes"),OFFSET('Sanitation Data'!$F$7,0,10*ROW('Sanitation Data'!F136)),NA())</f>
        <v>#N/A</v>
      </c>
      <c r="AM142" s="104" t="e">
        <f ca="true">+IF(AND(ISNUMBER(OFFSET('Sanitation Data'!$F$11,0,10*ROW('Sanitation Data'!F136))),'Data Summary'!DB142="Yes"),OFFSET('Sanitation Data'!$F$11,0,10*ROW('Sanitation Data'!F136)),NA())</f>
        <v>#N/A</v>
      </c>
      <c r="AN142" s="104" t="e">
        <f ca="true">+IF(AND(ISNUMBER(OFFSET('Sanitation Data'!$F$12,0,10*ROW('Sanitation Data'!F136))),'Data Summary'!DC142="Yes"),OFFSET('Sanitation Data'!$F$12,0,10*ROW('Sanitation Data'!F136)),NA())</f>
        <v>#N/A</v>
      </c>
      <c r="AO142" s="104" t="e">
        <f ca="true">+IF(AND(ISNUMBER(OFFSET('Sanitation Data'!$F$13,0,10*ROW('Sanitation Data'!F136))),'Data Summary'!DD142="Yes"),OFFSET('Sanitation Data'!$F$13,0,10*ROW('Sanitation Data'!F136)),NA())</f>
        <v>#N/A</v>
      </c>
      <c r="AP142" s="104" t="e">
        <f ca="true">+IF(AND(ISNUMBER(OFFSET('Sanitation Data'!$G$5,0,10*ROW('Sanitation Data'!G136))),'Data Summary'!DE142="Yes"),100-OFFSET('Sanitation Data'!$G$5,0,10*ROW('Sanitation Data'!G136)),NA())</f>
        <v>#N/A</v>
      </c>
      <c r="AQ142" s="104" t="e">
        <f ca="true">+IF(AND(ISNUMBER(OFFSET('Sanitation Data'!$G$7,0,10*ROW('Sanitation Data'!G136))),'Data Summary'!DF142="Yes"),OFFSET('Sanitation Data'!$G$7,0,10*ROW('Sanitation Data'!G136)),NA())</f>
        <v>#N/A</v>
      </c>
      <c r="AR142" s="104" t="e">
        <f ca="true">+IF(AND(ISNUMBER(OFFSET('Sanitation Data'!$G$11,0,10*ROW('Sanitation Data'!G136))),'Data Summary'!DG142="Yes"),OFFSET('Sanitation Data'!$G$11,0,10*ROW('Sanitation Data'!G136)),NA())</f>
        <v>#N/A</v>
      </c>
      <c r="AS142" s="104" t="e">
        <f ca="true">+IF(AND(ISNUMBER(OFFSET('Sanitation Data'!$G$12,0,10*ROW('Sanitation Data'!G136))),'Data Summary'!DH142="Yes"),OFFSET('Sanitation Data'!$G$12,0,10*ROW('Sanitation Data'!G136)),NA())</f>
        <v>#N/A</v>
      </c>
      <c r="AT142" s="104" t="e">
        <f ca="true">+IF(AND(ISNUMBER(OFFSET('Sanitation Data'!$G$13,0,10*ROW('Sanitation Data'!G136))),'Data Summary'!DI142="Yes"),OFFSET('Sanitation Data'!$G$13,0,10*ROW('Sanitation Data'!G136)),NA())</f>
        <v>#N/A</v>
      </c>
      <c r="AU142" s="104" t="e">
        <f ca="true">+IF(AND(ISNUMBER(OFFSET('Sanitation Data'!$H$5,0,10*ROW('Sanitation Data'!H136))),'Data Summary'!DJ142="Yes"),100-OFFSET('Sanitation Data'!$H$5,0,10*ROW('Sanitation Data'!H136)),NA())</f>
        <v>#N/A</v>
      </c>
      <c r="AV142" s="104" t="e">
        <f ca="true">+IF(AND(ISNUMBER(OFFSET('Sanitation Data'!$H$7,0,10*ROW('Sanitation Data'!H136))),'Data Summary'!DK142="Yes"),OFFSET('Sanitation Data'!$H$7,0,10*ROW('Sanitation Data'!H136)),NA())</f>
        <v>#N/A</v>
      </c>
      <c r="AW142" s="104" t="e">
        <f ca="true">+IF(AND(ISNUMBER(OFFSET('Sanitation Data'!$H$11,0,10*ROW('Sanitation Data'!H136))),'Data Summary'!DL142="Yes"),OFFSET('Sanitation Data'!$H$11,0,10*ROW('Sanitation Data'!H136)),NA())</f>
        <v>#N/A</v>
      </c>
      <c r="AX142" s="104" t="e">
        <f ca="true">+IF(AND(ISNUMBER(OFFSET('Sanitation Data'!$H$12,0,10*ROW('Sanitation Data'!H136))),'Data Summary'!DM142="Yes"),OFFSET('Sanitation Data'!$H$12,0,10*ROW('Sanitation Data'!H136)),NA())</f>
        <v>#N/A</v>
      </c>
      <c r="AY142" s="104" t="e">
        <f ca="true">+IF(AND(ISNUMBER(OFFSET('Sanitation Data'!$H$13,0,10*ROW('Sanitation Data'!H136))),'Data Summary'!DN142="Yes"),OFFSET('Sanitation Data'!$H$13,0,10*ROW('Sanitation Data'!H136)),NA())</f>
        <v>#N/A</v>
      </c>
      <c r="AZ142" s="109" t="e">
        <f ca="true">+IF(AND(ISNUMBER(OFFSET('Hygiene Data'!$C$6,0,10*ROW('Hygiene Data'!C136))),'Data Summary'!DO142="Yes"),OFFSET('Hygiene Data'!$C$6,0,10*ROW('Hygiene Data'!C136)),NA())</f>
        <v>#N/A</v>
      </c>
      <c r="BA142" s="109" t="e">
        <f ca="true">+IF(AND(ISNUMBER(OFFSET('Hygiene Data'!$C$8,0,10*ROW('Hygiene Data'!C136))),'Data Summary'!DP142="Yes"),OFFSET('Hygiene Data'!$C$8,0,10*ROW('Hygiene Data'!C136)),NA())</f>
        <v>#N/A</v>
      </c>
      <c r="BB142" s="109" t="e">
        <f ca="true">+IF(AND(ISNUMBER(OFFSET('Hygiene Data'!$C$10,0,10*ROW('Hygiene Data'!C136))),'Data Summary'!DQ142="Yes"),OFFSET('Hygiene Data'!$C$10,0,10*ROW('Hygiene Data'!C136)),NA())</f>
        <v>#N/A</v>
      </c>
      <c r="BC142" s="109" t="e">
        <f ca="true">+IF(AND(ISNUMBER(OFFSET('Hygiene Data'!$D$6,0,10*ROW('Hygiene Data'!D136))),'Data Summary'!DR142="Yes"),OFFSET('Hygiene Data'!$D$6,0,10*ROW('Hygiene Data'!D136)),NA())</f>
        <v>#N/A</v>
      </c>
      <c r="BD142" s="109" t="e">
        <f ca="true">+IF(AND(ISNUMBER(OFFSET('Hygiene Data'!$D$8,0,10*ROW('Hygiene Data'!D136))),'Data Summary'!DS142="Yes"),OFFSET('Hygiene Data'!$D$8,0,10*ROW('Hygiene Data'!D136)),NA())</f>
        <v>#N/A</v>
      </c>
      <c r="BE142" s="109" t="e">
        <f ca="true">+IF(AND(ISNUMBER(OFFSET('Hygiene Data'!$D$10,0,10*ROW('Hygiene Data'!D136))),'Data Summary'!DT142="Yes"),OFFSET('Hygiene Data'!$D$10,0,10*ROW('Hygiene Data'!D136)),NA())</f>
        <v>#N/A</v>
      </c>
      <c r="BF142" s="109" t="e">
        <f ca="true">+IF(AND(ISNUMBER(OFFSET('Hygiene Data'!$E$6,0,10*ROW('Hygiene Data'!E136))),'Data Summary'!DU142="Yes"),OFFSET('Hygiene Data'!$E$6,0,10*ROW('Hygiene Data'!E136)),NA())</f>
        <v>#N/A</v>
      </c>
      <c r="BG142" s="109" t="e">
        <f ca="true">+IF(AND(ISNUMBER(OFFSET('Hygiene Data'!$E$8,0,10*ROW('Hygiene Data'!E136))),'Data Summary'!DV142="Yes"),OFFSET('Hygiene Data'!$E$8,0,10*ROW('Hygiene Data'!E136)),NA())</f>
        <v>#N/A</v>
      </c>
      <c r="BH142" s="109" t="e">
        <f ca="true">+IF(AND(ISNUMBER(OFFSET('Hygiene Data'!$E$10,0,10*ROW('Hygiene Data'!E136))),'Data Summary'!DW142="Yes"),OFFSET('Hygiene Data'!$E$10,0,10*ROW('Hygiene Data'!E136)),NA())</f>
        <v>#N/A</v>
      </c>
      <c r="BI142" s="109" t="e">
        <f ca="true">+IF(AND(ISNUMBER(OFFSET('Hygiene Data'!$F$6,0,10*ROW('Hygiene Data'!F136))),'Data Summary'!DX142="Yes"),OFFSET('Hygiene Data'!$F$6,0,10*ROW('Hygiene Data'!F136)),NA())</f>
        <v>#N/A</v>
      </c>
      <c r="BJ142" s="109" t="e">
        <f ca="true">+IF(AND(ISNUMBER(OFFSET('Hygiene Data'!$F$8,0,10*ROW('Hygiene Data'!F136))),'Data Summary'!DY142="Yes"),OFFSET('Hygiene Data'!$F$8,0,10*ROW('Hygiene Data'!F136)),NA())</f>
        <v>#N/A</v>
      </c>
      <c r="BK142" s="109" t="e">
        <f ca="true">+IF(AND(ISNUMBER(OFFSET('Hygiene Data'!$F$10,0,10*ROW('Hygiene Data'!F136))),'Data Summary'!DZ142="Yes"),OFFSET('Hygiene Data'!$F$10,0,10*ROW('Hygiene Data'!F136)),NA())</f>
        <v>#N/A</v>
      </c>
      <c r="BL142" s="109" t="e">
        <f ca="true">+IF(AND(ISNUMBER(OFFSET('Hygiene Data'!$G$6,0,10*ROW('Hygiene Data'!G136))),'Data Summary'!EA142="Yes"),OFFSET('Hygiene Data'!$G$6,0,10*ROW('Hygiene Data'!G136)),NA())</f>
        <v>#N/A</v>
      </c>
      <c r="BM142" s="109" t="e">
        <f ca="true">+IF(AND(ISNUMBER(OFFSET('Hygiene Data'!$G$8,0,10*ROW('Hygiene Data'!G136))),'Data Summary'!EB142="Yes"),OFFSET('Hygiene Data'!$G$8,0,10*ROW('Hygiene Data'!G136)),NA())</f>
        <v>#N/A</v>
      </c>
      <c r="BN142" s="109" t="e">
        <f ca="true">+IF(AND(ISNUMBER(OFFSET('Hygiene Data'!$G$10,0,10*ROW('Hygiene Data'!G136))),'Data Summary'!EC142="Yes"),OFFSET('Hygiene Data'!$G$10,0,10*ROW('Hygiene Data'!G136)),NA())</f>
        <v>#N/A</v>
      </c>
      <c r="BO142" s="109" t="e">
        <f ca="true">+IF(AND(ISNUMBER(OFFSET('Hygiene Data'!$H$6,0,10*ROW('Hygiene Data'!H136))),'Data Summary'!ED142="Yes"),OFFSET('Hygiene Data'!$H$6,0,10*ROW('Hygiene Data'!H136)),NA())</f>
        <v>#N/A</v>
      </c>
      <c r="BP142" s="109" t="e">
        <f ca="true">+IF(AND(ISNUMBER(OFFSET('Hygiene Data'!$H$8,0,10*ROW('Hygiene Data'!H136))),'Data Summary'!EE142="Yes"),OFFSET('Hygiene Data'!$H$8,0,10*ROW('Hygiene Data'!H136)),NA())</f>
        <v>#N/A</v>
      </c>
      <c r="BQ142" s="109" t="e">
        <f ca="true">+IF(AND(ISNUMBER(OFFSET('Hygiene Data'!$H$10,0,10*ROW('Hygiene Data'!H136))),'Data Summary'!EF142="Yes"),OFFSET('Hygiene Data'!$H$10,0,10*ROW('Hygiene Data'!H136)),NA())</f>
        <v>#N/A</v>
      </c>
    </row>
    <row r="143" x14ac:dyDescent="0.2">
      <c r="A143" s="57" t="e">
        <f ca="true">+IF(OFFSET('Water Data'!$B$1,0,10*ROW('Water Data'!B137))="",NA(),OFFSET('Water Data'!$B$1,0,10*ROW('Water Data'!B137)))</f>
        <v>#N/A</v>
      </c>
      <c r="B143" s="57" t="e">
        <f ca="true">+IF(OFFSET('Water Data'!$A$3,0,10*ROW('Water Data'!A140))="",NA(),OFFSET('Water Data'!$A$3,0,10*ROW('Water Data'!A140)))</f>
        <v>#N/A</v>
      </c>
      <c r="C143" s="57" t="e">
        <f ca="true">+IF(OFFSET('Water Data'!$C$3,0,10*ROW('Water Data'!C140))="",NA(),OFFSET('Water Data'!$C$3,0,10*ROW('Water Data'!C140)))</f>
        <v>#N/A</v>
      </c>
      <c r="D143" s="58" t="e">
        <f ca="true">+IF(AND(ISNUMBER(OFFSET('Water Data'!$C$5,0,10*ROW('Water Data'!C137))),'Data Summary'!BS143="Yes"),100-OFFSET('Water Data'!$C$5,0,10*ROW('Water Data'!C137)),NA())</f>
        <v>#N/A</v>
      </c>
      <c r="E143" s="58" t="e">
        <f ca="true">+IF(AND(ISNUMBER(OFFSET('Water Data'!$C$7,0,10*ROW('Water Data'!C137))),'Data Summary'!BT143="Yes"),OFFSET('Water Data'!$C$7,0,10*ROW('Water Data'!C137)),NA())</f>
        <v>#N/A</v>
      </c>
      <c r="F143" s="58" t="e">
        <f ca="true">+IF(AND(ISNUMBER(OFFSET('Water Data'!$C$10,0,10*ROW('Water Data'!C137))),'Data Summary'!BU143="Yes"),OFFSET('Water Data'!$C$10,0,10*ROW('Water Data'!C137)),NA())</f>
        <v>#N/A</v>
      </c>
      <c r="G143" s="58" t="e">
        <f ca="true">+IF(AND(ISNUMBER(OFFSET('Water Data'!$D$5,0,10*ROW('Water Data'!D137))),'Data Summary'!BV143="Yes"),100-OFFSET('Water Data'!$D$5,0,10*ROW('Water Data'!D137)),NA())</f>
        <v>#N/A</v>
      </c>
      <c r="H143" s="58" t="e">
        <f ca="true">+IF(AND(ISNUMBER(OFFSET('Water Data'!$D$7,0,10*ROW('Water Data'!D137))),'Data Summary'!BW143="Yes"),OFFSET('Water Data'!$D$7,0,10*ROW('Water Data'!D137)),NA())</f>
        <v>#N/A</v>
      </c>
      <c r="I143" s="58" t="e">
        <f ca="true">+IF(AND(ISNUMBER(OFFSET('Water Data'!$D$10,0,10*ROW('Water Data'!D137))),'Data Summary'!BX143="Yes"),OFFSET('Water Data'!$D$10,0,10*ROW('Water Data'!D137)),NA())</f>
        <v>#N/A</v>
      </c>
      <c r="J143" s="58" t="e">
        <f ca="true">+IF(AND(ISNUMBER(OFFSET('Water Data'!$E$5,0,10*ROW('Water Data'!E137))),'Data Summary'!BY143="Yes"),100-OFFSET('Water Data'!$E$5,0,10*ROW('Water Data'!E137)),NA())</f>
        <v>#N/A</v>
      </c>
      <c r="K143" s="58" t="e">
        <f ca="true">+IF(AND(ISNUMBER(OFFSET('Water Data'!$E$7,0,10*ROW('Water Data'!E137))),'Data Summary'!BZ143="Yes"),OFFSET('Water Data'!$E$7,0,10*ROW('Water Data'!E137)),NA())</f>
        <v>#N/A</v>
      </c>
      <c r="L143" s="58" t="e">
        <f ca="true">+IF(AND(ISNUMBER(OFFSET('Water Data'!$E$10,0,10*ROW('Water Data'!E137))),'Data Summary'!CA143="Yes"),OFFSET('Water Data'!$E$10,0,10*ROW('Water Data'!E137)),NA())</f>
        <v>#N/A</v>
      </c>
      <c r="M143" s="58" t="e">
        <f ca="true">+IF(AND(ISNUMBER(OFFSET('Water Data'!$F$5,0,10*ROW('Water Data'!F137))),'Data Summary'!CB143="Yes"),100-OFFSET('Water Data'!$F$5,0,10*ROW('Water Data'!F137)),NA())</f>
        <v>#N/A</v>
      </c>
      <c r="N143" s="58" t="e">
        <f ca="true">+IF(AND(ISNUMBER(OFFSET('Water Data'!$F$7,0,10*ROW('Water Data'!F137))),'Data Summary'!CC143="Yes"),OFFSET('Water Data'!$F$7,0,10*ROW('Water Data'!F137)),NA())</f>
        <v>#N/A</v>
      </c>
      <c r="O143" s="58" t="e">
        <f ca="true">+IF(AND(ISNUMBER(OFFSET('Water Data'!$F$10,0,10*ROW('Water Data'!F137))),'Data Summary'!CD143="Yes"),OFFSET('Water Data'!$F$10,0,10*ROW('Water Data'!F137)),NA())</f>
        <v>#N/A</v>
      </c>
      <c r="P143" s="58" t="e">
        <f ca="true">+IF(AND(ISNUMBER(OFFSET('Water Data'!$G$5,0,10*ROW('Water Data'!G137))),'Data Summary'!CE143="Yes"),100-OFFSET('Water Data'!$G$5,0,10*ROW('Water Data'!G137)),NA())</f>
        <v>#N/A</v>
      </c>
      <c r="Q143" s="58" t="e">
        <f ca="true">+IF(AND(ISNUMBER(OFFSET('Water Data'!$G$7,0,10*ROW('Water Data'!G137))),'Data Summary'!CF143="Yes"),OFFSET('Water Data'!$G$7,0,10*ROW('Water Data'!G137)),NA())</f>
        <v>#N/A</v>
      </c>
      <c r="R143" s="58" t="e">
        <f ca="true">+IF(AND(ISNUMBER(OFFSET('Water Data'!$G$10,0,10*ROW('Water Data'!G137))),'Data Summary'!CG143="Yes"),OFFSET('Water Data'!$G$10,0,10*ROW('Water Data'!G137)),NA())</f>
        <v>#N/A</v>
      </c>
      <c r="S143" s="58" t="e">
        <f ca="true">+IF(AND(ISNUMBER(OFFSET('Water Data'!$H$5,0,10*ROW('Water Data'!H137))),'Data Summary'!CH143="Yes"),100-OFFSET('Water Data'!$H$5,0,10*ROW('Water Data'!H137)),NA())</f>
        <v>#N/A</v>
      </c>
      <c r="T143" s="58" t="e">
        <f ca="true">+IF(AND(ISNUMBER(OFFSET('Water Data'!$H$7,0,10*ROW('Water Data'!H137))),'Data Summary'!CI143="Yes"),OFFSET('Water Data'!$H$7,0,10*ROW('Water Data'!H137)),NA())</f>
        <v>#N/A</v>
      </c>
      <c r="U143" s="58" t="e">
        <f ca="true">+IF(AND(ISNUMBER(OFFSET('Water Data'!$H$10,0,10*ROW('Water Data'!H137))),'Data Summary'!CJ143="Yes"),OFFSET('Water Data'!$H$10,0,10*ROW('Water Data'!H137)),NA())</f>
        <v>#N/A</v>
      </c>
      <c r="V143" s="104" t="e">
        <f ca="true">+IF(AND(ISNUMBER(OFFSET('Sanitation Data'!$C$5,0,10*ROW('Sanitation Data'!C137))),'Data Summary'!CK143="Yes"),100-OFFSET('Sanitation Data'!$C$5,0,10*ROW('Sanitation Data'!C137)),NA())</f>
        <v>#N/A</v>
      </c>
      <c r="W143" s="104" t="e">
        <f ca="true">+IF(AND(ISNUMBER(OFFSET('Sanitation Data'!$C$7,0,10*ROW('Sanitation Data'!C137))),'Data Summary'!CL143="Yes"),OFFSET('Sanitation Data'!$C$7,0,10*ROW('Sanitation Data'!C137)),NA())</f>
        <v>#N/A</v>
      </c>
      <c r="X143" s="104" t="e">
        <f ca="true">+IF(AND(ISNUMBER(OFFSET('Sanitation Data'!$C$11,0,10*ROW('Sanitation Data'!C137))),'Data Summary'!CM143="Yes"),OFFSET('Sanitation Data'!$C$11,0,10*ROW('Sanitation Data'!C137)),NA())</f>
        <v>#N/A</v>
      </c>
      <c r="Y143" s="104" t="e">
        <f ca="true">+IF(AND(ISNUMBER(OFFSET('Sanitation Data'!$C$12,0,10*ROW('Sanitation Data'!C137))),'Data Summary'!CN143="Yes"),OFFSET('Sanitation Data'!$C$12,0,10*ROW('Sanitation Data'!C137)),NA())</f>
        <v>#N/A</v>
      </c>
      <c r="Z143" s="104" t="e">
        <f ca="true">+IF(AND(ISNUMBER(OFFSET('Sanitation Data'!$C$13,0,10*ROW('Sanitation Data'!C137))),'Data Summary'!CO143="Yes"),OFFSET('Sanitation Data'!$C$13,0,10*ROW('Sanitation Data'!C137)),NA())</f>
        <v>#N/A</v>
      </c>
      <c r="AA143" s="104" t="e">
        <f ca="true">+IF(AND(ISNUMBER(OFFSET('Sanitation Data'!$D$5,0,10*ROW('Sanitation Data'!D137))),'Data Summary'!CP143="Yes"),100-OFFSET('Sanitation Data'!$D$5,0,10*ROW('Sanitation Data'!D137)),NA())</f>
        <v>#N/A</v>
      </c>
      <c r="AB143" s="104" t="e">
        <f ca="true">+IF(AND(ISNUMBER(OFFSET('Sanitation Data'!$D$7,0,10*ROW('Sanitation Data'!D137))),'Data Summary'!CQ143="Yes"),OFFSET('Sanitation Data'!$D$7,0,10*ROW('Sanitation Data'!D137)),NA())</f>
        <v>#N/A</v>
      </c>
      <c r="AC143" s="104" t="e">
        <f ca="true">+IF(AND(ISNUMBER(OFFSET('Sanitation Data'!$D$11,0,10*ROW('Sanitation Data'!D137))),'Data Summary'!CR143="Yes"),OFFSET('Sanitation Data'!$D$11,0,10*ROW('Sanitation Data'!D137)),NA())</f>
        <v>#N/A</v>
      </c>
      <c r="AD143" s="104" t="e">
        <f ca="true">+IF(AND(ISNUMBER(OFFSET('Sanitation Data'!$D$12,0,10*ROW('Sanitation Data'!D137))),'Data Summary'!CS143="Yes"),OFFSET('Sanitation Data'!$D$12,0,10*ROW('Sanitation Data'!D137)),NA())</f>
        <v>#N/A</v>
      </c>
      <c r="AE143" s="104" t="e">
        <f ca="true">+IF(AND(ISNUMBER(OFFSET('Sanitation Data'!$D$13,0,10*ROW('Sanitation Data'!D137))),'Data Summary'!CT143="Yes"),OFFSET('Sanitation Data'!$D$13,0,10*ROW('Sanitation Data'!D137)),NA())</f>
        <v>#N/A</v>
      </c>
      <c r="AF143" s="104" t="e">
        <f ca="true">+IF(AND(ISNUMBER(OFFSET('Sanitation Data'!$E$5,0,10*ROW('Sanitation Data'!E137))),'Data Summary'!CU143="Yes"),100-OFFSET('Sanitation Data'!$E$5,0,10*ROW('Sanitation Data'!E137)),NA())</f>
        <v>#N/A</v>
      </c>
      <c r="AG143" s="104" t="e">
        <f ca="true">+IF(AND(ISNUMBER(OFFSET('Sanitation Data'!$E$7,0,10*ROW('Sanitation Data'!E137))),'Data Summary'!CV143="Yes"),OFFSET('Sanitation Data'!$E$7,0,10*ROW('Sanitation Data'!E137)),NA())</f>
        <v>#N/A</v>
      </c>
      <c r="AH143" s="104" t="e">
        <f ca="true">+IF(AND(ISNUMBER(OFFSET('Sanitation Data'!$E$11,0,10*ROW('Sanitation Data'!E137))),'Data Summary'!CW143="Yes"),OFFSET('Sanitation Data'!$E$11,0,10*ROW('Sanitation Data'!E137)),NA())</f>
        <v>#N/A</v>
      </c>
      <c r="AI143" s="104" t="e">
        <f ca="true">+IF(AND(ISNUMBER(OFFSET('Sanitation Data'!$E$12,0,10*ROW('Sanitation Data'!E137))),'Data Summary'!CX143="Yes"),OFFSET('Sanitation Data'!$E$12,0,10*ROW('Sanitation Data'!E137)),NA())</f>
        <v>#N/A</v>
      </c>
      <c r="AJ143" s="104" t="e">
        <f ca="true">+IF(AND(ISNUMBER(OFFSET('Sanitation Data'!$E$13,0,10*ROW('Sanitation Data'!E137))),'Data Summary'!CY143="Yes"),OFFSET('Sanitation Data'!$E$13,0,10*ROW('Sanitation Data'!E137)),NA())</f>
        <v>#N/A</v>
      </c>
      <c r="AK143" s="104" t="e">
        <f ca="true">+IF(AND(ISNUMBER(OFFSET('Sanitation Data'!$F$5,0,10*ROW('Sanitation Data'!F137))),'Data Summary'!CZ143="Yes"),100-OFFSET('Sanitation Data'!$F$5,0,10*ROW('Sanitation Data'!F137)),NA())</f>
        <v>#N/A</v>
      </c>
      <c r="AL143" s="104" t="e">
        <f ca="true">+IF(AND(ISNUMBER(OFFSET('Sanitation Data'!$F$7,0,10*ROW('Sanitation Data'!F137))),'Data Summary'!DA143="Yes"),OFFSET('Sanitation Data'!$F$7,0,10*ROW('Sanitation Data'!F137)),NA())</f>
        <v>#N/A</v>
      </c>
      <c r="AM143" s="104" t="e">
        <f ca="true">+IF(AND(ISNUMBER(OFFSET('Sanitation Data'!$F$11,0,10*ROW('Sanitation Data'!F137))),'Data Summary'!DB143="Yes"),OFFSET('Sanitation Data'!$F$11,0,10*ROW('Sanitation Data'!F137)),NA())</f>
        <v>#N/A</v>
      </c>
      <c r="AN143" s="104" t="e">
        <f ca="true">+IF(AND(ISNUMBER(OFFSET('Sanitation Data'!$F$12,0,10*ROW('Sanitation Data'!F137))),'Data Summary'!DC143="Yes"),OFFSET('Sanitation Data'!$F$12,0,10*ROW('Sanitation Data'!F137)),NA())</f>
        <v>#N/A</v>
      </c>
      <c r="AO143" s="104" t="e">
        <f ca="true">+IF(AND(ISNUMBER(OFFSET('Sanitation Data'!$F$13,0,10*ROW('Sanitation Data'!F137))),'Data Summary'!DD143="Yes"),OFFSET('Sanitation Data'!$F$13,0,10*ROW('Sanitation Data'!F137)),NA())</f>
        <v>#N/A</v>
      </c>
      <c r="AP143" s="104" t="e">
        <f ca="true">+IF(AND(ISNUMBER(OFFSET('Sanitation Data'!$G$5,0,10*ROW('Sanitation Data'!G137))),'Data Summary'!DE143="Yes"),100-OFFSET('Sanitation Data'!$G$5,0,10*ROW('Sanitation Data'!G137)),NA())</f>
        <v>#N/A</v>
      </c>
      <c r="AQ143" s="104" t="e">
        <f ca="true">+IF(AND(ISNUMBER(OFFSET('Sanitation Data'!$G$7,0,10*ROW('Sanitation Data'!G137))),'Data Summary'!DF143="Yes"),OFFSET('Sanitation Data'!$G$7,0,10*ROW('Sanitation Data'!G137)),NA())</f>
        <v>#N/A</v>
      </c>
      <c r="AR143" s="104" t="e">
        <f ca="true">+IF(AND(ISNUMBER(OFFSET('Sanitation Data'!$G$11,0,10*ROW('Sanitation Data'!G137))),'Data Summary'!DG143="Yes"),OFFSET('Sanitation Data'!$G$11,0,10*ROW('Sanitation Data'!G137)),NA())</f>
        <v>#N/A</v>
      </c>
      <c r="AS143" s="104" t="e">
        <f ca="true">+IF(AND(ISNUMBER(OFFSET('Sanitation Data'!$G$12,0,10*ROW('Sanitation Data'!G137))),'Data Summary'!DH143="Yes"),OFFSET('Sanitation Data'!$G$12,0,10*ROW('Sanitation Data'!G137)),NA())</f>
        <v>#N/A</v>
      </c>
      <c r="AT143" s="104" t="e">
        <f ca="true">+IF(AND(ISNUMBER(OFFSET('Sanitation Data'!$G$13,0,10*ROW('Sanitation Data'!G137))),'Data Summary'!DI143="Yes"),OFFSET('Sanitation Data'!$G$13,0,10*ROW('Sanitation Data'!G137)),NA())</f>
        <v>#N/A</v>
      </c>
      <c r="AU143" s="104" t="e">
        <f ca="true">+IF(AND(ISNUMBER(OFFSET('Sanitation Data'!$H$5,0,10*ROW('Sanitation Data'!H137))),'Data Summary'!DJ143="Yes"),100-OFFSET('Sanitation Data'!$H$5,0,10*ROW('Sanitation Data'!H137)),NA())</f>
        <v>#N/A</v>
      </c>
      <c r="AV143" s="104" t="e">
        <f ca="true">+IF(AND(ISNUMBER(OFFSET('Sanitation Data'!$H$7,0,10*ROW('Sanitation Data'!H137))),'Data Summary'!DK143="Yes"),OFFSET('Sanitation Data'!$H$7,0,10*ROW('Sanitation Data'!H137)),NA())</f>
        <v>#N/A</v>
      </c>
      <c r="AW143" s="104" t="e">
        <f ca="true">+IF(AND(ISNUMBER(OFFSET('Sanitation Data'!$H$11,0,10*ROW('Sanitation Data'!H137))),'Data Summary'!DL143="Yes"),OFFSET('Sanitation Data'!$H$11,0,10*ROW('Sanitation Data'!H137)),NA())</f>
        <v>#N/A</v>
      </c>
      <c r="AX143" s="104" t="e">
        <f ca="true">+IF(AND(ISNUMBER(OFFSET('Sanitation Data'!$H$12,0,10*ROW('Sanitation Data'!H137))),'Data Summary'!DM143="Yes"),OFFSET('Sanitation Data'!$H$12,0,10*ROW('Sanitation Data'!H137)),NA())</f>
        <v>#N/A</v>
      </c>
      <c r="AY143" s="104" t="e">
        <f ca="true">+IF(AND(ISNUMBER(OFFSET('Sanitation Data'!$H$13,0,10*ROW('Sanitation Data'!H137))),'Data Summary'!DN143="Yes"),OFFSET('Sanitation Data'!$H$13,0,10*ROW('Sanitation Data'!H137)),NA())</f>
        <v>#N/A</v>
      </c>
      <c r="AZ143" s="109" t="e">
        <f ca="true">+IF(AND(ISNUMBER(OFFSET('Hygiene Data'!$C$6,0,10*ROW('Hygiene Data'!C137))),'Data Summary'!DO143="Yes"),OFFSET('Hygiene Data'!$C$6,0,10*ROW('Hygiene Data'!C137)),NA())</f>
        <v>#N/A</v>
      </c>
      <c r="BA143" s="109" t="e">
        <f ca="true">+IF(AND(ISNUMBER(OFFSET('Hygiene Data'!$C$8,0,10*ROW('Hygiene Data'!C137))),'Data Summary'!DP143="Yes"),OFFSET('Hygiene Data'!$C$8,0,10*ROW('Hygiene Data'!C137)),NA())</f>
        <v>#N/A</v>
      </c>
      <c r="BB143" s="109" t="e">
        <f ca="true">+IF(AND(ISNUMBER(OFFSET('Hygiene Data'!$C$10,0,10*ROW('Hygiene Data'!C137))),'Data Summary'!DQ143="Yes"),OFFSET('Hygiene Data'!$C$10,0,10*ROW('Hygiene Data'!C137)),NA())</f>
        <v>#N/A</v>
      </c>
      <c r="BC143" s="109" t="e">
        <f ca="true">+IF(AND(ISNUMBER(OFFSET('Hygiene Data'!$D$6,0,10*ROW('Hygiene Data'!D137))),'Data Summary'!DR143="Yes"),OFFSET('Hygiene Data'!$D$6,0,10*ROW('Hygiene Data'!D137)),NA())</f>
        <v>#N/A</v>
      </c>
      <c r="BD143" s="109" t="e">
        <f ca="true">+IF(AND(ISNUMBER(OFFSET('Hygiene Data'!$D$8,0,10*ROW('Hygiene Data'!D137))),'Data Summary'!DS143="Yes"),OFFSET('Hygiene Data'!$D$8,0,10*ROW('Hygiene Data'!D137)),NA())</f>
        <v>#N/A</v>
      </c>
      <c r="BE143" s="109" t="e">
        <f ca="true">+IF(AND(ISNUMBER(OFFSET('Hygiene Data'!$D$10,0,10*ROW('Hygiene Data'!D137))),'Data Summary'!DT143="Yes"),OFFSET('Hygiene Data'!$D$10,0,10*ROW('Hygiene Data'!D137)),NA())</f>
        <v>#N/A</v>
      </c>
      <c r="BF143" s="109" t="e">
        <f ca="true">+IF(AND(ISNUMBER(OFFSET('Hygiene Data'!$E$6,0,10*ROW('Hygiene Data'!E137))),'Data Summary'!DU143="Yes"),OFFSET('Hygiene Data'!$E$6,0,10*ROW('Hygiene Data'!E137)),NA())</f>
        <v>#N/A</v>
      </c>
      <c r="BG143" s="109" t="e">
        <f ca="true">+IF(AND(ISNUMBER(OFFSET('Hygiene Data'!$E$8,0,10*ROW('Hygiene Data'!E137))),'Data Summary'!DV143="Yes"),OFFSET('Hygiene Data'!$E$8,0,10*ROW('Hygiene Data'!E137)),NA())</f>
        <v>#N/A</v>
      </c>
      <c r="BH143" s="109" t="e">
        <f ca="true">+IF(AND(ISNUMBER(OFFSET('Hygiene Data'!$E$10,0,10*ROW('Hygiene Data'!E137))),'Data Summary'!DW143="Yes"),OFFSET('Hygiene Data'!$E$10,0,10*ROW('Hygiene Data'!E137)),NA())</f>
        <v>#N/A</v>
      </c>
      <c r="BI143" s="109" t="e">
        <f ca="true">+IF(AND(ISNUMBER(OFFSET('Hygiene Data'!$F$6,0,10*ROW('Hygiene Data'!F137))),'Data Summary'!DX143="Yes"),OFFSET('Hygiene Data'!$F$6,0,10*ROW('Hygiene Data'!F137)),NA())</f>
        <v>#N/A</v>
      </c>
      <c r="BJ143" s="109" t="e">
        <f ca="true">+IF(AND(ISNUMBER(OFFSET('Hygiene Data'!$F$8,0,10*ROW('Hygiene Data'!F137))),'Data Summary'!DY143="Yes"),OFFSET('Hygiene Data'!$F$8,0,10*ROW('Hygiene Data'!F137)),NA())</f>
        <v>#N/A</v>
      </c>
      <c r="BK143" s="109" t="e">
        <f ca="true">+IF(AND(ISNUMBER(OFFSET('Hygiene Data'!$F$10,0,10*ROW('Hygiene Data'!F137))),'Data Summary'!DZ143="Yes"),OFFSET('Hygiene Data'!$F$10,0,10*ROW('Hygiene Data'!F137)),NA())</f>
        <v>#N/A</v>
      </c>
      <c r="BL143" s="109" t="e">
        <f ca="true">+IF(AND(ISNUMBER(OFFSET('Hygiene Data'!$G$6,0,10*ROW('Hygiene Data'!G137))),'Data Summary'!EA143="Yes"),OFFSET('Hygiene Data'!$G$6,0,10*ROW('Hygiene Data'!G137)),NA())</f>
        <v>#N/A</v>
      </c>
      <c r="BM143" s="109" t="e">
        <f ca="true">+IF(AND(ISNUMBER(OFFSET('Hygiene Data'!$G$8,0,10*ROW('Hygiene Data'!G137))),'Data Summary'!EB143="Yes"),OFFSET('Hygiene Data'!$G$8,0,10*ROW('Hygiene Data'!G137)),NA())</f>
        <v>#N/A</v>
      </c>
      <c r="BN143" s="109" t="e">
        <f ca="true">+IF(AND(ISNUMBER(OFFSET('Hygiene Data'!$G$10,0,10*ROW('Hygiene Data'!G137))),'Data Summary'!EC143="Yes"),OFFSET('Hygiene Data'!$G$10,0,10*ROW('Hygiene Data'!G137)),NA())</f>
        <v>#N/A</v>
      </c>
      <c r="BO143" s="109" t="e">
        <f ca="true">+IF(AND(ISNUMBER(OFFSET('Hygiene Data'!$H$6,0,10*ROW('Hygiene Data'!H137))),'Data Summary'!ED143="Yes"),OFFSET('Hygiene Data'!$H$6,0,10*ROW('Hygiene Data'!H137)),NA())</f>
        <v>#N/A</v>
      </c>
      <c r="BP143" s="109" t="e">
        <f ca="true">+IF(AND(ISNUMBER(OFFSET('Hygiene Data'!$H$8,0,10*ROW('Hygiene Data'!H137))),'Data Summary'!EE143="Yes"),OFFSET('Hygiene Data'!$H$8,0,10*ROW('Hygiene Data'!H137)),NA())</f>
        <v>#N/A</v>
      </c>
      <c r="BQ143" s="109" t="e">
        <f ca="true">+IF(AND(ISNUMBER(OFFSET('Hygiene Data'!$H$10,0,10*ROW('Hygiene Data'!H137))),'Data Summary'!EF143="Yes"),OFFSET('Hygiene Data'!$H$10,0,10*ROW('Hygiene Data'!H137)),NA())</f>
        <v>#N/A</v>
      </c>
    </row>
    <row r="144" x14ac:dyDescent="0.2">
      <c r="A144" s="57" t="e">
        <f ca="true">+IF(OFFSET('Water Data'!$B$1,0,10*ROW('Water Data'!B138))="",NA(),OFFSET('Water Data'!$B$1,0,10*ROW('Water Data'!B138)))</f>
        <v>#N/A</v>
      </c>
      <c r="B144" s="57" t="e">
        <f ca="true">+IF(OFFSET('Water Data'!$A$3,0,10*ROW('Water Data'!A141))="",NA(),OFFSET('Water Data'!$A$3,0,10*ROW('Water Data'!A141)))</f>
        <v>#N/A</v>
      </c>
      <c r="C144" s="57" t="e">
        <f ca="true">+IF(OFFSET('Water Data'!$C$3,0,10*ROW('Water Data'!C141))="",NA(),OFFSET('Water Data'!$C$3,0,10*ROW('Water Data'!C141)))</f>
        <v>#N/A</v>
      </c>
      <c r="D144" s="58" t="e">
        <f ca="true">+IF(AND(ISNUMBER(OFFSET('Water Data'!$C$5,0,10*ROW('Water Data'!C138))),'Data Summary'!BS144="Yes"),100-OFFSET('Water Data'!$C$5,0,10*ROW('Water Data'!C138)),NA())</f>
        <v>#N/A</v>
      </c>
      <c r="E144" s="58" t="e">
        <f ca="true">+IF(AND(ISNUMBER(OFFSET('Water Data'!$C$7,0,10*ROW('Water Data'!C138))),'Data Summary'!BT144="Yes"),OFFSET('Water Data'!$C$7,0,10*ROW('Water Data'!C138)),NA())</f>
        <v>#N/A</v>
      </c>
      <c r="F144" s="58" t="e">
        <f ca="true">+IF(AND(ISNUMBER(OFFSET('Water Data'!$C$10,0,10*ROW('Water Data'!C138))),'Data Summary'!BU144="Yes"),OFFSET('Water Data'!$C$10,0,10*ROW('Water Data'!C138)),NA())</f>
        <v>#N/A</v>
      </c>
      <c r="G144" s="58" t="e">
        <f ca="true">+IF(AND(ISNUMBER(OFFSET('Water Data'!$D$5,0,10*ROW('Water Data'!D138))),'Data Summary'!BV144="Yes"),100-OFFSET('Water Data'!$D$5,0,10*ROW('Water Data'!D138)),NA())</f>
        <v>#N/A</v>
      </c>
      <c r="H144" s="58" t="e">
        <f ca="true">+IF(AND(ISNUMBER(OFFSET('Water Data'!$D$7,0,10*ROW('Water Data'!D138))),'Data Summary'!BW144="Yes"),OFFSET('Water Data'!$D$7,0,10*ROW('Water Data'!D138)),NA())</f>
        <v>#N/A</v>
      </c>
      <c r="I144" s="58" t="e">
        <f ca="true">+IF(AND(ISNUMBER(OFFSET('Water Data'!$D$10,0,10*ROW('Water Data'!D138))),'Data Summary'!BX144="Yes"),OFFSET('Water Data'!$D$10,0,10*ROW('Water Data'!D138)),NA())</f>
        <v>#N/A</v>
      </c>
      <c r="J144" s="58" t="e">
        <f ca="true">+IF(AND(ISNUMBER(OFFSET('Water Data'!$E$5,0,10*ROW('Water Data'!E138))),'Data Summary'!BY144="Yes"),100-OFFSET('Water Data'!$E$5,0,10*ROW('Water Data'!E138)),NA())</f>
        <v>#N/A</v>
      </c>
      <c r="K144" s="58" t="e">
        <f ca="true">+IF(AND(ISNUMBER(OFFSET('Water Data'!$E$7,0,10*ROW('Water Data'!E138))),'Data Summary'!BZ144="Yes"),OFFSET('Water Data'!$E$7,0,10*ROW('Water Data'!E138)),NA())</f>
        <v>#N/A</v>
      </c>
      <c r="L144" s="58" t="e">
        <f ca="true">+IF(AND(ISNUMBER(OFFSET('Water Data'!$E$10,0,10*ROW('Water Data'!E138))),'Data Summary'!CA144="Yes"),OFFSET('Water Data'!$E$10,0,10*ROW('Water Data'!E138)),NA())</f>
        <v>#N/A</v>
      </c>
      <c r="M144" s="58" t="e">
        <f ca="true">+IF(AND(ISNUMBER(OFFSET('Water Data'!$F$5,0,10*ROW('Water Data'!F138))),'Data Summary'!CB144="Yes"),100-OFFSET('Water Data'!$F$5,0,10*ROW('Water Data'!F138)),NA())</f>
        <v>#N/A</v>
      </c>
      <c r="N144" s="58" t="e">
        <f ca="true">+IF(AND(ISNUMBER(OFFSET('Water Data'!$F$7,0,10*ROW('Water Data'!F138))),'Data Summary'!CC144="Yes"),OFFSET('Water Data'!$F$7,0,10*ROW('Water Data'!F138)),NA())</f>
        <v>#N/A</v>
      </c>
      <c r="O144" s="58" t="e">
        <f ca="true">+IF(AND(ISNUMBER(OFFSET('Water Data'!$F$10,0,10*ROW('Water Data'!F138))),'Data Summary'!CD144="Yes"),OFFSET('Water Data'!$F$10,0,10*ROW('Water Data'!F138)),NA())</f>
        <v>#N/A</v>
      </c>
      <c r="P144" s="58" t="e">
        <f ca="true">+IF(AND(ISNUMBER(OFFSET('Water Data'!$G$5,0,10*ROW('Water Data'!G138))),'Data Summary'!CE144="Yes"),100-OFFSET('Water Data'!$G$5,0,10*ROW('Water Data'!G138)),NA())</f>
        <v>#N/A</v>
      </c>
      <c r="Q144" s="58" t="e">
        <f ca="true">+IF(AND(ISNUMBER(OFFSET('Water Data'!$G$7,0,10*ROW('Water Data'!G138))),'Data Summary'!CF144="Yes"),OFFSET('Water Data'!$G$7,0,10*ROW('Water Data'!G138)),NA())</f>
        <v>#N/A</v>
      </c>
      <c r="R144" s="58" t="e">
        <f ca="true">+IF(AND(ISNUMBER(OFFSET('Water Data'!$G$10,0,10*ROW('Water Data'!G138))),'Data Summary'!CG144="Yes"),OFFSET('Water Data'!$G$10,0,10*ROW('Water Data'!G138)),NA())</f>
        <v>#N/A</v>
      </c>
      <c r="S144" s="58" t="e">
        <f ca="true">+IF(AND(ISNUMBER(OFFSET('Water Data'!$H$5,0,10*ROW('Water Data'!H138))),'Data Summary'!CH144="Yes"),100-OFFSET('Water Data'!$H$5,0,10*ROW('Water Data'!H138)),NA())</f>
        <v>#N/A</v>
      </c>
      <c r="T144" s="58" t="e">
        <f ca="true">+IF(AND(ISNUMBER(OFFSET('Water Data'!$H$7,0,10*ROW('Water Data'!H138))),'Data Summary'!CI144="Yes"),OFFSET('Water Data'!$H$7,0,10*ROW('Water Data'!H138)),NA())</f>
        <v>#N/A</v>
      </c>
      <c r="U144" s="58" t="e">
        <f ca="true">+IF(AND(ISNUMBER(OFFSET('Water Data'!$H$10,0,10*ROW('Water Data'!H138))),'Data Summary'!CJ144="Yes"),OFFSET('Water Data'!$H$10,0,10*ROW('Water Data'!H138)),NA())</f>
        <v>#N/A</v>
      </c>
      <c r="V144" s="104" t="e">
        <f ca="true">+IF(AND(ISNUMBER(OFFSET('Sanitation Data'!$C$5,0,10*ROW('Sanitation Data'!C138))),'Data Summary'!CK144="Yes"),100-OFFSET('Sanitation Data'!$C$5,0,10*ROW('Sanitation Data'!C138)),NA())</f>
        <v>#N/A</v>
      </c>
      <c r="W144" s="104" t="e">
        <f ca="true">+IF(AND(ISNUMBER(OFFSET('Sanitation Data'!$C$7,0,10*ROW('Sanitation Data'!C138))),'Data Summary'!CL144="Yes"),OFFSET('Sanitation Data'!$C$7,0,10*ROW('Sanitation Data'!C138)),NA())</f>
        <v>#N/A</v>
      </c>
      <c r="X144" s="104" t="e">
        <f ca="true">+IF(AND(ISNUMBER(OFFSET('Sanitation Data'!$C$11,0,10*ROW('Sanitation Data'!C138))),'Data Summary'!CM144="Yes"),OFFSET('Sanitation Data'!$C$11,0,10*ROW('Sanitation Data'!C138)),NA())</f>
        <v>#N/A</v>
      </c>
      <c r="Y144" s="104" t="e">
        <f ca="true">+IF(AND(ISNUMBER(OFFSET('Sanitation Data'!$C$12,0,10*ROW('Sanitation Data'!C138))),'Data Summary'!CN144="Yes"),OFFSET('Sanitation Data'!$C$12,0,10*ROW('Sanitation Data'!C138)),NA())</f>
        <v>#N/A</v>
      </c>
      <c r="Z144" s="104" t="e">
        <f ca="true">+IF(AND(ISNUMBER(OFFSET('Sanitation Data'!$C$13,0,10*ROW('Sanitation Data'!C138))),'Data Summary'!CO144="Yes"),OFFSET('Sanitation Data'!$C$13,0,10*ROW('Sanitation Data'!C138)),NA())</f>
        <v>#N/A</v>
      </c>
      <c r="AA144" s="104" t="e">
        <f ca="true">+IF(AND(ISNUMBER(OFFSET('Sanitation Data'!$D$5,0,10*ROW('Sanitation Data'!D138))),'Data Summary'!CP144="Yes"),100-OFFSET('Sanitation Data'!$D$5,0,10*ROW('Sanitation Data'!D138)),NA())</f>
        <v>#N/A</v>
      </c>
      <c r="AB144" s="104" t="e">
        <f ca="true">+IF(AND(ISNUMBER(OFFSET('Sanitation Data'!$D$7,0,10*ROW('Sanitation Data'!D138))),'Data Summary'!CQ144="Yes"),OFFSET('Sanitation Data'!$D$7,0,10*ROW('Sanitation Data'!D138)),NA())</f>
        <v>#N/A</v>
      </c>
      <c r="AC144" s="104" t="e">
        <f ca="true">+IF(AND(ISNUMBER(OFFSET('Sanitation Data'!$D$11,0,10*ROW('Sanitation Data'!D138))),'Data Summary'!CR144="Yes"),OFFSET('Sanitation Data'!$D$11,0,10*ROW('Sanitation Data'!D138)),NA())</f>
        <v>#N/A</v>
      </c>
      <c r="AD144" s="104" t="e">
        <f ca="true">+IF(AND(ISNUMBER(OFFSET('Sanitation Data'!$D$12,0,10*ROW('Sanitation Data'!D138))),'Data Summary'!CS144="Yes"),OFFSET('Sanitation Data'!$D$12,0,10*ROW('Sanitation Data'!D138)),NA())</f>
        <v>#N/A</v>
      </c>
      <c r="AE144" s="104" t="e">
        <f ca="true">+IF(AND(ISNUMBER(OFFSET('Sanitation Data'!$D$13,0,10*ROW('Sanitation Data'!D138))),'Data Summary'!CT144="Yes"),OFFSET('Sanitation Data'!$D$13,0,10*ROW('Sanitation Data'!D138)),NA())</f>
        <v>#N/A</v>
      </c>
      <c r="AF144" s="104" t="e">
        <f ca="true">+IF(AND(ISNUMBER(OFFSET('Sanitation Data'!$E$5,0,10*ROW('Sanitation Data'!E138))),'Data Summary'!CU144="Yes"),100-OFFSET('Sanitation Data'!$E$5,0,10*ROW('Sanitation Data'!E138)),NA())</f>
        <v>#N/A</v>
      </c>
      <c r="AG144" s="104" t="e">
        <f ca="true">+IF(AND(ISNUMBER(OFFSET('Sanitation Data'!$E$7,0,10*ROW('Sanitation Data'!E138))),'Data Summary'!CV144="Yes"),OFFSET('Sanitation Data'!$E$7,0,10*ROW('Sanitation Data'!E138)),NA())</f>
        <v>#N/A</v>
      </c>
      <c r="AH144" s="104" t="e">
        <f ca="true">+IF(AND(ISNUMBER(OFFSET('Sanitation Data'!$E$11,0,10*ROW('Sanitation Data'!E138))),'Data Summary'!CW144="Yes"),OFFSET('Sanitation Data'!$E$11,0,10*ROW('Sanitation Data'!E138)),NA())</f>
        <v>#N/A</v>
      </c>
      <c r="AI144" s="104" t="e">
        <f ca="true">+IF(AND(ISNUMBER(OFFSET('Sanitation Data'!$E$12,0,10*ROW('Sanitation Data'!E138))),'Data Summary'!CX144="Yes"),OFFSET('Sanitation Data'!$E$12,0,10*ROW('Sanitation Data'!E138)),NA())</f>
        <v>#N/A</v>
      </c>
      <c r="AJ144" s="104" t="e">
        <f ca="true">+IF(AND(ISNUMBER(OFFSET('Sanitation Data'!$E$13,0,10*ROW('Sanitation Data'!E138))),'Data Summary'!CY144="Yes"),OFFSET('Sanitation Data'!$E$13,0,10*ROW('Sanitation Data'!E138)),NA())</f>
        <v>#N/A</v>
      </c>
      <c r="AK144" s="104" t="e">
        <f ca="true">+IF(AND(ISNUMBER(OFFSET('Sanitation Data'!$F$5,0,10*ROW('Sanitation Data'!F138))),'Data Summary'!CZ144="Yes"),100-OFFSET('Sanitation Data'!$F$5,0,10*ROW('Sanitation Data'!F138)),NA())</f>
        <v>#N/A</v>
      </c>
      <c r="AL144" s="104" t="e">
        <f ca="true">+IF(AND(ISNUMBER(OFFSET('Sanitation Data'!$F$7,0,10*ROW('Sanitation Data'!F138))),'Data Summary'!DA144="Yes"),OFFSET('Sanitation Data'!$F$7,0,10*ROW('Sanitation Data'!F138)),NA())</f>
        <v>#N/A</v>
      </c>
      <c r="AM144" s="104" t="e">
        <f ca="true">+IF(AND(ISNUMBER(OFFSET('Sanitation Data'!$F$11,0,10*ROW('Sanitation Data'!F138))),'Data Summary'!DB144="Yes"),OFFSET('Sanitation Data'!$F$11,0,10*ROW('Sanitation Data'!F138)),NA())</f>
        <v>#N/A</v>
      </c>
      <c r="AN144" s="104" t="e">
        <f ca="true">+IF(AND(ISNUMBER(OFFSET('Sanitation Data'!$F$12,0,10*ROW('Sanitation Data'!F138))),'Data Summary'!DC144="Yes"),OFFSET('Sanitation Data'!$F$12,0,10*ROW('Sanitation Data'!F138)),NA())</f>
        <v>#N/A</v>
      </c>
      <c r="AO144" s="104" t="e">
        <f ca="true">+IF(AND(ISNUMBER(OFFSET('Sanitation Data'!$F$13,0,10*ROW('Sanitation Data'!F138))),'Data Summary'!DD144="Yes"),OFFSET('Sanitation Data'!$F$13,0,10*ROW('Sanitation Data'!F138)),NA())</f>
        <v>#N/A</v>
      </c>
      <c r="AP144" s="104" t="e">
        <f ca="true">+IF(AND(ISNUMBER(OFFSET('Sanitation Data'!$G$5,0,10*ROW('Sanitation Data'!G138))),'Data Summary'!DE144="Yes"),100-OFFSET('Sanitation Data'!$G$5,0,10*ROW('Sanitation Data'!G138)),NA())</f>
        <v>#N/A</v>
      </c>
      <c r="AQ144" s="104" t="e">
        <f ca="true">+IF(AND(ISNUMBER(OFFSET('Sanitation Data'!$G$7,0,10*ROW('Sanitation Data'!G138))),'Data Summary'!DF144="Yes"),OFFSET('Sanitation Data'!$G$7,0,10*ROW('Sanitation Data'!G138)),NA())</f>
        <v>#N/A</v>
      </c>
      <c r="AR144" s="104" t="e">
        <f ca="true">+IF(AND(ISNUMBER(OFFSET('Sanitation Data'!$G$11,0,10*ROW('Sanitation Data'!G138))),'Data Summary'!DG144="Yes"),OFFSET('Sanitation Data'!$G$11,0,10*ROW('Sanitation Data'!G138)),NA())</f>
        <v>#N/A</v>
      </c>
      <c r="AS144" s="104" t="e">
        <f ca="true">+IF(AND(ISNUMBER(OFFSET('Sanitation Data'!$G$12,0,10*ROW('Sanitation Data'!G138))),'Data Summary'!DH144="Yes"),OFFSET('Sanitation Data'!$G$12,0,10*ROW('Sanitation Data'!G138)),NA())</f>
        <v>#N/A</v>
      </c>
      <c r="AT144" s="104" t="e">
        <f ca="true">+IF(AND(ISNUMBER(OFFSET('Sanitation Data'!$G$13,0,10*ROW('Sanitation Data'!G138))),'Data Summary'!DI144="Yes"),OFFSET('Sanitation Data'!$G$13,0,10*ROW('Sanitation Data'!G138)),NA())</f>
        <v>#N/A</v>
      </c>
      <c r="AU144" s="104" t="e">
        <f ca="true">+IF(AND(ISNUMBER(OFFSET('Sanitation Data'!$H$5,0,10*ROW('Sanitation Data'!H138))),'Data Summary'!DJ144="Yes"),100-OFFSET('Sanitation Data'!$H$5,0,10*ROW('Sanitation Data'!H138)),NA())</f>
        <v>#N/A</v>
      </c>
      <c r="AV144" s="104" t="e">
        <f ca="true">+IF(AND(ISNUMBER(OFFSET('Sanitation Data'!$H$7,0,10*ROW('Sanitation Data'!H138))),'Data Summary'!DK144="Yes"),OFFSET('Sanitation Data'!$H$7,0,10*ROW('Sanitation Data'!H138)),NA())</f>
        <v>#N/A</v>
      </c>
      <c r="AW144" s="104" t="e">
        <f ca="true">+IF(AND(ISNUMBER(OFFSET('Sanitation Data'!$H$11,0,10*ROW('Sanitation Data'!H138))),'Data Summary'!DL144="Yes"),OFFSET('Sanitation Data'!$H$11,0,10*ROW('Sanitation Data'!H138)),NA())</f>
        <v>#N/A</v>
      </c>
      <c r="AX144" s="104" t="e">
        <f ca="true">+IF(AND(ISNUMBER(OFFSET('Sanitation Data'!$H$12,0,10*ROW('Sanitation Data'!H138))),'Data Summary'!DM144="Yes"),OFFSET('Sanitation Data'!$H$12,0,10*ROW('Sanitation Data'!H138)),NA())</f>
        <v>#N/A</v>
      </c>
      <c r="AY144" s="104" t="e">
        <f ca="true">+IF(AND(ISNUMBER(OFFSET('Sanitation Data'!$H$13,0,10*ROW('Sanitation Data'!H138))),'Data Summary'!DN144="Yes"),OFFSET('Sanitation Data'!$H$13,0,10*ROW('Sanitation Data'!H138)),NA())</f>
        <v>#N/A</v>
      </c>
      <c r="AZ144" s="109" t="e">
        <f ca="true">+IF(AND(ISNUMBER(OFFSET('Hygiene Data'!$C$6,0,10*ROW('Hygiene Data'!C138))),'Data Summary'!DO144="Yes"),OFFSET('Hygiene Data'!$C$6,0,10*ROW('Hygiene Data'!C138)),NA())</f>
        <v>#N/A</v>
      </c>
      <c r="BA144" s="109" t="e">
        <f ca="true">+IF(AND(ISNUMBER(OFFSET('Hygiene Data'!$C$8,0,10*ROW('Hygiene Data'!C138))),'Data Summary'!DP144="Yes"),OFFSET('Hygiene Data'!$C$8,0,10*ROW('Hygiene Data'!C138)),NA())</f>
        <v>#N/A</v>
      </c>
      <c r="BB144" s="109" t="e">
        <f ca="true">+IF(AND(ISNUMBER(OFFSET('Hygiene Data'!$C$10,0,10*ROW('Hygiene Data'!C138))),'Data Summary'!DQ144="Yes"),OFFSET('Hygiene Data'!$C$10,0,10*ROW('Hygiene Data'!C138)),NA())</f>
        <v>#N/A</v>
      </c>
      <c r="BC144" s="109" t="e">
        <f ca="true">+IF(AND(ISNUMBER(OFFSET('Hygiene Data'!$D$6,0,10*ROW('Hygiene Data'!D138))),'Data Summary'!DR144="Yes"),OFFSET('Hygiene Data'!$D$6,0,10*ROW('Hygiene Data'!D138)),NA())</f>
        <v>#N/A</v>
      </c>
      <c r="BD144" s="109" t="e">
        <f ca="true">+IF(AND(ISNUMBER(OFFSET('Hygiene Data'!$D$8,0,10*ROW('Hygiene Data'!D138))),'Data Summary'!DS144="Yes"),OFFSET('Hygiene Data'!$D$8,0,10*ROW('Hygiene Data'!D138)),NA())</f>
        <v>#N/A</v>
      </c>
      <c r="BE144" s="109" t="e">
        <f ca="true">+IF(AND(ISNUMBER(OFFSET('Hygiene Data'!$D$10,0,10*ROW('Hygiene Data'!D138))),'Data Summary'!DT144="Yes"),OFFSET('Hygiene Data'!$D$10,0,10*ROW('Hygiene Data'!D138)),NA())</f>
        <v>#N/A</v>
      </c>
      <c r="BF144" s="109" t="e">
        <f ca="true">+IF(AND(ISNUMBER(OFFSET('Hygiene Data'!$E$6,0,10*ROW('Hygiene Data'!E138))),'Data Summary'!DU144="Yes"),OFFSET('Hygiene Data'!$E$6,0,10*ROW('Hygiene Data'!E138)),NA())</f>
        <v>#N/A</v>
      </c>
      <c r="BG144" s="109" t="e">
        <f ca="true">+IF(AND(ISNUMBER(OFFSET('Hygiene Data'!$E$8,0,10*ROW('Hygiene Data'!E138))),'Data Summary'!DV144="Yes"),OFFSET('Hygiene Data'!$E$8,0,10*ROW('Hygiene Data'!E138)),NA())</f>
        <v>#N/A</v>
      </c>
      <c r="BH144" s="109" t="e">
        <f ca="true">+IF(AND(ISNUMBER(OFFSET('Hygiene Data'!$E$10,0,10*ROW('Hygiene Data'!E138))),'Data Summary'!DW144="Yes"),OFFSET('Hygiene Data'!$E$10,0,10*ROW('Hygiene Data'!E138)),NA())</f>
        <v>#N/A</v>
      </c>
      <c r="BI144" s="109" t="e">
        <f ca="true">+IF(AND(ISNUMBER(OFFSET('Hygiene Data'!$F$6,0,10*ROW('Hygiene Data'!F138))),'Data Summary'!DX144="Yes"),OFFSET('Hygiene Data'!$F$6,0,10*ROW('Hygiene Data'!F138)),NA())</f>
        <v>#N/A</v>
      </c>
      <c r="BJ144" s="109" t="e">
        <f ca="true">+IF(AND(ISNUMBER(OFFSET('Hygiene Data'!$F$8,0,10*ROW('Hygiene Data'!F138))),'Data Summary'!DY144="Yes"),OFFSET('Hygiene Data'!$F$8,0,10*ROW('Hygiene Data'!F138)),NA())</f>
        <v>#N/A</v>
      </c>
      <c r="BK144" s="109" t="e">
        <f ca="true">+IF(AND(ISNUMBER(OFFSET('Hygiene Data'!$F$10,0,10*ROW('Hygiene Data'!F138))),'Data Summary'!DZ144="Yes"),OFFSET('Hygiene Data'!$F$10,0,10*ROW('Hygiene Data'!F138)),NA())</f>
        <v>#N/A</v>
      </c>
      <c r="BL144" s="109" t="e">
        <f ca="true">+IF(AND(ISNUMBER(OFFSET('Hygiene Data'!$G$6,0,10*ROW('Hygiene Data'!G138))),'Data Summary'!EA144="Yes"),OFFSET('Hygiene Data'!$G$6,0,10*ROW('Hygiene Data'!G138)),NA())</f>
        <v>#N/A</v>
      </c>
      <c r="BM144" s="109" t="e">
        <f ca="true">+IF(AND(ISNUMBER(OFFSET('Hygiene Data'!$G$8,0,10*ROW('Hygiene Data'!G138))),'Data Summary'!EB144="Yes"),OFFSET('Hygiene Data'!$G$8,0,10*ROW('Hygiene Data'!G138)),NA())</f>
        <v>#N/A</v>
      </c>
      <c r="BN144" s="109" t="e">
        <f ca="true">+IF(AND(ISNUMBER(OFFSET('Hygiene Data'!$G$10,0,10*ROW('Hygiene Data'!G138))),'Data Summary'!EC144="Yes"),OFFSET('Hygiene Data'!$G$10,0,10*ROW('Hygiene Data'!G138)),NA())</f>
        <v>#N/A</v>
      </c>
      <c r="BO144" s="109" t="e">
        <f ca="true">+IF(AND(ISNUMBER(OFFSET('Hygiene Data'!$H$6,0,10*ROW('Hygiene Data'!H138))),'Data Summary'!ED144="Yes"),OFFSET('Hygiene Data'!$H$6,0,10*ROW('Hygiene Data'!H138)),NA())</f>
        <v>#N/A</v>
      </c>
      <c r="BP144" s="109" t="e">
        <f ca="true">+IF(AND(ISNUMBER(OFFSET('Hygiene Data'!$H$8,0,10*ROW('Hygiene Data'!H138))),'Data Summary'!EE144="Yes"),OFFSET('Hygiene Data'!$H$8,0,10*ROW('Hygiene Data'!H138)),NA())</f>
        <v>#N/A</v>
      </c>
      <c r="BQ144" s="109" t="e">
        <f ca="true">+IF(AND(ISNUMBER(OFFSET('Hygiene Data'!$H$10,0,10*ROW('Hygiene Data'!H138))),'Data Summary'!EF144="Yes"),OFFSET('Hygiene Data'!$H$10,0,10*ROW('Hygiene Data'!H138)),NA())</f>
        <v>#N/A</v>
      </c>
    </row>
    <row r="145" x14ac:dyDescent="0.2">
      <c r="A145" s="57" t="e">
        <f ca="true">+IF(OFFSET('Water Data'!$B$1,0,10*ROW('Water Data'!B139))="",NA(),OFFSET('Water Data'!$B$1,0,10*ROW('Water Data'!B139)))</f>
        <v>#N/A</v>
      </c>
      <c r="B145" s="57" t="e">
        <f ca="true">+IF(OFFSET('Water Data'!$A$3,0,10*ROW('Water Data'!A142))="",NA(),OFFSET('Water Data'!$A$3,0,10*ROW('Water Data'!A142)))</f>
        <v>#N/A</v>
      </c>
      <c r="C145" s="57" t="e">
        <f ca="true">+IF(OFFSET('Water Data'!$C$3,0,10*ROW('Water Data'!C142))="",NA(),OFFSET('Water Data'!$C$3,0,10*ROW('Water Data'!C142)))</f>
        <v>#N/A</v>
      </c>
      <c r="D145" s="58" t="e">
        <f ca="true">+IF(AND(ISNUMBER(OFFSET('Water Data'!$C$5,0,10*ROW('Water Data'!C139))),'Data Summary'!BS145="Yes"),100-OFFSET('Water Data'!$C$5,0,10*ROW('Water Data'!C139)),NA())</f>
        <v>#N/A</v>
      </c>
      <c r="E145" s="58" t="e">
        <f ca="true">+IF(AND(ISNUMBER(OFFSET('Water Data'!$C$7,0,10*ROW('Water Data'!C139))),'Data Summary'!BT145="Yes"),OFFSET('Water Data'!$C$7,0,10*ROW('Water Data'!C139)),NA())</f>
        <v>#N/A</v>
      </c>
      <c r="F145" s="58" t="e">
        <f ca="true">+IF(AND(ISNUMBER(OFFSET('Water Data'!$C$10,0,10*ROW('Water Data'!C139))),'Data Summary'!BU145="Yes"),OFFSET('Water Data'!$C$10,0,10*ROW('Water Data'!C139)),NA())</f>
        <v>#N/A</v>
      </c>
      <c r="G145" s="58" t="e">
        <f ca="true">+IF(AND(ISNUMBER(OFFSET('Water Data'!$D$5,0,10*ROW('Water Data'!D139))),'Data Summary'!BV145="Yes"),100-OFFSET('Water Data'!$D$5,0,10*ROW('Water Data'!D139)),NA())</f>
        <v>#N/A</v>
      </c>
      <c r="H145" s="58" t="e">
        <f ca="true">+IF(AND(ISNUMBER(OFFSET('Water Data'!$D$7,0,10*ROW('Water Data'!D139))),'Data Summary'!BW145="Yes"),OFFSET('Water Data'!$D$7,0,10*ROW('Water Data'!D139)),NA())</f>
        <v>#N/A</v>
      </c>
      <c r="I145" s="58" t="e">
        <f ca="true">+IF(AND(ISNUMBER(OFFSET('Water Data'!$D$10,0,10*ROW('Water Data'!D139))),'Data Summary'!BX145="Yes"),OFFSET('Water Data'!$D$10,0,10*ROW('Water Data'!D139)),NA())</f>
        <v>#N/A</v>
      </c>
      <c r="J145" s="58" t="e">
        <f ca="true">+IF(AND(ISNUMBER(OFFSET('Water Data'!$E$5,0,10*ROW('Water Data'!E139))),'Data Summary'!BY145="Yes"),100-OFFSET('Water Data'!$E$5,0,10*ROW('Water Data'!E139)),NA())</f>
        <v>#N/A</v>
      </c>
      <c r="K145" s="58" t="e">
        <f ca="true">+IF(AND(ISNUMBER(OFFSET('Water Data'!$E$7,0,10*ROW('Water Data'!E139))),'Data Summary'!BZ145="Yes"),OFFSET('Water Data'!$E$7,0,10*ROW('Water Data'!E139)),NA())</f>
        <v>#N/A</v>
      </c>
      <c r="L145" s="58" t="e">
        <f ca="true">+IF(AND(ISNUMBER(OFFSET('Water Data'!$E$10,0,10*ROW('Water Data'!E139))),'Data Summary'!CA145="Yes"),OFFSET('Water Data'!$E$10,0,10*ROW('Water Data'!E139)),NA())</f>
        <v>#N/A</v>
      </c>
      <c r="M145" s="58" t="e">
        <f ca="true">+IF(AND(ISNUMBER(OFFSET('Water Data'!$F$5,0,10*ROW('Water Data'!F139))),'Data Summary'!CB145="Yes"),100-OFFSET('Water Data'!$F$5,0,10*ROW('Water Data'!F139)),NA())</f>
        <v>#N/A</v>
      </c>
      <c r="N145" s="58" t="e">
        <f ca="true">+IF(AND(ISNUMBER(OFFSET('Water Data'!$F$7,0,10*ROW('Water Data'!F139))),'Data Summary'!CC145="Yes"),OFFSET('Water Data'!$F$7,0,10*ROW('Water Data'!F139)),NA())</f>
        <v>#N/A</v>
      </c>
      <c r="O145" s="58" t="e">
        <f ca="true">+IF(AND(ISNUMBER(OFFSET('Water Data'!$F$10,0,10*ROW('Water Data'!F139))),'Data Summary'!CD145="Yes"),OFFSET('Water Data'!$F$10,0,10*ROW('Water Data'!F139)),NA())</f>
        <v>#N/A</v>
      </c>
      <c r="P145" s="58" t="e">
        <f ca="true">+IF(AND(ISNUMBER(OFFSET('Water Data'!$G$5,0,10*ROW('Water Data'!G139))),'Data Summary'!CE145="Yes"),100-OFFSET('Water Data'!$G$5,0,10*ROW('Water Data'!G139)),NA())</f>
        <v>#N/A</v>
      </c>
      <c r="Q145" s="58" t="e">
        <f ca="true">+IF(AND(ISNUMBER(OFFSET('Water Data'!$G$7,0,10*ROW('Water Data'!G139))),'Data Summary'!CF145="Yes"),OFFSET('Water Data'!$G$7,0,10*ROW('Water Data'!G139)),NA())</f>
        <v>#N/A</v>
      </c>
      <c r="R145" s="58" t="e">
        <f ca="true">+IF(AND(ISNUMBER(OFFSET('Water Data'!$G$10,0,10*ROW('Water Data'!G139))),'Data Summary'!CG145="Yes"),OFFSET('Water Data'!$G$10,0,10*ROW('Water Data'!G139)),NA())</f>
        <v>#N/A</v>
      </c>
      <c r="S145" s="58" t="e">
        <f ca="true">+IF(AND(ISNUMBER(OFFSET('Water Data'!$H$5,0,10*ROW('Water Data'!H139))),'Data Summary'!CH145="Yes"),100-OFFSET('Water Data'!$H$5,0,10*ROW('Water Data'!H139)),NA())</f>
        <v>#N/A</v>
      </c>
      <c r="T145" s="58" t="e">
        <f ca="true">+IF(AND(ISNUMBER(OFFSET('Water Data'!$H$7,0,10*ROW('Water Data'!H139))),'Data Summary'!CI145="Yes"),OFFSET('Water Data'!$H$7,0,10*ROW('Water Data'!H139)),NA())</f>
        <v>#N/A</v>
      </c>
      <c r="U145" s="58" t="e">
        <f ca="true">+IF(AND(ISNUMBER(OFFSET('Water Data'!$H$10,0,10*ROW('Water Data'!H139))),'Data Summary'!CJ145="Yes"),OFFSET('Water Data'!$H$10,0,10*ROW('Water Data'!H139)),NA())</f>
        <v>#N/A</v>
      </c>
      <c r="V145" s="104" t="e">
        <f ca="true">+IF(AND(ISNUMBER(OFFSET('Sanitation Data'!$C$5,0,10*ROW('Sanitation Data'!C139))),'Data Summary'!CK145="Yes"),100-OFFSET('Sanitation Data'!$C$5,0,10*ROW('Sanitation Data'!C139)),NA())</f>
        <v>#N/A</v>
      </c>
      <c r="W145" s="104" t="e">
        <f ca="true">+IF(AND(ISNUMBER(OFFSET('Sanitation Data'!$C$7,0,10*ROW('Sanitation Data'!C139))),'Data Summary'!CL145="Yes"),OFFSET('Sanitation Data'!$C$7,0,10*ROW('Sanitation Data'!C139)),NA())</f>
        <v>#N/A</v>
      </c>
      <c r="X145" s="104" t="e">
        <f ca="true">+IF(AND(ISNUMBER(OFFSET('Sanitation Data'!$C$11,0,10*ROW('Sanitation Data'!C139))),'Data Summary'!CM145="Yes"),OFFSET('Sanitation Data'!$C$11,0,10*ROW('Sanitation Data'!C139)),NA())</f>
        <v>#N/A</v>
      </c>
      <c r="Y145" s="104" t="e">
        <f ca="true">+IF(AND(ISNUMBER(OFFSET('Sanitation Data'!$C$12,0,10*ROW('Sanitation Data'!C139))),'Data Summary'!CN145="Yes"),OFFSET('Sanitation Data'!$C$12,0,10*ROW('Sanitation Data'!C139)),NA())</f>
        <v>#N/A</v>
      </c>
      <c r="Z145" s="104" t="e">
        <f ca="true">+IF(AND(ISNUMBER(OFFSET('Sanitation Data'!$C$13,0,10*ROW('Sanitation Data'!C139))),'Data Summary'!CO145="Yes"),OFFSET('Sanitation Data'!$C$13,0,10*ROW('Sanitation Data'!C139)),NA())</f>
        <v>#N/A</v>
      </c>
      <c r="AA145" s="104" t="e">
        <f ca="true">+IF(AND(ISNUMBER(OFFSET('Sanitation Data'!$D$5,0,10*ROW('Sanitation Data'!D139))),'Data Summary'!CP145="Yes"),100-OFFSET('Sanitation Data'!$D$5,0,10*ROW('Sanitation Data'!D139)),NA())</f>
        <v>#N/A</v>
      </c>
      <c r="AB145" s="104" t="e">
        <f ca="true">+IF(AND(ISNUMBER(OFFSET('Sanitation Data'!$D$7,0,10*ROW('Sanitation Data'!D139))),'Data Summary'!CQ145="Yes"),OFFSET('Sanitation Data'!$D$7,0,10*ROW('Sanitation Data'!D139)),NA())</f>
        <v>#N/A</v>
      </c>
      <c r="AC145" s="104" t="e">
        <f ca="true">+IF(AND(ISNUMBER(OFFSET('Sanitation Data'!$D$11,0,10*ROW('Sanitation Data'!D139))),'Data Summary'!CR145="Yes"),OFFSET('Sanitation Data'!$D$11,0,10*ROW('Sanitation Data'!D139)),NA())</f>
        <v>#N/A</v>
      </c>
      <c r="AD145" s="104" t="e">
        <f ca="true">+IF(AND(ISNUMBER(OFFSET('Sanitation Data'!$D$12,0,10*ROW('Sanitation Data'!D139))),'Data Summary'!CS145="Yes"),OFFSET('Sanitation Data'!$D$12,0,10*ROW('Sanitation Data'!D139)),NA())</f>
        <v>#N/A</v>
      </c>
      <c r="AE145" s="104" t="e">
        <f ca="true">+IF(AND(ISNUMBER(OFFSET('Sanitation Data'!$D$13,0,10*ROW('Sanitation Data'!D139))),'Data Summary'!CT145="Yes"),OFFSET('Sanitation Data'!$D$13,0,10*ROW('Sanitation Data'!D139)),NA())</f>
        <v>#N/A</v>
      </c>
      <c r="AF145" s="104" t="e">
        <f ca="true">+IF(AND(ISNUMBER(OFFSET('Sanitation Data'!$E$5,0,10*ROW('Sanitation Data'!E139))),'Data Summary'!CU145="Yes"),100-OFFSET('Sanitation Data'!$E$5,0,10*ROW('Sanitation Data'!E139)),NA())</f>
        <v>#N/A</v>
      </c>
      <c r="AG145" s="104" t="e">
        <f ca="true">+IF(AND(ISNUMBER(OFFSET('Sanitation Data'!$E$7,0,10*ROW('Sanitation Data'!E139))),'Data Summary'!CV145="Yes"),OFFSET('Sanitation Data'!$E$7,0,10*ROW('Sanitation Data'!E139)),NA())</f>
        <v>#N/A</v>
      </c>
      <c r="AH145" s="104" t="e">
        <f ca="true">+IF(AND(ISNUMBER(OFFSET('Sanitation Data'!$E$11,0,10*ROW('Sanitation Data'!E139))),'Data Summary'!CW145="Yes"),OFFSET('Sanitation Data'!$E$11,0,10*ROW('Sanitation Data'!E139)),NA())</f>
        <v>#N/A</v>
      </c>
      <c r="AI145" s="104" t="e">
        <f ca="true">+IF(AND(ISNUMBER(OFFSET('Sanitation Data'!$E$12,0,10*ROW('Sanitation Data'!E139))),'Data Summary'!CX145="Yes"),OFFSET('Sanitation Data'!$E$12,0,10*ROW('Sanitation Data'!E139)),NA())</f>
        <v>#N/A</v>
      </c>
      <c r="AJ145" s="104" t="e">
        <f ca="true">+IF(AND(ISNUMBER(OFFSET('Sanitation Data'!$E$13,0,10*ROW('Sanitation Data'!E139))),'Data Summary'!CY145="Yes"),OFFSET('Sanitation Data'!$E$13,0,10*ROW('Sanitation Data'!E139)),NA())</f>
        <v>#N/A</v>
      </c>
      <c r="AK145" s="104" t="e">
        <f ca="true">+IF(AND(ISNUMBER(OFFSET('Sanitation Data'!$F$5,0,10*ROW('Sanitation Data'!F139))),'Data Summary'!CZ145="Yes"),100-OFFSET('Sanitation Data'!$F$5,0,10*ROW('Sanitation Data'!F139)),NA())</f>
        <v>#N/A</v>
      </c>
      <c r="AL145" s="104" t="e">
        <f ca="true">+IF(AND(ISNUMBER(OFFSET('Sanitation Data'!$F$7,0,10*ROW('Sanitation Data'!F139))),'Data Summary'!DA145="Yes"),OFFSET('Sanitation Data'!$F$7,0,10*ROW('Sanitation Data'!F139)),NA())</f>
        <v>#N/A</v>
      </c>
      <c r="AM145" s="104" t="e">
        <f ca="true">+IF(AND(ISNUMBER(OFFSET('Sanitation Data'!$F$11,0,10*ROW('Sanitation Data'!F139))),'Data Summary'!DB145="Yes"),OFFSET('Sanitation Data'!$F$11,0,10*ROW('Sanitation Data'!F139)),NA())</f>
        <v>#N/A</v>
      </c>
      <c r="AN145" s="104" t="e">
        <f ca="true">+IF(AND(ISNUMBER(OFFSET('Sanitation Data'!$F$12,0,10*ROW('Sanitation Data'!F139))),'Data Summary'!DC145="Yes"),OFFSET('Sanitation Data'!$F$12,0,10*ROW('Sanitation Data'!F139)),NA())</f>
        <v>#N/A</v>
      </c>
      <c r="AO145" s="104" t="e">
        <f ca="true">+IF(AND(ISNUMBER(OFFSET('Sanitation Data'!$F$13,0,10*ROW('Sanitation Data'!F139))),'Data Summary'!DD145="Yes"),OFFSET('Sanitation Data'!$F$13,0,10*ROW('Sanitation Data'!F139)),NA())</f>
        <v>#N/A</v>
      </c>
      <c r="AP145" s="104" t="e">
        <f ca="true">+IF(AND(ISNUMBER(OFFSET('Sanitation Data'!$G$5,0,10*ROW('Sanitation Data'!G139))),'Data Summary'!DE145="Yes"),100-OFFSET('Sanitation Data'!$G$5,0,10*ROW('Sanitation Data'!G139)),NA())</f>
        <v>#N/A</v>
      </c>
      <c r="AQ145" s="104" t="e">
        <f ca="true">+IF(AND(ISNUMBER(OFFSET('Sanitation Data'!$G$7,0,10*ROW('Sanitation Data'!G139))),'Data Summary'!DF145="Yes"),OFFSET('Sanitation Data'!$G$7,0,10*ROW('Sanitation Data'!G139)),NA())</f>
        <v>#N/A</v>
      </c>
      <c r="AR145" s="104" t="e">
        <f ca="true">+IF(AND(ISNUMBER(OFFSET('Sanitation Data'!$G$11,0,10*ROW('Sanitation Data'!G139))),'Data Summary'!DG145="Yes"),OFFSET('Sanitation Data'!$G$11,0,10*ROW('Sanitation Data'!G139)),NA())</f>
        <v>#N/A</v>
      </c>
      <c r="AS145" s="104" t="e">
        <f ca="true">+IF(AND(ISNUMBER(OFFSET('Sanitation Data'!$G$12,0,10*ROW('Sanitation Data'!G139))),'Data Summary'!DH145="Yes"),OFFSET('Sanitation Data'!$G$12,0,10*ROW('Sanitation Data'!G139)),NA())</f>
        <v>#N/A</v>
      </c>
      <c r="AT145" s="104" t="e">
        <f ca="true">+IF(AND(ISNUMBER(OFFSET('Sanitation Data'!$G$13,0,10*ROW('Sanitation Data'!G139))),'Data Summary'!DI145="Yes"),OFFSET('Sanitation Data'!$G$13,0,10*ROW('Sanitation Data'!G139)),NA())</f>
        <v>#N/A</v>
      </c>
      <c r="AU145" s="104" t="e">
        <f ca="true">+IF(AND(ISNUMBER(OFFSET('Sanitation Data'!$H$5,0,10*ROW('Sanitation Data'!H139))),'Data Summary'!DJ145="Yes"),100-OFFSET('Sanitation Data'!$H$5,0,10*ROW('Sanitation Data'!H139)),NA())</f>
        <v>#N/A</v>
      </c>
      <c r="AV145" s="104" t="e">
        <f ca="true">+IF(AND(ISNUMBER(OFFSET('Sanitation Data'!$H$7,0,10*ROW('Sanitation Data'!H139))),'Data Summary'!DK145="Yes"),OFFSET('Sanitation Data'!$H$7,0,10*ROW('Sanitation Data'!H139)),NA())</f>
        <v>#N/A</v>
      </c>
      <c r="AW145" s="104" t="e">
        <f ca="true">+IF(AND(ISNUMBER(OFFSET('Sanitation Data'!$H$11,0,10*ROW('Sanitation Data'!H139))),'Data Summary'!DL145="Yes"),OFFSET('Sanitation Data'!$H$11,0,10*ROW('Sanitation Data'!H139)),NA())</f>
        <v>#N/A</v>
      </c>
      <c r="AX145" s="104" t="e">
        <f ca="true">+IF(AND(ISNUMBER(OFFSET('Sanitation Data'!$H$12,0,10*ROW('Sanitation Data'!H139))),'Data Summary'!DM145="Yes"),OFFSET('Sanitation Data'!$H$12,0,10*ROW('Sanitation Data'!H139)),NA())</f>
        <v>#N/A</v>
      </c>
      <c r="AY145" s="104" t="e">
        <f ca="true">+IF(AND(ISNUMBER(OFFSET('Sanitation Data'!$H$13,0,10*ROW('Sanitation Data'!H139))),'Data Summary'!DN145="Yes"),OFFSET('Sanitation Data'!$H$13,0,10*ROW('Sanitation Data'!H139)),NA())</f>
        <v>#N/A</v>
      </c>
      <c r="AZ145" s="109" t="e">
        <f ca="true">+IF(AND(ISNUMBER(OFFSET('Hygiene Data'!$C$6,0,10*ROW('Hygiene Data'!C139))),'Data Summary'!DO145="Yes"),OFFSET('Hygiene Data'!$C$6,0,10*ROW('Hygiene Data'!C139)),NA())</f>
        <v>#N/A</v>
      </c>
      <c r="BA145" s="109" t="e">
        <f ca="true">+IF(AND(ISNUMBER(OFFSET('Hygiene Data'!$C$8,0,10*ROW('Hygiene Data'!C139))),'Data Summary'!DP145="Yes"),OFFSET('Hygiene Data'!$C$8,0,10*ROW('Hygiene Data'!C139)),NA())</f>
        <v>#N/A</v>
      </c>
      <c r="BB145" s="109" t="e">
        <f ca="true">+IF(AND(ISNUMBER(OFFSET('Hygiene Data'!$C$10,0,10*ROW('Hygiene Data'!C139))),'Data Summary'!DQ145="Yes"),OFFSET('Hygiene Data'!$C$10,0,10*ROW('Hygiene Data'!C139)),NA())</f>
        <v>#N/A</v>
      </c>
      <c r="BC145" s="109" t="e">
        <f ca="true">+IF(AND(ISNUMBER(OFFSET('Hygiene Data'!$D$6,0,10*ROW('Hygiene Data'!D139))),'Data Summary'!DR145="Yes"),OFFSET('Hygiene Data'!$D$6,0,10*ROW('Hygiene Data'!D139)),NA())</f>
        <v>#N/A</v>
      </c>
      <c r="BD145" s="109" t="e">
        <f ca="true">+IF(AND(ISNUMBER(OFFSET('Hygiene Data'!$D$8,0,10*ROW('Hygiene Data'!D139))),'Data Summary'!DS145="Yes"),OFFSET('Hygiene Data'!$D$8,0,10*ROW('Hygiene Data'!D139)),NA())</f>
        <v>#N/A</v>
      </c>
      <c r="BE145" s="109" t="e">
        <f ca="true">+IF(AND(ISNUMBER(OFFSET('Hygiene Data'!$D$10,0,10*ROW('Hygiene Data'!D139))),'Data Summary'!DT145="Yes"),OFFSET('Hygiene Data'!$D$10,0,10*ROW('Hygiene Data'!D139)),NA())</f>
        <v>#N/A</v>
      </c>
      <c r="BF145" s="109" t="e">
        <f ca="true">+IF(AND(ISNUMBER(OFFSET('Hygiene Data'!$E$6,0,10*ROW('Hygiene Data'!E139))),'Data Summary'!DU145="Yes"),OFFSET('Hygiene Data'!$E$6,0,10*ROW('Hygiene Data'!E139)),NA())</f>
        <v>#N/A</v>
      </c>
      <c r="BG145" s="109" t="e">
        <f ca="true">+IF(AND(ISNUMBER(OFFSET('Hygiene Data'!$E$8,0,10*ROW('Hygiene Data'!E139))),'Data Summary'!DV145="Yes"),OFFSET('Hygiene Data'!$E$8,0,10*ROW('Hygiene Data'!E139)),NA())</f>
        <v>#N/A</v>
      </c>
      <c r="BH145" s="109" t="e">
        <f ca="true">+IF(AND(ISNUMBER(OFFSET('Hygiene Data'!$E$10,0,10*ROW('Hygiene Data'!E139))),'Data Summary'!DW145="Yes"),OFFSET('Hygiene Data'!$E$10,0,10*ROW('Hygiene Data'!E139)),NA())</f>
        <v>#N/A</v>
      </c>
      <c r="BI145" s="109" t="e">
        <f ca="true">+IF(AND(ISNUMBER(OFFSET('Hygiene Data'!$F$6,0,10*ROW('Hygiene Data'!F139))),'Data Summary'!DX145="Yes"),OFFSET('Hygiene Data'!$F$6,0,10*ROW('Hygiene Data'!F139)),NA())</f>
        <v>#N/A</v>
      </c>
      <c r="BJ145" s="109" t="e">
        <f ca="true">+IF(AND(ISNUMBER(OFFSET('Hygiene Data'!$F$8,0,10*ROW('Hygiene Data'!F139))),'Data Summary'!DY145="Yes"),OFFSET('Hygiene Data'!$F$8,0,10*ROW('Hygiene Data'!F139)),NA())</f>
        <v>#N/A</v>
      </c>
      <c r="BK145" s="109" t="e">
        <f ca="true">+IF(AND(ISNUMBER(OFFSET('Hygiene Data'!$F$10,0,10*ROW('Hygiene Data'!F139))),'Data Summary'!DZ145="Yes"),OFFSET('Hygiene Data'!$F$10,0,10*ROW('Hygiene Data'!F139)),NA())</f>
        <v>#N/A</v>
      </c>
      <c r="BL145" s="109" t="e">
        <f ca="true">+IF(AND(ISNUMBER(OFFSET('Hygiene Data'!$G$6,0,10*ROW('Hygiene Data'!G139))),'Data Summary'!EA145="Yes"),OFFSET('Hygiene Data'!$G$6,0,10*ROW('Hygiene Data'!G139)),NA())</f>
        <v>#N/A</v>
      </c>
      <c r="BM145" s="109" t="e">
        <f ca="true">+IF(AND(ISNUMBER(OFFSET('Hygiene Data'!$G$8,0,10*ROW('Hygiene Data'!G139))),'Data Summary'!EB145="Yes"),OFFSET('Hygiene Data'!$G$8,0,10*ROW('Hygiene Data'!G139)),NA())</f>
        <v>#N/A</v>
      </c>
      <c r="BN145" s="109" t="e">
        <f ca="true">+IF(AND(ISNUMBER(OFFSET('Hygiene Data'!$G$10,0,10*ROW('Hygiene Data'!G139))),'Data Summary'!EC145="Yes"),OFFSET('Hygiene Data'!$G$10,0,10*ROW('Hygiene Data'!G139)),NA())</f>
        <v>#N/A</v>
      </c>
      <c r="BO145" s="109" t="e">
        <f ca="true">+IF(AND(ISNUMBER(OFFSET('Hygiene Data'!$H$6,0,10*ROW('Hygiene Data'!H139))),'Data Summary'!ED145="Yes"),OFFSET('Hygiene Data'!$H$6,0,10*ROW('Hygiene Data'!H139)),NA())</f>
        <v>#N/A</v>
      </c>
      <c r="BP145" s="109" t="e">
        <f ca="true">+IF(AND(ISNUMBER(OFFSET('Hygiene Data'!$H$8,0,10*ROW('Hygiene Data'!H139))),'Data Summary'!EE145="Yes"),OFFSET('Hygiene Data'!$H$8,0,10*ROW('Hygiene Data'!H139)),NA())</f>
        <v>#N/A</v>
      </c>
      <c r="BQ145" s="109" t="e">
        <f ca="true">+IF(AND(ISNUMBER(OFFSET('Hygiene Data'!$H$10,0,10*ROW('Hygiene Data'!H139))),'Data Summary'!EF145="Yes"),OFFSET('Hygiene Data'!$H$10,0,10*ROW('Hygiene Data'!H139)),NA())</f>
        <v>#N/A</v>
      </c>
    </row>
    <row r="146" x14ac:dyDescent="0.2">
      <c r="A146" s="57" t="e">
        <f ca="true">+IF(OFFSET('Water Data'!$B$1,0,10*ROW('Water Data'!B140))="",NA(),OFFSET('Water Data'!$B$1,0,10*ROW('Water Data'!B140)))</f>
        <v>#N/A</v>
      </c>
      <c r="B146" s="57" t="e">
        <f ca="true">+IF(OFFSET('Water Data'!$A$3,0,10*ROW('Water Data'!A143))="",NA(),OFFSET('Water Data'!$A$3,0,10*ROW('Water Data'!A143)))</f>
        <v>#N/A</v>
      </c>
      <c r="C146" s="57" t="e">
        <f ca="true">+IF(OFFSET('Water Data'!$C$3,0,10*ROW('Water Data'!C143))="",NA(),OFFSET('Water Data'!$C$3,0,10*ROW('Water Data'!C143)))</f>
        <v>#N/A</v>
      </c>
      <c r="D146" s="58" t="e">
        <f ca="true">+IF(AND(ISNUMBER(OFFSET('Water Data'!$C$5,0,10*ROW('Water Data'!C140))),'Data Summary'!BS146="Yes"),100-OFFSET('Water Data'!$C$5,0,10*ROW('Water Data'!C140)),NA())</f>
        <v>#N/A</v>
      </c>
      <c r="E146" s="58" t="e">
        <f ca="true">+IF(AND(ISNUMBER(OFFSET('Water Data'!$C$7,0,10*ROW('Water Data'!C140))),'Data Summary'!BT146="Yes"),OFFSET('Water Data'!$C$7,0,10*ROW('Water Data'!C140)),NA())</f>
        <v>#N/A</v>
      </c>
      <c r="F146" s="58" t="e">
        <f ca="true">+IF(AND(ISNUMBER(OFFSET('Water Data'!$C$10,0,10*ROW('Water Data'!C140))),'Data Summary'!BU146="Yes"),OFFSET('Water Data'!$C$10,0,10*ROW('Water Data'!C140)),NA())</f>
        <v>#N/A</v>
      </c>
      <c r="G146" s="58" t="e">
        <f ca="true">+IF(AND(ISNUMBER(OFFSET('Water Data'!$D$5,0,10*ROW('Water Data'!D140))),'Data Summary'!BV146="Yes"),100-OFFSET('Water Data'!$D$5,0,10*ROW('Water Data'!D140)),NA())</f>
        <v>#N/A</v>
      </c>
      <c r="H146" s="58" t="e">
        <f ca="true">+IF(AND(ISNUMBER(OFFSET('Water Data'!$D$7,0,10*ROW('Water Data'!D140))),'Data Summary'!BW146="Yes"),OFFSET('Water Data'!$D$7,0,10*ROW('Water Data'!D140)),NA())</f>
        <v>#N/A</v>
      </c>
      <c r="I146" s="58" t="e">
        <f ca="true">+IF(AND(ISNUMBER(OFFSET('Water Data'!$D$10,0,10*ROW('Water Data'!D140))),'Data Summary'!BX146="Yes"),OFFSET('Water Data'!$D$10,0,10*ROW('Water Data'!D140)),NA())</f>
        <v>#N/A</v>
      </c>
      <c r="J146" s="58" t="e">
        <f ca="true">+IF(AND(ISNUMBER(OFFSET('Water Data'!$E$5,0,10*ROW('Water Data'!E140))),'Data Summary'!BY146="Yes"),100-OFFSET('Water Data'!$E$5,0,10*ROW('Water Data'!E140)),NA())</f>
        <v>#N/A</v>
      </c>
      <c r="K146" s="58" t="e">
        <f ca="true">+IF(AND(ISNUMBER(OFFSET('Water Data'!$E$7,0,10*ROW('Water Data'!E140))),'Data Summary'!BZ146="Yes"),OFFSET('Water Data'!$E$7,0,10*ROW('Water Data'!E140)),NA())</f>
        <v>#N/A</v>
      </c>
      <c r="L146" s="58" t="e">
        <f ca="true">+IF(AND(ISNUMBER(OFFSET('Water Data'!$E$10,0,10*ROW('Water Data'!E140))),'Data Summary'!CA146="Yes"),OFFSET('Water Data'!$E$10,0,10*ROW('Water Data'!E140)),NA())</f>
        <v>#N/A</v>
      </c>
      <c r="M146" s="58" t="e">
        <f ca="true">+IF(AND(ISNUMBER(OFFSET('Water Data'!$F$5,0,10*ROW('Water Data'!F140))),'Data Summary'!CB146="Yes"),100-OFFSET('Water Data'!$F$5,0,10*ROW('Water Data'!F140)),NA())</f>
        <v>#N/A</v>
      </c>
      <c r="N146" s="58" t="e">
        <f ca="true">+IF(AND(ISNUMBER(OFFSET('Water Data'!$F$7,0,10*ROW('Water Data'!F140))),'Data Summary'!CC146="Yes"),OFFSET('Water Data'!$F$7,0,10*ROW('Water Data'!F140)),NA())</f>
        <v>#N/A</v>
      </c>
      <c r="O146" s="58" t="e">
        <f ca="true">+IF(AND(ISNUMBER(OFFSET('Water Data'!$F$10,0,10*ROW('Water Data'!F140))),'Data Summary'!CD146="Yes"),OFFSET('Water Data'!$F$10,0,10*ROW('Water Data'!F140)),NA())</f>
        <v>#N/A</v>
      </c>
      <c r="P146" s="58" t="e">
        <f ca="true">+IF(AND(ISNUMBER(OFFSET('Water Data'!$G$5,0,10*ROW('Water Data'!G140))),'Data Summary'!CE146="Yes"),100-OFFSET('Water Data'!$G$5,0,10*ROW('Water Data'!G140)),NA())</f>
        <v>#N/A</v>
      </c>
      <c r="Q146" s="58" t="e">
        <f ca="true">+IF(AND(ISNUMBER(OFFSET('Water Data'!$G$7,0,10*ROW('Water Data'!G140))),'Data Summary'!CF146="Yes"),OFFSET('Water Data'!$G$7,0,10*ROW('Water Data'!G140)),NA())</f>
        <v>#N/A</v>
      </c>
      <c r="R146" s="58" t="e">
        <f ca="true">+IF(AND(ISNUMBER(OFFSET('Water Data'!$G$10,0,10*ROW('Water Data'!G140))),'Data Summary'!CG146="Yes"),OFFSET('Water Data'!$G$10,0,10*ROW('Water Data'!G140)),NA())</f>
        <v>#N/A</v>
      </c>
      <c r="S146" s="58" t="e">
        <f ca="true">+IF(AND(ISNUMBER(OFFSET('Water Data'!$H$5,0,10*ROW('Water Data'!H140))),'Data Summary'!CH146="Yes"),100-OFFSET('Water Data'!$H$5,0,10*ROW('Water Data'!H140)),NA())</f>
        <v>#N/A</v>
      </c>
      <c r="T146" s="58" t="e">
        <f ca="true">+IF(AND(ISNUMBER(OFFSET('Water Data'!$H$7,0,10*ROW('Water Data'!H140))),'Data Summary'!CI146="Yes"),OFFSET('Water Data'!$H$7,0,10*ROW('Water Data'!H140)),NA())</f>
        <v>#N/A</v>
      </c>
      <c r="U146" s="58" t="e">
        <f ca="true">+IF(AND(ISNUMBER(OFFSET('Water Data'!$H$10,0,10*ROW('Water Data'!H140))),'Data Summary'!CJ146="Yes"),OFFSET('Water Data'!$H$10,0,10*ROW('Water Data'!H140)),NA())</f>
        <v>#N/A</v>
      </c>
      <c r="V146" s="104" t="e">
        <f ca="true">+IF(AND(ISNUMBER(OFFSET('Sanitation Data'!$C$5,0,10*ROW('Sanitation Data'!C140))),'Data Summary'!CK146="Yes"),100-OFFSET('Sanitation Data'!$C$5,0,10*ROW('Sanitation Data'!C140)),NA())</f>
        <v>#N/A</v>
      </c>
      <c r="W146" s="104" t="e">
        <f ca="true">+IF(AND(ISNUMBER(OFFSET('Sanitation Data'!$C$7,0,10*ROW('Sanitation Data'!C140))),'Data Summary'!CL146="Yes"),OFFSET('Sanitation Data'!$C$7,0,10*ROW('Sanitation Data'!C140)),NA())</f>
        <v>#N/A</v>
      </c>
      <c r="X146" s="104" t="e">
        <f ca="true">+IF(AND(ISNUMBER(OFFSET('Sanitation Data'!$C$11,0,10*ROW('Sanitation Data'!C140))),'Data Summary'!CM146="Yes"),OFFSET('Sanitation Data'!$C$11,0,10*ROW('Sanitation Data'!C140)),NA())</f>
        <v>#N/A</v>
      </c>
      <c r="Y146" s="104" t="e">
        <f ca="true">+IF(AND(ISNUMBER(OFFSET('Sanitation Data'!$C$12,0,10*ROW('Sanitation Data'!C140))),'Data Summary'!CN146="Yes"),OFFSET('Sanitation Data'!$C$12,0,10*ROW('Sanitation Data'!C140)),NA())</f>
        <v>#N/A</v>
      </c>
      <c r="Z146" s="104" t="e">
        <f ca="true">+IF(AND(ISNUMBER(OFFSET('Sanitation Data'!$C$13,0,10*ROW('Sanitation Data'!C140))),'Data Summary'!CO146="Yes"),OFFSET('Sanitation Data'!$C$13,0,10*ROW('Sanitation Data'!C140)),NA())</f>
        <v>#N/A</v>
      </c>
      <c r="AA146" s="104" t="e">
        <f ca="true">+IF(AND(ISNUMBER(OFFSET('Sanitation Data'!$D$5,0,10*ROW('Sanitation Data'!D140))),'Data Summary'!CP146="Yes"),100-OFFSET('Sanitation Data'!$D$5,0,10*ROW('Sanitation Data'!D140)),NA())</f>
        <v>#N/A</v>
      </c>
      <c r="AB146" s="104" t="e">
        <f ca="true">+IF(AND(ISNUMBER(OFFSET('Sanitation Data'!$D$7,0,10*ROW('Sanitation Data'!D140))),'Data Summary'!CQ146="Yes"),OFFSET('Sanitation Data'!$D$7,0,10*ROW('Sanitation Data'!D140)),NA())</f>
        <v>#N/A</v>
      </c>
      <c r="AC146" s="104" t="e">
        <f ca="true">+IF(AND(ISNUMBER(OFFSET('Sanitation Data'!$D$11,0,10*ROW('Sanitation Data'!D140))),'Data Summary'!CR146="Yes"),OFFSET('Sanitation Data'!$D$11,0,10*ROW('Sanitation Data'!D140)),NA())</f>
        <v>#N/A</v>
      </c>
      <c r="AD146" s="104" t="e">
        <f ca="true">+IF(AND(ISNUMBER(OFFSET('Sanitation Data'!$D$12,0,10*ROW('Sanitation Data'!D140))),'Data Summary'!CS146="Yes"),OFFSET('Sanitation Data'!$D$12,0,10*ROW('Sanitation Data'!D140)),NA())</f>
        <v>#N/A</v>
      </c>
      <c r="AE146" s="104" t="e">
        <f ca="true">+IF(AND(ISNUMBER(OFFSET('Sanitation Data'!$D$13,0,10*ROW('Sanitation Data'!D140))),'Data Summary'!CT146="Yes"),OFFSET('Sanitation Data'!$D$13,0,10*ROW('Sanitation Data'!D140)),NA())</f>
        <v>#N/A</v>
      </c>
      <c r="AF146" s="104" t="e">
        <f ca="true">+IF(AND(ISNUMBER(OFFSET('Sanitation Data'!$E$5,0,10*ROW('Sanitation Data'!E140))),'Data Summary'!CU146="Yes"),100-OFFSET('Sanitation Data'!$E$5,0,10*ROW('Sanitation Data'!E140)),NA())</f>
        <v>#N/A</v>
      </c>
      <c r="AG146" s="104" t="e">
        <f ca="true">+IF(AND(ISNUMBER(OFFSET('Sanitation Data'!$E$7,0,10*ROW('Sanitation Data'!E140))),'Data Summary'!CV146="Yes"),OFFSET('Sanitation Data'!$E$7,0,10*ROW('Sanitation Data'!E140)),NA())</f>
        <v>#N/A</v>
      </c>
      <c r="AH146" s="104" t="e">
        <f ca="true">+IF(AND(ISNUMBER(OFFSET('Sanitation Data'!$E$11,0,10*ROW('Sanitation Data'!E140))),'Data Summary'!CW146="Yes"),OFFSET('Sanitation Data'!$E$11,0,10*ROW('Sanitation Data'!E140)),NA())</f>
        <v>#N/A</v>
      </c>
      <c r="AI146" s="104" t="e">
        <f ca="true">+IF(AND(ISNUMBER(OFFSET('Sanitation Data'!$E$12,0,10*ROW('Sanitation Data'!E140))),'Data Summary'!CX146="Yes"),OFFSET('Sanitation Data'!$E$12,0,10*ROW('Sanitation Data'!E140)),NA())</f>
        <v>#N/A</v>
      </c>
      <c r="AJ146" s="104" t="e">
        <f ca="true">+IF(AND(ISNUMBER(OFFSET('Sanitation Data'!$E$13,0,10*ROW('Sanitation Data'!E140))),'Data Summary'!CY146="Yes"),OFFSET('Sanitation Data'!$E$13,0,10*ROW('Sanitation Data'!E140)),NA())</f>
        <v>#N/A</v>
      </c>
      <c r="AK146" s="104" t="e">
        <f ca="true">+IF(AND(ISNUMBER(OFFSET('Sanitation Data'!$F$5,0,10*ROW('Sanitation Data'!F140))),'Data Summary'!CZ146="Yes"),100-OFFSET('Sanitation Data'!$F$5,0,10*ROW('Sanitation Data'!F140)),NA())</f>
        <v>#N/A</v>
      </c>
      <c r="AL146" s="104" t="e">
        <f ca="true">+IF(AND(ISNUMBER(OFFSET('Sanitation Data'!$F$7,0,10*ROW('Sanitation Data'!F140))),'Data Summary'!DA146="Yes"),OFFSET('Sanitation Data'!$F$7,0,10*ROW('Sanitation Data'!F140)),NA())</f>
        <v>#N/A</v>
      </c>
      <c r="AM146" s="104" t="e">
        <f ca="true">+IF(AND(ISNUMBER(OFFSET('Sanitation Data'!$F$11,0,10*ROW('Sanitation Data'!F140))),'Data Summary'!DB146="Yes"),OFFSET('Sanitation Data'!$F$11,0,10*ROW('Sanitation Data'!F140)),NA())</f>
        <v>#N/A</v>
      </c>
      <c r="AN146" s="104" t="e">
        <f ca="true">+IF(AND(ISNUMBER(OFFSET('Sanitation Data'!$F$12,0,10*ROW('Sanitation Data'!F140))),'Data Summary'!DC146="Yes"),OFFSET('Sanitation Data'!$F$12,0,10*ROW('Sanitation Data'!F140)),NA())</f>
        <v>#N/A</v>
      </c>
      <c r="AO146" s="104" t="e">
        <f ca="true">+IF(AND(ISNUMBER(OFFSET('Sanitation Data'!$F$13,0,10*ROW('Sanitation Data'!F140))),'Data Summary'!DD146="Yes"),OFFSET('Sanitation Data'!$F$13,0,10*ROW('Sanitation Data'!F140)),NA())</f>
        <v>#N/A</v>
      </c>
      <c r="AP146" s="104" t="e">
        <f ca="true">+IF(AND(ISNUMBER(OFFSET('Sanitation Data'!$G$5,0,10*ROW('Sanitation Data'!G140))),'Data Summary'!DE146="Yes"),100-OFFSET('Sanitation Data'!$G$5,0,10*ROW('Sanitation Data'!G140)),NA())</f>
        <v>#N/A</v>
      </c>
      <c r="AQ146" s="104" t="e">
        <f ca="true">+IF(AND(ISNUMBER(OFFSET('Sanitation Data'!$G$7,0,10*ROW('Sanitation Data'!G140))),'Data Summary'!DF146="Yes"),OFFSET('Sanitation Data'!$G$7,0,10*ROW('Sanitation Data'!G140)),NA())</f>
        <v>#N/A</v>
      </c>
      <c r="AR146" s="104" t="e">
        <f ca="true">+IF(AND(ISNUMBER(OFFSET('Sanitation Data'!$G$11,0,10*ROW('Sanitation Data'!G140))),'Data Summary'!DG146="Yes"),OFFSET('Sanitation Data'!$G$11,0,10*ROW('Sanitation Data'!G140)),NA())</f>
        <v>#N/A</v>
      </c>
      <c r="AS146" s="104" t="e">
        <f ca="true">+IF(AND(ISNUMBER(OFFSET('Sanitation Data'!$G$12,0,10*ROW('Sanitation Data'!G140))),'Data Summary'!DH146="Yes"),OFFSET('Sanitation Data'!$G$12,0,10*ROW('Sanitation Data'!G140)),NA())</f>
        <v>#N/A</v>
      </c>
      <c r="AT146" s="104" t="e">
        <f ca="true">+IF(AND(ISNUMBER(OFFSET('Sanitation Data'!$G$13,0,10*ROW('Sanitation Data'!G140))),'Data Summary'!DI146="Yes"),OFFSET('Sanitation Data'!$G$13,0,10*ROW('Sanitation Data'!G140)),NA())</f>
        <v>#N/A</v>
      </c>
      <c r="AU146" s="104" t="e">
        <f ca="true">+IF(AND(ISNUMBER(OFFSET('Sanitation Data'!$H$5,0,10*ROW('Sanitation Data'!H140))),'Data Summary'!DJ146="Yes"),100-OFFSET('Sanitation Data'!$H$5,0,10*ROW('Sanitation Data'!H140)),NA())</f>
        <v>#N/A</v>
      </c>
      <c r="AV146" s="104" t="e">
        <f ca="true">+IF(AND(ISNUMBER(OFFSET('Sanitation Data'!$H$7,0,10*ROW('Sanitation Data'!H140))),'Data Summary'!DK146="Yes"),OFFSET('Sanitation Data'!$H$7,0,10*ROW('Sanitation Data'!H140)),NA())</f>
        <v>#N/A</v>
      </c>
      <c r="AW146" s="104" t="e">
        <f ca="true">+IF(AND(ISNUMBER(OFFSET('Sanitation Data'!$H$11,0,10*ROW('Sanitation Data'!H140))),'Data Summary'!DL146="Yes"),OFFSET('Sanitation Data'!$H$11,0,10*ROW('Sanitation Data'!H140)),NA())</f>
        <v>#N/A</v>
      </c>
      <c r="AX146" s="104" t="e">
        <f ca="true">+IF(AND(ISNUMBER(OFFSET('Sanitation Data'!$H$12,0,10*ROW('Sanitation Data'!H140))),'Data Summary'!DM146="Yes"),OFFSET('Sanitation Data'!$H$12,0,10*ROW('Sanitation Data'!H140)),NA())</f>
        <v>#N/A</v>
      </c>
      <c r="AY146" s="104" t="e">
        <f ca="true">+IF(AND(ISNUMBER(OFFSET('Sanitation Data'!$H$13,0,10*ROW('Sanitation Data'!H140))),'Data Summary'!DN146="Yes"),OFFSET('Sanitation Data'!$H$13,0,10*ROW('Sanitation Data'!H140)),NA())</f>
        <v>#N/A</v>
      </c>
      <c r="AZ146" s="109" t="e">
        <f ca="true">+IF(AND(ISNUMBER(OFFSET('Hygiene Data'!$C$6,0,10*ROW('Hygiene Data'!C140))),'Data Summary'!DO146="Yes"),OFFSET('Hygiene Data'!$C$6,0,10*ROW('Hygiene Data'!C140)),NA())</f>
        <v>#N/A</v>
      </c>
      <c r="BA146" s="109" t="e">
        <f ca="true">+IF(AND(ISNUMBER(OFFSET('Hygiene Data'!$C$8,0,10*ROW('Hygiene Data'!C140))),'Data Summary'!DP146="Yes"),OFFSET('Hygiene Data'!$C$8,0,10*ROW('Hygiene Data'!C140)),NA())</f>
        <v>#N/A</v>
      </c>
      <c r="BB146" s="109" t="e">
        <f ca="true">+IF(AND(ISNUMBER(OFFSET('Hygiene Data'!$C$10,0,10*ROW('Hygiene Data'!C140))),'Data Summary'!DQ146="Yes"),OFFSET('Hygiene Data'!$C$10,0,10*ROW('Hygiene Data'!C140)),NA())</f>
        <v>#N/A</v>
      </c>
      <c r="BC146" s="109" t="e">
        <f ca="true">+IF(AND(ISNUMBER(OFFSET('Hygiene Data'!$D$6,0,10*ROW('Hygiene Data'!D140))),'Data Summary'!DR146="Yes"),OFFSET('Hygiene Data'!$D$6,0,10*ROW('Hygiene Data'!D140)),NA())</f>
        <v>#N/A</v>
      </c>
      <c r="BD146" s="109" t="e">
        <f ca="true">+IF(AND(ISNUMBER(OFFSET('Hygiene Data'!$D$8,0,10*ROW('Hygiene Data'!D140))),'Data Summary'!DS146="Yes"),OFFSET('Hygiene Data'!$D$8,0,10*ROW('Hygiene Data'!D140)),NA())</f>
        <v>#N/A</v>
      </c>
      <c r="BE146" s="109" t="e">
        <f ca="true">+IF(AND(ISNUMBER(OFFSET('Hygiene Data'!$D$10,0,10*ROW('Hygiene Data'!D140))),'Data Summary'!DT146="Yes"),OFFSET('Hygiene Data'!$D$10,0,10*ROW('Hygiene Data'!D140)),NA())</f>
        <v>#N/A</v>
      </c>
      <c r="BF146" s="109" t="e">
        <f ca="true">+IF(AND(ISNUMBER(OFFSET('Hygiene Data'!$E$6,0,10*ROW('Hygiene Data'!E140))),'Data Summary'!DU146="Yes"),OFFSET('Hygiene Data'!$E$6,0,10*ROW('Hygiene Data'!E140)),NA())</f>
        <v>#N/A</v>
      </c>
      <c r="BG146" s="109" t="e">
        <f ca="true">+IF(AND(ISNUMBER(OFFSET('Hygiene Data'!$E$8,0,10*ROW('Hygiene Data'!E140))),'Data Summary'!DV146="Yes"),OFFSET('Hygiene Data'!$E$8,0,10*ROW('Hygiene Data'!E140)),NA())</f>
        <v>#N/A</v>
      </c>
      <c r="BH146" s="109" t="e">
        <f ca="true">+IF(AND(ISNUMBER(OFFSET('Hygiene Data'!$E$10,0,10*ROW('Hygiene Data'!E140))),'Data Summary'!DW146="Yes"),OFFSET('Hygiene Data'!$E$10,0,10*ROW('Hygiene Data'!E140)),NA())</f>
        <v>#N/A</v>
      </c>
      <c r="BI146" s="109" t="e">
        <f ca="true">+IF(AND(ISNUMBER(OFFSET('Hygiene Data'!$F$6,0,10*ROW('Hygiene Data'!F140))),'Data Summary'!DX146="Yes"),OFFSET('Hygiene Data'!$F$6,0,10*ROW('Hygiene Data'!F140)),NA())</f>
        <v>#N/A</v>
      </c>
      <c r="BJ146" s="109" t="e">
        <f ca="true">+IF(AND(ISNUMBER(OFFSET('Hygiene Data'!$F$8,0,10*ROW('Hygiene Data'!F140))),'Data Summary'!DY146="Yes"),OFFSET('Hygiene Data'!$F$8,0,10*ROW('Hygiene Data'!F140)),NA())</f>
        <v>#N/A</v>
      </c>
      <c r="BK146" s="109" t="e">
        <f ca="true">+IF(AND(ISNUMBER(OFFSET('Hygiene Data'!$F$10,0,10*ROW('Hygiene Data'!F140))),'Data Summary'!DZ146="Yes"),OFFSET('Hygiene Data'!$F$10,0,10*ROW('Hygiene Data'!F140)),NA())</f>
        <v>#N/A</v>
      </c>
      <c r="BL146" s="109" t="e">
        <f ca="true">+IF(AND(ISNUMBER(OFFSET('Hygiene Data'!$G$6,0,10*ROW('Hygiene Data'!G140))),'Data Summary'!EA146="Yes"),OFFSET('Hygiene Data'!$G$6,0,10*ROW('Hygiene Data'!G140)),NA())</f>
        <v>#N/A</v>
      </c>
      <c r="BM146" s="109" t="e">
        <f ca="true">+IF(AND(ISNUMBER(OFFSET('Hygiene Data'!$G$8,0,10*ROW('Hygiene Data'!G140))),'Data Summary'!EB146="Yes"),OFFSET('Hygiene Data'!$G$8,0,10*ROW('Hygiene Data'!G140)),NA())</f>
        <v>#N/A</v>
      </c>
      <c r="BN146" s="109" t="e">
        <f ca="true">+IF(AND(ISNUMBER(OFFSET('Hygiene Data'!$G$10,0,10*ROW('Hygiene Data'!G140))),'Data Summary'!EC146="Yes"),OFFSET('Hygiene Data'!$G$10,0,10*ROW('Hygiene Data'!G140)),NA())</f>
        <v>#N/A</v>
      </c>
      <c r="BO146" s="109" t="e">
        <f ca="true">+IF(AND(ISNUMBER(OFFSET('Hygiene Data'!$H$6,0,10*ROW('Hygiene Data'!H140))),'Data Summary'!ED146="Yes"),OFFSET('Hygiene Data'!$H$6,0,10*ROW('Hygiene Data'!H140)),NA())</f>
        <v>#N/A</v>
      </c>
      <c r="BP146" s="109" t="e">
        <f ca="true">+IF(AND(ISNUMBER(OFFSET('Hygiene Data'!$H$8,0,10*ROW('Hygiene Data'!H140))),'Data Summary'!EE146="Yes"),OFFSET('Hygiene Data'!$H$8,0,10*ROW('Hygiene Data'!H140)),NA())</f>
        <v>#N/A</v>
      </c>
      <c r="BQ146" s="109" t="e">
        <f ca="true">+IF(AND(ISNUMBER(OFFSET('Hygiene Data'!$H$10,0,10*ROW('Hygiene Data'!H140))),'Data Summary'!EF146="Yes"),OFFSET('Hygiene Data'!$H$10,0,10*ROW('Hygiene Data'!H140)),NA())</f>
        <v>#N/A</v>
      </c>
    </row>
    <row r="147" x14ac:dyDescent="0.2">
      <c r="A147" s="57" t="e">
        <f ca="true">+IF(OFFSET('Water Data'!$B$1,0,10*ROW('Water Data'!B141))="",NA(),OFFSET('Water Data'!$B$1,0,10*ROW('Water Data'!B141)))</f>
        <v>#N/A</v>
      </c>
      <c r="B147" s="57" t="e">
        <f ca="true">+IF(OFFSET('Water Data'!$A$3,0,10*ROW('Water Data'!A144))="",NA(),OFFSET('Water Data'!$A$3,0,10*ROW('Water Data'!A144)))</f>
        <v>#N/A</v>
      </c>
      <c r="C147" s="57" t="e">
        <f ca="true">+IF(OFFSET('Water Data'!$C$3,0,10*ROW('Water Data'!C144))="",NA(),OFFSET('Water Data'!$C$3,0,10*ROW('Water Data'!C144)))</f>
        <v>#N/A</v>
      </c>
      <c r="D147" s="58" t="e">
        <f ca="true">+IF(AND(ISNUMBER(OFFSET('Water Data'!$C$5,0,10*ROW('Water Data'!C141))),'Data Summary'!BS147="Yes"),100-OFFSET('Water Data'!$C$5,0,10*ROW('Water Data'!C141)),NA())</f>
        <v>#N/A</v>
      </c>
      <c r="E147" s="58" t="e">
        <f ca="true">+IF(AND(ISNUMBER(OFFSET('Water Data'!$C$7,0,10*ROW('Water Data'!C141))),'Data Summary'!BT147="Yes"),OFFSET('Water Data'!$C$7,0,10*ROW('Water Data'!C141)),NA())</f>
        <v>#N/A</v>
      </c>
      <c r="F147" s="58" t="e">
        <f ca="true">+IF(AND(ISNUMBER(OFFSET('Water Data'!$C$10,0,10*ROW('Water Data'!C141))),'Data Summary'!BU147="Yes"),OFFSET('Water Data'!$C$10,0,10*ROW('Water Data'!C141)),NA())</f>
        <v>#N/A</v>
      </c>
      <c r="G147" s="58" t="e">
        <f ca="true">+IF(AND(ISNUMBER(OFFSET('Water Data'!$D$5,0,10*ROW('Water Data'!D141))),'Data Summary'!BV147="Yes"),100-OFFSET('Water Data'!$D$5,0,10*ROW('Water Data'!D141)),NA())</f>
        <v>#N/A</v>
      </c>
      <c r="H147" s="58" t="e">
        <f ca="true">+IF(AND(ISNUMBER(OFFSET('Water Data'!$D$7,0,10*ROW('Water Data'!D141))),'Data Summary'!BW147="Yes"),OFFSET('Water Data'!$D$7,0,10*ROW('Water Data'!D141)),NA())</f>
        <v>#N/A</v>
      </c>
      <c r="I147" s="58" t="e">
        <f ca="true">+IF(AND(ISNUMBER(OFFSET('Water Data'!$D$10,0,10*ROW('Water Data'!D141))),'Data Summary'!BX147="Yes"),OFFSET('Water Data'!$D$10,0,10*ROW('Water Data'!D141)),NA())</f>
        <v>#N/A</v>
      </c>
      <c r="J147" s="58" t="e">
        <f ca="true">+IF(AND(ISNUMBER(OFFSET('Water Data'!$E$5,0,10*ROW('Water Data'!E141))),'Data Summary'!BY147="Yes"),100-OFFSET('Water Data'!$E$5,0,10*ROW('Water Data'!E141)),NA())</f>
        <v>#N/A</v>
      </c>
      <c r="K147" s="58" t="e">
        <f ca="true">+IF(AND(ISNUMBER(OFFSET('Water Data'!$E$7,0,10*ROW('Water Data'!E141))),'Data Summary'!BZ147="Yes"),OFFSET('Water Data'!$E$7,0,10*ROW('Water Data'!E141)),NA())</f>
        <v>#N/A</v>
      </c>
      <c r="L147" s="58" t="e">
        <f ca="true">+IF(AND(ISNUMBER(OFFSET('Water Data'!$E$10,0,10*ROW('Water Data'!E141))),'Data Summary'!CA147="Yes"),OFFSET('Water Data'!$E$10,0,10*ROW('Water Data'!E141)),NA())</f>
        <v>#N/A</v>
      </c>
      <c r="M147" s="58" t="e">
        <f ca="true">+IF(AND(ISNUMBER(OFFSET('Water Data'!$F$5,0,10*ROW('Water Data'!F141))),'Data Summary'!CB147="Yes"),100-OFFSET('Water Data'!$F$5,0,10*ROW('Water Data'!F141)),NA())</f>
        <v>#N/A</v>
      </c>
      <c r="N147" s="58" t="e">
        <f ca="true">+IF(AND(ISNUMBER(OFFSET('Water Data'!$F$7,0,10*ROW('Water Data'!F141))),'Data Summary'!CC147="Yes"),OFFSET('Water Data'!$F$7,0,10*ROW('Water Data'!F141)),NA())</f>
        <v>#N/A</v>
      </c>
      <c r="O147" s="58" t="e">
        <f ca="true">+IF(AND(ISNUMBER(OFFSET('Water Data'!$F$10,0,10*ROW('Water Data'!F141))),'Data Summary'!CD147="Yes"),OFFSET('Water Data'!$F$10,0,10*ROW('Water Data'!F141)),NA())</f>
        <v>#N/A</v>
      </c>
      <c r="P147" s="58" t="e">
        <f ca="true">+IF(AND(ISNUMBER(OFFSET('Water Data'!$G$5,0,10*ROW('Water Data'!G141))),'Data Summary'!CE147="Yes"),100-OFFSET('Water Data'!$G$5,0,10*ROW('Water Data'!G141)),NA())</f>
        <v>#N/A</v>
      </c>
      <c r="Q147" s="58" t="e">
        <f ca="true">+IF(AND(ISNUMBER(OFFSET('Water Data'!$G$7,0,10*ROW('Water Data'!G141))),'Data Summary'!CF147="Yes"),OFFSET('Water Data'!$G$7,0,10*ROW('Water Data'!G141)),NA())</f>
        <v>#N/A</v>
      </c>
      <c r="R147" s="58" t="e">
        <f ca="true">+IF(AND(ISNUMBER(OFFSET('Water Data'!$G$10,0,10*ROW('Water Data'!G141))),'Data Summary'!CG147="Yes"),OFFSET('Water Data'!$G$10,0,10*ROW('Water Data'!G141)),NA())</f>
        <v>#N/A</v>
      </c>
      <c r="S147" s="58" t="e">
        <f ca="true">+IF(AND(ISNUMBER(OFFSET('Water Data'!$H$5,0,10*ROW('Water Data'!H141))),'Data Summary'!CH147="Yes"),100-OFFSET('Water Data'!$H$5,0,10*ROW('Water Data'!H141)),NA())</f>
        <v>#N/A</v>
      </c>
      <c r="T147" s="58" t="e">
        <f ca="true">+IF(AND(ISNUMBER(OFFSET('Water Data'!$H$7,0,10*ROW('Water Data'!H141))),'Data Summary'!CI147="Yes"),OFFSET('Water Data'!$H$7,0,10*ROW('Water Data'!H141)),NA())</f>
        <v>#N/A</v>
      </c>
      <c r="U147" s="58" t="e">
        <f ca="true">+IF(AND(ISNUMBER(OFFSET('Water Data'!$H$10,0,10*ROW('Water Data'!H141))),'Data Summary'!CJ147="Yes"),OFFSET('Water Data'!$H$10,0,10*ROW('Water Data'!H141)),NA())</f>
        <v>#N/A</v>
      </c>
      <c r="V147" s="104" t="e">
        <f ca="true">+IF(AND(ISNUMBER(OFFSET('Sanitation Data'!$C$5,0,10*ROW('Sanitation Data'!C141))),'Data Summary'!CK147="Yes"),100-OFFSET('Sanitation Data'!$C$5,0,10*ROW('Sanitation Data'!C141)),NA())</f>
        <v>#N/A</v>
      </c>
      <c r="W147" s="104" t="e">
        <f ca="true">+IF(AND(ISNUMBER(OFFSET('Sanitation Data'!$C$7,0,10*ROW('Sanitation Data'!C141))),'Data Summary'!CL147="Yes"),OFFSET('Sanitation Data'!$C$7,0,10*ROW('Sanitation Data'!C141)),NA())</f>
        <v>#N/A</v>
      </c>
      <c r="X147" s="104" t="e">
        <f ca="true">+IF(AND(ISNUMBER(OFFSET('Sanitation Data'!$C$11,0,10*ROW('Sanitation Data'!C141))),'Data Summary'!CM147="Yes"),OFFSET('Sanitation Data'!$C$11,0,10*ROW('Sanitation Data'!C141)),NA())</f>
        <v>#N/A</v>
      </c>
      <c r="Y147" s="104" t="e">
        <f ca="true">+IF(AND(ISNUMBER(OFFSET('Sanitation Data'!$C$12,0,10*ROW('Sanitation Data'!C141))),'Data Summary'!CN147="Yes"),OFFSET('Sanitation Data'!$C$12,0,10*ROW('Sanitation Data'!C141)),NA())</f>
        <v>#N/A</v>
      </c>
      <c r="Z147" s="104" t="e">
        <f ca="true">+IF(AND(ISNUMBER(OFFSET('Sanitation Data'!$C$13,0,10*ROW('Sanitation Data'!C141))),'Data Summary'!CO147="Yes"),OFFSET('Sanitation Data'!$C$13,0,10*ROW('Sanitation Data'!C141)),NA())</f>
        <v>#N/A</v>
      </c>
      <c r="AA147" s="104" t="e">
        <f ca="true">+IF(AND(ISNUMBER(OFFSET('Sanitation Data'!$D$5,0,10*ROW('Sanitation Data'!D141))),'Data Summary'!CP147="Yes"),100-OFFSET('Sanitation Data'!$D$5,0,10*ROW('Sanitation Data'!D141)),NA())</f>
        <v>#N/A</v>
      </c>
      <c r="AB147" s="104" t="e">
        <f ca="true">+IF(AND(ISNUMBER(OFFSET('Sanitation Data'!$D$7,0,10*ROW('Sanitation Data'!D141))),'Data Summary'!CQ147="Yes"),OFFSET('Sanitation Data'!$D$7,0,10*ROW('Sanitation Data'!D141)),NA())</f>
        <v>#N/A</v>
      </c>
      <c r="AC147" s="104" t="e">
        <f ca="true">+IF(AND(ISNUMBER(OFFSET('Sanitation Data'!$D$11,0,10*ROW('Sanitation Data'!D141))),'Data Summary'!CR147="Yes"),OFFSET('Sanitation Data'!$D$11,0,10*ROW('Sanitation Data'!D141)),NA())</f>
        <v>#N/A</v>
      </c>
      <c r="AD147" s="104" t="e">
        <f ca="true">+IF(AND(ISNUMBER(OFFSET('Sanitation Data'!$D$12,0,10*ROW('Sanitation Data'!D141))),'Data Summary'!CS147="Yes"),OFFSET('Sanitation Data'!$D$12,0,10*ROW('Sanitation Data'!D141)),NA())</f>
        <v>#N/A</v>
      </c>
      <c r="AE147" s="104" t="e">
        <f ca="true">+IF(AND(ISNUMBER(OFFSET('Sanitation Data'!$D$13,0,10*ROW('Sanitation Data'!D141))),'Data Summary'!CT147="Yes"),OFFSET('Sanitation Data'!$D$13,0,10*ROW('Sanitation Data'!D141)),NA())</f>
        <v>#N/A</v>
      </c>
      <c r="AF147" s="104" t="e">
        <f ca="true">+IF(AND(ISNUMBER(OFFSET('Sanitation Data'!$E$5,0,10*ROW('Sanitation Data'!E141))),'Data Summary'!CU147="Yes"),100-OFFSET('Sanitation Data'!$E$5,0,10*ROW('Sanitation Data'!E141)),NA())</f>
        <v>#N/A</v>
      </c>
      <c r="AG147" s="104" t="e">
        <f ca="true">+IF(AND(ISNUMBER(OFFSET('Sanitation Data'!$E$7,0,10*ROW('Sanitation Data'!E141))),'Data Summary'!CV147="Yes"),OFFSET('Sanitation Data'!$E$7,0,10*ROW('Sanitation Data'!E141)),NA())</f>
        <v>#N/A</v>
      </c>
      <c r="AH147" s="104" t="e">
        <f ca="true">+IF(AND(ISNUMBER(OFFSET('Sanitation Data'!$E$11,0,10*ROW('Sanitation Data'!E141))),'Data Summary'!CW147="Yes"),OFFSET('Sanitation Data'!$E$11,0,10*ROW('Sanitation Data'!E141)),NA())</f>
        <v>#N/A</v>
      </c>
      <c r="AI147" s="104" t="e">
        <f ca="true">+IF(AND(ISNUMBER(OFFSET('Sanitation Data'!$E$12,0,10*ROW('Sanitation Data'!E141))),'Data Summary'!CX147="Yes"),OFFSET('Sanitation Data'!$E$12,0,10*ROW('Sanitation Data'!E141)),NA())</f>
        <v>#N/A</v>
      </c>
      <c r="AJ147" s="104" t="e">
        <f ca="true">+IF(AND(ISNUMBER(OFFSET('Sanitation Data'!$E$13,0,10*ROW('Sanitation Data'!E141))),'Data Summary'!CY147="Yes"),OFFSET('Sanitation Data'!$E$13,0,10*ROW('Sanitation Data'!E141)),NA())</f>
        <v>#N/A</v>
      </c>
      <c r="AK147" s="104" t="e">
        <f ca="true">+IF(AND(ISNUMBER(OFFSET('Sanitation Data'!$F$5,0,10*ROW('Sanitation Data'!F141))),'Data Summary'!CZ147="Yes"),100-OFFSET('Sanitation Data'!$F$5,0,10*ROW('Sanitation Data'!F141)),NA())</f>
        <v>#N/A</v>
      </c>
      <c r="AL147" s="104" t="e">
        <f ca="true">+IF(AND(ISNUMBER(OFFSET('Sanitation Data'!$F$7,0,10*ROW('Sanitation Data'!F141))),'Data Summary'!DA147="Yes"),OFFSET('Sanitation Data'!$F$7,0,10*ROW('Sanitation Data'!F141)),NA())</f>
        <v>#N/A</v>
      </c>
      <c r="AM147" s="104" t="e">
        <f ca="true">+IF(AND(ISNUMBER(OFFSET('Sanitation Data'!$F$11,0,10*ROW('Sanitation Data'!F141))),'Data Summary'!DB147="Yes"),OFFSET('Sanitation Data'!$F$11,0,10*ROW('Sanitation Data'!F141)),NA())</f>
        <v>#N/A</v>
      </c>
      <c r="AN147" s="104" t="e">
        <f ca="true">+IF(AND(ISNUMBER(OFFSET('Sanitation Data'!$F$12,0,10*ROW('Sanitation Data'!F141))),'Data Summary'!DC147="Yes"),OFFSET('Sanitation Data'!$F$12,0,10*ROW('Sanitation Data'!F141)),NA())</f>
        <v>#N/A</v>
      </c>
      <c r="AO147" s="104" t="e">
        <f ca="true">+IF(AND(ISNUMBER(OFFSET('Sanitation Data'!$F$13,0,10*ROW('Sanitation Data'!F141))),'Data Summary'!DD147="Yes"),OFFSET('Sanitation Data'!$F$13,0,10*ROW('Sanitation Data'!F141)),NA())</f>
        <v>#N/A</v>
      </c>
      <c r="AP147" s="104" t="e">
        <f ca="true">+IF(AND(ISNUMBER(OFFSET('Sanitation Data'!$G$5,0,10*ROW('Sanitation Data'!G141))),'Data Summary'!DE147="Yes"),100-OFFSET('Sanitation Data'!$G$5,0,10*ROW('Sanitation Data'!G141)),NA())</f>
        <v>#N/A</v>
      </c>
      <c r="AQ147" s="104" t="e">
        <f ca="true">+IF(AND(ISNUMBER(OFFSET('Sanitation Data'!$G$7,0,10*ROW('Sanitation Data'!G141))),'Data Summary'!DF147="Yes"),OFFSET('Sanitation Data'!$G$7,0,10*ROW('Sanitation Data'!G141)),NA())</f>
        <v>#N/A</v>
      </c>
      <c r="AR147" s="104" t="e">
        <f ca="true">+IF(AND(ISNUMBER(OFFSET('Sanitation Data'!$G$11,0,10*ROW('Sanitation Data'!G141))),'Data Summary'!DG147="Yes"),OFFSET('Sanitation Data'!$G$11,0,10*ROW('Sanitation Data'!G141)),NA())</f>
        <v>#N/A</v>
      </c>
      <c r="AS147" s="104" t="e">
        <f ca="true">+IF(AND(ISNUMBER(OFFSET('Sanitation Data'!$G$12,0,10*ROW('Sanitation Data'!G141))),'Data Summary'!DH147="Yes"),OFFSET('Sanitation Data'!$G$12,0,10*ROW('Sanitation Data'!G141)),NA())</f>
        <v>#N/A</v>
      </c>
      <c r="AT147" s="104" t="e">
        <f ca="true">+IF(AND(ISNUMBER(OFFSET('Sanitation Data'!$G$13,0,10*ROW('Sanitation Data'!G141))),'Data Summary'!DI147="Yes"),OFFSET('Sanitation Data'!$G$13,0,10*ROW('Sanitation Data'!G141)),NA())</f>
        <v>#N/A</v>
      </c>
      <c r="AU147" s="104" t="e">
        <f ca="true">+IF(AND(ISNUMBER(OFFSET('Sanitation Data'!$H$5,0,10*ROW('Sanitation Data'!H141))),'Data Summary'!DJ147="Yes"),100-OFFSET('Sanitation Data'!$H$5,0,10*ROW('Sanitation Data'!H141)),NA())</f>
        <v>#N/A</v>
      </c>
      <c r="AV147" s="104" t="e">
        <f ca="true">+IF(AND(ISNUMBER(OFFSET('Sanitation Data'!$H$7,0,10*ROW('Sanitation Data'!H141))),'Data Summary'!DK147="Yes"),OFFSET('Sanitation Data'!$H$7,0,10*ROW('Sanitation Data'!H141)),NA())</f>
        <v>#N/A</v>
      </c>
      <c r="AW147" s="104" t="e">
        <f ca="true">+IF(AND(ISNUMBER(OFFSET('Sanitation Data'!$H$11,0,10*ROW('Sanitation Data'!H141))),'Data Summary'!DL147="Yes"),OFFSET('Sanitation Data'!$H$11,0,10*ROW('Sanitation Data'!H141)),NA())</f>
        <v>#N/A</v>
      </c>
      <c r="AX147" s="104" t="e">
        <f ca="true">+IF(AND(ISNUMBER(OFFSET('Sanitation Data'!$H$12,0,10*ROW('Sanitation Data'!H141))),'Data Summary'!DM147="Yes"),OFFSET('Sanitation Data'!$H$12,0,10*ROW('Sanitation Data'!H141)),NA())</f>
        <v>#N/A</v>
      </c>
      <c r="AY147" s="104" t="e">
        <f ca="true">+IF(AND(ISNUMBER(OFFSET('Sanitation Data'!$H$13,0,10*ROW('Sanitation Data'!H141))),'Data Summary'!DN147="Yes"),OFFSET('Sanitation Data'!$H$13,0,10*ROW('Sanitation Data'!H141)),NA())</f>
        <v>#N/A</v>
      </c>
      <c r="AZ147" s="109" t="e">
        <f ca="true">+IF(AND(ISNUMBER(OFFSET('Hygiene Data'!$C$6,0,10*ROW('Hygiene Data'!C141))),'Data Summary'!DO147="Yes"),OFFSET('Hygiene Data'!$C$6,0,10*ROW('Hygiene Data'!C141)),NA())</f>
        <v>#N/A</v>
      </c>
      <c r="BA147" s="109" t="e">
        <f ca="true">+IF(AND(ISNUMBER(OFFSET('Hygiene Data'!$C$8,0,10*ROW('Hygiene Data'!C141))),'Data Summary'!DP147="Yes"),OFFSET('Hygiene Data'!$C$8,0,10*ROW('Hygiene Data'!C141)),NA())</f>
        <v>#N/A</v>
      </c>
      <c r="BB147" s="109" t="e">
        <f ca="true">+IF(AND(ISNUMBER(OFFSET('Hygiene Data'!$C$10,0,10*ROW('Hygiene Data'!C141))),'Data Summary'!DQ147="Yes"),OFFSET('Hygiene Data'!$C$10,0,10*ROW('Hygiene Data'!C141)),NA())</f>
        <v>#N/A</v>
      </c>
      <c r="BC147" s="109" t="e">
        <f ca="true">+IF(AND(ISNUMBER(OFFSET('Hygiene Data'!$D$6,0,10*ROW('Hygiene Data'!D141))),'Data Summary'!DR147="Yes"),OFFSET('Hygiene Data'!$D$6,0,10*ROW('Hygiene Data'!D141)),NA())</f>
        <v>#N/A</v>
      </c>
      <c r="BD147" s="109" t="e">
        <f ca="true">+IF(AND(ISNUMBER(OFFSET('Hygiene Data'!$D$8,0,10*ROW('Hygiene Data'!D141))),'Data Summary'!DS147="Yes"),OFFSET('Hygiene Data'!$D$8,0,10*ROW('Hygiene Data'!D141)),NA())</f>
        <v>#N/A</v>
      </c>
      <c r="BE147" s="109" t="e">
        <f ca="true">+IF(AND(ISNUMBER(OFFSET('Hygiene Data'!$D$10,0,10*ROW('Hygiene Data'!D141))),'Data Summary'!DT147="Yes"),OFFSET('Hygiene Data'!$D$10,0,10*ROW('Hygiene Data'!D141)),NA())</f>
        <v>#N/A</v>
      </c>
      <c r="BF147" s="109" t="e">
        <f ca="true">+IF(AND(ISNUMBER(OFFSET('Hygiene Data'!$E$6,0,10*ROW('Hygiene Data'!E141))),'Data Summary'!DU147="Yes"),OFFSET('Hygiene Data'!$E$6,0,10*ROW('Hygiene Data'!E141)),NA())</f>
        <v>#N/A</v>
      </c>
      <c r="BG147" s="109" t="e">
        <f ca="true">+IF(AND(ISNUMBER(OFFSET('Hygiene Data'!$E$8,0,10*ROW('Hygiene Data'!E141))),'Data Summary'!DV147="Yes"),OFFSET('Hygiene Data'!$E$8,0,10*ROW('Hygiene Data'!E141)),NA())</f>
        <v>#N/A</v>
      </c>
      <c r="BH147" s="109" t="e">
        <f ca="true">+IF(AND(ISNUMBER(OFFSET('Hygiene Data'!$E$10,0,10*ROW('Hygiene Data'!E141))),'Data Summary'!DW147="Yes"),OFFSET('Hygiene Data'!$E$10,0,10*ROW('Hygiene Data'!E141)),NA())</f>
        <v>#N/A</v>
      </c>
      <c r="BI147" s="109" t="e">
        <f ca="true">+IF(AND(ISNUMBER(OFFSET('Hygiene Data'!$F$6,0,10*ROW('Hygiene Data'!F141))),'Data Summary'!DX147="Yes"),OFFSET('Hygiene Data'!$F$6,0,10*ROW('Hygiene Data'!F141)),NA())</f>
        <v>#N/A</v>
      </c>
      <c r="BJ147" s="109" t="e">
        <f ca="true">+IF(AND(ISNUMBER(OFFSET('Hygiene Data'!$F$8,0,10*ROW('Hygiene Data'!F141))),'Data Summary'!DY147="Yes"),OFFSET('Hygiene Data'!$F$8,0,10*ROW('Hygiene Data'!F141)),NA())</f>
        <v>#N/A</v>
      </c>
      <c r="BK147" s="109" t="e">
        <f ca="true">+IF(AND(ISNUMBER(OFFSET('Hygiene Data'!$F$10,0,10*ROW('Hygiene Data'!F141))),'Data Summary'!DZ147="Yes"),OFFSET('Hygiene Data'!$F$10,0,10*ROW('Hygiene Data'!F141)),NA())</f>
        <v>#N/A</v>
      </c>
      <c r="BL147" s="109" t="e">
        <f ca="true">+IF(AND(ISNUMBER(OFFSET('Hygiene Data'!$G$6,0,10*ROW('Hygiene Data'!G141))),'Data Summary'!EA147="Yes"),OFFSET('Hygiene Data'!$G$6,0,10*ROW('Hygiene Data'!G141)),NA())</f>
        <v>#N/A</v>
      </c>
      <c r="BM147" s="109" t="e">
        <f ca="true">+IF(AND(ISNUMBER(OFFSET('Hygiene Data'!$G$8,0,10*ROW('Hygiene Data'!G141))),'Data Summary'!EB147="Yes"),OFFSET('Hygiene Data'!$G$8,0,10*ROW('Hygiene Data'!G141)),NA())</f>
        <v>#N/A</v>
      </c>
      <c r="BN147" s="109" t="e">
        <f ca="true">+IF(AND(ISNUMBER(OFFSET('Hygiene Data'!$G$10,0,10*ROW('Hygiene Data'!G141))),'Data Summary'!EC147="Yes"),OFFSET('Hygiene Data'!$G$10,0,10*ROW('Hygiene Data'!G141)),NA())</f>
        <v>#N/A</v>
      </c>
      <c r="BO147" s="109" t="e">
        <f ca="true">+IF(AND(ISNUMBER(OFFSET('Hygiene Data'!$H$6,0,10*ROW('Hygiene Data'!H141))),'Data Summary'!ED147="Yes"),OFFSET('Hygiene Data'!$H$6,0,10*ROW('Hygiene Data'!H141)),NA())</f>
        <v>#N/A</v>
      </c>
      <c r="BP147" s="109" t="e">
        <f ca="true">+IF(AND(ISNUMBER(OFFSET('Hygiene Data'!$H$8,0,10*ROW('Hygiene Data'!H141))),'Data Summary'!EE147="Yes"),OFFSET('Hygiene Data'!$H$8,0,10*ROW('Hygiene Data'!H141)),NA())</f>
        <v>#N/A</v>
      </c>
      <c r="BQ147" s="109" t="e">
        <f ca="true">+IF(AND(ISNUMBER(OFFSET('Hygiene Data'!$H$10,0,10*ROW('Hygiene Data'!H141))),'Data Summary'!EF147="Yes"),OFFSET('Hygiene Data'!$H$10,0,10*ROW('Hygiene Data'!H141)),NA())</f>
        <v>#N/A</v>
      </c>
    </row>
    <row r="148" x14ac:dyDescent="0.2">
      <c r="A148" s="57" t="e">
        <f ca="true">+IF(OFFSET('Water Data'!$B$1,0,10*ROW('Water Data'!B142))="",NA(),OFFSET('Water Data'!$B$1,0,10*ROW('Water Data'!B142)))</f>
        <v>#N/A</v>
      </c>
      <c r="B148" s="57" t="e">
        <f ca="true">+IF(OFFSET('Water Data'!$A$3,0,10*ROW('Water Data'!A145))="",NA(),OFFSET('Water Data'!$A$3,0,10*ROW('Water Data'!A145)))</f>
        <v>#N/A</v>
      </c>
      <c r="C148" s="57" t="e">
        <f ca="true">+IF(OFFSET('Water Data'!$C$3,0,10*ROW('Water Data'!C145))="",NA(),OFFSET('Water Data'!$C$3,0,10*ROW('Water Data'!C145)))</f>
        <v>#N/A</v>
      </c>
      <c r="D148" s="58" t="e">
        <f ca="true">+IF(AND(ISNUMBER(OFFSET('Water Data'!$C$5,0,10*ROW('Water Data'!C142))),'Data Summary'!BS148="Yes"),100-OFFSET('Water Data'!$C$5,0,10*ROW('Water Data'!C142)),NA())</f>
        <v>#N/A</v>
      </c>
      <c r="E148" s="58" t="e">
        <f ca="true">+IF(AND(ISNUMBER(OFFSET('Water Data'!$C$7,0,10*ROW('Water Data'!C142))),'Data Summary'!BT148="Yes"),OFFSET('Water Data'!$C$7,0,10*ROW('Water Data'!C142)),NA())</f>
        <v>#N/A</v>
      </c>
      <c r="F148" s="58" t="e">
        <f ca="true">+IF(AND(ISNUMBER(OFFSET('Water Data'!$C$10,0,10*ROW('Water Data'!C142))),'Data Summary'!BU148="Yes"),OFFSET('Water Data'!$C$10,0,10*ROW('Water Data'!C142)),NA())</f>
        <v>#N/A</v>
      </c>
      <c r="G148" s="58" t="e">
        <f ca="true">+IF(AND(ISNUMBER(OFFSET('Water Data'!$D$5,0,10*ROW('Water Data'!D142))),'Data Summary'!BV148="Yes"),100-OFFSET('Water Data'!$D$5,0,10*ROW('Water Data'!D142)),NA())</f>
        <v>#N/A</v>
      </c>
      <c r="H148" s="58" t="e">
        <f ca="true">+IF(AND(ISNUMBER(OFFSET('Water Data'!$D$7,0,10*ROW('Water Data'!D142))),'Data Summary'!BW148="Yes"),OFFSET('Water Data'!$D$7,0,10*ROW('Water Data'!D142)),NA())</f>
        <v>#N/A</v>
      </c>
      <c r="I148" s="58" t="e">
        <f ca="true">+IF(AND(ISNUMBER(OFFSET('Water Data'!$D$10,0,10*ROW('Water Data'!D142))),'Data Summary'!BX148="Yes"),OFFSET('Water Data'!$D$10,0,10*ROW('Water Data'!D142)),NA())</f>
        <v>#N/A</v>
      </c>
      <c r="J148" s="58" t="e">
        <f ca="true">+IF(AND(ISNUMBER(OFFSET('Water Data'!$E$5,0,10*ROW('Water Data'!E142))),'Data Summary'!BY148="Yes"),100-OFFSET('Water Data'!$E$5,0,10*ROW('Water Data'!E142)),NA())</f>
        <v>#N/A</v>
      </c>
      <c r="K148" s="58" t="e">
        <f ca="true">+IF(AND(ISNUMBER(OFFSET('Water Data'!$E$7,0,10*ROW('Water Data'!E142))),'Data Summary'!BZ148="Yes"),OFFSET('Water Data'!$E$7,0,10*ROW('Water Data'!E142)),NA())</f>
        <v>#N/A</v>
      </c>
      <c r="L148" s="58" t="e">
        <f ca="true">+IF(AND(ISNUMBER(OFFSET('Water Data'!$E$10,0,10*ROW('Water Data'!E142))),'Data Summary'!CA148="Yes"),OFFSET('Water Data'!$E$10,0,10*ROW('Water Data'!E142)),NA())</f>
        <v>#N/A</v>
      </c>
      <c r="M148" s="58" t="e">
        <f ca="true">+IF(AND(ISNUMBER(OFFSET('Water Data'!$F$5,0,10*ROW('Water Data'!F142))),'Data Summary'!CB148="Yes"),100-OFFSET('Water Data'!$F$5,0,10*ROW('Water Data'!F142)),NA())</f>
        <v>#N/A</v>
      </c>
      <c r="N148" s="58" t="e">
        <f ca="true">+IF(AND(ISNUMBER(OFFSET('Water Data'!$F$7,0,10*ROW('Water Data'!F142))),'Data Summary'!CC148="Yes"),OFFSET('Water Data'!$F$7,0,10*ROW('Water Data'!F142)),NA())</f>
        <v>#N/A</v>
      </c>
      <c r="O148" s="58" t="e">
        <f ca="true">+IF(AND(ISNUMBER(OFFSET('Water Data'!$F$10,0,10*ROW('Water Data'!F142))),'Data Summary'!CD148="Yes"),OFFSET('Water Data'!$F$10,0,10*ROW('Water Data'!F142)),NA())</f>
        <v>#N/A</v>
      </c>
      <c r="P148" s="58" t="e">
        <f ca="true">+IF(AND(ISNUMBER(OFFSET('Water Data'!$G$5,0,10*ROW('Water Data'!G142))),'Data Summary'!CE148="Yes"),100-OFFSET('Water Data'!$G$5,0,10*ROW('Water Data'!G142)),NA())</f>
        <v>#N/A</v>
      </c>
      <c r="Q148" s="58" t="e">
        <f ca="true">+IF(AND(ISNUMBER(OFFSET('Water Data'!$G$7,0,10*ROW('Water Data'!G142))),'Data Summary'!CF148="Yes"),OFFSET('Water Data'!$G$7,0,10*ROW('Water Data'!G142)),NA())</f>
        <v>#N/A</v>
      </c>
      <c r="R148" s="58" t="e">
        <f ca="true">+IF(AND(ISNUMBER(OFFSET('Water Data'!$G$10,0,10*ROW('Water Data'!G142))),'Data Summary'!CG148="Yes"),OFFSET('Water Data'!$G$10,0,10*ROW('Water Data'!G142)),NA())</f>
        <v>#N/A</v>
      </c>
      <c r="S148" s="58" t="e">
        <f ca="true">+IF(AND(ISNUMBER(OFFSET('Water Data'!$H$5,0,10*ROW('Water Data'!H142))),'Data Summary'!CH148="Yes"),100-OFFSET('Water Data'!$H$5,0,10*ROW('Water Data'!H142)),NA())</f>
        <v>#N/A</v>
      </c>
      <c r="T148" s="58" t="e">
        <f ca="true">+IF(AND(ISNUMBER(OFFSET('Water Data'!$H$7,0,10*ROW('Water Data'!H142))),'Data Summary'!CI148="Yes"),OFFSET('Water Data'!$H$7,0,10*ROW('Water Data'!H142)),NA())</f>
        <v>#N/A</v>
      </c>
      <c r="U148" s="58" t="e">
        <f ca="true">+IF(AND(ISNUMBER(OFFSET('Water Data'!$H$10,0,10*ROW('Water Data'!H142))),'Data Summary'!CJ148="Yes"),OFFSET('Water Data'!$H$10,0,10*ROW('Water Data'!H142)),NA())</f>
        <v>#N/A</v>
      </c>
      <c r="V148" s="104" t="e">
        <f ca="true">+IF(AND(ISNUMBER(OFFSET('Sanitation Data'!$C$5,0,10*ROW('Sanitation Data'!C142))),'Data Summary'!CK148="Yes"),100-OFFSET('Sanitation Data'!$C$5,0,10*ROW('Sanitation Data'!C142)),NA())</f>
        <v>#N/A</v>
      </c>
      <c r="W148" s="104" t="e">
        <f ca="true">+IF(AND(ISNUMBER(OFFSET('Sanitation Data'!$C$7,0,10*ROW('Sanitation Data'!C142))),'Data Summary'!CL148="Yes"),OFFSET('Sanitation Data'!$C$7,0,10*ROW('Sanitation Data'!C142)),NA())</f>
        <v>#N/A</v>
      </c>
      <c r="X148" s="104" t="e">
        <f ca="true">+IF(AND(ISNUMBER(OFFSET('Sanitation Data'!$C$11,0,10*ROW('Sanitation Data'!C142))),'Data Summary'!CM148="Yes"),OFFSET('Sanitation Data'!$C$11,0,10*ROW('Sanitation Data'!C142)),NA())</f>
        <v>#N/A</v>
      </c>
      <c r="Y148" s="104" t="e">
        <f ca="true">+IF(AND(ISNUMBER(OFFSET('Sanitation Data'!$C$12,0,10*ROW('Sanitation Data'!C142))),'Data Summary'!CN148="Yes"),OFFSET('Sanitation Data'!$C$12,0,10*ROW('Sanitation Data'!C142)),NA())</f>
        <v>#N/A</v>
      </c>
      <c r="Z148" s="104" t="e">
        <f ca="true">+IF(AND(ISNUMBER(OFFSET('Sanitation Data'!$C$13,0,10*ROW('Sanitation Data'!C142))),'Data Summary'!CO148="Yes"),OFFSET('Sanitation Data'!$C$13,0,10*ROW('Sanitation Data'!C142)),NA())</f>
        <v>#N/A</v>
      </c>
      <c r="AA148" s="104" t="e">
        <f ca="true">+IF(AND(ISNUMBER(OFFSET('Sanitation Data'!$D$5,0,10*ROW('Sanitation Data'!D142))),'Data Summary'!CP148="Yes"),100-OFFSET('Sanitation Data'!$D$5,0,10*ROW('Sanitation Data'!D142)),NA())</f>
        <v>#N/A</v>
      </c>
      <c r="AB148" s="104" t="e">
        <f ca="true">+IF(AND(ISNUMBER(OFFSET('Sanitation Data'!$D$7,0,10*ROW('Sanitation Data'!D142))),'Data Summary'!CQ148="Yes"),OFFSET('Sanitation Data'!$D$7,0,10*ROW('Sanitation Data'!D142)),NA())</f>
        <v>#N/A</v>
      </c>
      <c r="AC148" s="104" t="e">
        <f ca="true">+IF(AND(ISNUMBER(OFFSET('Sanitation Data'!$D$11,0,10*ROW('Sanitation Data'!D142))),'Data Summary'!CR148="Yes"),OFFSET('Sanitation Data'!$D$11,0,10*ROW('Sanitation Data'!D142)),NA())</f>
        <v>#N/A</v>
      </c>
      <c r="AD148" s="104" t="e">
        <f ca="true">+IF(AND(ISNUMBER(OFFSET('Sanitation Data'!$D$12,0,10*ROW('Sanitation Data'!D142))),'Data Summary'!CS148="Yes"),OFFSET('Sanitation Data'!$D$12,0,10*ROW('Sanitation Data'!D142)),NA())</f>
        <v>#N/A</v>
      </c>
      <c r="AE148" s="104" t="e">
        <f ca="true">+IF(AND(ISNUMBER(OFFSET('Sanitation Data'!$D$13,0,10*ROW('Sanitation Data'!D142))),'Data Summary'!CT148="Yes"),OFFSET('Sanitation Data'!$D$13,0,10*ROW('Sanitation Data'!D142)),NA())</f>
        <v>#N/A</v>
      </c>
      <c r="AF148" s="104" t="e">
        <f ca="true">+IF(AND(ISNUMBER(OFFSET('Sanitation Data'!$E$5,0,10*ROW('Sanitation Data'!E142))),'Data Summary'!CU148="Yes"),100-OFFSET('Sanitation Data'!$E$5,0,10*ROW('Sanitation Data'!E142)),NA())</f>
        <v>#N/A</v>
      </c>
      <c r="AG148" s="104" t="e">
        <f ca="true">+IF(AND(ISNUMBER(OFFSET('Sanitation Data'!$E$7,0,10*ROW('Sanitation Data'!E142))),'Data Summary'!CV148="Yes"),OFFSET('Sanitation Data'!$E$7,0,10*ROW('Sanitation Data'!E142)),NA())</f>
        <v>#N/A</v>
      </c>
      <c r="AH148" s="104" t="e">
        <f ca="true">+IF(AND(ISNUMBER(OFFSET('Sanitation Data'!$E$11,0,10*ROW('Sanitation Data'!E142))),'Data Summary'!CW148="Yes"),OFFSET('Sanitation Data'!$E$11,0,10*ROW('Sanitation Data'!E142)),NA())</f>
        <v>#N/A</v>
      </c>
      <c r="AI148" s="104" t="e">
        <f ca="true">+IF(AND(ISNUMBER(OFFSET('Sanitation Data'!$E$12,0,10*ROW('Sanitation Data'!E142))),'Data Summary'!CX148="Yes"),OFFSET('Sanitation Data'!$E$12,0,10*ROW('Sanitation Data'!E142)),NA())</f>
        <v>#N/A</v>
      </c>
      <c r="AJ148" s="104" t="e">
        <f ca="true">+IF(AND(ISNUMBER(OFFSET('Sanitation Data'!$E$13,0,10*ROW('Sanitation Data'!E142))),'Data Summary'!CY148="Yes"),OFFSET('Sanitation Data'!$E$13,0,10*ROW('Sanitation Data'!E142)),NA())</f>
        <v>#N/A</v>
      </c>
      <c r="AK148" s="104" t="e">
        <f ca="true">+IF(AND(ISNUMBER(OFFSET('Sanitation Data'!$F$5,0,10*ROW('Sanitation Data'!F142))),'Data Summary'!CZ148="Yes"),100-OFFSET('Sanitation Data'!$F$5,0,10*ROW('Sanitation Data'!F142)),NA())</f>
        <v>#N/A</v>
      </c>
      <c r="AL148" s="104" t="e">
        <f ca="true">+IF(AND(ISNUMBER(OFFSET('Sanitation Data'!$F$7,0,10*ROW('Sanitation Data'!F142))),'Data Summary'!DA148="Yes"),OFFSET('Sanitation Data'!$F$7,0,10*ROW('Sanitation Data'!F142)),NA())</f>
        <v>#N/A</v>
      </c>
      <c r="AM148" s="104" t="e">
        <f ca="true">+IF(AND(ISNUMBER(OFFSET('Sanitation Data'!$F$11,0,10*ROW('Sanitation Data'!F142))),'Data Summary'!DB148="Yes"),OFFSET('Sanitation Data'!$F$11,0,10*ROW('Sanitation Data'!F142)),NA())</f>
        <v>#N/A</v>
      </c>
      <c r="AN148" s="104" t="e">
        <f ca="true">+IF(AND(ISNUMBER(OFFSET('Sanitation Data'!$F$12,0,10*ROW('Sanitation Data'!F142))),'Data Summary'!DC148="Yes"),OFFSET('Sanitation Data'!$F$12,0,10*ROW('Sanitation Data'!F142)),NA())</f>
        <v>#N/A</v>
      </c>
      <c r="AO148" s="104" t="e">
        <f ca="true">+IF(AND(ISNUMBER(OFFSET('Sanitation Data'!$F$13,0,10*ROW('Sanitation Data'!F142))),'Data Summary'!DD148="Yes"),OFFSET('Sanitation Data'!$F$13,0,10*ROW('Sanitation Data'!F142)),NA())</f>
        <v>#N/A</v>
      </c>
      <c r="AP148" s="104" t="e">
        <f ca="true">+IF(AND(ISNUMBER(OFFSET('Sanitation Data'!$G$5,0,10*ROW('Sanitation Data'!G142))),'Data Summary'!DE148="Yes"),100-OFFSET('Sanitation Data'!$G$5,0,10*ROW('Sanitation Data'!G142)),NA())</f>
        <v>#N/A</v>
      </c>
      <c r="AQ148" s="104" t="e">
        <f ca="true">+IF(AND(ISNUMBER(OFFSET('Sanitation Data'!$G$7,0,10*ROW('Sanitation Data'!G142))),'Data Summary'!DF148="Yes"),OFFSET('Sanitation Data'!$G$7,0,10*ROW('Sanitation Data'!G142)),NA())</f>
        <v>#N/A</v>
      </c>
      <c r="AR148" s="104" t="e">
        <f ca="true">+IF(AND(ISNUMBER(OFFSET('Sanitation Data'!$G$11,0,10*ROW('Sanitation Data'!G142))),'Data Summary'!DG148="Yes"),OFFSET('Sanitation Data'!$G$11,0,10*ROW('Sanitation Data'!G142)),NA())</f>
        <v>#N/A</v>
      </c>
      <c r="AS148" s="104" t="e">
        <f ca="true">+IF(AND(ISNUMBER(OFFSET('Sanitation Data'!$G$12,0,10*ROW('Sanitation Data'!G142))),'Data Summary'!DH148="Yes"),OFFSET('Sanitation Data'!$G$12,0,10*ROW('Sanitation Data'!G142)),NA())</f>
        <v>#N/A</v>
      </c>
      <c r="AT148" s="104" t="e">
        <f ca="true">+IF(AND(ISNUMBER(OFFSET('Sanitation Data'!$G$13,0,10*ROW('Sanitation Data'!G142))),'Data Summary'!DI148="Yes"),OFFSET('Sanitation Data'!$G$13,0,10*ROW('Sanitation Data'!G142)),NA())</f>
        <v>#N/A</v>
      </c>
      <c r="AU148" s="104" t="e">
        <f ca="true">+IF(AND(ISNUMBER(OFFSET('Sanitation Data'!$H$5,0,10*ROW('Sanitation Data'!H142))),'Data Summary'!DJ148="Yes"),100-OFFSET('Sanitation Data'!$H$5,0,10*ROW('Sanitation Data'!H142)),NA())</f>
        <v>#N/A</v>
      </c>
      <c r="AV148" s="104" t="e">
        <f ca="true">+IF(AND(ISNUMBER(OFFSET('Sanitation Data'!$H$7,0,10*ROW('Sanitation Data'!H142))),'Data Summary'!DK148="Yes"),OFFSET('Sanitation Data'!$H$7,0,10*ROW('Sanitation Data'!H142)),NA())</f>
        <v>#N/A</v>
      </c>
      <c r="AW148" s="104" t="e">
        <f ca="true">+IF(AND(ISNUMBER(OFFSET('Sanitation Data'!$H$11,0,10*ROW('Sanitation Data'!H142))),'Data Summary'!DL148="Yes"),OFFSET('Sanitation Data'!$H$11,0,10*ROW('Sanitation Data'!H142)),NA())</f>
        <v>#N/A</v>
      </c>
      <c r="AX148" s="104" t="e">
        <f ca="true">+IF(AND(ISNUMBER(OFFSET('Sanitation Data'!$H$12,0,10*ROW('Sanitation Data'!H142))),'Data Summary'!DM148="Yes"),OFFSET('Sanitation Data'!$H$12,0,10*ROW('Sanitation Data'!H142)),NA())</f>
        <v>#N/A</v>
      </c>
      <c r="AY148" s="104" t="e">
        <f ca="true">+IF(AND(ISNUMBER(OFFSET('Sanitation Data'!$H$13,0,10*ROW('Sanitation Data'!H142))),'Data Summary'!DN148="Yes"),OFFSET('Sanitation Data'!$H$13,0,10*ROW('Sanitation Data'!H142)),NA())</f>
        <v>#N/A</v>
      </c>
      <c r="AZ148" s="109" t="e">
        <f ca="true">+IF(AND(ISNUMBER(OFFSET('Hygiene Data'!$C$6,0,10*ROW('Hygiene Data'!C142))),'Data Summary'!DO148="Yes"),OFFSET('Hygiene Data'!$C$6,0,10*ROW('Hygiene Data'!C142)),NA())</f>
        <v>#N/A</v>
      </c>
      <c r="BA148" s="109" t="e">
        <f ca="true">+IF(AND(ISNUMBER(OFFSET('Hygiene Data'!$C$8,0,10*ROW('Hygiene Data'!C142))),'Data Summary'!DP148="Yes"),OFFSET('Hygiene Data'!$C$8,0,10*ROW('Hygiene Data'!C142)),NA())</f>
        <v>#N/A</v>
      </c>
      <c r="BB148" s="109" t="e">
        <f ca="true">+IF(AND(ISNUMBER(OFFSET('Hygiene Data'!$C$10,0,10*ROW('Hygiene Data'!C142))),'Data Summary'!DQ148="Yes"),OFFSET('Hygiene Data'!$C$10,0,10*ROW('Hygiene Data'!C142)),NA())</f>
        <v>#N/A</v>
      </c>
      <c r="BC148" s="109" t="e">
        <f ca="true">+IF(AND(ISNUMBER(OFFSET('Hygiene Data'!$D$6,0,10*ROW('Hygiene Data'!D142))),'Data Summary'!DR148="Yes"),OFFSET('Hygiene Data'!$D$6,0,10*ROW('Hygiene Data'!D142)),NA())</f>
        <v>#N/A</v>
      </c>
      <c r="BD148" s="109" t="e">
        <f ca="true">+IF(AND(ISNUMBER(OFFSET('Hygiene Data'!$D$8,0,10*ROW('Hygiene Data'!D142))),'Data Summary'!DS148="Yes"),OFFSET('Hygiene Data'!$D$8,0,10*ROW('Hygiene Data'!D142)),NA())</f>
        <v>#N/A</v>
      </c>
      <c r="BE148" s="109" t="e">
        <f ca="true">+IF(AND(ISNUMBER(OFFSET('Hygiene Data'!$D$10,0,10*ROW('Hygiene Data'!D142))),'Data Summary'!DT148="Yes"),OFFSET('Hygiene Data'!$D$10,0,10*ROW('Hygiene Data'!D142)),NA())</f>
        <v>#N/A</v>
      </c>
      <c r="BF148" s="109" t="e">
        <f ca="true">+IF(AND(ISNUMBER(OFFSET('Hygiene Data'!$E$6,0,10*ROW('Hygiene Data'!E142))),'Data Summary'!DU148="Yes"),OFFSET('Hygiene Data'!$E$6,0,10*ROW('Hygiene Data'!E142)),NA())</f>
        <v>#N/A</v>
      </c>
      <c r="BG148" s="109" t="e">
        <f ca="true">+IF(AND(ISNUMBER(OFFSET('Hygiene Data'!$E$8,0,10*ROW('Hygiene Data'!E142))),'Data Summary'!DV148="Yes"),OFFSET('Hygiene Data'!$E$8,0,10*ROW('Hygiene Data'!E142)),NA())</f>
        <v>#N/A</v>
      </c>
      <c r="BH148" s="109" t="e">
        <f ca="true">+IF(AND(ISNUMBER(OFFSET('Hygiene Data'!$E$10,0,10*ROW('Hygiene Data'!E142))),'Data Summary'!DW148="Yes"),OFFSET('Hygiene Data'!$E$10,0,10*ROW('Hygiene Data'!E142)),NA())</f>
        <v>#N/A</v>
      </c>
      <c r="BI148" s="109" t="e">
        <f ca="true">+IF(AND(ISNUMBER(OFFSET('Hygiene Data'!$F$6,0,10*ROW('Hygiene Data'!F142))),'Data Summary'!DX148="Yes"),OFFSET('Hygiene Data'!$F$6,0,10*ROW('Hygiene Data'!F142)),NA())</f>
        <v>#N/A</v>
      </c>
      <c r="BJ148" s="109" t="e">
        <f ca="true">+IF(AND(ISNUMBER(OFFSET('Hygiene Data'!$F$8,0,10*ROW('Hygiene Data'!F142))),'Data Summary'!DY148="Yes"),OFFSET('Hygiene Data'!$F$8,0,10*ROW('Hygiene Data'!F142)),NA())</f>
        <v>#N/A</v>
      </c>
      <c r="BK148" s="109" t="e">
        <f ca="true">+IF(AND(ISNUMBER(OFFSET('Hygiene Data'!$F$10,0,10*ROW('Hygiene Data'!F142))),'Data Summary'!DZ148="Yes"),OFFSET('Hygiene Data'!$F$10,0,10*ROW('Hygiene Data'!F142)),NA())</f>
        <v>#N/A</v>
      </c>
      <c r="BL148" s="109" t="e">
        <f ca="true">+IF(AND(ISNUMBER(OFFSET('Hygiene Data'!$G$6,0,10*ROW('Hygiene Data'!G142))),'Data Summary'!EA148="Yes"),OFFSET('Hygiene Data'!$G$6,0,10*ROW('Hygiene Data'!G142)),NA())</f>
        <v>#N/A</v>
      </c>
      <c r="BM148" s="109" t="e">
        <f ca="true">+IF(AND(ISNUMBER(OFFSET('Hygiene Data'!$G$8,0,10*ROW('Hygiene Data'!G142))),'Data Summary'!EB148="Yes"),OFFSET('Hygiene Data'!$G$8,0,10*ROW('Hygiene Data'!G142)),NA())</f>
        <v>#N/A</v>
      </c>
      <c r="BN148" s="109" t="e">
        <f ca="true">+IF(AND(ISNUMBER(OFFSET('Hygiene Data'!$G$10,0,10*ROW('Hygiene Data'!G142))),'Data Summary'!EC148="Yes"),OFFSET('Hygiene Data'!$G$10,0,10*ROW('Hygiene Data'!G142)),NA())</f>
        <v>#N/A</v>
      </c>
      <c r="BO148" s="109" t="e">
        <f ca="true">+IF(AND(ISNUMBER(OFFSET('Hygiene Data'!$H$6,0,10*ROW('Hygiene Data'!H142))),'Data Summary'!ED148="Yes"),OFFSET('Hygiene Data'!$H$6,0,10*ROW('Hygiene Data'!H142)),NA())</f>
        <v>#N/A</v>
      </c>
      <c r="BP148" s="109" t="e">
        <f ca="true">+IF(AND(ISNUMBER(OFFSET('Hygiene Data'!$H$8,0,10*ROW('Hygiene Data'!H142))),'Data Summary'!EE148="Yes"),OFFSET('Hygiene Data'!$H$8,0,10*ROW('Hygiene Data'!H142)),NA())</f>
        <v>#N/A</v>
      </c>
      <c r="BQ148" s="109" t="e">
        <f ca="true">+IF(AND(ISNUMBER(OFFSET('Hygiene Data'!$H$10,0,10*ROW('Hygiene Data'!H142))),'Data Summary'!EF148="Yes"),OFFSET('Hygiene Data'!$H$10,0,10*ROW('Hygiene Data'!H142)),NA())</f>
        <v>#N/A</v>
      </c>
    </row>
    <row r="149" x14ac:dyDescent="0.2">
      <c r="A149" s="57" t="e">
        <f ca="true">+IF(OFFSET('Water Data'!$B$1,0,10*ROW('Water Data'!B143))="",NA(),OFFSET('Water Data'!$B$1,0,10*ROW('Water Data'!B143)))</f>
        <v>#N/A</v>
      </c>
      <c r="B149" s="57" t="e">
        <f ca="true">+IF(OFFSET('Water Data'!$A$3,0,10*ROW('Water Data'!A146))="",NA(),OFFSET('Water Data'!$A$3,0,10*ROW('Water Data'!A146)))</f>
        <v>#N/A</v>
      </c>
      <c r="C149" s="57" t="e">
        <f ca="true">+IF(OFFSET('Water Data'!$C$3,0,10*ROW('Water Data'!C146))="",NA(),OFFSET('Water Data'!$C$3,0,10*ROW('Water Data'!C146)))</f>
        <v>#N/A</v>
      </c>
      <c r="D149" s="58" t="e">
        <f ca="true">+IF(AND(ISNUMBER(OFFSET('Water Data'!$C$5,0,10*ROW('Water Data'!C143))),'Data Summary'!BS149="Yes"),100-OFFSET('Water Data'!$C$5,0,10*ROW('Water Data'!C143)),NA())</f>
        <v>#N/A</v>
      </c>
      <c r="E149" s="58" t="e">
        <f ca="true">+IF(AND(ISNUMBER(OFFSET('Water Data'!$C$7,0,10*ROW('Water Data'!C143))),'Data Summary'!BT149="Yes"),OFFSET('Water Data'!$C$7,0,10*ROW('Water Data'!C143)),NA())</f>
        <v>#N/A</v>
      </c>
      <c r="F149" s="58" t="e">
        <f ca="true">+IF(AND(ISNUMBER(OFFSET('Water Data'!$C$10,0,10*ROW('Water Data'!C143))),'Data Summary'!BU149="Yes"),OFFSET('Water Data'!$C$10,0,10*ROW('Water Data'!C143)),NA())</f>
        <v>#N/A</v>
      </c>
      <c r="G149" s="58" t="e">
        <f ca="true">+IF(AND(ISNUMBER(OFFSET('Water Data'!$D$5,0,10*ROW('Water Data'!D143))),'Data Summary'!BV149="Yes"),100-OFFSET('Water Data'!$D$5,0,10*ROW('Water Data'!D143)),NA())</f>
        <v>#N/A</v>
      </c>
      <c r="H149" s="58" t="e">
        <f ca="true">+IF(AND(ISNUMBER(OFFSET('Water Data'!$D$7,0,10*ROW('Water Data'!D143))),'Data Summary'!BW149="Yes"),OFFSET('Water Data'!$D$7,0,10*ROW('Water Data'!D143)),NA())</f>
        <v>#N/A</v>
      </c>
      <c r="I149" s="58" t="e">
        <f ca="true">+IF(AND(ISNUMBER(OFFSET('Water Data'!$D$10,0,10*ROW('Water Data'!D143))),'Data Summary'!BX149="Yes"),OFFSET('Water Data'!$D$10,0,10*ROW('Water Data'!D143)),NA())</f>
        <v>#N/A</v>
      </c>
      <c r="J149" s="58" t="e">
        <f ca="true">+IF(AND(ISNUMBER(OFFSET('Water Data'!$E$5,0,10*ROW('Water Data'!E143))),'Data Summary'!BY149="Yes"),100-OFFSET('Water Data'!$E$5,0,10*ROW('Water Data'!E143)),NA())</f>
        <v>#N/A</v>
      </c>
      <c r="K149" s="58" t="e">
        <f ca="true">+IF(AND(ISNUMBER(OFFSET('Water Data'!$E$7,0,10*ROW('Water Data'!E143))),'Data Summary'!BZ149="Yes"),OFFSET('Water Data'!$E$7,0,10*ROW('Water Data'!E143)),NA())</f>
        <v>#N/A</v>
      </c>
      <c r="L149" s="58" t="e">
        <f ca="true">+IF(AND(ISNUMBER(OFFSET('Water Data'!$E$10,0,10*ROW('Water Data'!E143))),'Data Summary'!CA149="Yes"),OFFSET('Water Data'!$E$10,0,10*ROW('Water Data'!E143)),NA())</f>
        <v>#N/A</v>
      </c>
      <c r="M149" s="58" t="e">
        <f ca="true">+IF(AND(ISNUMBER(OFFSET('Water Data'!$F$5,0,10*ROW('Water Data'!F143))),'Data Summary'!CB149="Yes"),100-OFFSET('Water Data'!$F$5,0,10*ROW('Water Data'!F143)),NA())</f>
        <v>#N/A</v>
      </c>
      <c r="N149" s="58" t="e">
        <f ca="true">+IF(AND(ISNUMBER(OFFSET('Water Data'!$F$7,0,10*ROW('Water Data'!F143))),'Data Summary'!CC149="Yes"),OFFSET('Water Data'!$F$7,0,10*ROW('Water Data'!F143)),NA())</f>
        <v>#N/A</v>
      </c>
      <c r="O149" s="58" t="e">
        <f ca="true">+IF(AND(ISNUMBER(OFFSET('Water Data'!$F$10,0,10*ROW('Water Data'!F143))),'Data Summary'!CD149="Yes"),OFFSET('Water Data'!$F$10,0,10*ROW('Water Data'!F143)),NA())</f>
        <v>#N/A</v>
      </c>
      <c r="P149" s="58" t="e">
        <f ca="true">+IF(AND(ISNUMBER(OFFSET('Water Data'!$G$5,0,10*ROW('Water Data'!G143))),'Data Summary'!CE149="Yes"),100-OFFSET('Water Data'!$G$5,0,10*ROW('Water Data'!G143)),NA())</f>
        <v>#N/A</v>
      </c>
      <c r="Q149" s="58" t="e">
        <f ca="true">+IF(AND(ISNUMBER(OFFSET('Water Data'!$G$7,0,10*ROW('Water Data'!G143))),'Data Summary'!CF149="Yes"),OFFSET('Water Data'!$G$7,0,10*ROW('Water Data'!G143)),NA())</f>
        <v>#N/A</v>
      </c>
      <c r="R149" s="58" t="e">
        <f ca="true">+IF(AND(ISNUMBER(OFFSET('Water Data'!$G$10,0,10*ROW('Water Data'!G143))),'Data Summary'!CG149="Yes"),OFFSET('Water Data'!$G$10,0,10*ROW('Water Data'!G143)),NA())</f>
        <v>#N/A</v>
      </c>
      <c r="S149" s="58" t="e">
        <f ca="true">+IF(AND(ISNUMBER(OFFSET('Water Data'!$H$5,0,10*ROW('Water Data'!H143))),'Data Summary'!CH149="Yes"),100-OFFSET('Water Data'!$H$5,0,10*ROW('Water Data'!H143)),NA())</f>
        <v>#N/A</v>
      </c>
      <c r="T149" s="58" t="e">
        <f ca="true">+IF(AND(ISNUMBER(OFFSET('Water Data'!$H$7,0,10*ROW('Water Data'!H143))),'Data Summary'!CI149="Yes"),OFFSET('Water Data'!$H$7,0,10*ROW('Water Data'!H143)),NA())</f>
        <v>#N/A</v>
      </c>
      <c r="U149" s="58" t="e">
        <f ca="true">+IF(AND(ISNUMBER(OFFSET('Water Data'!$H$10,0,10*ROW('Water Data'!H143))),'Data Summary'!CJ149="Yes"),OFFSET('Water Data'!$H$10,0,10*ROW('Water Data'!H143)),NA())</f>
        <v>#N/A</v>
      </c>
      <c r="V149" s="104" t="e">
        <f ca="true">+IF(AND(ISNUMBER(OFFSET('Sanitation Data'!$C$5,0,10*ROW('Sanitation Data'!C143))),'Data Summary'!CK149="Yes"),100-OFFSET('Sanitation Data'!$C$5,0,10*ROW('Sanitation Data'!C143)),NA())</f>
        <v>#N/A</v>
      </c>
      <c r="W149" s="104" t="e">
        <f ca="true">+IF(AND(ISNUMBER(OFFSET('Sanitation Data'!$C$7,0,10*ROW('Sanitation Data'!C143))),'Data Summary'!CL149="Yes"),OFFSET('Sanitation Data'!$C$7,0,10*ROW('Sanitation Data'!C143)),NA())</f>
        <v>#N/A</v>
      </c>
      <c r="X149" s="104" t="e">
        <f ca="true">+IF(AND(ISNUMBER(OFFSET('Sanitation Data'!$C$11,0,10*ROW('Sanitation Data'!C143))),'Data Summary'!CM149="Yes"),OFFSET('Sanitation Data'!$C$11,0,10*ROW('Sanitation Data'!C143)),NA())</f>
        <v>#N/A</v>
      </c>
      <c r="Y149" s="104" t="e">
        <f ca="true">+IF(AND(ISNUMBER(OFFSET('Sanitation Data'!$C$12,0,10*ROW('Sanitation Data'!C143))),'Data Summary'!CN149="Yes"),OFFSET('Sanitation Data'!$C$12,0,10*ROW('Sanitation Data'!C143)),NA())</f>
        <v>#N/A</v>
      </c>
      <c r="Z149" s="104" t="e">
        <f ca="true">+IF(AND(ISNUMBER(OFFSET('Sanitation Data'!$C$13,0,10*ROW('Sanitation Data'!C143))),'Data Summary'!CO149="Yes"),OFFSET('Sanitation Data'!$C$13,0,10*ROW('Sanitation Data'!C143)),NA())</f>
        <v>#N/A</v>
      </c>
      <c r="AA149" s="104" t="e">
        <f ca="true">+IF(AND(ISNUMBER(OFFSET('Sanitation Data'!$D$5,0,10*ROW('Sanitation Data'!D143))),'Data Summary'!CP149="Yes"),100-OFFSET('Sanitation Data'!$D$5,0,10*ROW('Sanitation Data'!D143)),NA())</f>
        <v>#N/A</v>
      </c>
      <c r="AB149" s="104" t="e">
        <f ca="true">+IF(AND(ISNUMBER(OFFSET('Sanitation Data'!$D$7,0,10*ROW('Sanitation Data'!D143))),'Data Summary'!CQ149="Yes"),OFFSET('Sanitation Data'!$D$7,0,10*ROW('Sanitation Data'!D143)),NA())</f>
        <v>#N/A</v>
      </c>
      <c r="AC149" s="104" t="e">
        <f ca="true">+IF(AND(ISNUMBER(OFFSET('Sanitation Data'!$D$11,0,10*ROW('Sanitation Data'!D143))),'Data Summary'!CR149="Yes"),OFFSET('Sanitation Data'!$D$11,0,10*ROW('Sanitation Data'!D143)),NA())</f>
        <v>#N/A</v>
      </c>
      <c r="AD149" s="104" t="e">
        <f ca="true">+IF(AND(ISNUMBER(OFFSET('Sanitation Data'!$D$12,0,10*ROW('Sanitation Data'!D143))),'Data Summary'!CS149="Yes"),OFFSET('Sanitation Data'!$D$12,0,10*ROW('Sanitation Data'!D143)),NA())</f>
        <v>#N/A</v>
      </c>
      <c r="AE149" s="104" t="e">
        <f ca="true">+IF(AND(ISNUMBER(OFFSET('Sanitation Data'!$D$13,0,10*ROW('Sanitation Data'!D143))),'Data Summary'!CT149="Yes"),OFFSET('Sanitation Data'!$D$13,0,10*ROW('Sanitation Data'!D143)),NA())</f>
        <v>#N/A</v>
      </c>
      <c r="AF149" s="104" t="e">
        <f ca="true">+IF(AND(ISNUMBER(OFFSET('Sanitation Data'!$E$5,0,10*ROW('Sanitation Data'!E143))),'Data Summary'!CU149="Yes"),100-OFFSET('Sanitation Data'!$E$5,0,10*ROW('Sanitation Data'!E143)),NA())</f>
        <v>#N/A</v>
      </c>
      <c r="AG149" s="104" t="e">
        <f ca="true">+IF(AND(ISNUMBER(OFFSET('Sanitation Data'!$E$7,0,10*ROW('Sanitation Data'!E143))),'Data Summary'!CV149="Yes"),OFFSET('Sanitation Data'!$E$7,0,10*ROW('Sanitation Data'!E143)),NA())</f>
        <v>#N/A</v>
      </c>
      <c r="AH149" s="104" t="e">
        <f ca="true">+IF(AND(ISNUMBER(OFFSET('Sanitation Data'!$E$11,0,10*ROW('Sanitation Data'!E143))),'Data Summary'!CW149="Yes"),OFFSET('Sanitation Data'!$E$11,0,10*ROW('Sanitation Data'!E143)),NA())</f>
        <v>#N/A</v>
      </c>
      <c r="AI149" s="104" t="e">
        <f ca="true">+IF(AND(ISNUMBER(OFFSET('Sanitation Data'!$E$12,0,10*ROW('Sanitation Data'!E143))),'Data Summary'!CX149="Yes"),OFFSET('Sanitation Data'!$E$12,0,10*ROW('Sanitation Data'!E143)),NA())</f>
        <v>#N/A</v>
      </c>
      <c r="AJ149" s="104" t="e">
        <f ca="true">+IF(AND(ISNUMBER(OFFSET('Sanitation Data'!$E$13,0,10*ROW('Sanitation Data'!E143))),'Data Summary'!CY149="Yes"),OFFSET('Sanitation Data'!$E$13,0,10*ROW('Sanitation Data'!E143)),NA())</f>
        <v>#N/A</v>
      </c>
      <c r="AK149" s="104" t="e">
        <f ca="true">+IF(AND(ISNUMBER(OFFSET('Sanitation Data'!$F$5,0,10*ROW('Sanitation Data'!F143))),'Data Summary'!CZ149="Yes"),100-OFFSET('Sanitation Data'!$F$5,0,10*ROW('Sanitation Data'!F143)),NA())</f>
        <v>#N/A</v>
      </c>
      <c r="AL149" s="104" t="e">
        <f ca="true">+IF(AND(ISNUMBER(OFFSET('Sanitation Data'!$F$7,0,10*ROW('Sanitation Data'!F143))),'Data Summary'!DA149="Yes"),OFFSET('Sanitation Data'!$F$7,0,10*ROW('Sanitation Data'!F143)),NA())</f>
        <v>#N/A</v>
      </c>
      <c r="AM149" s="104" t="e">
        <f ca="true">+IF(AND(ISNUMBER(OFFSET('Sanitation Data'!$F$11,0,10*ROW('Sanitation Data'!F143))),'Data Summary'!DB149="Yes"),OFFSET('Sanitation Data'!$F$11,0,10*ROW('Sanitation Data'!F143)),NA())</f>
        <v>#N/A</v>
      </c>
      <c r="AN149" s="104" t="e">
        <f ca="true">+IF(AND(ISNUMBER(OFFSET('Sanitation Data'!$F$12,0,10*ROW('Sanitation Data'!F143))),'Data Summary'!DC149="Yes"),OFFSET('Sanitation Data'!$F$12,0,10*ROW('Sanitation Data'!F143)),NA())</f>
        <v>#N/A</v>
      </c>
      <c r="AO149" s="104" t="e">
        <f ca="true">+IF(AND(ISNUMBER(OFFSET('Sanitation Data'!$F$13,0,10*ROW('Sanitation Data'!F143))),'Data Summary'!DD149="Yes"),OFFSET('Sanitation Data'!$F$13,0,10*ROW('Sanitation Data'!F143)),NA())</f>
        <v>#N/A</v>
      </c>
      <c r="AP149" s="104" t="e">
        <f ca="true">+IF(AND(ISNUMBER(OFFSET('Sanitation Data'!$G$5,0,10*ROW('Sanitation Data'!G143))),'Data Summary'!DE149="Yes"),100-OFFSET('Sanitation Data'!$G$5,0,10*ROW('Sanitation Data'!G143)),NA())</f>
        <v>#N/A</v>
      </c>
      <c r="AQ149" s="104" t="e">
        <f ca="true">+IF(AND(ISNUMBER(OFFSET('Sanitation Data'!$G$7,0,10*ROW('Sanitation Data'!G143))),'Data Summary'!DF149="Yes"),OFFSET('Sanitation Data'!$G$7,0,10*ROW('Sanitation Data'!G143)),NA())</f>
        <v>#N/A</v>
      </c>
      <c r="AR149" s="104" t="e">
        <f ca="true">+IF(AND(ISNUMBER(OFFSET('Sanitation Data'!$G$11,0,10*ROW('Sanitation Data'!G143))),'Data Summary'!DG149="Yes"),OFFSET('Sanitation Data'!$G$11,0,10*ROW('Sanitation Data'!G143)),NA())</f>
        <v>#N/A</v>
      </c>
      <c r="AS149" s="104" t="e">
        <f ca="true">+IF(AND(ISNUMBER(OFFSET('Sanitation Data'!$G$12,0,10*ROW('Sanitation Data'!G143))),'Data Summary'!DH149="Yes"),OFFSET('Sanitation Data'!$G$12,0,10*ROW('Sanitation Data'!G143)),NA())</f>
        <v>#N/A</v>
      </c>
      <c r="AT149" s="104" t="e">
        <f ca="true">+IF(AND(ISNUMBER(OFFSET('Sanitation Data'!$G$13,0,10*ROW('Sanitation Data'!G143))),'Data Summary'!DI149="Yes"),OFFSET('Sanitation Data'!$G$13,0,10*ROW('Sanitation Data'!G143)),NA())</f>
        <v>#N/A</v>
      </c>
      <c r="AU149" s="104" t="e">
        <f ca="true">+IF(AND(ISNUMBER(OFFSET('Sanitation Data'!$H$5,0,10*ROW('Sanitation Data'!H143))),'Data Summary'!DJ149="Yes"),100-OFFSET('Sanitation Data'!$H$5,0,10*ROW('Sanitation Data'!H143)),NA())</f>
        <v>#N/A</v>
      </c>
      <c r="AV149" s="104" t="e">
        <f ca="true">+IF(AND(ISNUMBER(OFFSET('Sanitation Data'!$H$7,0,10*ROW('Sanitation Data'!H143))),'Data Summary'!DK149="Yes"),OFFSET('Sanitation Data'!$H$7,0,10*ROW('Sanitation Data'!H143)),NA())</f>
        <v>#N/A</v>
      </c>
      <c r="AW149" s="104" t="e">
        <f ca="true">+IF(AND(ISNUMBER(OFFSET('Sanitation Data'!$H$11,0,10*ROW('Sanitation Data'!H143))),'Data Summary'!DL149="Yes"),OFFSET('Sanitation Data'!$H$11,0,10*ROW('Sanitation Data'!H143)),NA())</f>
        <v>#N/A</v>
      </c>
      <c r="AX149" s="104" t="e">
        <f ca="true">+IF(AND(ISNUMBER(OFFSET('Sanitation Data'!$H$12,0,10*ROW('Sanitation Data'!H143))),'Data Summary'!DM149="Yes"),OFFSET('Sanitation Data'!$H$12,0,10*ROW('Sanitation Data'!H143)),NA())</f>
        <v>#N/A</v>
      </c>
      <c r="AY149" s="104" t="e">
        <f ca="true">+IF(AND(ISNUMBER(OFFSET('Sanitation Data'!$H$13,0,10*ROW('Sanitation Data'!H143))),'Data Summary'!DN149="Yes"),OFFSET('Sanitation Data'!$H$13,0,10*ROW('Sanitation Data'!H143)),NA())</f>
        <v>#N/A</v>
      </c>
      <c r="AZ149" s="109" t="e">
        <f ca="true">+IF(AND(ISNUMBER(OFFSET('Hygiene Data'!$C$6,0,10*ROW('Hygiene Data'!C143))),'Data Summary'!DO149="Yes"),OFFSET('Hygiene Data'!$C$6,0,10*ROW('Hygiene Data'!C143)),NA())</f>
        <v>#N/A</v>
      </c>
      <c r="BA149" s="109" t="e">
        <f ca="true">+IF(AND(ISNUMBER(OFFSET('Hygiene Data'!$C$8,0,10*ROW('Hygiene Data'!C143))),'Data Summary'!DP149="Yes"),OFFSET('Hygiene Data'!$C$8,0,10*ROW('Hygiene Data'!C143)),NA())</f>
        <v>#N/A</v>
      </c>
      <c r="BB149" s="109" t="e">
        <f ca="true">+IF(AND(ISNUMBER(OFFSET('Hygiene Data'!$C$10,0,10*ROW('Hygiene Data'!C143))),'Data Summary'!DQ149="Yes"),OFFSET('Hygiene Data'!$C$10,0,10*ROW('Hygiene Data'!C143)),NA())</f>
        <v>#N/A</v>
      </c>
      <c r="BC149" s="109" t="e">
        <f ca="true">+IF(AND(ISNUMBER(OFFSET('Hygiene Data'!$D$6,0,10*ROW('Hygiene Data'!D143))),'Data Summary'!DR149="Yes"),OFFSET('Hygiene Data'!$D$6,0,10*ROW('Hygiene Data'!D143)),NA())</f>
        <v>#N/A</v>
      </c>
      <c r="BD149" s="109" t="e">
        <f ca="true">+IF(AND(ISNUMBER(OFFSET('Hygiene Data'!$D$8,0,10*ROW('Hygiene Data'!D143))),'Data Summary'!DS149="Yes"),OFFSET('Hygiene Data'!$D$8,0,10*ROW('Hygiene Data'!D143)),NA())</f>
        <v>#N/A</v>
      </c>
      <c r="BE149" s="109" t="e">
        <f ca="true">+IF(AND(ISNUMBER(OFFSET('Hygiene Data'!$D$10,0,10*ROW('Hygiene Data'!D143))),'Data Summary'!DT149="Yes"),OFFSET('Hygiene Data'!$D$10,0,10*ROW('Hygiene Data'!D143)),NA())</f>
        <v>#N/A</v>
      </c>
      <c r="BF149" s="109" t="e">
        <f ca="true">+IF(AND(ISNUMBER(OFFSET('Hygiene Data'!$E$6,0,10*ROW('Hygiene Data'!E143))),'Data Summary'!DU149="Yes"),OFFSET('Hygiene Data'!$E$6,0,10*ROW('Hygiene Data'!E143)),NA())</f>
        <v>#N/A</v>
      </c>
      <c r="BG149" s="109" t="e">
        <f ca="true">+IF(AND(ISNUMBER(OFFSET('Hygiene Data'!$E$8,0,10*ROW('Hygiene Data'!E143))),'Data Summary'!DV149="Yes"),OFFSET('Hygiene Data'!$E$8,0,10*ROW('Hygiene Data'!E143)),NA())</f>
        <v>#N/A</v>
      </c>
      <c r="BH149" s="109" t="e">
        <f ca="true">+IF(AND(ISNUMBER(OFFSET('Hygiene Data'!$E$10,0,10*ROW('Hygiene Data'!E143))),'Data Summary'!DW149="Yes"),OFFSET('Hygiene Data'!$E$10,0,10*ROW('Hygiene Data'!E143)),NA())</f>
        <v>#N/A</v>
      </c>
      <c r="BI149" s="109" t="e">
        <f ca="true">+IF(AND(ISNUMBER(OFFSET('Hygiene Data'!$F$6,0,10*ROW('Hygiene Data'!F143))),'Data Summary'!DX149="Yes"),OFFSET('Hygiene Data'!$F$6,0,10*ROW('Hygiene Data'!F143)),NA())</f>
        <v>#N/A</v>
      </c>
      <c r="BJ149" s="109" t="e">
        <f ca="true">+IF(AND(ISNUMBER(OFFSET('Hygiene Data'!$F$8,0,10*ROW('Hygiene Data'!F143))),'Data Summary'!DY149="Yes"),OFFSET('Hygiene Data'!$F$8,0,10*ROW('Hygiene Data'!F143)),NA())</f>
        <v>#N/A</v>
      </c>
      <c r="BK149" s="109" t="e">
        <f ca="true">+IF(AND(ISNUMBER(OFFSET('Hygiene Data'!$F$10,0,10*ROW('Hygiene Data'!F143))),'Data Summary'!DZ149="Yes"),OFFSET('Hygiene Data'!$F$10,0,10*ROW('Hygiene Data'!F143)),NA())</f>
        <v>#N/A</v>
      </c>
      <c r="BL149" s="109" t="e">
        <f ca="true">+IF(AND(ISNUMBER(OFFSET('Hygiene Data'!$G$6,0,10*ROW('Hygiene Data'!G143))),'Data Summary'!EA149="Yes"),OFFSET('Hygiene Data'!$G$6,0,10*ROW('Hygiene Data'!G143)),NA())</f>
        <v>#N/A</v>
      </c>
      <c r="BM149" s="109" t="e">
        <f ca="true">+IF(AND(ISNUMBER(OFFSET('Hygiene Data'!$G$8,0,10*ROW('Hygiene Data'!G143))),'Data Summary'!EB149="Yes"),OFFSET('Hygiene Data'!$G$8,0,10*ROW('Hygiene Data'!G143)),NA())</f>
        <v>#N/A</v>
      </c>
      <c r="BN149" s="109" t="e">
        <f ca="true">+IF(AND(ISNUMBER(OFFSET('Hygiene Data'!$G$10,0,10*ROW('Hygiene Data'!G143))),'Data Summary'!EC149="Yes"),OFFSET('Hygiene Data'!$G$10,0,10*ROW('Hygiene Data'!G143)),NA())</f>
        <v>#N/A</v>
      </c>
      <c r="BO149" s="109" t="e">
        <f ca="true">+IF(AND(ISNUMBER(OFFSET('Hygiene Data'!$H$6,0,10*ROW('Hygiene Data'!H143))),'Data Summary'!ED149="Yes"),OFFSET('Hygiene Data'!$H$6,0,10*ROW('Hygiene Data'!H143)),NA())</f>
        <v>#N/A</v>
      </c>
      <c r="BP149" s="109" t="e">
        <f ca="true">+IF(AND(ISNUMBER(OFFSET('Hygiene Data'!$H$8,0,10*ROW('Hygiene Data'!H143))),'Data Summary'!EE149="Yes"),OFFSET('Hygiene Data'!$H$8,0,10*ROW('Hygiene Data'!H143)),NA())</f>
        <v>#N/A</v>
      </c>
      <c r="BQ149" s="109" t="e">
        <f ca="true">+IF(AND(ISNUMBER(OFFSET('Hygiene Data'!$H$10,0,10*ROW('Hygiene Data'!H143))),'Data Summary'!EF149="Yes"),OFFSET('Hygiene Data'!$H$10,0,10*ROW('Hygiene Data'!H143)),NA())</f>
        <v>#N/A</v>
      </c>
    </row>
    <row r="150" x14ac:dyDescent="0.2">
      <c r="A150" s="57" t="e">
        <f ca="true">+IF(OFFSET('Water Data'!$B$1,0,10*ROW('Water Data'!B144))="",NA(),OFFSET('Water Data'!$B$1,0,10*ROW('Water Data'!B144)))</f>
        <v>#N/A</v>
      </c>
      <c r="B150" s="57" t="e">
        <f ca="true">+IF(OFFSET('Water Data'!$A$3,0,10*ROW('Water Data'!A147))="",NA(),OFFSET('Water Data'!$A$3,0,10*ROW('Water Data'!A147)))</f>
        <v>#N/A</v>
      </c>
      <c r="C150" s="57" t="e">
        <f ca="true">+IF(OFFSET('Water Data'!$C$3,0,10*ROW('Water Data'!C147))="",NA(),OFFSET('Water Data'!$C$3,0,10*ROW('Water Data'!C147)))</f>
        <v>#N/A</v>
      </c>
      <c r="D150" s="58" t="e">
        <f ca="true">+IF(AND(ISNUMBER(OFFSET('Water Data'!$C$5,0,10*ROW('Water Data'!C144))),'Data Summary'!BS150="Yes"),100-OFFSET('Water Data'!$C$5,0,10*ROW('Water Data'!C144)),NA())</f>
        <v>#N/A</v>
      </c>
      <c r="E150" s="58" t="e">
        <f ca="true">+IF(AND(ISNUMBER(OFFSET('Water Data'!$C$7,0,10*ROW('Water Data'!C144))),'Data Summary'!BT150="Yes"),OFFSET('Water Data'!$C$7,0,10*ROW('Water Data'!C144)),NA())</f>
        <v>#N/A</v>
      </c>
      <c r="F150" s="58" t="e">
        <f ca="true">+IF(AND(ISNUMBER(OFFSET('Water Data'!$C$10,0,10*ROW('Water Data'!C144))),'Data Summary'!BU150="Yes"),OFFSET('Water Data'!$C$10,0,10*ROW('Water Data'!C144)),NA())</f>
        <v>#N/A</v>
      </c>
      <c r="G150" s="58" t="e">
        <f ca="true">+IF(AND(ISNUMBER(OFFSET('Water Data'!$D$5,0,10*ROW('Water Data'!D144))),'Data Summary'!BV150="Yes"),100-OFFSET('Water Data'!$D$5,0,10*ROW('Water Data'!D144)),NA())</f>
        <v>#N/A</v>
      </c>
      <c r="H150" s="58" t="e">
        <f ca="true">+IF(AND(ISNUMBER(OFFSET('Water Data'!$D$7,0,10*ROW('Water Data'!D144))),'Data Summary'!BW150="Yes"),OFFSET('Water Data'!$D$7,0,10*ROW('Water Data'!D144)),NA())</f>
        <v>#N/A</v>
      </c>
      <c r="I150" s="58" t="e">
        <f ca="true">+IF(AND(ISNUMBER(OFFSET('Water Data'!$D$10,0,10*ROW('Water Data'!D144))),'Data Summary'!BX150="Yes"),OFFSET('Water Data'!$D$10,0,10*ROW('Water Data'!D144)),NA())</f>
        <v>#N/A</v>
      </c>
      <c r="J150" s="58" t="e">
        <f ca="true">+IF(AND(ISNUMBER(OFFSET('Water Data'!$E$5,0,10*ROW('Water Data'!E144))),'Data Summary'!BY150="Yes"),100-OFFSET('Water Data'!$E$5,0,10*ROW('Water Data'!E144)),NA())</f>
        <v>#N/A</v>
      </c>
      <c r="K150" s="58" t="e">
        <f ca="true">+IF(AND(ISNUMBER(OFFSET('Water Data'!$E$7,0,10*ROW('Water Data'!E144))),'Data Summary'!BZ150="Yes"),OFFSET('Water Data'!$E$7,0,10*ROW('Water Data'!E144)),NA())</f>
        <v>#N/A</v>
      </c>
      <c r="L150" s="58" t="e">
        <f ca="true">+IF(AND(ISNUMBER(OFFSET('Water Data'!$E$10,0,10*ROW('Water Data'!E144))),'Data Summary'!CA150="Yes"),OFFSET('Water Data'!$E$10,0,10*ROW('Water Data'!E144)),NA())</f>
        <v>#N/A</v>
      </c>
      <c r="M150" s="58" t="e">
        <f ca="true">+IF(AND(ISNUMBER(OFFSET('Water Data'!$F$5,0,10*ROW('Water Data'!F144))),'Data Summary'!CB150="Yes"),100-OFFSET('Water Data'!$F$5,0,10*ROW('Water Data'!F144)),NA())</f>
        <v>#N/A</v>
      </c>
      <c r="N150" s="58" t="e">
        <f ca="true">+IF(AND(ISNUMBER(OFFSET('Water Data'!$F$7,0,10*ROW('Water Data'!F144))),'Data Summary'!CC150="Yes"),OFFSET('Water Data'!$F$7,0,10*ROW('Water Data'!F144)),NA())</f>
        <v>#N/A</v>
      </c>
      <c r="O150" s="58" t="e">
        <f ca="true">+IF(AND(ISNUMBER(OFFSET('Water Data'!$F$10,0,10*ROW('Water Data'!F144))),'Data Summary'!CD150="Yes"),OFFSET('Water Data'!$F$10,0,10*ROW('Water Data'!F144)),NA())</f>
        <v>#N/A</v>
      </c>
      <c r="P150" s="58" t="e">
        <f ca="true">+IF(AND(ISNUMBER(OFFSET('Water Data'!$G$5,0,10*ROW('Water Data'!G144))),'Data Summary'!CE150="Yes"),100-OFFSET('Water Data'!$G$5,0,10*ROW('Water Data'!G144)),NA())</f>
        <v>#N/A</v>
      </c>
      <c r="Q150" s="58" t="e">
        <f ca="true">+IF(AND(ISNUMBER(OFFSET('Water Data'!$G$7,0,10*ROW('Water Data'!G144))),'Data Summary'!CF150="Yes"),OFFSET('Water Data'!$G$7,0,10*ROW('Water Data'!G144)),NA())</f>
        <v>#N/A</v>
      </c>
      <c r="R150" s="58" t="e">
        <f ca="true">+IF(AND(ISNUMBER(OFFSET('Water Data'!$G$10,0,10*ROW('Water Data'!G144))),'Data Summary'!CG150="Yes"),OFFSET('Water Data'!$G$10,0,10*ROW('Water Data'!G144)),NA())</f>
        <v>#N/A</v>
      </c>
      <c r="S150" s="58" t="e">
        <f ca="true">+IF(AND(ISNUMBER(OFFSET('Water Data'!$H$5,0,10*ROW('Water Data'!H144))),'Data Summary'!CH150="Yes"),100-OFFSET('Water Data'!$H$5,0,10*ROW('Water Data'!H144)),NA())</f>
        <v>#N/A</v>
      </c>
      <c r="T150" s="58" t="e">
        <f ca="true">+IF(AND(ISNUMBER(OFFSET('Water Data'!$H$7,0,10*ROW('Water Data'!H144))),'Data Summary'!CI150="Yes"),OFFSET('Water Data'!$H$7,0,10*ROW('Water Data'!H144)),NA())</f>
        <v>#N/A</v>
      </c>
      <c r="U150" s="58" t="e">
        <f ca="true">+IF(AND(ISNUMBER(OFFSET('Water Data'!$H$10,0,10*ROW('Water Data'!H144))),'Data Summary'!CJ150="Yes"),OFFSET('Water Data'!$H$10,0,10*ROW('Water Data'!H144)),NA())</f>
        <v>#N/A</v>
      </c>
      <c r="V150" s="104" t="e">
        <f ca="true">+IF(AND(ISNUMBER(OFFSET('Sanitation Data'!$C$5,0,10*ROW('Sanitation Data'!C144))),'Data Summary'!CK150="Yes"),100-OFFSET('Sanitation Data'!$C$5,0,10*ROW('Sanitation Data'!C144)),NA())</f>
        <v>#N/A</v>
      </c>
      <c r="W150" s="104" t="e">
        <f ca="true">+IF(AND(ISNUMBER(OFFSET('Sanitation Data'!$C$7,0,10*ROW('Sanitation Data'!C144))),'Data Summary'!CL150="Yes"),OFFSET('Sanitation Data'!$C$7,0,10*ROW('Sanitation Data'!C144)),NA())</f>
        <v>#N/A</v>
      </c>
      <c r="X150" s="104" t="e">
        <f ca="true">+IF(AND(ISNUMBER(OFFSET('Sanitation Data'!$C$11,0,10*ROW('Sanitation Data'!C144))),'Data Summary'!CM150="Yes"),OFFSET('Sanitation Data'!$C$11,0,10*ROW('Sanitation Data'!C144)),NA())</f>
        <v>#N/A</v>
      </c>
      <c r="Y150" s="104" t="e">
        <f ca="true">+IF(AND(ISNUMBER(OFFSET('Sanitation Data'!$C$12,0,10*ROW('Sanitation Data'!C144))),'Data Summary'!CN150="Yes"),OFFSET('Sanitation Data'!$C$12,0,10*ROW('Sanitation Data'!C144)),NA())</f>
        <v>#N/A</v>
      </c>
      <c r="Z150" s="104" t="e">
        <f ca="true">+IF(AND(ISNUMBER(OFFSET('Sanitation Data'!$C$13,0,10*ROW('Sanitation Data'!C144))),'Data Summary'!CO150="Yes"),OFFSET('Sanitation Data'!$C$13,0,10*ROW('Sanitation Data'!C144)),NA())</f>
        <v>#N/A</v>
      </c>
      <c r="AA150" s="104" t="e">
        <f ca="true">+IF(AND(ISNUMBER(OFFSET('Sanitation Data'!$D$5,0,10*ROW('Sanitation Data'!D144))),'Data Summary'!CP150="Yes"),100-OFFSET('Sanitation Data'!$D$5,0,10*ROW('Sanitation Data'!D144)),NA())</f>
        <v>#N/A</v>
      </c>
      <c r="AB150" s="104" t="e">
        <f ca="true">+IF(AND(ISNUMBER(OFFSET('Sanitation Data'!$D$7,0,10*ROW('Sanitation Data'!D144))),'Data Summary'!CQ150="Yes"),OFFSET('Sanitation Data'!$D$7,0,10*ROW('Sanitation Data'!D144)),NA())</f>
        <v>#N/A</v>
      </c>
      <c r="AC150" s="104" t="e">
        <f ca="true">+IF(AND(ISNUMBER(OFFSET('Sanitation Data'!$D$11,0,10*ROW('Sanitation Data'!D144))),'Data Summary'!CR150="Yes"),OFFSET('Sanitation Data'!$D$11,0,10*ROW('Sanitation Data'!D144)),NA())</f>
        <v>#N/A</v>
      </c>
      <c r="AD150" s="104" t="e">
        <f ca="true">+IF(AND(ISNUMBER(OFFSET('Sanitation Data'!$D$12,0,10*ROW('Sanitation Data'!D144))),'Data Summary'!CS150="Yes"),OFFSET('Sanitation Data'!$D$12,0,10*ROW('Sanitation Data'!D144)),NA())</f>
        <v>#N/A</v>
      </c>
      <c r="AE150" s="104" t="e">
        <f ca="true">+IF(AND(ISNUMBER(OFFSET('Sanitation Data'!$D$13,0,10*ROW('Sanitation Data'!D144))),'Data Summary'!CT150="Yes"),OFFSET('Sanitation Data'!$D$13,0,10*ROW('Sanitation Data'!D144)),NA())</f>
        <v>#N/A</v>
      </c>
      <c r="AF150" s="104" t="e">
        <f ca="true">+IF(AND(ISNUMBER(OFFSET('Sanitation Data'!$E$5,0,10*ROW('Sanitation Data'!E144))),'Data Summary'!CU150="Yes"),100-OFFSET('Sanitation Data'!$E$5,0,10*ROW('Sanitation Data'!E144)),NA())</f>
        <v>#N/A</v>
      </c>
      <c r="AG150" s="104" t="e">
        <f ca="true">+IF(AND(ISNUMBER(OFFSET('Sanitation Data'!$E$7,0,10*ROW('Sanitation Data'!E144))),'Data Summary'!CV150="Yes"),OFFSET('Sanitation Data'!$E$7,0,10*ROW('Sanitation Data'!E144)),NA())</f>
        <v>#N/A</v>
      </c>
      <c r="AH150" s="104" t="e">
        <f ca="true">+IF(AND(ISNUMBER(OFFSET('Sanitation Data'!$E$11,0,10*ROW('Sanitation Data'!E144))),'Data Summary'!CW150="Yes"),OFFSET('Sanitation Data'!$E$11,0,10*ROW('Sanitation Data'!E144)),NA())</f>
        <v>#N/A</v>
      </c>
      <c r="AI150" s="104" t="e">
        <f ca="true">+IF(AND(ISNUMBER(OFFSET('Sanitation Data'!$E$12,0,10*ROW('Sanitation Data'!E144))),'Data Summary'!CX150="Yes"),OFFSET('Sanitation Data'!$E$12,0,10*ROW('Sanitation Data'!E144)),NA())</f>
        <v>#N/A</v>
      </c>
      <c r="AJ150" s="104" t="e">
        <f ca="true">+IF(AND(ISNUMBER(OFFSET('Sanitation Data'!$E$13,0,10*ROW('Sanitation Data'!E144))),'Data Summary'!CY150="Yes"),OFFSET('Sanitation Data'!$E$13,0,10*ROW('Sanitation Data'!E144)),NA())</f>
        <v>#N/A</v>
      </c>
      <c r="AK150" s="104" t="e">
        <f ca="true">+IF(AND(ISNUMBER(OFFSET('Sanitation Data'!$F$5,0,10*ROW('Sanitation Data'!F144))),'Data Summary'!CZ150="Yes"),100-OFFSET('Sanitation Data'!$F$5,0,10*ROW('Sanitation Data'!F144)),NA())</f>
        <v>#N/A</v>
      </c>
      <c r="AL150" s="104" t="e">
        <f ca="true">+IF(AND(ISNUMBER(OFFSET('Sanitation Data'!$F$7,0,10*ROW('Sanitation Data'!F144))),'Data Summary'!DA150="Yes"),OFFSET('Sanitation Data'!$F$7,0,10*ROW('Sanitation Data'!F144)),NA())</f>
        <v>#N/A</v>
      </c>
      <c r="AM150" s="104" t="e">
        <f ca="true">+IF(AND(ISNUMBER(OFFSET('Sanitation Data'!$F$11,0,10*ROW('Sanitation Data'!F144))),'Data Summary'!DB150="Yes"),OFFSET('Sanitation Data'!$F$11,0,10*ROW('Sanitation Data'!F144)),NA())</f>
        <v>#N/A</v>
      </c>
      <c r="AN150" s="104" t="e">
        <f ca="true">+IF(AND(ISNUMBER(OFFSET('Sanitation Data'!$F$12,0,10*ROW('Sanitation Data'!F144))),'Data Summary'!DC150="Yes"),OFFSET('Sanitation Data'!$F$12,0,10*ROW('Sanitation Data'!F144)),NA())</f>
        <v>#N/A</v>
      </c>
      <c r="AO150" s="104" t="e">
        <f ca="true">+IF(AND(ISNUMBER(OFFSET('Sanitation Data'!$F$13,0,10*ROW('Sanitation Data'!F144))),'Data Summary'!DD150="Yes"),OFFSET('Sanitation Data'!$F$13,0,10*ROW('Sanitation Data'!F144)),NA())</f>
        <v>#N/A</v>
      </c>
      <c r="AP150" s="104" t="e">
        <f ca="true">+IF(AND(ISNUMBER(OFFSET('Sanitation Data'!$G$5,0,10*ROW('Sanitation Data'!G144))),'Data Summary'!DE150="Yes"),100-OFFSET('Sanitation Data'!$G$5,0,10*ROW('Sanitation Data'!G144)),NA())</f>
        <v>#N/A</v>
      </c>
      <c r="AQ150" s="104" t="e">
        <f ca="true">+IF(AND(ISNUMBER(OFFSET('Sanitation Data'!$G$7,0,10*ROW('Sanitation Data'!G144))),'Data Summary'!DF150="Yes"),OFFSET('Sanitation Data'!$G$7,0,10*ROW('Sanitation Data'!G144)),NA())</f>
        <v>#N/A</v>
      </c>
      <c r="AR150" s="104" t="e">
        <f ca="true">+IF(AND(ISNUMBER(OFFSET('Sanitation Data'!$G$11,0,10*ROW('Sanitation Data'!G144))),'Data Summary'!DG150="Yes"),OFFSET('Sanitation Data'!$G$11,0,10*ROW('Sanitation Data'!G144)),NA())</f>
        <v>#N/A</v>
      </c>
      <c r="AS150" s="104" t="e">
        <f ca="true">+IF(AND(ISNUMBER(OFFSET('Sanitation Data'!$G$12,0,10*ROW('Sanitation Data'!G144))),'Data Summary'!DH150="Yes"),OFFSET('Sanitation Data'!$G$12,0,10*ROW('Sanitation Data'!G144)),NA())</f>
        <v>#N/A</v>
      </c>
      <c r="AT150" s="104" t="e">
        <f ca="true">+IF(AND(ISNUMBER(OFFSET('Sanitation Data'!$G$13,0,10*ROW('Sanitation Data'!G144))),'Data Summary'!DI150="Yes"),OFFSET('Sanitation Data'!$G$13,0,10*ROW('Sanitation Data'!G144)),NA())</f>
        <v>#N/A</v>
      </c>
      <c r="AU150" s="104" t="e">
        <f ca="true">+IF(AND(ISNUMBER(OFFSET('Sanitation Data'!$H$5,0,10*ROW('Sanitation Data'!H144))),'Data Summary'!DJ150="Yes"),100-OFFSET('Sanitation Data'!$H$5,0,10*ROW('Sanitation Data'!H144)),NA())</f>
        <v>#N/A</v>
      </c>
      <c r="AV150" s="104" t="e">
        <f ca="true">+IF(AND(ISNUMBER(OFFSET('Sanitation Data'!$H$7,0,10*ROW('Sanitation Data'!H144))),'Data Summary'!DK150="Yes"),OFFSET('Sanitation Data'!$H$7,0,10*ROW('Sanitation Data'!H144)),NA())</f>
        <v>#N/A</v>
      </c>
      <c r="AW150" s="104" t="e">
        <f ca="true">+IF(AND(ISNUMBER(OFFSET('Sanitation Data'!$H$11,0,10*ROW('Sanitation Data'!H144))),'Data Summary'!DL150="Yes"),OFFSET('Sanitation Data'!$H$11,0,10*ROW('Sanitation Data'!H144)),NA())</f>
        <v>#N/A</v>
      </c>
      <c r="AX150" s="104" t="e">
        <f ca="true">+IF(AND(ISNUMBER(OFFSET('Sanitation Data'!$H$12,0,10*ROW('Sanitation Data'!H144))),'Data Summary'!DM150="Yes"),OFFSET('Sanitation Data'!$H$12,0,10*ROW('Sanitation Data'!H144)),NA())</f>
        <v>#N/A</v>
      </c>
      <c r="AY150" s="104" t="e">
        <f ca="true">+IF(AND(ISNUMBER(OFFSET('Sanitation Data'!$H$13,0,10*ROW('Sanitation Data'!H144))),'Data Summary'!DN150="Yes"),OFFSET('Sanitation Data'!$H$13,0,10*ROW('Sanitation Data'!H144)),NA())</f>
        <v>#N/A</v>
      </c>
      <c r="AZ150" s="109" t="e">
        <f ca="true">+IF(AND(ISNUMBER(OFFSET('Hygiene Data'!$C$6,0,10*ROW('Hygiene Data'!C144))),'Data Summary'!DO150="Yes"),OFFSET('Hygiene Data'!$C$6,0,10*ROW('Hygiene Data'!C144)),NA())</f>
        <v>#N/A</v>
      </c>
      <c r="BA150" s="109" t="e">
        <f ca="true">+IF(AND(ISNUMBER(OFFSET('Hygiene Data'!$C$8,0,10*ROW('Hygiene Data'!C144))),'Data Summary'!DP150="Yes"),OFFSET('Hygiene Data'!$C$8,0,10*ROW('Hygiene Data'!C144)),NA())</f>
        <v>#N/A</v>
      </c>
      <c r="BB150" s="109" t="e">
        <f ca="true">+IF(AND(ISNUMBER(OFFSET('Hygiene Data'!$C$10,0,10*ROW('Hygiene Data'!C144))),'Data Summary'!DQ150="Yes"),OFFSET('Hygiene Data'!$C$10,0,10*ROW('Hygiene Data'!C144)),NA())</f>
        <v>#N/A</v>
      </c>
      <c r="BC150" s="109" t="e">
        <f ca="true">+IF(AND(ISNUMBER(OFFSET('Hygiene Data'!$D$6,0,10*ROW('Hygiene Data'!D144))),'Data Summary'!DR150="Yes"),OFFSET('Hygiene Data'!$D$6,0,10*ROW('Hygiene Data'!D144)),NA())</f>
        <v>#N/A</v>
      </c>
      <c r="BD150" s="109" t="e">
        <f ca="true">+IF(AND(ISNUMBER(OFFSET('Hygiene Data'!$D$8,0,10*ROW('Hygiene Data'!D144))),'Data Summary'!DS150="Yes"),OFFSET('Hygiene Data'!$D$8,0,10*ROW('Hygiene Data'!D144)),NA())</f>
        <v>#N/A</v>
      </c>
      <c r="BE150" s="109" t="e">
        <f ca="true">+IF(AND(ISNUMBER(OFFSET('Hygiene Data'!$D$10,0,10*ROW('Hygiene Data'!D144))),'Data Summary'!DT150="Yes"),OFFSET('Hygiene Data'!$D$10,0,10*ROW('Hygiene Data'!D144)),NA())</f>
        <v>#N/A</v>
      </c>
      <c r="BF150" s="109" t="e">
        <f ca="true">+IF(AND(ISNUMBER(OFFSET('Hygiene Data'!$E$6,0,10*ROW('Hygiene Data'!E144))),'Data Summary'!DU150="Yes"),OFFSET('Hygiene Data'!$E$6,0,10*ROW('Hygiene Data'!E144)),NA())</f>
        <v>#N/A</v>
      </c>
      <c r="BG150" s="109" t="e">
        <f ca="true">+IF(AND(ISNUMBER(OFFSET('Hygiene Data'!$E$8,0,10*ROW('Hygiene Data'!E144))),'Data Summary'!DV150="Yes"),OFFSET('Hygiene Data'!$E$8,0,10*ROW('Hygiene Data'!E144)),NA())</f>
        <v>#N/A</v>
      </c>
      <c r="BH150" s="109" t="e">
        <f ca="true">+IF(AND(ISNUMBER(OFFSET('Hygiene Data'!$E$10,0,10*ROW('Hygiene Data'!E144))),'Data Summary'!DW150="Yes"),OFFSET('Hygiene Data'!$E$10,0,10*ROW('Hygiene Data'!E144)),NA())</f>
        <v>#N/A</v>
      </c>
      <c r="BI150" s="109" t="e">
        <f ca="true">+IF(AND(ISNUMBER(OFFSET('Hygiene Data'!$F$6,0,10*ROW('Hygiene Data'!F144))),'Data Summary'!DX150="Yes"),OFFSET('Hygiene Data'!$F$6,0,10*ROW('Hygiene Data'!F144)),NA())</f>
        <v>#N/A</v>
      </c>
      <c r="BJ150" s="109" t="e">
        <f ca="true">+IF(AND(ISNUMBER(OFFSET('Hygiene Data'!$F$8,0,10*ROW('Hygiene Data'!F144))),'Data Summary'!DY150="Yes"),OFFSET('Hygiene Data'!$F$8,0,10*ROW('Hygiene Data'!F144)),NA())</f>
        <v>#N/A</v>
      </c>
      <c r="BK150" s="109" t="e">
        <f ca="true">+IF(AND(ISNUMBER(OFFSET('Hygiene Data'!$F$10,0,10*ROW('Hygiene Data'!F144))),'Data Summary'!DZ150="Yes"),OFFSET('Hygiene Data'!$F$10,0,10*ROW('Hygiene Data'!F144)),NA())</f>
        <v>#N/A</v>
      </c>
      <c r="BL150" s="109" t="e">
        <f ca="true">+IF(AND(ISNUMBER(OFFSET('Hygiene Data'!$G$6,0,10*ROW('Hygiene Data'!G144))),'Data Summary'!EA150="Yes"),OFFSET('Hygiene Data'!$G$6,0,10*ROW('Hygiene Data'!G144)),NA())</f>
        <v>#N/A</v>
      </c>
      <c r="BM150" s="109" t="e">
        <f ca="true">+IF(AND(ISNUMBER(OFFSET('Hygiene Data'!$G$8,0,10*ROW('Hygiene Data'!G144))),'Data Summary'!EB150="Yes"),OFFSET('Hygiene Data'!$G$8,0,10*ROW('Hygiene Data'!G144)),NA())</f>
        <v>#N/A</v>
      </c>
      <c r="BN150" s="109" t="e">
        <f ca="true">+IF(AND(ISNUMBER(OFFSET('Hygiene Data'!$G$10,0,10*ROW('Hygiene Data'!G144))),'Data Summary'!EC150="Yes"),OFFSET('Hygiene Data'!$G$10,0,10*ROW('Hygiene Data'!G144)),NA())</f>
        <v>#N/A</v>
      </c>
      <c r="BO150" s="109" t="e">
        <f ca="true">+IF(AND(ISNUMBER(OFFSET('Hygiene Data'!$H$6,0,10*ROW('Hygiene Data'!H144))),'Data Summary'!ED150="Yes"),OFFSET('Hygiene Data'!$H$6,0,10*ROW('Hygiene Data'!H144)),NA())</f>
        <v>#N/A</v>
      </c>
      <c r="BP150" s="109" t="e">
        <f ca="true">+IF(AND(ISNUMBER(OFFSET('Hygiene Data'!$H$8,0,10*ROW('Hygiene Data'!H144))),'Data Summary'!EE150="Yes"),OFFSET('Hygiene Data'!$H$8,0,10*ROW('Hygiene Data'!H144)),NA())</f>
        <v>#N/A</v>
      </c>
      <c r="BQ150" s="109" t="e">
        <f ca="true">+IF(AND(ISNUMBER(OFFSET('Hygiene Data'!$H$10,0,10*ROW('Hygiene Data'!H144))),'Data Summary'!EF150="Yes"),OFFSET('Hygiene Data'!$H$10,0,10*ROW('Hygiene Data'!H144)),NA())</f>
        <v>#N/A</v>
      </c>
    </row>
    <row r="151" x14ac:dyDescent="0.2">
      <c r="A151" s="57" t="e">
        <f ca="true">+IF(OFFSET('Water Data'!$B$1,0,10*ROW('Water Data'!B145))="",NA(),OFFSET('Water Data'!$B$1,0,10*ROW('Water Data'!B145)))</f>
        <v>#N/A</v>
      </c>
      <c r="B151" s="57" t="e">
        <f ca="true">+IF(OFFSET('Water Data'!$A$3,0,10*ROW('Water Data'!A148))="",NA(),OFFSET('Water Data'!$A$3,0,10*ROW('Water Data'!A148)))</f>
        <v>#N/A</v>
      </c>
      <c r="C151" s="57" t="e">
        <f ca="true">+IF(OFFSET('Water Data'!$C$3,0,10*ROW('Water Data'!C148))="",NA(),OFFSET('Water Data'!$C$3,0,10*ROW('Water Data'!C148)))</f>
        <v>#N/A</v>
      </c>
      <c r="D151" s="58" t="e">
        <f ca="true">+IF(AND(ISNUMBER(OFFSET('Water Data'!$C$5,0,10*ROW('Water Data'!C145))),'Data Summary'!BS151="Yes"),100-OFFSET('Water Data'!$C$5,0,10*ROW('Water Data'!C145)),NA())</f>
        <v>#N/A</v>
      </c>
      <c r="E151" s="58" t="e">
        <f ca="true">+IF(AND(ISNUMBER(OFFSET('Water Data'!$C$7,0,10*ROW('Water Data'!C145))),'Data Summary'!BT151="Yes"),OFFSET('Water Data'!$C$7,0,10*ROW('Water Data'!C145)),NA())</f>
        <v>#N/A</v>
      </c>
      <c r="F151" s="58" t="e">
        <f ca="true">+IF(AND(ISNUMBER(OFFSET('Water Data'!$C$10,0,10*ROW('Water Data'!C145))),'Data Summary'!BU151="Yes"),OFFSET('Water Data'!$C$10,0,10*ROW('Water Data'!C145)),NA())</f>
        <v>#N/A</v>
      </c>
      <c r="G151" s="58" t="e">
        <f ca="true">+IF(AND(ISNUMBER(OFFSET('Water Data'!$D$5,0,10*ROW('Water Data'!D145))),'Data Summary'!BV151="Yes"),100-OFFSET('Water Data'!$D$5,0,10*ROW('Water Data'!D145)),NA())</f>
        <v>#N/A</v>
      </c>
      <c r="H151" s="58" t="e">
        <f ca="true">+IF(AND(ISNUMBER(OFFSET('Water Data'!$D$7,0,10*ROW('Water Data'!D145))),'Data Summary'!BW151="Yes"),OFFSET('Water Data'!$D$7,0,10*ROW('Water Data'!D145)),NA())</f>
        <v>#N/A</v>
      </c>
      <c r="I151" s="58" t="e">
        <f ca="true">+IF(AND(ISNUMBER(OFFSET('Water Data'!$D$10,0,10*ROW('Water Data'!D145))),'Data Summary'!BX151="Yes"),OFFSET('Water Data'!$D$10,0,10*ROW('Water Data'!D145)),NA())</f>
        <v>#N/A</v>
      </c>
      <c r="J151" s="58" t="e">
        <f ca="true">+IF(AND(ISNUMBER(OFFSET('Water Data'!$E$5,0,10*ROW('Water Data'!E145))),'Data Summary'!BY151="Yes"),100-OFFSET('Water Data'!$E$5,0,10*ROW('Water Data'!E145)),NA())</f>
        <v>#N/A</v>
      </c>
      <c r="K151" s="58" t="e">
        <f ca="true">+IF(AND(ISNUMBER(OFFSET('Water Data'!$E$7,0,10*ROW('Water Data'!E145))),'Data Summary'!BZ151="Yes"),OFFSET('Water Data'!$E$7,0,10*ROW('Water Data'!E145)),NA())</f>
        <v>#N/A</v>
      </c>
      <c r="L151" s="58" t="e">
        <f ca="true">+IF(AND(ISNUMBER(OFFSET('Water Data'!$E$10,0,10*ROW('Water Data'!E145))),'Data Summary'!CA151="Yes"),OFFSET('Water Data'!$E$10,0,10*ROW('Water Data'!E145)),NA())</f>
        <v>#N/A</v>
      </c>
      <c r="M151" s="58" t="e">
        <f ca="true">+IF(AND(ISNUMBER(OFFSET('Water Data'!$F$5,0,10*ROW('Water Data'!F145))),'Data Summary'!CB151="Yes"),100-OFFSET('Water Data'!$F$5,0,10*ROW('Water Data'!F145)),NA())</f>
        <v>#N/A</v>
      </c>
      <c r="N151" s="58" t="e">
        <f ca="true">+IF(AND(ISNUMBER(OFFSET('Water Data'!$F$7,0,10*ROW('Water Data'!F145))),'Data Summary'!CC151="Yes"),OFFSET('Water Data'!$F$7,0,10*ROW('Water Data'!F145)),NA())</f>
        <v>#N/A</v>
      </c>
      <c r="O151" s="58" t="e">
        <f ca="true">+IF(AND(ISNUMBER(OFFSET('Water Data'!$F$10,0,10*ROW('Water Data'!F145))),'Data Summary'!CD151="Yes"),OFFSET('Water Data'!$F$10,0,10*ROW('Water Data'!F145)),NA())</f>
        <v>#N/A</v>
      </c>
      <c r="P151" s="58" t="e">
        <f ca="true">+IF(AND(ISNUMBER(OFFSET('Water Data'!$G$5,0,10*ROW('Water Data'!G145))),'Data Summary'!CE151="Yes"),100-OFFSET('Water Data'!$G$5,0,10*ROW('Water Data'!G145)),NA())</f>
        <v>#N/A</v>
      </c>
      <c r="Q151" s="58" t="e">
        <f ca="true">+IF(AND(ISNUMBER(OFFSET('Water Data'!$G$7,0,10*ROW('Water Data'!G145))),'Data Summary'!CF151="Yes"),OFFSET('Water Data'!$G$7,0,10*ROW('Water Data'!G145)),NA())</f>
        <v>#N/A</v>
      </c>
      <c r="R151" s="58" t="e">
        <f ca="true">+IF(AND(ISNUMBER(OFFSET('Water Data'!$G$10,0,10*ROW('Water Data'!G145))),'Data Summary'!CG151="Yes"),OFFSET('Water Data'!$G$10,0,10*ROW('Water Data'!G145)),NA())</f>
        <v>#N/A</v>
      </c>
      <c r="S151" s="58" t="e">
        <f ca="true">+IF(AND(ISNUMBER(OFFSET('Water Data'!$H$5,0,10*ROW('Water Data'!H145))),'Data Summary'!CH151="Yes"),100-OFFSET('Water Data'!$H$5,0,10*ROW('Water Data'!H145)),NA())</f>
        <v>#N/A</v>
      </c>
      <c r="T151" s="58" t="e">
        <f ca="true">+IF(AND(ISNUMBER(OFFSET('Water Data'!$H$7,0,10*ROW('Water Data'!H145))),'Data Summary'!CI151="Yes"),OFFSET('Water Data'!$H$7,0,10*ROW('Water Data'!H145)),NA())</f>
        <v>#N/A</v>
      </c>
      <c r="U151" s="58" t="e">
        <f ca="true">+IF(AND(ISNUMBER(OFFSET('Water Data'!$H$10,0,10*ROW('Water Data'!H145))),'Data Summary'!CJ151="Yes"),OFFSET('Water Data'!$H$10,0,10*ROW('Water Data'!H145)),NA())</f>
        <v>#N/A</v>
      </c>
      <c r="V151" s="104" t="e">
        <f ca="true">+IF(AND(ISNUMBER(OFFSET('Sanitation Data'!$C$5,0,10*ROW('Sanitation Data'!C145))),'Data Summary'!CK151="Yes"),100-OFFSET('Sanitation Data'!$C$5,0,10*ROW('Sanitation Data'!C145)),NA())</f>
        <v>#N/A</v>
      </c>
      <c r="W151" s="104" t="e">
        <f ca="true">+IF(AND(ISNUMBER(OFFSET('Sanitation Data'!$C$7,0,10*ROW('Sanitation Data'!C145))),'Data Summary'!CL151="Yes"),OFFSET('Sanitation Data'!$C$7,0,10*ROW('Sanitation Data'!C145)),NA())</f>
        <v>#N/A</v>
      </c>
      <c r="X151" s="104" t="e">
        <f ca="true">+IF(AND(ISNUMBER(OFFSET('Sanitation Data'!$C$11,0,10*ROW('Sanitation Data'!C145))),'Data Summary'!CM151="Yes"),OFFSET('Sanitation Data'!$C$11,0,10*ROW('Sanitation Data'!C145)),NA())</f>
        <v>#N/A</v>
      </c>
      <c r="Y151" s="104" t="e">
        <f ca="true">+IF(AND(ISNUMBER(OFFSET('Sanitation Data'!$C$12,0,10*ROW('Sanitation Data'!C145))),'Data Summary'!CN151="Yes"),OFFSET('Sanitation Data'!$C$12,0,10*ROW('Sanitation Data'!C145)),NA())</f>
        <v>#N/A</v>
      </c>
      <c r="Z151" s="104" t="e">
        <f ca="true">+IF(AND(ISNUMBER(OFFSET('Sanitation Data'!$C$13,0,10*ROW('Sanitation Data'!C145))),'Data Summary'!CO151="Yes"),OFFSET('Sanitation Data'!$C$13,0,10*ROW('Sanitation Data'!C145)),NA())</f>
        <v>#N/A</v>
      </c>
      <c r="AA151" s="104" t="e">
        <f ca="true">+IF(AND(ISNUMBER(OFFSET('Sanitation Data'!$D$5,0,10*ROW('Sanitation Data'!D145))),'Data Summary'!CP151="Yes"),100-OFFSET('Sanitation Data'!$D$5,0,10*ROW('Sanitation Data'!D145)),NA())</f>
        <v>#N/A</v>
      </c>
      <c r="AB151" s="104" t="e">
        <f ca="true">+IF(AND(ISNUMBER(OFFSET('Sanitation Data'!$D$7,0,10*ROW('Sanitation Data'!D145))),'Data Summary'!CQ151="Yes"),OFFSET('Sanitation Data'!$D$7,0,10*ROW('Sanitation Data'!D145)),NA())</f>
        <v>#N/A</v>
      </c>
      <c r="AC151" s="104" t="e">
        <f ca="true">+IF(AND(ISNUMBER(OFFSET('Sanitation Data'!$D$11,0,10*ROW('Sanitation Data'!D145))),'Data Summary'!CR151="Yes"),OFFSET('Sanitation Data'!$D$11,0,10*ROW('Sanitation Data'!D145)),NA())</f>
        <v>#N/A</v>
      </c>
      <c r="AD151" s="104" t="e">
        <f ca="true">+IF(AND(ISNUMBER(OFFSET('Sanitation Data'!$D$12,0,10*ROW('Sanitation Data'!D145))),'Data Summary'!CS151="Yes"),OFFSET('Sanitation Data'!$D$12,0,10*ROW('Sanitation Data'!D145)),NA())</f>
        <v>#N/A</v>
      </c>
      <c r="AE151" s="104" t="e">
        <f ca="true">+IF(AND(ISNUMBER(OFFSET('Sanitation Data'!$D$13,0,10*ROW('Sanitation Data'!D145))),'Data Summary'!CT151="Yes"),OFFSET('Sanitation Data'!$D$13,0,10*ROW('Sanitation Data'!D145)),NA())</f>
        <v>#N/A</v>
      </c>
      <c r="AF151" s="104" t="e">
        <f ca="true">+IF(AND(ISNUMBER(OFFSET('Sanitation Data'!$E$5,0,10*ROW('Sanitation Data'!E145))),'Data Summary'!CU151="Yes"),100-OFFSET('Sanitation Data'!$E$5,0,10*ROW('Sanitation Data'!E145)),NA())</f>
        <v>#N/A</v>
      </c>
      <c r="AG151" s="104" t="e">
        <f ca="true">+IF(AND(ISNUMBER(OFFSET('Sanitation Data'!$E$7,0,10*ROW('Sanitation Data'!E145))),'Data Summary'!CV151="Yes"),OFFSET('Sanitation Data'!$E$7,0,10*ROW('Sanitation Data'!E145)),NA())</f>
        <v>#N/A</v>
      </c>
      <c r="AH151" s="104" t="e">
        <f ca="true">+IF(AND(ISNUMBER(OFFSET('Sanitation Data'!$E$11,0,10*ROW('Sanitation Data'!E145))),'Data Summary'!CW151="Yes"),OFFSET('Sanitation Data'!$E$11,0,10*ROW('Sanitation Data'!E145)),NA())</f>
        <v>#N/A</v>
      </c>
      <c r="AI151" s="104" t="e">
        <f ca="true">+IF(AND(ISNUMBER(OFFSET('Sanitation Data'!$E$12,0,10*ROW('Sanitation Data'!E145))),'Data Summary'!CX151="Yes"),OFFSET('Sanitation Data'!$E$12,0,10*ROW('Sanitation Data'!E145)),NA())</f>
        <v>#N/A</v>
      </c>
      <c r="AJ151" s="104" t="e">
        <f ca="true">+IF(AND(ISNUMBER(OFFSET('Sanitation Data'!$E$13,0,10*ROW('Sanitation Data'!E145))),'Data Summary'!CY151="Yes"),OFFSET('Sanitation Data'!$E$13,0,10*ROW('Sanitation Data'!E145)),NA())</f>
        <v>#N/A</v>
      </c>
      <c r="AK151" s="104" t="e">
        <f ca="true">+IF(AND(ISNUMBER(OFFSET('Sanitation Data'!$F$5,0,10*ROW('Sanitation Data'!F145))),'Data Summary'!CZ151="Yes"),100-OFFSET('Sanitation Data'!$F$5,0,10*ROW('Sanitation Data'!F145)),NA())</f>
        <v>#N/A</v>
      </c>
      <c r="AL151" s="104" t="e">
        <f ca="true">+IF(AND(ISNUMBER(OFFSET('Sanitation Data'!$F$7,0,10*ROW('Sanitation Data'!F145))),'Data Summary'!DA151="Yes"),OFFSET('Sanitation Data'!$F$7,0,10*ROW('Sanitation Data'!F145)),NA())</f>
        <v>#N/A</v>
      </c>
      <c r="AM151" s="104" t="e">
        <f ca="true">+IF(AND(ISNUMBER(OFFSET('Sanitation Data'!$F$11,0,10*ROW('Sanitation Data'!F145))),'Data Summary'!DB151="Yes"),OFFSET('Sanitation Data'!$F$11,0,10*ROW('Sanitation Data'!F145)),NA())</f>
        <v>#N/A</v>
      </c>
      <c r="AN151" s="104" t="e">
        <f ca="true">+IF(AND(ISNUMBER(OFFSET('Sanitation Data'!$F$12,0,10*ROW('Sanitation Data'!F145))),'Data Summary'!DC151="Yes"),OFFSET('Sanitation Data'!$F$12,0,10*ROW('Sanitation Data'!F145)),NA())</f>
        <v>#N/A</v>
      </c>
      <c r="AO151" s="104" t="e">
        <f ca="true">+IF(AND(ISNUMBER(OFFSET('Sanitation Data'!$F$13,0,10*ROW('Sanitation Data'!F145))),'Data Summary'!DD151="Yes"),OFFSET('Sanitation Data'!$F$13,0,10*ROW('Sanitation Data'!F145)),NA())</f>
        <v>#N/A</v>
      </c>
      <c r="AP151" s="104" t="e">
        <f ca="true">+IF(AND(ISNUMBER(OFFSET('Sanitation Data'!$G$5,0,10*ROW('Sanitation Data'!G145))),'Data Summary'!DE151="Yes"),100-OFFSET('Sanitation Data'!$G$5,0,10*ROW('Sanitation Data'!G145)),NA())</f>
        <v>#N/A</v>
      </c>
      <c r="AQ151" s="104" t="e">
        <f ca="true">+IF(AND(ISNUMBER(OFFSET('Sanitation Data'!$G$7,0,10*ROW('Sanitation Data'!G145))),'Data Summary'!DF151="Yes"),OFFSET('Sanitation Data'!$G$7,0,10*ROW('Sanitation Data'!G145)),NA())</f>
        <v>#N/A</v>
      </c>
      <c r="AR151" s="104" t="e">
        <f ca="true">+IF(AND(ISNUMBER(OFFSET('Sanitation Data'!$G$11,0,10*ROW('Sanitation Data'!G145))),'Data Summary'!DG151="Yes"),OFFSET('Sanitation Data'!$G$11,0,10*ROW('Sanitation Data'!G145)),NA())</f>
        <v>#N/A</v>
      </c>
      <c r="AS151" s="104" t="e">
        <f ca="true">+IF(AND(ISNUMBER(OFFSET('Sanitation Data'!$G$12,0,10*ROW('Sanitation Data'!G145))),'Data Summary'!DH151="Yes"),OFFSET('Sanitation Data'!$G$12,0,10*ROW('Sanitation Data'!G145)),NA())</f>
        <v>#N/A</v>
      </c>
      <c r="AT151" s="104" t="e">
        <f ca="true">+IF(AND(ISNUMBER(OFFSET('Sanitation Data'!$G$13,0,10*ROW('Sanitation Data'!G145))),'Data Summary'!DI151="Yes"),OFFSET('Sanitation Data'!$G$13,0,10*ROW('Sanitation Data'!G145)),NA())</f>
        <v>#N/A</v>
      </c>
      <c r="AU151" s="104" t="e">
        <f ca="true">+IF(AND(ISNUMBER(OFFSET('Sanitation Data'!$H$5,0,10*ROW('Sanitation Data'!H145))),'Data Summary'!DJ151="Yes"),100-OFFSET('Sanitation Data'!$H$5,0,10*ROW('Sanitation Data'!H145)),NA())</f>
        <v>#N/A</v>
      </c>
      <c r="AV151" s="104" t="e">
        <f ca="true">+IF(AND(ISNUMBER(OFFSET('Sanitation Data'!$H$7,0,10*ROW('Sanitation Data'!H145))),'Data Summary'!DK151="Yes"),OFFSET('Sanitation Data'!$H$7,0,10*ROW('Sanitation Data'!H145)),NA())</f>
        <v>#N/A</v>
      </c>
      <c r="AW151" s="104" t="e">
        <f ca="true">+IF(AND(ISNUMBER(OFFSET('Sanitation Data'!$H$11,0,10*ROW('Sanitation Data'!H145))),'Data Summary'!DL151="Yes"),OFFSET('Sanitation Data'!$H$11,0,10*ROW('Sanitation Data'!H145)),NA())</f>
        <v>#N/A</v>
      </c>
      <c r="AX151" s="104" t="e">
        <f ca="true">+IF(AND(ISNUMBER(OFFSET('Sanitation Data'!$H$12,0,10*ROW('Sanitation Data'!H145))),'Data Summary'!DM151="Yes"),OFFSET('Sanitation Data'!$H$12,0,10*ROW('Sanitation Data'!H145)),NA())</f>
        <v>#N/A</v>
      </c>
      <c r="AY151" s="104" t="e">
        <f ca="true">+IF(AND(ISNUMBER(OFFSET('Sanitation Data'!$H$13,0,10*ROW('Sanitation Data'!H145))),'Data Summary'!DN151="Yes"),OFFSET('Sanitation Data'!$H$13,0,10*ROW('Sanitation Data'!H145)),NA())</f>
        <v>#N/A</v>
      </c>
      <c r="AZ151" s="109" t="e">
        <f ca="true">+IF(AND(ISNUMBER(OFFSET('Hygiene Data'!$C$6,0,10*ROW('Hygiene Data'!C145))),'Data Summary'!DO151="Yes"),OFFSET('Hygiene Data'!$C$6,0,10*ROW('Hygiene Data'!C145)),NA())</f>
        <v>#N/A</v>
      </c>
      <c r="BA151" s="109" t="e">
        <f ca="true">+IF(AND(ISNUMBER(OFFSET('Hygiene Data'!$C$8,0,10*ROW('Hygiene Data'!C145))),'Data Summary'!DP151="Yes"),OFFSET('Hygiene Data'!$C$8,0,10*ROW('Hygiene Data'!C145)),NA())</f>
        <v>#N/A</v>
      </c>
      <c r="BB151" s="109" t="e">
        <f ca="true">+IF(AND(ISNUMBER(OFFSET('Hygiene Data'!$C$10,0,10*ROW('Hygiene Data'!C145))),'Data Summary'!DQ151="Yes"),OFFSET('Hygiene Data'!$C$10,0,10*ROW('Hygiene Data'!C145)),NA())</f>
        <v>#N/A</v>
      </c>
      <c r="BC151" s="109" t="e">
        <f ca="true">+IF(AND(ISNUMBER(OFFSET('Hygiene Data'!$D$6,0,10*ROW('Hygiene Data'!D145))),'Data Summary'!DR151="Yes"),OFFSET('Hygiene Data'!$D$6,0,10*ROW('Hygiene Data'!D145)),NA())</f>
        <v>#N/A</v>
      </c>
      <c r="BD151" s="109" t="e">
        <f ca="true">+IF(AND(ISNUMBER(OFFSET('Hygiene Data'!$D$8,0,10*ROW('Hygiene Data'!D145))),'Data Summary'!DS151="Yes"),OFFSET('Hygiene Data'!$D$8,0,10*ROW('Hygiene Data'!D145)),NA())</f>
        <v>#N/A</v>
      </c>
      <c r="BE151" s="109" t="e">
        <f ca="true">+IF(AND(ISNUMBER(OFFSET('Hygiene Data'!$D$10,0,10*ROW('Hygiene Data'!D145))),'Data Summary'!DT151="Yes"),OFFSET('Hygiene Data'!$D$10,0,10*ROW('Hygiene Data'!D145)),NA())</f>
        <v>#N/A</v>
      </c>
      <c r="BF151" s="109" t="e">
        <f ca="true">+IF(AND(ISNUMBER(OFFSET('Hygiene Data'!$E$6,0,10*ROW('Hygiene Data'!E145))),'Data Summary'!DU151="Yes"),OFFSET('Hygiene Data'!$E$6,0,10*ROW('Hygiene Data'!E145)),NA())</f>
        <v>#N/A</v>
      </c>
      <c r="BG151" s="109" t="e">
        <f ca="true">+IF(AND(ISNUMBER(OFFSET('Hygiene Data'!$E$8,0,10*ROW('Hygiene Data'!E145))),'Data Summary'!DV151="Yes"),OFFSET('Hygiene Data'!$E$8,0,10*ROW('Hygiene Data'!E145)),NA())</f>
        <v>#N/A</v>
      </c>
      <c r="BH151" s="109" t="e">
        <f ca="true">+IF(AND(ISNUMBER(OFFSET('Hygiene Data'!$E$10,0,10*ROW('Hygiene Data'!E145))),'Data Summary'!DW151="Yes"),OFFSET('Hygiene Data'!$E$10,0,10*ROW('Hygiene Data'!E145)),NA())</f>
        <v>#N/A</v>
      </c>
      <c r="BI151" s="109" t="e">
        <f ca="true">+IF(AND(ISNUMBER(OFFSET('Hygiene Data'!$F$6,0,10*ROW('Hygiene Data'!F145))),'Data Summary'!DX151="Yes"),OFFSET('Hygiene Data'!$F$6,0,10*ROW('Hygiene Data'!F145)),NA())</f>
        <v>#N/A</v>
      </c>
      <c r="BJ151" s="109" t="e">
        <f ca="true">+IF(AND(ISNUMBER(OFFSET('Hygiene Data'!$F$8,0,10*ROW('Hygiene Data'!F145))),'Data Summary'!DY151="Yes"),OFFSET('Hygiene Data'!$F$8,0,10*ROW('Hygiene Data'!F145)),NA())</f>
        <v>#N/A</v>
      </c>
      <c r="BK151" s="109" t="e">
        <f ca="true">+IF(AND(ISNUMBER(OFFSET('Hygiene Data'!$F$10,0,10*ROW('Hygiene Data'!F145))),'Data Summary'!DZ151="Yes"),OFFSET('Hygiene Data'!$F$10,0,10*ROW('Hygiene Data'!F145)),NA())</f>
        <v>#N/A</v>
      </c>
      <c r="BL151" s="109" t="e">
        <f ca="true">+IF(AND(ISNUMBER(OFFSET('Hygiene Data'!$G$6,0,10*ROW('Hygiene Data'!G145))),'Data Summary'!EA151="Yes"),OFFSET('Hygiene Data'!$G$6,0,10*ROW('Hygiene Data'!G145)),NA())</f>
        <v>#N/A</v>
      </c>
      <c r="BM151" s="109" t="e">
        <f ca="true">+IF(AND(ISNUMBER(OFFSET('Hygiene Data'!$G$8,0,10*ROW('Hygiene Data'!G145))),'Data Summary'!EB151="Yes"),OFFSET('Hygiene Data'!$G$8,0,10*ROW('Hygiene Data'!G145)),NA())</f>
        <v>#N/A</v>
      </c>
      <c r="BN151" s="109" t="e">
        <f ca="true">+IF(AND(ISNUMBER(OFFSET('Hygiene Data'!$G$10,0,10*ROW('Hygiene Data'!G145))),'Data Summary'!EC151="Yes"),OFFSET('Hygiene Data'!$G$10,0,10*ROW('Hygiene Data'!G145)),NA())</f>
        <v>#N/A</v>
      </c>
      <c r="BO151" s="109" t="e">
        <f ca="true">+IF(AND(ISNUMBER(OFFSET('Hygiene Data'!$H$6,0,10*ROW('Hygiene Data'!H145))),'Data Summary'!ED151="Yes"),OFFSET('Hygiene Data'!$H$6,0,10*ROW('Hygiene Data'!H145)),NA())</f>
        <v>#N/A</v>
      </c>
      <c r="BP151" s="109" t="e">
        <f ca="true">+IF(AND(ISNUMBER(OFFSET('Hygiene Data'!$H$8,0,10*ROW('Hygiene Data'!H145))),'Data Summary'!EE151="Yes"),OFFSET('Hygiene Data'!$H$8,0,10*ROW('Hygiene Data'!H145)),NA())</f>
        <v>#N/A</v>
      </c>
      <c r="BQ151" s="109" t="e">
        <f ca="true">+IF(AND(ISNUMBER(OFFSET('Hygiene Data'!$H$10,0,10*ROW('Hygiene Data'!H145))),'Data Summary'!EF151="Yes"),OFFSET('Hygiene Data'!$H$10,0,10*ROW('Hygiene Data'!H145)),NA())</f>
        <v>#N/A</v>
      </c>
    </row>
    <row r="152" x14ac:dyDescent="0.2">
      <c r="A152" s="57" t="e">
        <f ca="true">+IF(OFFSET('Water Data'!$B$1,0,10*ROW('Water Data'!B146))="",NA(),OFFSET('Water Data'!$B$1,0,10*ROW('Water Data'!B146)))</f>
        <v>#N/A</v>
      </c>
      <c r="B152" s="57" t="e">
        <f ca="true">+IF(OFFSET('Water Data'!$A$3,0,10*ROW('Water Data'!A149))="",NA(),OFFSET('Water Data'!$A$3,0,10*ROW('Water Data'!A149)))</f>
        <v>#N/A</v>
      </c>
      <c r="C152" s="57" t="e">
        <f ca="true">+IF(OFFSET('Water Data'!$C$3,0,10*ROW('Water Data'!C149))="",NA(),OFFSET('Water Data'!$C$3,0,10*ROW('Water Data'!C149)))</f>
        <v>#N/A</v>
      </c>
      <c r="D152" s="58" t="e">
        <f ca="true">+IF(AND(ISNUMBER(OFFSET('Water Data'!$C$5,0,10*ROW('Water Data'!C146))),'Data Summary'!BS152="Yes"),100-OFFSET('Water Data'!$C$5,0,10*ROW('Water Data'!C146)),NA())</f>
        <v>#N/A</v>
      </c>
      <c r="E152" s="58" t="e">
        <f ca="true">+IF(AND(ISNUMBER(OFFSET('Water Data'!$C$7,0,10*ROW('Water Data'!C146))),'Data Summary'!BT152="Yes"),OFFSET('Water Data'!$C$7,0,10*ROW('Water Data'!C146)),NA())</f>
        <v>#N/A</v>
      </c>
      <c r="F152" s="58" t="e">
        <f ca="true">+IF(AND(ISNUMBER(OFFSET('Water Data'!$C$10,0,10*ROW('Water Data'!C146))),'Data Summary'!BU152="Yes"),OFFSET('Water Data'!$C$10,0,10*ROW('Water Data'!C146)),NA())</f>
        <v>#N/A</v>
      </c>
      <c r="G152" s="58" t="e">
        <f ca="true">+IF(AND(ISNUMBER(OFFSET('Water Data'!$D$5,0,10*ROW('Water Data'!D146))),'Data Summary'!BV152="Yes"),100-OFFSET('Water Data'!$D$5,0,10*ROW('Water Data'!D146)),NA())</f>
        <v>#N/A</v>
      </c>
      <c r="H152" s="58" t="e">
        <f ca="true">+IF(AND(ISNUMBER(OFFSET('Water Data'!$D$7,0,10*ROW('Water Data'!D146))),'Data Summary'!BW152="Yes"),OFFSET('Water Data'!$D$7,0,10*ROW('Water Data'!D146)),NA())</f>
        <v>#N/A</v>
      </c>
      <c r="I152" s="58" t="e">
        <f ca="true">+IF(AND(ISNUMBER(OFFSET('Water Data'!$D$10,0,10*ROW('Water Data'!D146))),'Data Summary'!BX152="Yes"),OFFSET('Water Data'!$D$10,0,10*ROW('Water Data'!D146)),NA())</f>
        <v>#N/A</v>
      </c>
      <c r="J152" s="58" t="e">
        <f ca="true">+IF(AND(ISNUMBER(OFFSET('Water Data'!$E$5,0,10*ROW('Water Data'!E146))),'Data Summary'!BY152="Yes"),100-OFFSET('Water Data'!$E$5,0,10*ROW('Water Data'!E146)),NA())</f>
        <v>#N/A</v>
      </c>
      <c r="K152" s="58" t="e">
        <f ca="true">+IF(AND(ISNUMBER(OFFSET('Water Data'!$E$7,0,10*ROW('Water Data'!E146))),'Data Summary'!BZ152="Yes"),OFFSET('Water Data'!$E$7,0,10*ROW('Water Data'!E146)),NA())</f>
        <v>#N/A</v>
      </c>
      <c r="L152" s="58" t="e">
        <f ca="true">+IF(AND(ISNUMBER(OFFSET('Water Data'!$E$10,0,10*ROW('Water Data'!E146))),'Data Summary'!CA152="Yes"),OFFSET('Water Data'!$E$10,0,10*ROW('Water Data'!E146)),NA())</f>
        <v>#N/A</v>
      </c>
      <c r="M152" s="58" t="e">
        <f ca="true">+IF(AND(ISNUMBER(OFFSET('Water Data'!$F$5,0,10*ROW('Water Data'!F146))),'Data Summary'!CB152="Yes"),100-OFFSET('Water Data'!$F$5,0,10*ROW('Water Data'!F146)),NA())</f>
        <v>#N/A</v>
      </c>
      <c r="N152" s="58" t="e">
        <f ca="true">+IF(AND(ISNUMBER(OFFSET('Water Data'!$F$7,0,10*ROW('Water Data'!F146))),'Data Summary'!CC152="Yes"),OFFSET('Water Data'!$F$7,0,10*ROW('Water Data'!F146)),NA())</f>
        <v>#N/A</v>
      </c>
      <c r="O152" s="58" t="e">
        <f ca="true">+IF(AND(ISNUMBER(OFFSET('Water Data'!$F$10,0,10*ROW('Water Data'!F146))),'Data Summary'!CD152="Yes"),OFFSET('Water Data'!$F$10,0,10*ROW('Water Data'!F146)),NA())</f>
        <v>#N/A</v>
      </c>
      <c r="P152" s="58" t="e">
        <f ca="true">+IF(AND(ISNUMBER(OFFSET('Water Data'!$G$5,0,10*ROW('Water Data'!G146))),'Data Summary'!CE152="Yes"),100-OFFSET('Water Data'!$G$5,0,10*ROW('Water Data'!G146)),NA())</f>
        <v>#N/A</v>
      </c>
      <c r="Q152" s="58" t="e">
        <f ca="true">+IF(AND(ISNUMBER(OFFSET('Water Data'!$G$7,0,10*ROW('Water Data'!G146))),'Data Summary'!CF152="Yes"),OFFSET('Water Data'!$G$7,0,10*ROW('Water Data'!G146)),NA())</f>
        <v>#N/A</v>
      </c>
      <c r="R152" s="58" t="e">
        <f ca="true">+IF(AND(ISNUMBER(OFFSET('Water Data'!$G$10,0,10*ROW('Water Data'!G146))),'Data Summary'!CG152="Yes"),OFFSET('Water Data'!$G$10,0,10*ROW('Water Data'!G146)),NA())</f>
        <v>#N/A</v>
      </c>
      <c r="S152" s="58" t="e">
        <f ca="true">+IF(AND(ISNUMBER(OFFSET('Water Data'!$H$5,0,10*ROW('Water Data'!H146))),'Data Summary'!CH152="Yes"),100-OFFSET('Water Data'!$H$5,0,10*ROW('Water Data'!H146)),NA())</f>
        <v>#N/A</v>
      </c>
      <c r="T152" s="58" t="e">
        <f ca="true">+IF(AND(ISNUMBER(OFFSET('Water Data'!$H$7,0,10*ROW('Water Data'!H146))),'Data Summary'!CI152="Yes"),OFFSET('Water Data'!$H$7,0,10*ROW('Water Data'!H146)),NA())</f>
        <v>#N/A</v>
      </c>
      <c r="U152" s="58" t="e">
        <f ca="true">+IF(AND(ISNUMBER(OFFSET('Water Data'!$H$10,0,10*ROW('Water Data'!H146))),'Data Summary'!CJ152="Yes"),OFFSET('Water Data'!$H$10,0,10*ROW('Water Data'!H146)),NA())</f>
        <v>#N/A</v>
      </c>
      <c r="V152" s="104" t="e">
        <f ca="true">+IF(AND(ISNUMBER(OFFSET('Sanitation Data'!$C$5,0,10*ROW('Sanitation Data'!C146))),'Data Summary'!CK152="Yes"),100-OFFSET('Sanitation Data'!$C$5,0,10*ROW('Sanitation Data'!C146)),NA())</f>
        <v>#N/A</v>
      </c>
      <c r="W152" s="104" t="e">
        <f ca="true">+IF(AND(ISNUMBER(OFFSET('Sanitation Data'!$C$7,0,10*ROW('Sanitation Data'!C146))),'Data Summary'!CL152="Yes"),OFFSET('Sanitation Data'!$C$7,0,10*ROW('Sanitation Data'!C146)),NA())</f>
        <v>#N/A</v>
      </c>
      <c r="X152" s="104" t="e">
        <f ca="true">+IF(AND(ISNUMBER(OFFSET('Sanitation Data'!$C$11,0,10*ROW('Sanitation Data'!C146))),'Data Summary'!CM152="Yes"),OFFSET('Sanitation Data'!$C$11,0,10*ROW('Sanitation Data'!C146)),NA())</f>
        <v>#N/A</v>
      </c>
      <c r="Y152" s="104" t="e">
        <f ca="true">+IF(AND(ISNUMBER(OFFSET('Sanitation Data'!$C$12,0,10*ROW('Sanitation Data'!C146))),'Data Summary'!CN152="Yes"),OFFSET('Sanitation Data'!$C$12,0,10*ROW('Sanitation Data'!C146)),NA())</f>
        <v>#N/A</v>
      </c>
      <c r="Z152" s="104" t="e">
        <f ca="true">+IF(AND(ISNUMBER(OFFSET('Sanitation Data'!$C$13,0,10*ROW('Sanitation Data'!C146))),'Data Summary'!CO152="Yes"),OFFSET('Sanitation Data'!$C$13,0,10*ROW('Sanitation Data'!C146)),NA())</f>
        <v>#N/A</v>
      </c>
      <c r="AA152" s="104" t="e">
        <f ca="true">+IF(AND(ISNUMBER(OFFSET('Sanitation Data'!$D$5,0,10*ROW('Sanitation Data'!D146))),'Data Summary'!CP152="Yes"),100-OFFSET('Sanitation Data'!$D$5,0,10*ROW('Sanitation Data'!D146)),NA())</f>
        <v>#N/A</v>
      </c>
      <c r="AB152" s="104" t="e">
        <f ca="true">+IF(AND(ISNUMBER(OFFSET('Sanitation Data'!$D$7,0,10*ROW('Sanitation Data'!D146))),'Data Summary'!CQ152="Yes"),OFFSET('Sanitation Data'!$D$7,0,10*ROW('Sanitation Data'!D146)),NA())</f>
        <v>#N/A</v>
      </c>
      <c r="AC152" s="104" t="e">
        <f ca="true">+IF(AND(ISNUMBER(OFFSET('Sanitation Data'!$D$11,0,10*ROW('Sanitation Data'!D146))),'Data Summary'!CR152="Yes"),OFFSET('Sanitation Data'!$D$11,0,10*ROW('Sanitation Data'!D146)),NA())</f>
        <v>#N/A</v>
      </c>
      <c r="AD152" s="104" t="e">
        <f ca="true">+IF(AND(ISNUMBER(OFFSET('Sanitation Data'!$D$12,0,10*ROW('Sanitation Data'!D146))),'Data Summary'!CS152="Yes"),OFFSET('Sanitation Data'!$D$12,0,10*ROW('Sanitation Data'!D146)),NA())</f>
        <v>#N/A</v>
      </c>
      <c r="AE152" s="104" t="e">
        <f ca="true">+IF(AND(ISNUMBER(OFFSET('Sanitation Data'!$D$13,0,10*ROW('Sanitation Data'!D146))),'Data Summary'!CT152="Yes"),OFFSET('Sanitation Data'!$D$13,0,10*ROW('Sanitation Data'!D146)),NA())</f>
        <v>#N/A</v>
      </c>
      <c r="AF152" s="104" t="e">
        <f ca="true">+IF(AND(ISNUMBER(OFFSET('Sanitation Data'!$E$5,0,10*ROW('Sanitation Data'!E146))),'Data Summary'!CU152="Yes"),100-OFFSET('Sanitation Data'!$E$5,0,10*ROW('Sanitation Data'!E146)),NA())</f>
        <v>#N/A</v>
      </c>
      <c r="AG152" s="104" t="e">
        <f ca="true">+IF(AND(ISNUMBER(OFFSET('Sanitation Data'!$E$7,0,10*ROW('Sanitation Data'!E146))),'Data Summary'!CV152="Yes"),OFFSET('Sanitation Data'!$E$7,0,10*ROW('Sanitation Data'!E146)),NA())</f>
        <v>#N/A</v>
      </c>
      <c r="AH152" s="104" t="e">
        <f ca="true">+IF(AND(ISNUMBER(OFFSET('Sanitation Data'!$E$11,0,10*ROW('Sanitation Data'!E146))),'Data Summary'!CW152="Yes"),OFFSET('Sanitation Data'!$E$11,0,10*ROW('Sanitation Data'!E146)),NA())</f>
        <v>#N/A</v>
      </c>
      <c r="AI152" s="104" t="e">
        <f ca="true">+IF(AND(ISNUMBER(OFFSET('Sanitation Data'!$E$12,0,10*ROW('Sanitation Data'!E146))),'Data Summary'!CX152="Yes"),OFFSET('Sanitation Data'!$E$12,0,10*ROW('Sanitation Data'!E146)),NA())</f>
        <v>#N/A</v>
      </c>
      <c r="AJ152" s="104" t="e">
        <f ca="true">+IF(AND(ISNUMBER(OFFSET('Sanitation Data'!$E$13,0,10*ROW('Sanitation Data'!E146))),'Data Summary'!CY152="Yes"),OFFSET('Sanitation Data'!$E$13,0,10*ROW('Sanitation Data'!E146)),NA())</f>
        <v>#N/A</v>
      </c>
      <c r="AK152" s="104" t="e">
        <f ca="true">+IF(AND(ISNUMBER(OFFSET('Sanitation Data'!$F$5,0,10*ROW('Sanitation Data'!F146))),'Data Summary'!CZ152="Yes"),100-OFFSET('Sanitation Data'!$F$5,0,10*ROW('Sanitation Data'!F146)),NA())</f>
        <v>#N/A</v>
      </c>
      <c r="AL152" s="104" t="e">
        <f ca="true">+IF(AND(ISNUMBER(OFFSET('Sanitation Data'!$F$7,0,10*ROW('Sanitation Data'!F146))),'Data Summary'!DA152="Yes"),OFFSET('Sanitation Data'!$F$7,0,10*ROW('Sanitation Data'!F146)),NA())</f>
        <v>#N/A</v>
      </c>
      <c r="AM152" s="104" t="e">
        <f ca="true">+IF(AND(ISNUMBER(OFFSET('Sanitation Data'!$F$11,0,10*ROW('Sanitation Data'!F146))),'Data Summary'!DB152="Yes"),OFFSET('Sanitation Data'!$F$11,0,10*ROW('Sanitation Data'!F146)),NA())</f>
        <v>#N/A</v>
      </c>
      <c r="AN152" s="104" t="e">
        <f ca="true">+IF(AND(ISNUMBER(OFFSET('Sanitation Data'!$F$12,0,10*ROW('Sanitation Data'!F146))),'Data Summary'!DC152="Yes"),OFFSET('Sanitation Data'!$F$12,0,10*ROW('Sanitation Data'!F146)),NA())</f>
        <v>#N/A</v>
      </c>
      <c r="AO152" s="104" t="e">
        <f ca="true">+IF(AND(ISNUMBER(OFFSET('Sanitation Data'!$F$13,0,10*ROW('Sanitation Data'!F146))),'Data Summary'!DD152="Yes"),OFFSET('Sanitation Data'!$F$13,0,10*ROW('Sanitation Data'!F146)),NA())</f>
        <v>#N/A</v>
      </c>
      <c r="AP152" s="104" t="e">
        <f ca="true">+IF(AND(ISNUMBER(OFFSET('Sanitation Data'!$G$5,0,10*ROW('Sanitation Data'!G146))),'Data Summary'!DE152="Yes"),100-OFFSET('Sanitation Data'!$G$5,0,10*ROW('Sanitation Data'!G146)),NA())</f>
        <v>#N/A</v>
      </c>
      <c r="AQ152" s="104" t="e">
        <f ca="true">+IF(AND(ISNUMBER(OFFSET('Sanitation Data'!$G$7,0,10*ROW('Sanitation Data'!G146))),'Data Summary'!DF152="Yes"),OFFSET('Sanitation Data'!$G$7,0,10*ROW('Sanitation Data'!G146)),NA())</f>
        <v>#N/A</v>
      </c>
      <c r="AR152" s="104" t="e">
        <f ca="true">+IF(AND(ISNUMBER(OFFSET('Sanitation Data'!$G$11,0,10*ROW('Sanitation Data'!G146))),'Data Summary'!DG152="Yes"),OFFSET('Sanitation Data'!$G$11,0,10*ROW('Sanitation Data'!G146)),NA())</f>
        <v>#N/A</v>
      </c>
      <c r="AS152" s="104" t="e">
        <f ca="true">+IF(AND(ISNUMBER(OFFSET('Sanitation Data'!$G$12,0,10*ROW('Sanitation Data'!G146))),'Data Summary'!DH152="Yes"),OFFSET('Sanitation Data'!$G$12,0,10*ROW('Sanitation Data'!G146)),NA())</f>
        <v>#N/A</v>
      </c>
      <c r="AT152" s="104" t="e">
        <f ca="true">+IF(AND(ISNUMBER(OFFSET('Sanitation Data'!$G$13,0,10*ROW('Sanitation Data'!G146))),'Data Summary'!DI152="Yes"),OFFSET('Sanitation Data'!$G$13,0,10*ROW('Sanitation Data'!G146)),NA())</f>
        <v>#N/A</v>
      </c>
      <c r="AU152" s="104" t="e">
        <f ca="true">+IF(AND(ISNUMBER(OFFSET('Sanitation Data'!$H$5,0,10*ROW('Sanitation Data'!H146))),'Data Summary'!DJ152="Yes"),100-OFFSET('Sanitation Data'!$H$5,0,10*ROW('Sanitation Data'!H146)),NA())</f>
        <v>#N/A</v>
      </c>
      <c r="AV152" s="104" t="e">
        <f ca="true">+IF(AND(ISNUMBER(OFFSET('Sanitation Data'!$H$7,0,10*ROW('Sanitation Data'!H146))),'Data Summary'!DK152="Yes"),OFFSET('Sanitation Data'!$H$7,0,10*ROW('Sanitation Data'!H146)),NA())</f>
        <v>#N/A</v>
      </c>
      <c r="AW152" s="104" t="e">
        <f ca="true">+IF(AND(ISNUMBER(OFFSET('Sanitation Data'!$H$11,0,10*ROW('Sanitation Data'!H146))),'Data Summary'!DL152="Yes"),OFFSET('Sanitation Data'!$H$11,0,10*ROW('Sanitation Data'!H146)),NA())</f>
        <v>#N/A</v>
      </c>
      <c r="AX152" s="104" t="e">
        <f ca="true">+IF(AND(ISNUMBER(OFFSET('Sanitation Data'!$H$12,0,10*ROW('Sanitation Data'!H146))),'Data Summary'!DM152="Yes"),OFFSET('Sanitation Data'!$H$12,0,10*ROW('Sanitation Data'!H146)),NA())</f>
        <v>#N/A</v>
      </c>
      <c r="AY152" s="104" t="e">
        <f ca="true">+IF(AND(ISNUMBER(OFFSET('Sanitation Data'!$H$13,0,10*ROW('Sanitation Data'!H146))),'Data Summary'!DN152="Yes"),OFFSET('Sanitation Data'!$H$13,0,10*ROW('Sanitation Data'!H146)),NA())</f>
        <v>#N/A</v>
      </c>
      <c r="AZ152" s="109" t="e">
        <f ca="true">+IF(AND(ISNUMBER(OFFSET('Hygiene Data'!$C$6,0,10*ROW('Hygiene Data'!C146))),'Data Summary'!DO152="Yes"),OFFSET('Hygiene Data'!$C$6,0,10*ROW('Hygiene Data'!C146)),NA())</f>
        <v>#N/A</v>
      </c>
      <c r="BA152" s="109" t="e">
        <f ca="true">+IF(AND(ISNUMBER(OFFSET('Hygiene Data'!$C$8,0,10*ROW('Hygiene Data'!C146))),'Data Summary'!DP152="Yes"),OFFSET('Hygiene Data'!$C$8,0,10*ROW('Hygiene Data'!C146)),NA())</f>
        <v>#N/A</v>
      </c>
      <c r="BB152" s="109" t="e">
        <f ca="true">+IF(AND(ISNUMBER(OFFSET('Hygiene Data'!$C$10,0,10*ROW('Hygiene Data'!C146))),'Data Summary'!DQ152="Yes"),OFFSET('Hygiene Data'!$C$10,0,10*ROW('Hygiene Data'!C146)),NA())</f>
        <v>#N/A</v>
      </c>
      <c r="BC152" s="109" t="e">
        <f ca="true">+IF(AND(ISNUMBER(OFFSET('Hygiene Data'!$D$6,0,10*ROW('Hygiene Data'!D146))),'Data Summary'!DR152="Yes"),OFFSET('Hygiene Data'!$D$6,0,10*ROW('Hygiene Data'!D146)),NA())</f>
        <v>#N/A</v>
      </c>
      <c r="BD152" s="109" t="e">
        <f ca="true">+IF(AND(ISNUMBER(OFFSET('Hygiene Data'!$D$8,0,10*ROW('Hygiene Data'!D146))),'Data Summary'!DS152="Yes"),OFFSET('Hygiene Data'!$D$8,0,10*ROW('Hygiene Data'!D146)),NA())</f>
        <v>#N/A</v>
      </c>
      <c r="BE152" s="109" t="e">
        <f ca="true">+IF(AND(ISNUMBER(OFFSET('Hygiene Data'!$D$10,0,10*ROW('Hygiene Data'!D146))),'Data Summary'!DT152="Yes"),OFFSET('Hygiene Data'!$D$10,0,10*ROW('Hygiene Data'!D146)),NA())</f>
        <v>#N/A</v>
      </c>
      <c r="BF152" s="109" t="e">
        <f ca="true">+IF(AND(ISNUMBER(OFFSET('Hygiene Data'!$E$6,0,10*ROW('Hygiene Data'!E146))),'Data Summary'!DU152="Yes"),OFFSET('Hygiene Data'!$E$6,0,10*ROW('Hygiene Data'!E146)),NA())</f>
        <v>#N/A</v>
      </c>
      <c r="BG152" s="109" t="e">
        <f ca="true">+IF(AND(ISNUMBER(OFFSET('Hygiene Data'!$E$8,0,10*ROW('Hygiene Data'!E146))),'Data Summary'!DV152="Yes"),OFFSET('Hygiene Data'!$E$8,0,10*ROW('Hygiene Data'!E146)),NA())</f>
        <v>#N/A</v>
      </c>
      <c r="BH152" s="109" t="e">
        <f ca="true">+IF(AND(ISNUMBER(OFFSET('Hygiene Data'!$E$10,0,10*ROW('Hygiene Data'!E146))),'Data Summary'!DW152="Yes"),OFFSET('Hygiene Data'!$E$10,0,10*ROW('Hygiene Data'!E146)),NA())</f>
        <v>#N/A</v>
      </c>
      <c r="BI152" s="109" t="e">
        <f ca="true">+IF(AND(ISNUMBER(OFFSET('Hygiene Data'!$F$6,0,10*ROW('Hygiene Data'!F146))),'Data Summary'!DX152="Yes"),OFFSET('Hygiene Data'!$F$6,0,10*ROW('Hygiene Data'!F146)),NA())</f>
        <v>#N/A</v>
      </c>
      <c r="BJ152" s="109" t="e">
        <f ca="true">+IF(AND(ISNUMBER(OFFSET('Hygiene Data'!$F$8,0,10*ROW('Hygiene Data'!F146))),'Data Summary'!DY152="Yes"),OFFSET('Hygiene Data'!$F$8,0,10*ROW('Hygiene Data'!F146)),NA())</f>
        <v>#N/A</v>
      </c>
      <c r="BK152" s="109" t="e">
        <f ca="true">+IF(AND(ISNUMBER(OFFSET('Hygiene Data'!$F$10,0,10*ROW('Hygiene Data'!F146))),'Data Summary'!DZ152="Yes"),OFFSET('Hygiene Data'!$F$10,0,10*ROW('Hygiene Data'!F146)),NA())</f>
        <v>#N/A</v>
      </c>
      <c r="BL152" s="109" t="e">
        <f ca="true">+IF(AND(ISNUMBER(OFFSET('Hygiene Data'!$G$6,0,10*ROW('Hygiene Data'!G146))),'Data Summary'!EA152="Yes"),OFFSET('Hygiene Data'!$G$6,0,10*ROW('Hygiene Data'!G146)),NA())</f>
        <v>#N/A</v>
      </c>
      <c r="BM152" s="109" t="e">
        <f ca="true">+IF(AND(ISNUMBER(OFFSET('Hygiene Data'!$G$8,0,10*ROW('Hygiene Data'!G146))),'Data Summary'!EB152="Yes"),OFFSET('Hygiene Data'!$G$8,0,10*ROW('Hygiene Data'!G146)),NA())</f>
        <v>#N/A</v>
      </c>
      <c r="BN152" s="109" t="e">
        <f ca="true">+IF(AND(ISNUMBER(OFFSET('Hygiene Data'!$G$10,0,10*ROW('Hygiene Data'!G146))),'Data Summary'!EC152="Yes"),OFFSET('Hygiene Data'!$G$10,0,10*ROW('Hygiene Data'!G146)),NA())</f>
        <v>#N/A</v>
      </c>
      <c r="BO152" s="109" t="e">
        <f ca="true">+IF(AND(ISNUMBER(OFFSET('Hygiene Data'!$H$6,0,10*ROW('Hygiene Data'!H146))),'Data Summary'!ED152="Yes"),OFFSET('Hygiene Data'!$H$6,0,10*ROW('Hygiene Data'!H146)),NA())</f>
        <v>#N/A</v>
      </c>
      <c r="BP152" s="109" t="e">
        <f ca="true">+IF(AND(ISNUMBER(OFFSET('Hygiene Data'!$H$8,0,10*ROW('Hygiene Data'!H146))),'Data Summary'!EE152="Yes"),OFFSET('Hygiene Data'!$H$8,0,10*ROW('Hygiene Data'!H146)),NA())</f>
        <v>#N/A</v>
      </c>
      <c r="BQ152" s="109" t="e">
        <f ca="true">+IF(AND(ISNUMBER(OFFSET('Hygiene Data'!$H$10,0,10*ROW('Hygiene Data'!H146))),'Data Summary'!EF152="Yes"),OFFSET('Hygiene Data'!$H$10,0,10*ROW('Hygiene Data'!H146)),NA())</f>
        <v>#N/A</v>
      </c>
    </row>
    <row r="153" x14ac:dyDescent="0.2">
      <c r="A153" s="57" t="e">
        <f ca="true">+IF(OFFSET('Water Data'!$B$1,0,10*ROW('Water Data'!B147))="",NA(),OFFSET('Water Data'!$B$1,0,10*ROW('Water Data'!B147)))</f>
        <v>#N/A</v>
      </c>
      <c r="B153" s="57" t="e">
        <f ca="true">+IF(OFFSET('Water Data'!$A$3,0,10*ROW('Water Data'!A150))="",NA(),OFFSET('Water Data'!$A$3,0,10*ROW('Water Data'!A150)))</f>
        <v>#N/A</v>
      </c>
      <c r="C153" s="57" t="e">
        <f ca="true">+IF(OFFSET('Water Data'!$C$3,0,10*ROW('Water Data'!C150))="",NA(),OFFSET('Water Data'!$C$3,0,10*ROW('Water Data'!C150)))</f>
        <v>#N/A</v>
      </c>
      <c r="D153" s="58" t="e">
        <f ca="true">+IF(AND(ISNUMBER(OFFSET('Water Data'!$C$5,0,10*ROW('Water Data'!C147))),'Data Summary'!BS153="Yes"),100-OFFSET('Water Data'!$C$5,0,10*ROW('Water Data'!C147)),NA())</f>
        <v>#N/A</v>
      </c>
      <c r="E153" s="58" t="e">
        <f ca="true">+IF(AND(ISNUMBER(OFFSET('Water Data'!$C$7,0,10*ROW('Water Data'!C147))),'Data Summary'!BT153="Yes"),OFFSET('Water Data'!$C$7,0,10*ROW('Water Data'!C147)),NA())</f>
        <v>#N/A</v>
      </c>
      <c r="F153" s="58" t="e">
        <f ca="true">+IF(AND(ISNUMBER(OFFSET('Water Data'!$C$10,0,10*ROW('Water Data'!C147))),'Data Summary'!BU153="Yes"),OFFSET('Water Data'!$C$10,0,10*ROW('Water Data'!C147)),NA())</f>
        <v>#N/A</v>
      </c>
      <c r="G153" s="58" t="e">
        <f ca="true">+IF(AND(ISNUMBER(OFFSET('Water Data'!$D$5,0,10*ROW('Water Data'!D147))),'Data Summary'!BV153="Yes"),100-OFFSET('Water Data'!$D$5,0,10*ROW('Water Data'!D147)),NA())</f>
        <v>#N/A</v>
      </c>
      <c r="H153" s="58" t="e">
        <f ca="true">+IF(AND(ISNUMBER(OFFSET('Water Data'!$D$7,0,10*ROW('Water Data'!D147))),'Data Summary'!BW153="Yes"),OFFSET('Water Data'!$D$7,0,10*ROW('Water Data'!D147)),NA())</f>
        <v>#N/A</v>
      </c>
      <c r="I153" s="58" t="e">
        <f ca="true">+IF(AND(ISNUMBER(OFFSET('Water Data'!$D$10,0,10*ROW('Water Data'!D147))),'Data Summary'!BX153="Yes"),OFFSET('Water Data'!$D$10,0,10*ROW('Water Data'!D147)),NA())</f>
        <v>#N/A</v>
      </c>
      <c r="J153" s="58" t="e">
        <f ca="true">+IF(AND(ISNUMBER(OFFSET('Water Data'!$E$5,0,10*ROW('Water Data'!E147))),'Data Summary'!BY153="Yes"),100-OFFSET('Water Data'!$E$5,0,10*ROW('Water Data'!E147)),NA())</f>
        <v>#N/A</v>
      </c>
      <c r="K153" s="58" t="e">
        <f ca="true">+IF(AND(ISNUMBER(OFFSET('Water Data'!$E$7,0,10*ROW('Water Data'!E147))),'Data Summary'!BZ153="Yes"),OFFSET('Water Data'!$E$7,0,10*ROW('Water Data'!E147)),NA())</f>
        <v>#N/A</v>
      </c>
      <c r="L153" s="58" t="e">
        <f ca="true">+IF(AND(ISNUMBER(OFFSET('Water Data'!$E$10,0,10*ROW('Water Data'!E147))),'Data Summary'!CA153="Yes"),OFFSET('Water Data'!$E$10,0,10*ROW('Water Data'!E147)),NA())</f>
        <v>#N/A</v>
      </c>
      <c r="M153" s="58" t="e">
        <f ca="true">+IF(AND(ISNUMBER(OFFSET('Water Data'!$F$5,0,10*ROW('Water Data'!F147))),'Data Summary'!CB153="Yes"),100-OFFSET('Water Data'!$F$5,0,10*ROW('Water Data'!F147)),NA())</f>
        <v>#N/A</v>
      </c>
      <c r="N153" s="58" t="e">
        <f ca="true">+IF(AND(ISNUMBER(OFFSET('Water Data'!$F$7,0,10*ROW('Water Data'!F147))),'Data Summary'!CC153="Yes"),OFFSET('Water Data'!$F$7,0,10*ROW('Water Data'!F147)),NA())</f>
        <v>#N/A</v>
      </c>
      <c r="O153" s="58" t="e">
        <f ca="true">+IF(AND(ISNUMBER(OFFSET('Water Data'!$F$10,0,10*ROW('Water Data'!F147))),'Data Summary'!CD153="Yes"),OFFSET('Water Data'!$F$10,0,10*ROW('Water Data'!F147)),NA())</f>
        <v>#N/A</v>
      </c>
      <c r="P153" s="58" t="e">
        <f ca="true">+IF(AND(ISNUMBER(OFFSET('Water Data'!$G$5,0,10*ROW('Water Data'!G147))),'Data Summary'!CE153="Yes"),100-OFFSET('Water Data'!$G$5,0,10*ROW('Water Data'!G147)),NA())</f>
        <v>#N/A</v>
      </c>
      <c r="Q153" s="58" t="e">
        <f ca="true">+IF(AND(ISNUMBER(OFFSET('Water Data'!$G$7,0,10*ROW('Water Data'!G147))),'Data Summary'!CF153="Yes"),OFFSET('Water Data'!$G$7,0,10*ROW('Water Data'!G147)),NA())</f>
        <v>#N/A</v>
      </c>
      <c r="R153" s="58" t="e">
        <f ca="true">+IF(AND(ISNUMBER(OFFSET('Water Data'!$G$10,0,10*ROW('Water Data'!G147))),'Data Summary'!CG153="Yes"),OFFSET('Water Data'!$G$10,0,10*ROW('Water Data'!G147)),NA())</f>
        <v>#N/A</v>
      </c>
      <c r="S153" s="58" t="e">
        <f ca="true">+IF(AND(ISNUMBER(OFFSET('Water Data'!$H$5,0,10*ROW('Water Data'!H147))),'Data Summary'!CH153="Yes"),100-OFFSET('Water Data'!$H$5,0,10*ROW('Water Data'!H147)),NA())</f>
        <v>#N/A</v>
      </c>
      <c r="T153" s="58" t="e">
        <f ca="true">+IF(AND(ISNUMBER(OFFSET('Water Data'!$H$7,0,10*ROW('Water Data'!H147))),'Data Summary'!CI153="Yes"),OFFSET('Water Data'!$H$7,0,10*ROW('Water Data'!H147)),NA())</f>
        <v>#N/A</v>
      </c>
      <c r="U153" s="58" t="e">
        <f ca="true">+IF(AND(ISNUMBER(OFFSET('Water Data'!$H$10,0,10*ROW('Water Data'!H147))),'Data Summary'!CJ153="Yes"),OFFSET('Water Data'!$H$10,0,10*ROW('Water Data'!H147)),NA())</f>
        <v>#N/A</v>
      </c>
      <c r="V153" s="104" t="e">
        <f ca="true">+IF(AND(ISNUMBER(OFFSET('Sanitation Data'!$C$5,0,10*ROW('Sanitation Data'!C147))),'Data Summary'!CK153="Yes"),100-OFFSET('Sanitation Data'!$C$5,0,10*ROW('Sanitation Data'!C147)),NA())</f>
        <v>#N/A</v>
      </c>
      <c r="W153" s="104" t="e">
        <f ca="true">+IF(AND(ISNUMBER(OFFSET('Sanitation Data'!$C$7,0,10*ROW('Sanitation Data'!C147))),'Data Summary'!CL153="Yes"),OFFSET('Sanitation Data'!$C$7,0,10*ROW('Sanitation Data'!C147)),NA())</f>
        <v>#N/A</v>
      </c>
      <c r="X153" s="104" t="e">
        <f ca="true">+IF(AND(ISNUMBER(OFFSET('Sanitation Data'!$C$11,0,10*ROW('Sanitation Data'!C147))),'Data Summary'!CM153="Yes"),OFFSET('Sanitation Data'!$C$11,0,10*ROW('Sanitation Data'!C147)),NA())</f>
        <v>#N/A</v>
      </c>
      <c r="Y153" s="104" t="e">
        <f ca="true">+IF(AND(ISNUMBER(OFFSET('Sanitation Data'!$C$12,0,10*ROW('Sanitation Data'!C147))),'Data Summary'!CN153="Yes"),OFFSET('Sanitation Data'!$C$12,0,10*ROW('Sanitation Data'!C147)),NA())</f>
        <v>#N/A</v>
      </c>
      <c r="Z153" s="104" t="e">
        <f ca="true">+IF(AND(ISNUMBER(OFFSET('Sanitation Data'!$C$13,0,10*ROW('Sanitation Data'!C147))),'Data Summary'!CO153="Yes"),OFFSET('Sanitation Data'!$C$13,0,10*ROW('Sanitation Data'!C147)),NA())</f>
        <v>#N/A</v>
      </c>
      <c r="AA153" s="104" t="e">
        <f ca="true">+IF(AND(ISNUMBER(OFFSET('Sanitation Data'!$D$5,0,10*ROW('Sanitation Data'!D147))),'Data Summary'!CP153="Yes"),100-OFFSET('Sanitation Data'!$D$5,0,10*ROW('Sanitation Data'!D147)),NA())</f>
        <v>#N/A</v>
      </c>
      <c r="AB153" s="104" t="e">
        <f ca="true">+IF(AND(ISNUMBER(OFFSET('Sanitation Data'!$D$7,0,10*ROW('Sanitation Data'!D147))),'Data Summary'!CQ153="Yes"),OFFSET('Sanitation Data'!$D$7,0,10*ROW('Sanitation Data'!D147)),NA())</f>
        <v>#N/A</v>
      </c>
      <c r="AC153" s="104" t="e">
        <f ca="true">+IF(AND(ISNUMBER(OFFSET('Sanitation Data'!$D$11,0,10*ROW('Sanitation Data'!D147))),'Data Summary'!CR153="Yes"),OFFSET('Sanitation Data'!$D$11,0,10*ROW('Sanitation Data'!D147)),NA())</f>
        <v>#N/A</v>
      </c>
      <c r="AD153" s="104" t="e">
        <f ca="true">+IF(AND(ISNUMBER(OFFSET('Sanitation Data'!$D$12,0,10*ROW('Sanitation Data'!D147))),'Data Summary'!CS153="Yes"),OFFSET('Sanitation Data'!$D$12,0,10*ROW('Sanitation Data'!D147)),NA())</f>
        <v>#N/A</v>
      </c>
      <c r="AE153" s="104" t="e">
        <f ca="true">+IF(AND(ISNUMBER(OFFSET('Sanitation Data'!$D$13,0,10*ROW('Sanitation Data'!D147))),'Data Summary'!CT153="Yes"),OFFSET('Sanitation Data'!$D$13,0,10*ROW('Sanitation Data'!D147)),NA())</f>
        <v>#N/A</v>
      </c>
      <c r="AF153" s="104" t="e">
        <f ca="true">+IF(AND(ISNUMBER(OFFSET('Sanitation Data'!$E$5,0,10*ROW('Sanitation Data'!E147))),'Data Summary'!CU153="Yes"),100-OFFSET('Sanitation Data'!$E$5,0,10*ROW('Sanitation Data'!E147)),NA())</f>
        <v>#N/A</v>
      </c>
      <c r="AG153" s="104" t="e">
        <f ca="true">+IF(AND(ISNUMBER(OFFSET('Sanitation Data'!$E$7,0,10*ROW('Sanitation Data'!E147))),'Data Summary'!CV153="Yes"),OFFSET('Sanitation Data'!$E$7,0,10*ROW('Sanitation Data'!E147)),NA())</f>
        <v>#N/A</v>
      </c>
      <c r="AH153" s="104" t="e">
        <f ca="true">+IF(AND(ISNUMBER(OFFSET('Sanitation Data'!$E$11,0,10*ROW('Sanitation Data'!E147))),'Data Summary'!CW153="Yes"),OFFSET('Sanitation Data'!$E$11,0,10*ROW('Sanitation Data'!E147)),NA())</f>
        <v>#N/A</v>
      </c>
      <c r="AI153" s="104" t="e">
        <f ca="true">+IF(AND(ISNUMBER(OFFSET('Sanitation Data'!$E$12,0,10*ROW('Sanitation Data'!E147))),'Data Summary'!CX153="Yes"),OFFSET('Sanitation Data'!$E$12,0,10*ROW('Sanitation Data'!E147)),NA())</f>
        <v>#N/A</v>
      </c>
      <c r="AJ153" s="104" t="e">
        <f ca="true">+IF(AND(ISNUMBER(OFFSET('Sanitation Data'!$E$13,0,10*ROW('Sanitation Data'!E147))),'Data Summary'!CY153="Yes"),OFFSET('Sanitation Data'!$E$13,0,10*ROW('Sanitation Data'!E147)),NA())</f>
        <v>#N/A</v>
      </c>
      <c r="AK153" s="104" t="e">
        <f ca="true">+IF(AND(ISNUMBER(OFFSET('Sanitation Data'!$F$5,0,10*ROW('Sanitation Data'!F147))),'Data Summary'!CZ153="Yes"),100-OFFSET('Sanitation Data'!$F$5,0,10*ROW('Sanitation Data'!F147)),NA())</f>
        <v>#N/A</v>
      </c>
      <c r="AL153" s="104" t="e">
        <f ca="true">+IF(AND(ISNUMBER(OFFSET('Sanitation Data'!$F$7,0,10*ROW('Sanitation Data'!F147))),'Data Summary'!DA153="Yes"),OFFSET('Sanitation Data'!$F$7,0,10*ROW('Sanitation Data'!F147)),NA())</f>
        <v>#N/A</v>
      </c>
      <c r="AM153" s="104" t="e">
        <f ca="true">+IF(AND(ISNUMBER(OFFSET('Sanitation Data'!$F$11,0,10*ROW('Sanitation Data'!F147))),'Data Summary'!DB153="Yes"),OFFSET('Sanitation Data'!$F$11,0,10*ROW('Sanitation Data'!F147)),NA())</f>
        <v>#N/A</v>
      </c>
      <c r="AN153" s="104" t="e">
        <f ca="true">+IF(AND(ISNUMBER(OFFSET('Sanitation Data'!$F$12,0,10*ROW('Sanitation Data'!F147))),'Data Summary'!DC153="Yes"),OFFSET('Sanitation Data'!$F$12,0,10*ROW('Sanitation Data'!F147)),NA())</f>
        <v>#N/A</v>
      </c>
      <c r="AO153" s="104" t="e">
        <f ca="true">+IF(AND(ISNUMBER(OFFSET('Sanitation Data'!$F$13,0,10*ROW('Sanitation Data'!F147))),'Data Summary'!DD153="Yes"),OFFSET('Sanitation Data'!$F$13,0,10*ROW('Sanitation Data'!F147)),NA())</f>
        <v>#N/A</v>
      </c>
      <c r="AP153" s="104" t="e">
        <f ca="true">+IF(AND(ISNUMBER(OFFSET('Sanitation Data'!$G$5,0,10*ROW('Sanitation Data'!G147))),'Data Summary'!DE153="Yes"),100-OFFSET('Sanitation Data'!$G$5,0,10*ROW('Sanitation Data'!G147)),NA())</f>
        <v>#N/A</v>
      </c>
      <c r="AQ153" s="104" t="e">
        <f ca="true">+IF(AND(ISNUMBER(OFFSET('Sanitation Data'!$G$7,0,10*ROW('Sanitation Data'!G147))),'Data Summary'!DF153="Yes"),OFFSET('Sanitation Data'!$G$7,0,10*ROW('Sanitation Data'!G147)),NA())</f>
        <v>#N/A</v>
      </c>
      <c r="AR153" s="104" t="e">
        <f ca="true">+IF(AND(ISNUMBER(OFFSET('Sanitation Data'!$G$11,0,10*ROW('Sanitation Data'!G147))),'Data Summary'!DG153="Yes"),OFFSET('Sanitation Data'!$G$11,0,10*ROW('Sanitation Data'!G147)),NA())</f>
        <v>#N/A</v>
      </c>
      <c r="AS153" s="104" t="e">
        <f ca="true">+IF(AND(ISNUMBER(OFFSET('Sanitation Data'!$G$12,0,10*ROW('Sanitation Data'!G147))),'Data Summary'!DH153="Yes"),OFFSET('Sanitation Data'!$G$12,0,10*ROW('Sanitation Data'!G147)),NA())</f>
        <v>#N/A</v>
      </c>
      <c r="AT153" s="104" t="e">
        <f ca="true">+IF(AND(ISNUMBER(OFFSET('Sanitation Data'!$G$13,0,10*ROW('Sanitation Data'!G147))),'Data Summary'!DI153="Yes"),OFFSET('Sanitation Data'!$G$13,0,10*ROW('Sanitation Data'!G147)),NA())</f>
        <v>#N/A</v>
      </c>
      <c r="AU153" s="104" t="e">
        <f ca="true">+IF(AND(ISNUMBER(OFFSET('Sanitation Data'!$H$5,0,10*ROW('Sanitation Data'!H147))),'Data Summary'!DJ153="Yes"),100-OFFSET('Sanitation Data'!$H$5,0,10*ROW('Sanitation Data'!H147)),NA())</f>
        <v>#N/A</v>
      </c>
      <c r="AV153" s="104" t="e">
        <f ca="true">+IF(AND(ISNUMBER(OFFSET('Sanitation Data'!$H$7,0,10*ROW('Sanitation Data'!H147))),'Data Summary'!DK153="Yes"),OFFSET('Sanitation Data'!$H$7,0,10*ROW('Sanitation Data'!H147)),NA())</f>
        <v>#N/A</v>
      </c>
      <c r="AW153" s="104" t="e">
        <f ca="true">+IF(AND(ISNUMBER(OFFSET('Sanitation Data'!$H$11,0,10*ROW('Sanitation Data'!H147))),'Data Summary'!DL153="Yes"),OFFSET('Sanitation Data'!$H$11,0,10*ROW('Sanitation Data'!H147)),NA())</f>
        <v>#N/A</v>
      </c>
      <c r="AX153" s="104" t="e">
        <f ca="true">+IF(AND(ISNUMBER(OFFSET('Sanitation Data'!$H$12,0,10*ROW('Sanitation Data'!H147))),'Data Summary'!DM153="Yes"),OFFSET('Sanitation Data'!$H$12,0,10*ROW('Sanitation Data'!H147)),NA())</f>
        <v>#N/A</v>
      </c>
      <c r="AY153" s="104" t="e">
        <f ca="true">+IF(AND(ISNUMBER(OFFSET('Sanitation Data'!$H$13,0,10*ROW('Sanitation Data'!H147))),'Data Summary'!DN153="Yes"),OFFSET('Sanitation Data'!$H$13,0,10*ROW('Sanitation Data'!H147)),NA())</f>
        <v>#N/A</v>
      </c>
      <c r="AZ153" s="109" t="e">
        <f ca="true">+IF(AND(ISNUMBER(OFFSET('Hygiene Data'!$C$6,0,10*ROW('Hygiene Data'!C147))),'Data Summary'!DO153="Yes"),OFFSET('Hygiene Data'!$C$6,0,10*ROW('Hygiene Data'!C147)),NA())</f>
        <v>#N/A</v>
      </c>
      <c r="BA153" s="109" t="e">
        <f ca="true">+IF(AND(ISNUMBER(OFFSET('Hygiene Data'!$C$8,0,10*ROW('Hygiene Data'!C147))),'Data Summary'!DP153="Yes"),OFFSET('Hygiene Data'!$C$8,0,10*ROW('Hygiene Data'!C147)),NA())</f>
        <v>#N/A</v>
      </c>
      <c r="BB153" s="109" t="e">
        <f ca="true">+IF(AND(ISNUMBER(OFFSET('Hygiene Data'!$C$10,0,10*ROW('Hygiene Data'!C147))),'Data Summary'!DQ153="Yes"),OFFSET('Hygiene Data'!$C$10,0,10*ROW('Hygiene Data'!C147)),NA())</f>
        <v>#N/A</v>
      </c>
      <c r="BC153" s="109" t="e">
        <f ca="true">+IF(AND(ISNUMBER(OFFSET('Hygiene Data'!$D$6,0,10*ROW('Hygiene Data'!D147))),'Data Summary'!DR153="Yes"),OFFSET('Hygiene Data'!$D$6,0,10*ROW('Hygiene Data'!D147)),NA())</f>
        <v>#N/A</v>
      </c>
      <c r="BD153" s="109" t="e">
        <f ca="true">+IF(AND(ISNUMBER(OFFSET('Hygiene Data'!$D$8,0,10*ROW('Hygiene Data'!D147))),'Data Summary'!DS153="Yes"),OFFSET('Hygiene Data'!$D$8,0,10*ROW('Hygiene Data'!D147)),NA())</f>
        <v>#N/A</v>
      </c>
      <c r="BE153" s="109" t="e">
        <f ca="true">+IF(AND(ISNUMBER(OFFSET('Hygiene Data'!$D$10,0,10*ROW('Hygiene Data'!D147))),'Data Summary'!DT153="Yes"),OFFSET('Hygiene Data'!$D$10,0,10*ROW('Hygiene Data'!D147)),NA())</f>
        <v>#N/A</v>
      </c>
      <c r="BF153" s="109" t="e">
        <f ca="true">+IF(AND(ISNUMBER(OFFSET('Hygiene Data'!$E$6,0,10*ROW('Hygiene Data'!E147))),'Data Summary'!DU153="Yes"),OFFSET('Hygiene Data'!$E$6,0,10*ROW('Hygiene Data'!E147)),NA())</f>
        <v>#N/A</v>
      </c>
      <c r="BG153" s="109" t="e">
        <f ca="true">+IF(AND(ISNUMBER(OFFSET('Hygiene Data'!$E$8,0,10*ROW('Hygiene Data'!E147))),'Data Summary'!DV153="Yes"),OFFSET('Hygiene Data'!$E$8,0,10*ROW('Hygiene Data'!E147)),NA())</f>
        <v>#N/A</v>
      </c>
      <c r="BH153" s="109" t="e">
        <f ca="true">+IF(AND(ISNUMBER(OFFSET('Hygiene Data'!$E$10,0,10*ROW('Hygiene Data'!E147))),'Data Summary'!DW153="Yes"),OFFSET('Hygiene Data'!$E$10,0,10*ROW('Hygiene Data'!E147)),NA())</f>
        <v>#N/A</v>
      </c>
      <c r="BI153" s="109" t="e">
        <f ca="true">+IF(AND(ISNUMBER(OFFSET('Hygiene Data'!$F$6,0,10*ROW('Hygiene Data'!F147))),'Data Summary'!DX153="Yes"),OFFSET('Hygiene Data'!$F$6,0,10*ROW('Hygiene Data'!F147)),NA())</f>
        <v>#N/A</v>
      </c>
      <c r="BJ153" s="109" t="e">
        <f ca="true">+IF(AND(ISNUMBER(OFFSET('Hygiene Data'!$F$8,0,10*ROW('Hygiene Data'!F147))),'Data Summary'!DY153="Yes"),OFFSET('Hygiene Data'!$F$8,0,10*ROW('Hygiene Data'!F147)),NA())</f>
        <v>#N/A</v>
      </c>
      <c r="BK153" s="109" t="e">
        <f ca="true">+IF(AND(ISNUMBER(OFFSET('Hygiene Data'!$F$10,0,10*ROW('Hygiene Data'!F147))),'Data Summary'!DZ153="Yes"),OFFSET('Hygiene Data'!$F$10,0,10*ROW('Hygiene Data'!F147)),NA())</f>
        <v>#N/A</v>
      </c>
      <c r="BL153" s="109" t="e">
        <f ca="true">+IF(AND(ISNUMBER(OFFSET('Hygiene Data'!$G$6,0,10*ROW('Hygiene Data'!G147))),'Data Summary'!EA153="Yes"),OFFSET('Hygiene Data'!$G$6,0,10*ROW('Hygiene Data'!G147)),NA())</f>
        <v>#N/A</v>
      </c>
      <c r="BM153" s="109" t="e">
        <f ca="true">+IF(AND(ISNUMBER(OFFSET('Hygiene Data'!$G$8,0,10*ROW('Hygiene Data'!G147))),'Data Summary'!EB153="Yes"),OFFSET('Hygiene Data'!$G$8,0,10*ROW('Hygiene Data'!G147)),NA())</f>
        <v>#N/A</v>
      </c>
      <c r="BN153" s="109" t="e">
        <f ca="true">+IF(AND(ISNUMBER(OFFSET('Hygiene Data'!$G$10,0,10*ROW('Hygiene Data'!G147))),'Data Summary'!EC153="Yes"),OFFSET('Hygiene Data'!$G$10,0,10*ROW('Hygiene Data'!G147)),NA())</f>
        <v>#N/A</v>
      </c>
      <c r="BO153" s="109" t="e">
        <f ca="true">+IF(AND(ISNUMBER(OFFSET('Hygiene Data'!$H$6,0,10*ROW('Hygiene Data'!H147))),'Data Summary'!ED153="Yes"),OFFSET('Hygiene Data'!$H$6,0,10*ROW('Hygiene Data'!H147)),NA())</f>
        <v>#N/A</v>
      </c>
      <c r="BP153" s="109" t="e">
        <f ca="true">+IF(AND(ISNUMBER(OFFSET('Hygiene Data'!$H$8,0,10*ROW('Hygiene Data'!H147))),'Data Summary'!EE153="Yes"),OFFSET('Hygiene Data'!$H$8,0,10*ROW('Hygiene Data'!H147)),NA())</f>
        <v>#N/A</v>
      </c>
      <c r="BQ153" s="109" t="e">
        <f ca="true">+IF(AND(ISNUMBER(OFFSET('Hygiene Data'!$H$10,0,10*ROW('Hygiene Data'!H147))),'Data Summary'!EF153="Yes"),OFFSET('Hygiene Data'!$H$10,0,10*ROW('Hygiene Data'!H147)),NA())</f>
        <v>#N/A</v>
      </c>
    </row>
    <row r="154" x14ac:dyDescent="0.2">
      <c r="A154" s="57" t="e">
        <f ca="true">+IF(OFFSET('Water Data'!$B$1,0,10*ROW('Water Data'!B148))="",NA(),OFFSET('Water Data'!$B$1,0,10*ROW('Water Data'!B148)))</f>
        <v>#N/A</v>
      </c>
      <c r="B154" s="57" t="e">
        <f ca="true">+IF(OFFSET('Water Data'!$A$3,0,10*ROW('Water Data'!A151))="",NA(),OFFSET('Water Data'!$A$3,0,10*ROW('Water Data'!A151)))</f>
        <v>#N/A</v>
      </c>
      <c r="C154" s="57" t="e">
        <f ca="true">+IF(OFFSET('Water Data'!$C$3,0,10*ROW('Water Data'!C151))="",NA(),OFFSET('Water Data'!$C$3,0,10*ROW('Water Data'!C151)))</f>
        <v>#N/A</v>
      </c>
      <c r="D154" s="58" t="e">
        <f ca="true">+IF(AND(ISNUMBER(OFFSET('Water Data'!$C$5,0,10*ROW('Water Data'!C148))),'Data Summary'!BS154="Yes"),100-OFFSET('Water Data'!$C$5,0,10*ROW('Water Data'!C148)),NA())</f>
        <v>#N/A</v>
      </c>
      <c r="E154" s="58" t="e">
        <f ca="true">+IF(AND(ISNUMBER(OFFSET('Water Data'!$C$7,0,10*ROW('Water Data'!C148))),'Data Summary'!BT154="Yes"),OFFSET('Water Data'!$C$7,0,10*ROW('Water Data'!C148)),NA())</f>
        <v>#N/A</v>
      </c>
      <c r="F154" s="58" t="e">
        <f ca="true">+IF(AND(ISNUMBER(OFFSET('Water Data'!$C$10,0,10*ROW('Water Data'!C148))),'Data Summary'!BU154="Yes"),OFFSET('Water Data'!$C$10,0,10*ROW('Water Data'!C148)),NA())</f>
        <v>#N/A</v>
      </c>
      <c r="G154" s="58" t="e">
        <f ca="true">+IF(AND(ISNUMBER(OFFSET('Water Data'!$D$5,0,10*ROW('Water Data'!D148))),'Data Summary'!BV154="Yes"),100-OFFSET('Water Data'!$D$5,0,10*ROW('Water Data'!D148)),NA())</f>
        <v>#N/A</v>
      </c>
      <c r="H154" s="58" t="e">
        <f ca="true">+IF(AND(ISNUMBER(OFFSET('Water Data'!$D$7,0,10*ROW('Water Data'!D148))),'Data Summary'!BW154="Yes"),OFFSET('Water Data'!$D$7,0,10*ROW('Water Data'!D148)),NA())</f>
        <v>#N/A</v>
      </c>
      <c r="I154" s="58" t="e">
        <f ca="true">+IF(AND(ISNUMBER(OFFSET('Water Data'!$D$10,0,10*ROW('Water Data'!D148))),'Data Summary'!BX154="Yes"),OFFSET('Water Data'!$D$10,0,10*ROW('Water Data'!D148)),NA())</f>
        <v>#N/A</v>
      </c>
      <c r="J154" s="58" t="e">
        <f ca="true">+IF(AND(ISNUMBER(OFFSET('Water Data'!$E$5,0,10*ROW('Water Data'!E148))),'Data Summary'!BY154="Yes"),100-OFFSET('Water Data'!$E$5,0,10*ROW('Water Data'!E148)),NA())</f>
        <v>#N/A</v>
      </c>
      <c r="K154" s="58" t="e">
        <f ca="true">+IF(AND(ISNUMBER(OFFSET('Water Data'!$E$7,0,10*ROW('Water Data'!E148))),'Data Summary'!BZ154="Yes"),OFFSET('Water Data'!$E$7,0,10*ROW('Water Data'!E148)),NA())</f>
        <v>#N/A</v>
      </c>
      <c r="L154" s="58" t="e">
        <f ca="true">+IF(AND(ISNUMBER(OFFSET('Water Data'!$E$10,0,10*ROW('Water Data'!E148))),'Data Summary'!CA154="Yes"),OFFSET('Water Data'!$E$10,0,10*ROW('Water Data'!E148)),NA())</f>
        <v>#N/A</v>
      </c>
      <c r="M154" s="58" t="e">
        <f ca="true">+IF(AND(ISNUMBER(OFFSET('Water Data'!$F$5,0,10*ROW('Water Data'!F148))),'Data Summary'!CB154="Yes"),100-OFFSET('Water Data'!$F$5,0,10*ROW('Water Data'!F148)),NA())</f>
        <v>#N/A</v>
      </c>
      <c r="N154" s="58" t="e">
        <f ca="true">+IF(AND(ISNUMBER(OFFSET('Water Data'!$F$7,0,10*ROW('Water Data'!F148))),'Data Summary'!CC154="Yes"),OFFSET('Water Data'!$F$7,0,10*ROW('Water Data'!F148)),NA())</f>
        <v>#N/A</v>
      </c>
      <c r="O154" s="58" t="e">
        <f ca="true">+IF(AND(ISNUMBER(OFFSET('Water Data'!$F$10,0,10*ROW('Water Data'!F148))),'Data Summary'!CD154="Yes"),OFFSET('Water Data'!$F$10,0,10*ROW('Water Data'!F148)),NA())</f>
        <v>#N/A</v>
      </c>
      <c r="P154" s="58" t="e">
        <f ca="true">+IF(AND(ISNUMBER(OFFSET('Water Data'!$G$5,0,10*ROW('Water Data'!G148))),'Data Summary'!CE154="Yes"),100-OFFSET('Water Data'!$G$5,0,10*ROW('Water Data'!G148)),NA())</f>
        <v>#N/A</v>
      </c>
      <c r="Q154" s="58" t="e">
        <f ca="true">+IF(AND(ISNUMBER(OFFSET('Water Data'!$G$7,0,10*ROW('Water Data'!G148))),'Data Summary'!CF154="Yes"),OFFSET('Water Data'!$G$7,0,10*ROW('Water Data'!G148)),NA())</f>
        <v>#N/A</v>
      </c>
      <c r="R154" s="58" t="e">
        <f ca="true">+IF(AND(ISNUMBER(OFFSET('Water Data'!$G$10,0,10*ROW('Water Data'!G148))),'Data Summary'!CG154="Yes"),OFFSET('Water Data'!$G$10,0,10*ROW('Water Data'!G148)),NA())</f>
        <v>#N/A</v>
      </c>
      <c r="S154" s="58" t="e">
        <f ca="true">+IF(AND(ISNUMBER(OFFSET('Water Data'!$H$5,0,10*ROW('Water Data'!H148))),'Data Summary'!CH154="Yes"),100-OFFSET('Water Data'!$H$5,0,10*ROW('Water Data'!H148)),NA())</f>
        <v>#N/A</v>
      </c>
      <c r="T154" s="58" t="e">
        <f ca="true">+IF(AND(ISNUMBER(OFFSET('Water Data'!$H$7,0,10*ROW('Water Data'!H148))),'Data Summary'!CI154="Yes"),OFFSET('Water Data'!$H$7,0,10*ROW('Water Data'!H148)),NA())</f>
        <v>#N/A</v>
      </c>
      <c r="U154" s="58" t="e">
        <f ca="true">+IF(AND(ISNUMBER(OFFSET('Water Data'!$H$10,0,10*ROW('Water Data'!H148))),'Data Summary'!CJ154="Yes"),OFFSET('Water Data'!$H$10,0,10*ROW('Water Data'!H148)),NA())</f>
        <v>#N/A</v>
      </c>
      <c r="V154" s="104" t="e">
        <f ca="true">+IF(AND(ISNUMBER(OFFSET('Sanitation Data'!$C$5,0,10*ROW('Sanitation Data'!C148))),'Data Summary'!CK154="Yes"),100-OFFSET('Sanitation Data'!$C$5,0,10*ROW('Sanitation Data'!C148)),NA())</f>
        <v>#N/A</v>
      </c>
      <c r="W154" s="104" t="e">
        <f ca="true">+IF(AND(ISNUMBER(OFFSET('Sanitation Data'!$C$7,0,10*ROW('Sanitation Data'!C148))),'Data Summary'!CL154="Yes"),OFFSET('Sanitation Data'!$C$7,0,10*ROW('Sanitation Data'!C148)),NA())</f>
        <v>#N/A</v>
      </c>
      <c r="X154" s="104" t="e">
        <f ca="true">+IF(AND(ISNUMBER(OFFSET('Sanitation Data'!$C$11,0,10*ROW('Sanitation Data'!C148))),'Data Summary'!CM154="Yes"),OFFSET('Sanitation Data'!$C$11,0,10*ROW('Sanitation Data'!C148)),NA())</f>
        <v>#N/A</v>
      </c>
      <c r="Y154" s="104" t="e">
        <f ca="true">+IF(AND(ISNUMBER(OFFSET('Sanitation Data'!$C$12,0,10*ROW('Sanitation Data'!C148))),'Data Summary'!CN154="Yes"),OFFSET('Sanitation Data'!$C$12,0,10*ROW('Sanitation Data'!C148)),NA())</f>
        <v>#N/A</v>
      </c>
      <c r="Z154" s="104" t="e">
        <f ca="true">+IF(AND(ISNUMBER(OFFSET('Sanitation Data'!$C$13,0,10*ROW('Sanitation Data'!C148))),'Data Summary'!CO154="Yes"),OFFSET('Sanitation Data'!$C$13,0,10*ROW('Sanitation Data'!C148)),NA())</f>
        <v>#N/A</v>
      </c>
      <c r="AA154" s="104" t="e">
        <f ca="true">+IF(AND(ISNUMBER(OFFSET('Sanitation Data'!$D$5,0,10*ROW('Sanitation Data'!D148))),'Data Summary'!CP154="Yes"),100-OFFSET('Sanitation Data'!$D$5,0,10*ROW('Sanitation Data'!D148)),NA())</f>
        <v>#N/A</v>
      </c>
      <c r="AB154" s="104" t="e">
        <f ca="true">+IF(AND(ISNUMBER(OFFSET('Sanitation Data'!$D$7,0,10*ROW('Sanitation Data'!D148))),'Data Summary'!CQ154="Yes"),OFFSET('Sanitation Data'!$D$7,0,10*ROW('Sanitation Data'!D148)),NA())</f>
        <v>#N/A</v>
      </c>
      <c r="AC154" s="104" t="e">
        <f ca="true">+IF(AND(ISNUMBER(OFFSET('Sanitation Data'!$D$11,0,10*ROW('Sanitation Data'!D148))),'Data Summary'!CR154="Yes"),OFFSET('Sanitation Data'!$D$11,0,10*ROW('Sanitation Data'!D148)),NA())</f>
        <v>#N/A</v>
      </c>
      <c r="AD154" s="104" t="e">
        <f ca="true">+IF(AND(ISNUMBER(OFFSET('Sanitation Data'!$D$12,0,10*ROW('Sanitation Data'!D148))),'Data Summary'!CS154="Yes"),OFFSET('Sanitation Data'!$D$12,0,10*ROW('Sanitation Data'!D148)),NA())</f>
        <v>#N/A</v>
      </c>
      <c r="AE154" s="104" t="e">
        <f ca="true">+IF(AND(ISNUMBER(OFFSET('Sanitation Data'!$D$13,0,10*ROW('Sanitation Data'!D148))),'Data Summary'!CT154="Yes"),OFFSET('Sanitation Data'!$D$13,0,10*ROW('Sanitation Data'!D148)),NA())</f>
        <v>#N/A</v>
      </c>
      <c r="AF154" s="104" t="e">
        <f ca="true">+IF(AND(ISNUMBER(OFFSET('Sanitation Data'!$E$5,0,10*ROW('Sanitation Data'!E148))),'Data Summary'!CU154="Yes"),100-OFFSET('Sanitation Data'!$E$5,0,10*ROW('Sanitation Data'!E148)),NA())</f>
        <v>#N/A</v>
      </c>
      <c r="AG154" s="104" t="e">
        <f ca="true">+IF(AND(ISNUMBER(OFFSET('Sanitation Data'!$E$7,0,10*ROW('Sanitation Data'!E148))),'Data Summary'!CV154="Yes"),OFFSET('Sanitation Data'!$E$7,0,10*ROW('Sanitation Data'!E148)),NA())</f>
        <v>#N/A</v>
      </c>
      <c r="AH154" s="104" t="e">
        <f ca="true">+IF(AND(ISNUMBER(OFFSET('Sanitation Data'!$E$11,0,10*ROW('Sanitation Data'!E148))),'Data Summary'!CW154="Yes"),OFFSET('Sanitation Data'!$E$11,0,10*ROW('Sanitation Data'!E148)),NA())</f>
        <v>#N/A</v>
      </c>
      <c r="AI154" s="104" t="e">
        <f ca="true">+IF(AND(ISNUMBER(OFFSET('Sanitation Data'!$E$12,0,10*ROW('Sanitation Data'!E148))),'Data Summary'!CX154="Yes"),OFFSET('Sanitation Data'!$E$12,0,10*ROW('Sanitation Data'!E148)),NA())</f>
        <v>#N/A</v>
      </c>
      <c r="AJ154" s="104" t="e">
        <f ca="true">+IF(AND(ISNUMBER(OFFSET('Sanitation Data'!$E$13,0,10*ROW('Sanitation Data'!E148))),'Data Summary'!CY154="Yes"),OFFSET('Sanitation Data'!$E$13,0,10*ROW('Sanitation Data'!E148)),NA())</f>
        <v>#N/A</v>
      </c>
      <c r="AK154" s="104" t="e">
        <f ca="true">+IF(AND(ISNUMBER(OFFSET('Sanitation Data'!$F$5,0,10*ROW('Sanitation Data'!F148))),'Data Summary'!CZ154="Yes"),100-OFFSET('Sanitation Data'!$F$5,0,10*ROW('Sanitation Data'!F148)),NA())</f>
        <v>#N/A</v>
      </c>
      <c r="AL154" s="104" t="e">
        <f ca="true">+IF(AND(ISNUMBER(OFFSET('Sanitation Data'!$F$7,0,10*ROW('Sanitation Data'!F148))),'Data Summary'!DA154="Yes"),OFFSET('Sanitation Data'!$F$7,0,10*ROW('Sanitation Data'!F148)),NA())</f>
        <v>#N/A</v>
      </c>
      <c r="AM154" s="104" t="e">
        <f ca="true">+IF(AND(ISNUMBER(OFFSET('Sanitation Data'!$F$11,0,10*ROW('Sanitation Data'!F148))),'Data Summary'!DB154="Yes"),OFFSET('Sanitation Data'!$F$11,0,10*ROW('Sanitation Data'!F148)),NA())</f>
        <v>#N/A</v>
      </c>
      <c r="AN154" s="104" t="e">
        <f ca="true">+IF(AND(ISNUMBER(OFFSET('Sanitation Data'!$F$12,0,10*ROW('Sanitation Data'!F148))),'Data Summary'!DC154="Yes"),OFFSET('Sanitation Data'!$F$12,0,10*ROW('Sanitation Data'!F148)),NA())</f>
        <v>#N/A</v>
      </c>
      <c r="AO154" s="104" t="e">
        <f ca="true">+IF(AND(ISNUMBER(OFFSET('Sanitation Data'!$F$13,0,10*ROW('Sanitation Data'!F148))),'Data Summary'!DD154="Yes"),OFFSET('Sanitation Data'!$F$13,0,10*ROW('Sanitation Data'!F148)),NA())</f>
        <v>#N/A</v>
      </c>
      <c r="AP154" s="104" t="e">
        <f ca="true">+IF(AND(ISNUMBER(OFFSET('Sanitation Data'!$G$5,0,10*ROW('Sanitation Data'!G148))),'Data Summary'!DE154="Yes"),100-OFFSET('Sanitation Data'!$G$5,0,10*ROW('Sanitation Data'!G148)),NA())</f>
        <v>#N/A</v>
      </c>
      <c r="AQ154" s="104" t="e">
        <f ca="true">+IF(AND(ISNUMBER(OFFSET('Sanitation Data'!$G$7,0,10*ROW('Sanitation Data'!G148))),'Data Summary'!DF154="Yes"),OFFSET('Sanitation Data'!$G$7,0,10*ROW('Sanitation Data'!G148)),NA())</f>
        <v>#N/A</v>
      </c>
      <c r="AR154" s="104" t="e">
        <f ca="true">+IF(AND(ISNUMBER(OFFSET('Sanitation Data'!$G$11,0,10*ROW('Sanitation Data'!G148))),'Data Summary'!DG154="Yes"),OFFSET('Sanitation Data'!$G$11,0,10*ROW('Sanitation Data'!G148)),NA())</f>
        <v>#N/A</v>
      </c>
      <c r="AS154" s="104" t="e">
        <f ca="true">+IF(AND(ISNUMBER(OFFSET('Sanitation Data'!$G$12,0,10*ROW('Sanitation Data'!G148))),'Data Summary'!DH154="Yes"),OFFSET('Sanitation Data'!$G$12,0,10*ROW('Sanitation Data'!G148)),NA())</f>
        <v>#N/A</v>
      </c>
      <c r="AT154" s="104" t="e">
        <f ca="true">+IF(AND(ISNUMBER(OFFSET('Sanitation Data'!$G$13,0,10*ROW('Sanitation Data'!G148))),'Data Summary'!DI154="Yes"),OFFSET('Sanitation Data'!$G$13,0,10*ROW('Sanitation Data'!G148)),NA())</f>
        <v>#N/A</v>
      </c>
      <c r="AU154" s="104" t="e">
        <f ca="true">+IF(AND(ISNUMBER(OFFSET('Sanitation Data'!$H$5,0,10*ROW('Sanitation Data'!H148))),'Data Summary'!DJ154="Yes"),100-OFFSET('Sanitation Data'!$H$5,0,10*ROW('Sanitation Data'!H148)),NA())</f>
        <v>#N/A</v>
      </c>
      <c r="AV154" s="104" t="e">
        <f ca="true">+IF(AND(ISNUMBER(OFFSET('Sanitation Data'!$H$7,0,10*ROW('Sanitation Data'!H148))),'Data Summary'!DK154="Yes"),OFFSET('Sanitation Data'!$H$7,0,10*ROW('Sanitation Data'!H148)),NA())</f>
        <v>#N/A</v>
      </c>
      <c r="AW154" s="104" t="e">
        <f ca="true">+IF(AND(ISNUMBER(OFFSET('Sanitation Data'!$H$11,0,10*ROW('Sanitation Data'!H148))),'Data Summary'!DL154="Yes"),OFFSET('Sanitation Data'!$H$11,0,10*ROW('Sanitation Data'!H148)),NA())</f>
        <v>#N/A</v>
      </c>
      <c r="AX154" s="104" t="e">
        <f ca="true">+IF(AND(ISNUMBER(OFFSET('Sanitation Data'!$H$12,0,10*ROW('Sanitation Data'!H148))),'Data Summary'!DM154="Yes"),OFFSET('Sanitation Data'!$H$12,0,10*ROW('Sanitation Data'!H148)),NA())</f>
        <v>#N/A</v>
      </c>
      <c r="AY154" s="104" t="e">
        <f ca="true">+IF(AND(ISNUMBER(OFFSET('Sanitation Data'!$H$13,0,10*ROW('Sanitation Data'!H148))),'Data Summary'!DN154="Yes"),OFFSET('Sanitation Data'!$H$13,0,10*ROW('Sanitation Data'!H148)),NA())</f>
        <v>#N/A</v>
      </c>
      <c r="AZ154" s="109" t="e">
        <f ca="true">+IF(AND(ISNUMBER(OFFSET('Hygiene Data'!$C$6,0,10*ROW('Hygiene Data'!C148))),'Data Summary'!DO154="Yes"),OFFSET('Hygiene Data'!$C$6,0,10*ROW('Hygiene Data'!C148)),NA())</f>
        <v>#N/A</v>
      </c>
      <c r="BA154" s="109" t="e">
        <f ca="true">+IF(AND(ISNUMBER(OFFSET('Hygiene Data'!$C$8,0,10*ROW('Hygiene Data'!C148))),'Data Summary'!DP154="Yes"),OFFSET('Hygiene Data'!$C$8,0,10*ROW('Hygiene Data'!C148)),NA())</f>
        <v>#N/A</v>
      </c>
      <c r="BB154" s="109" t="e">
        <f ca="true">+IF(AND(ISNUMBER(OFFSET('Hygiene Data'!$C$10,0,10*ROW('Hygiene Data'!C148))),'Data Summary'!DQ154="Yes"),OFFSET('Hygiene Data'!$C$10,0,10*ROW('Hygiene Data'!C148)),NA())</f>
        <v>#N/A</v>
      </c>
      <c r="BC154" s="109" t="e">
        <f ca="true">+IF(AND(ISNUMBER(OFFSET('Hygiene Data'!$D$6,0,10*ROW('Hygiene Data'!D148))),'Data Summary'!DR154="Yes"),OFFSET('Hygiene Data'!$D$6,0,10*ROW('Hygiene Data'!D148)),NA())</f>
        <v>#N/A</v>
      </c>
      <c r="BD154" s="109" t="e">
        <f ca="true">+IF(AND(ISNUMBER(OFFSET('Hygiene Data'!$D$8,0,10*ROW('Hygiene Data'!D148))),'Data Summary'!DS154="Yes"),OFFSET('Hygiene Data'!$D$8,0,10*ROW('Hygiene Data'!D148)),NA())</f>
        <v>#N/A</v>
      </c>
      <c r="BE154" s="109" t="e">
        <f ca="true">+IF(AND(ISNUMBER(OFFSET('Hygiene Data'!$D$10,0,10*ROW('Hygiene Data'!D148))),'Data Summary'!DT154="Yes"),OFFSET('Hygiene Data'!$D$10,0,10*ROW('Hygiene Data'!D148)),NA())</f>
        <v>#N/A</v>
      </c>
      <c r="BF154" s="109" t="e">
        <f ca="true">+IF(AND(ISNUMBER(OFFSET('Hygiene Data'!$E$6,0,10*ROW('Hygiene Data'!E148))),'Data Summary'!DU154="Yes"),OFFSET('Hygiene Data'!$E$6,0,10*ROW('Hygiene Data'!E148)),NA())</f>
        <v>#N/A</v>
      </c>
      <c r="BG154" s="109" t="e">
        <f ca="true">+IF(AND(ISNUMBER(OFFSET('Hygiene Data'!$E$8,0,10*ROW('Hygiene Data'!E148))),'Data Summary'!DV154="Yes"),OFFSET('Hygiene Data'!$E$8,0,10*ROW('Hygiene Data'!E148)),NA())</f>
        <v>#N/A</v>
      </c>
      <c r="BH154" s="109" t="e">
        <f ca="true">+IF(AND(ISNUMBER(OFFSET('Hygiene Data'!$E$10,0,10*ROW('Hygiene Data'!E148))),'Data Summary'!DW154="Yes"),OFFSET('Hygiene Data'!$E$10,0,10*ROW('Hygiene Data'!E148)),NA())</f>
        <v>#N/A</v>
      </c>
      <c r="BI154" s="109" t="e">
        <f ca="true">+IF(AND(ISNUMBER(OFFSET('Hygiene Data'!$F$6,0,10*ROW('Hygiene Data'!F148))),'Data Summary'!DX154="Yes"),OFFSET('Hygiene Data'!$F$6,0,10*ROW('Hygiene Data'!F148)),NA())</f>
        <v>#N/A</v>
      </c>
      <c r="BJ154" s="109" t="e">
        <f ca="true">+IF(AND(ISNUMBER(OFFSET('Hygiene Data'!$F$8,0,10*ROW('Hygiene Data'!F148))),'Data Summary'!DY154="Yes"),OFFSET('Hygiene Data'!$F$8,0,10*ROW('Hygiene Data'!F148)),NA())</f>
        <v>#N/A</v>
      </c>
      <c r="BK154" s="109" t="e">
        <f ca="true">+IF(AND(ISNUMBER(OFFSET('Hygiene Data'!$F$10,0,10*ROW('Hygiene Data'!F148))),'Data Summary'!DZ154="Yes"),OFFSET('Hygiene Data'!$F$10,0,10*ROW('Hygiene Data'!F148)),NA())</f>
        <v>#N/A</v>
      </c>
      <c r="BL154" s="109" t="e">
        <f ca="true">+IF(AND(ISNUMBER(OFFSET('Hygiene Data'!$G$6,0,10*ROW('Hygiene Data'!G148))),'Data Summary'!EA154="Yes"),OFFSET('Hygiene Data'!$G$6,0,10*ROW('Hygiene Data'!G148)),NA())</f>
        <v>#N/A</v>
      </c>
      <c r="BM154" s="109" t="e">
        <f ca="true">+IF(AND(ISNUMBER(OFFSET('Hygiene Data'!$G$8,0,10*ROW('Hygiene Data'!G148))),'Data Summary'!EB154="Yes"),OFFSET('Hygiene Data'!$G$8,0,10*ROW('Hygiene Data'!G148)),NA())</f>
        <v>#N/A</v>
      </c>
      <c r="BN154" s="109" t="e">
        <f ca="true">+IF(AND(ISNUMBER(OFFSET('Hygiene Data'!$G$10,0,10*ROW('Hygiene Data'!G148))),'Data Summary'!EC154="Yes"),OFFSET('Hygiene Data'!$G$10,0,10*ROW('Hygiene Data'!G148)),NA())</f>
        <v>#N/A</v>
      </c>
      <c r="BO154" s="109" t="e">
        <f ca="true">+IF(AND(ISNUMBER(OFFSET('Hygiene Data'!$H$6,0,10*ROW('Hygiene Data'!H148))),'Data Summary'!ED154="Yes"),OFFSET('Hygiene Data'!$H$6,0,10*ROW('Hygiene Data'!H148)),NA())</f>
        <v>#N/A</v>
      </c>
      <c r="BP154" s="109" t="e">
        <f ca="true">+IF(AND(ISNUMBER(OFFSET('Hygiene Data'!$H$8,0,10*ROW('Hygiene Data'!H148))),'Data Summary'!EE154="Yes"),OFFSET('Hygiene Data'!$H$8,0,10*ROW('Hygiene Data'!H148)),NA())</f>
        <v>#N/A</v>
      </c>
      <c r="BQ154" s="109" t="e">
        <f ca="true">+IF(AND(ISNUMBER(OFFSET('Hygiene Data'!$H$10,0,10*ROW('Hygiene Data'!H148))),'Data Summary'!EF154="Yes"),OFFSET('Hygiene Data'!$H$10,0,10*ROW('Hygiene Data'!H148)),NA())</f>
        <v>#N/A</v>
      </c>
    </row>
    <row r="155" x14ac:dyDescent="0.2">
      <c r="A155" s="57" t="e">
        <f ca="true">+IF(OFFSET('Water Data'!$B$1,0,10*ROW('Water Data'!B149))="",NA(),OFFSET('Water Data'!$B$1,0,10*ROW('Water Data'!B149)))</f>
        <v>#N/A</v>
      </c>
      <c r="B155" s="57" t="e">
        <f ca="true">+IF(OFFSET('Water Data'!$A$3,0,10*ROW('Water Data'!A152))="",NA(),OFFSET('Water Data'!$A$3,0,10*ROW('Water Data'!A152)))</f>
        <v>#N/A</v>
      </c>
      <c r="C155" s="57" t="e">
        <f ca="true">+IF(OFFSET('Water Data'!$C$3,0,10*ROW('Water Data'!C152))="",NA(),OFFSET('Water Data'!$C$3,0,10*ROW('Water Data'!C152)))</f>
        <v>#N/A</v>
      </c>
      <c r="D155" s="58" t="e">
        <f ca="true">+IF(AND(ISNUMBER(OFFSET('Water Data'!$C$5,0,10*ROW('Water Data'!C149))),'Data Summary'!BS155="Yes"),100-OFFSET('Water Data'!$C$5,0,10*ROW('Water Data'!C149)),NA())</f>
        <v>#N/A</v>
      </c>
      <c r="E155" s="58" t="e">
        <f ca="true">+IF(AND(ISNUMBER(OFFSET('Water Data'!$C$7,0,10*ROW('Water Data'!C149))),'Data Summary'!BT155="Yes"),OFFSET('Water Data'!$C$7,0,10*ROW('Water Data'!C149)),NA())</f>
        <v>#N/A</v>
      </c>
      <c r="F155" s="58" t="e">
        <f ca="true">+IF(AND(ISNUMBER(OFFSET('Water Data'!$C$10,0,10*ROW('Water Data'!C149))),'Data Summary'!BU155="Yes"),OFFSET('Water Data'!$C$10,0,10*ROW('Water Data'!C149)),NA())</f>
        <v>#N/A</v>
      </c>
      <c r="G155" s="58" t="e">
        <f ca="true">+IF(AND(ISNUMBER(OFFSET('Water Data'!$D$5,0,10*ROW('Water Data'!D149))),'Data Summary'!BV155="Yes"),100-OFFSET('Water Data'!$D$5,0,10*ROW('Water Data'!D149)),NA())</f>
        <v>#N/A</v>
      </c>
      <c r="H155" s="58" t="e">
        <f ca="true">+IF(AND(ISNUMBER(OFFSET('Water Data'!$D$7,0,10*ROW('Water Data'!D149))),'Data Summary'!BW155="Yes"),OFFSET('Water Data'!$D$7,0,10*ROW('Water Data'!D149)),NA())</f>
        <v>#N/A</v>
      </c>
      <c r="I155" s="58" t="e">
        <f ca="true">+IF(AND(ISNUMBER(OFFSET('Water Data'!$D$10,0,10*ROW('Water Data'!D149))),'Data Summary'!BX155="Yes"),OFFSET('Water Data'!$D$10,0,10*ROW('Water Data'!D149)),NA())</f>
        <v>#N/A</v>
      </c>
      <c r="J155" s="58" t="e">
        <f ca="true">+IF(AND(ISNUMBER(OFFSET('Water Data'!$E$5,0,10*ROW('Water Data'!E149))),'Data Summary'!BY155="Yes"),100-OFFSET('Water Data'!$E$5,0,10*ROW('Water Data'!E149)),NA())</f>
        <v>#N/A</v>
      </c>
      <c r="K155" s="58" t="e">
        <f ca="true">+IF(AND(ISNUMBER(OFFSET('Water Data'!$E$7,0,10*ROW('Water Data'!E149))),'Data Summary'!BZ155="Yes"),OFFSET('Water Data'!$E$7,0,10*ROW('Water Data'!E149)),NA())</f>
        <v>#N/A</v>
      </c>
      <c r="L155" s="58" t="e">
        <f ca="true">+IF(AND(ISNUMBER(OFFSET('Water Data'!$E$10,0,10*ROW('Water Data'!E149))),'Data Summary'!CA155="Yes"),OFFSET('Water Data'!$E$10,0,10*ROW('Water Data'!E149)),NA())</f>
        <v>#N/A</v>
      </c>
      <c r="M155" s="58" t="e">
        <f ca="true">+IF(AND(ISNUMBER(OFFSET('Water Data'!$F$5,0,10*ROW('Water Data'!F149))),'Data Summary'!CB155="Yes"),100-OFFSET('Water Data'!$F$5,0,10*ROW('Water Data'!F149)),NA())</f>
        <v>#N/A</v>
      </c>
      <c r="N155" s="58" t="e">
        <f ca="true">+IF(AND(ISNUMBER(OFFSET('Water Data'!$F$7,0,10*ROW('Water Data'!F149))),'Data Summary'!CC155="Yes"),OFFSET('Water Data'!$F$7,0,10*ROW('Water Data'!F149)),NA())</f>
        <v>#N/A</v>
      </c>
      <c r="O155" s="58" t="e">
        <f ca="true">+IF(AND(ISNUMBER(OFFSET('Water Data'!$F$10,0,10*ROW('Water Data'!F149))),'Data Summary'!CD155="Yes"),OFFSET('Water Data'!$F$10,0,10*ROW('Water Data'!F149)),NA())</f>
        <v>#N/A</v>
      </c>
      <c r="P155" s="58" t="e">
        <f ca="true">+IF(AND(ISNUMBER(OFFSET('Water Data'!$G$5,0,10*ROW('Water Data'!G149))),'Data Summary'!CE155="Yes"),100-OFFSET('Water Data'!$G$5,0,10*ROW('Water Data'!G149)),NA())</f>
        <v>#N/A</v>
      </c>
      <c r="Q155" s="58" t="e">
        <f ca="true">+IF(AND(ISNUMBER(OFFSET('Water Data'!$G$7,0,10*ROW('Water Data'!G149))),'Data Summary'!CF155="Yes"),OFFSET('Water Data'!$G$7,0,10*ROW('Water Data'!G149)),NA())</f>
        <v>#N/A</v>
      </c>
      <c r="R155" s="58" t="e">
        <f ca="true">+IF(AND(ISNUMBER(OFFSET('Water Data'!$G$10,0,10*ROW('Water Data'!G149))),'Data Summary'!CG155="Yes"),OFFSET('Water Data'!$G$10,0,10*ROW('Water Data'!G149)),NA())</f>
        <v>#N/A</v>
      </c>
      <c r="S155" s="58" t="e">
        <f ca="true">+IF(AND(ISNUMBER(OFFSET('Water Data'!$H$5,0,10*ROW('Water Data'!H149))),'Data Summary'!CH155="Yes"),100-OFFSET('Water Data'!$H$5,0,10*ROW('Water Data'!H149)),NA())</f>
        <v>#N/A</v>
      </c>
      <c r="T155" s="58" t="e">
        <f ca="true">+IF(AND(ISNUMBER(OFFSET('Water Data'!$H$7,0,10*ROW('Water Data'!H149))),'Data Summary'!CI155="Yes"),OFFSET('Water Data'!$H$7,0,10*ROW('Water Data'!H149)),NA())</f>
        <v>#N/A</v>
      </c>
      <c r="U155" s="58" t="e">
        <f ca="true">+IF(AND(ISNUMBER(OFFSET('Water Data'!$H$10,0,10*ROW('Water Data'!H149))),'Data Summary'!CJ155="Yes"),OFFSET('Water Data'!$H$10,0,10*ROW('Water Data'!H149)),NA())</f>
        <v>#N/A</v>
      </c>
      <c r="V155" s="104" t="e">
        <f ca="true">+IF(AND(ISNUMBER(OFFSET('Sanitation Data'!$C$5,0,10*ROW('Sanitation Data'!C149))),'Data Summary'!CK155="Yes"),100-OFFSET('Sanitation Data'!$C$5,0,10*ROW('Sanitation Data'!C149)),NA())</f>
        <v>#N/A</v>
      </c>
      <c r="W155" s="104" t="e">
        <f ca="true">+IF(AND(ISNUMBER(OFFSET('Sanitation Data'!$C$7,0,10*ROW('Sanitation Data'!C149))),'Data Summary'!CL155="Yes"),OFFSET('Sanitation Data'!$C$7,0,10*ROW('Sanitation Data'!C149)),NA())</f>
        <v>#N/A</v>
      </c>
      <c r="X155" s="104" t="e">
        <f ca="true">+IF(AND(ISNUMBER(OFFSET('Sanitation Data'!$C$11,0,10*ROW('Sanitation Data'!C149))),'Data Summary'!CM155="Yes"),OFFSET('Sanitation Data'!$C$11,0,10*ROW('Sanitation Data'!C149)),NA())</f>
        <v>#N/A</v>
      </c>
      <c r="Y155" s="104" t="e">
        <f ca="true">+IF(AND(ISNUMBER(OFFSET('Sanitation Data'!$C$12,0,10*ROW('Sanitation Data'!C149))),'Data Summary'!CN155="Yes"),OFFSET('Sanitation Data'!$C$12,0,10*ROW('Sanitation Data'!C149)),NA())</f>
        <v>#N/A</v>
      </c>
      <c r="Z155" s="104" t="e">
        <f ca="true">+IF(AND(ISNUMBER(OFFSET('Sanitation Data'!$C$13,0,10*ROW('Sanitation Data'!C149))),'Data Summary'!CO155="Yes"),OFFSET('Sanitation Data'!$C$13,0,10*ROW('Sanitation Data'!C149)),NA())</f>
        <v>#N/A</v>
      </c>
      <c r="AA155" s="104" t="e">
        <f ca="true">+IF(AND(ISNUMBER(OFFSET('Sanitation Data'!$D$5,0,10*ROW('Sanitation Data'!D149))),'Data Summary'!CP155="Yes"),100-OFFSET('Sanitation Data'!$D$5,0,10*ROW('Sanitation Data'!D149)),NA())</f>
        <v>#N/A</v>
      </c>
      <c r="AB155" s="104" t="e">
        <f ca="true">+IF(AND(ISNUMBER(OFFSET('Sanitation Data'!$D$7,0,10*ROW('Sanitation Data'!D149))),'Data Summary'!CQ155="Yes"),OFFSET('Sanitation Data'!$D$7,0,10*ROW('Sanitation Data'!D149)),NA())</f>
        <v>#N/A</v>
      </c>
      <c r="AC155" s="104" t="e">
        <f ca="true">+IF(AND(ISNUMBER(OFFSET('Sanitation Data'!$D$11,0,10*ROW('Sanitation Data'!D149))),'Data Summary'!CR155="Yes"),OFFSET('Sanitation Data'!$D$11,0,10*ROW('Sanitation Data'!D149)),NA())</f>
        <v>#N/A</v>
      </c>
      <c r="AD155" s="104" t="e">
        <f ca="true">+IF(AND(ISNUMBER(OFFSET('Sanitation Data'!$D$12,0,10*ROW('Sanitation Data'!D149))),'Data Summary'!CS155="Yes"),OFFSET('Sanitation Data'!$D$12,0,10*ROW('Sanitation Data'!D149)),NA())</f>
        <v>#N/A</v>
      </c>
      <c r="AE155" s="104" t="e">
        <f ca="true">+IF(AND(ISNUMBER(OFFSET('Sanitation Data'!$D$13,0,10*ROW('Sanitation Data'!D149))),'Data Summary'!CT155="Yes"),OFFSET('Sanitation Data'!$D$13,0,10*ROW('Sanitation Data'!D149)),NA())</f>
        <v>#N/A</v>
      </c>
      <c r="AF155" s="104" t="e">
        <f ca="true">+IF(AND(ISNUMBER(OFFSET('Sanitation Data'!$E$5,0,10*ROW('Sanitation Data'!E149))),'Data Summary'!CU155="Yes"),100-OFFSET('Sanitation Data'!$E$5,0,10*ROW('Sanitation Data'!E149)),NA())</f>
        <v>#N/A</v>
      </c>
      <c r="AG155" s="104" t="e">
        <f ca="true">+IF(AND(ISNUMBER(OFFSET('Sanitation Data'!$E$7,0,10*ROW('Sanitation Data'!E149))),'Data Summary'!CV155="Yes"),OFFSET('Sanitation Data'!$E$7,0,10*ROW('Sanitation Data'!E149)),NA())</f>
        <v>#N/A</v>
      </c>
      <c r="AH155" s="104" t="e">
        <f ca="true">+IF(AND(ISNUMBER(OFFSET('Sanitation Data'!$E$11,0,10*ROW('Sanitation Data'!E149))),'Data Summary'!CW155="Yes"),OFFSET('Sanitation Data'!$E$11,0,10*ROW('Sanitation Data'!E149)),NA())</f>
        <v>#N/A</v>
      </c>
      <c r="AI155" s="104" t="e">
        <f ca="true">+IF(AND(ISNUMBER(OFFSET('Sanitation Data'!$E$12,0,10*ROW('Sanitation Data'!E149))),'Data Summary'!CX155="Yes"),OFFSET('Sanitation Data'!$E$12,0,10*ROW('Sanitation Data'!E149)),NA())</f>
        <v>#N/A</v>
      </c>
      <c r="AJ155" s="104" t="e">
        <f ca="true">+IF(AND(ISNUMBER(OFFSET('Sanitation Data'!$E$13,0,10*ROW('Sanitation Data'!E149))),'Data Summary'!CY155="Yes"),OFFSET('Sanitation Data'!$E$13,0,10*ROW('Sanitation Data'!E149)),NA())</f>
        <v>#N/A</v>
      </c>
      <c r="AK155" s="104" t="e">
        <f ca="true">+IF(AND(ISNUMBER(OFFSET('Sanitation Data'!$F$5,0,10*ROW('Sanitation Data'!F149))),'Data Summary'!CZ155="Yes"),100-OFFSET('Sanitation Data'!$F$5,0,10*ROW('Sanitation Data'!F149)),NA())</f>
        <v>#N/A</v>
      </c>
      <c r="AL155" s="104" t="e">
        <f ca="true">+IF(AND(ISNUMBER(OFFSET('Sanitation Data'!$F$7,0,10*ROW('Sanitation Data'!F149))),'Data Summary'!DA155="Yes"),OFFSET('Sanitation Data'!$F$7,0,10*ROW('Sanitation Data'!F149)),NA())</f>
        <v>#N/A</v>
      </c>
      <c r="AM155" s="104" t="e">
        <f ca="true">+IF(AND(ISNUMBER(OFFSET('Sanitation Data'!$F$11,0,10*ROW('Sanitation Data'!F149))),'Data Summary'!DB155="Yes"),OFFSET('Sanitation Data'!$F$11,0,10*ROW('Sanitation Data'!F149)),NA())</f>
        <v>#N/A</v>
      </c>
      <c r="AN155" s="104" t="e">
        <f ca="true">+IF(AND(ISNUMBER(OFFSET('Sanitation Data'!$F$12,0,10*ROW('Sanitation Data'!F149))),'Data Summary'!DC155="Yes"),OFFSET('Sanitation Data'!$F$12,0,10*ROW('Sanitation Data'!F149)),NA())</f>
        <v>#N/A</v>
      </c>
      <c r="AO155" s="104" t="e">
        <f ca="true">+IF(AND(ISNUMBER(OFFSET('Sanitation Data'!$F$13,0,10*ROW('Sanitation Data'!F149))),'Data Summary'!DD155="Yes"),OFFSET('Sanitation Data'!$F$13,0,10*ROW('Sanitation Data'!F149)),NA())</f>
        <v>#N/A</v>
      </c>
      <c r="AP155" s="104" t="e">
        <f ca="true">+IF(AND(ISNUMBER(OFFSET('Sanitation Data'!$G$5,0,10*ROW('Sanitation Data'!G149))),'Data Summary'!DE155="Yes"),100-OFFSET('Sanitation Data'!$G$5,0,10*ROW('Sanitation Data'!G149)),NA())</f>
        <v>#N/A</v>
      </c>
      <c r="AQ155" s="104" t="e">
        <f ca="true">+IF(AND(ISNUMBER(OFFSET('Sanitation Data'!$G$7,0,10*ROW('Sanitation Data'!G149))),'Data Summary'!DF155="Yes"),OFFSET('Sanitation Data'!$G$7,0,10*ROW('Sanitation Data'!G149)),NA())</f>
        <v>#N/A</v>
      </c>
      <c r="AR155" s="104" t="e">
        <f ca="true">+IF(AND(ISNUMBER(OFFSET('Sanitation Data'!$G$11,0,10*ROW('Sanitation Data'!G149))),'Data Summary'!DG155="Yes"),OFFSET('Sanitation Data'!$G$11,0,10*ROW('Sanitation Data'!G149)),NA())</f>
        <v>#N/A</v>
      </c>
      <c r="AS155" s="104" t="e">
        <f ca="true">+IF(AND(ISNUMBER(OFFSET('Sanitation Data'!$G$12,0,10*ROW('Sanitation Data'!G149))),'Data Summary'!DH155="Yes"),OFFSET('Sanitation Data'!$G$12,0,10*ROW('Sanitation Data'!G149)),NA())</f>
        <v>#N/A</v>
      </c>
      <c r="AT155" s="104" t="e">
        <f ca="true">+IF(AND(ISNUMBER(OFFSET('Sanitation Data'!$G$13,0,10*ROW('Sanitation Data'!G149))),'Data Summary'!DI155="Yes"),OFFSET('Sanitation Data'!$G$13,0,10*ROW('Sanitation Data'!G149)),NA())</f>
        <v>#N/A</v>
      </c>
      <c r="AU155" s="104" t="e">
        <f ca="true">+IF(AND(ISNUMBER(OFFSET('Sanitation Data'!$H$5,0,10*ROW('Sanitation Data'!H149))),'Data Summary'!DJ155="Yes"),100-OFFSET('Sanitation Data'!$H$5,0,10*ROW('Sanitation Data'!H149)),NA())</f>
        <v>#N/A</v>
      </c>
      <c r="AV155" s="104" t="e">
        <f ca="true">+IF(AND(ISNUMBER(OFFSET('Sanitation Data'!$H$7,0,10*ROW('Sanitation Data'!H149))),'Data Summary'!DK155="Yes"),OFFSET('Sanitation Data'!$H$7,0,10*ROW('Sanitation Data'!H149)),NA())</f>
        <v>#N/A</v>
      </c>
      <c r="AW155" s="104" t="e">
        <f ca="true">+IF(AND(ISNUMBER(OFFSET('Sanitation Data'!$H$11,0,10*ROW('Sanitation Data'!H149))),'Data Summary'!DL155="Yes"),OFFSET('Sanitation Data'!$H$11,0,10*ROW('Sanitation Data'!H149)),NA())</f>
        <v>#N/A</v>
      </c>
      <c r="AX155" s="104" t="e">
        <f ca="true">+IF(AND(ISNUMBER(OFFSET('Sanitation Data'!$H$12,0,10*ROW('Sanitation Data'!H149))),'Data Summary'!DM155="Yes"),OFFSET('Sanitation Data'!$H$12,0,10*ROW('Sanitation Data'!H149)),NA())</f>
        <v>#N/A</v>
      </c>
      <c r="AY155" s="104" t="e">
        <f ca="true">+IF(AND(ISNUMBER(OFFSET('Sanitation Data'!$H$13,0,10*ROW('Sanitation Data'!H149))),'Data Summary'!DN155="Yes"),OFFSET('Sanitation Data'!$H$13,0,10*ROW('Sanitation Data'!H149)),NA())</f>
        <v>#N/A</v>
      </c>
      <c r="AZ155" s="109" t="e">
        <f ca="true">+IF(AND(ISNUMBER(OFFSET('Hygiene Data'!$C$6,0,10*ROW('Hygiene Data'!C149))),'Data Summary'!DO155="Yes"),OFFSET('Hygiene Data'!$C$6,0,10*ROW('Hygiene Data'!C149)),NA())</f>
        <v>#N/A</v>
      </c>
      <c r="BA155" s="109" t="e">
        <f ca="true">+IF(AND(ISNUMBER(OFFSET('Hygiene Data'!$C$8,0,10*ROW('Hygiene Data'!C149))),'Data Summary'!DP155="Yes"),OFFSET('Hygiene Data'!$C$8,0,10*ROW('Hygiene Data'!C149)),NA())</f>
        <v>#N/A</v>
      </c>
      <c r="BB155" s="109" t="e">
        <f ca="true">+IF(AND(ISNUMBER(OFFSET('Hygiene Data'!$C$10,0,10*ROW('Hygiene Data'!C149))),'Data Summary'!DQ155="Yes"),OFFSET('Hygiene Data'!$C$10,0,10*ROW('Hygiene Data'!C149)),NA())</f>
        <v>#N/A</v>
      </c>
      <c r="BC155" s="109" t="e">
        <f ca="true">+IF(AND(ISNUMBER(OFFSET('Hygiene Data'!$D$6,0,10*ROW('Hygiene Data'!D149))),'Data Summary'!DR155="Yes"),OFFSET('Hygiene Data'!$D$6,0,10*ROW('Hygiene Data'!D149)),NA())</f>
        <v>#N/A</v>
      </c>
      <c r="BD155" s="109" t="e">
        <f ca="true">+IF(AND(ISNUMBER(OFFSET('Hygiene Data'!$D$8,0,10*ROW('Hygiene Data'!D149))),'Data Summary'!DS155="Yes"),OFFSET('Hygiene Data'!$D$8,0,10*ROW('Hygiene Data'!D149)),NA())</f>
        <v>#N/A</v>
      </c>
      <c r="BE155" s="109" t="e">
        <f ca="true">+IF(AND(ISNUMBER(OFFSET('Hygiene Data'!$D$10,0,10*ROW('Hygiene Data'!D149))),'Data Summary'!DT155="Yes"),OFFSET('Hygiene Data'!$D$10,0,10*ROW('Hygiene Data'!D149)),NA())</f>
        <v>#N/A</v>
      </c>
      <c r="BF155" s="109" t="e">
        <f ca="true">+IF(AND(ISNUMBER(OFFSET('Hygiene Data'!$E$6,0,10*ROW('Hygiene Data'!E149))),'Data Summary'!DU155="Yes"),OFFSET('Hygiene Data'!$E$6,0,10*ROW('Hygiene Data'!E149)),NA())</f>
        <v>#N/A</v>
      </c>
      <c r="BG155" s="109" t="e">
        <f ca="true">+IF(AND(ISNUMBER(OFFSET('Hygiene Data'!$E$8,0,10*ROW('Hygiene Data'!E149))),'Data Summary'!DV155="Yes"),OFFSET('Hygiene Data'!$E$8,0,10*ROW('Hygiene Data'!E149)),NA())</f>
        <v>#N/A</v>
      </c>
      <c r="BH155" s="109" t="e">
        <f ca="true">+IF(AND(ISNUMBER(OFFSET('Hygiene Data'!$E$10,0,10*ROW('Hygiene Data'!E149))),'Data Summary'!DW155="Yes"),OFFSET('Hygiene Data'!$E$10,0,10*ROW('Hygiene Data'!E149)),NA())</f>
        <v>#N/A</v>
      </c>
      <c r="BI155" s="109" t="e">
        <f ca="true">+IF(AND(ISNUMBER(OFFSET('Hygiene Data'!$F$6,0,10*ROW('Hygiene Data'!F149))),'Data Summary'!DX155="Yes"),OFFSET('Hygiene Data'!$F$6,0,10*ROW('Hygiene Data'!F149)),NA())</f>
        <v>#N/A</v>
      </c>
      <c r="BJ155" s="109" t="e">
        <f ca="true">+IF(AND(ISNUMBER(OFFSET('Hygiene Data'!$F$8,0,10*ROW('Hygiene Data'!F149))),'Data Summary'!DY155="Yes"),OFFSET('Hygiene Data'!$F$8,0,10*ROW('Hygiene Data'!F149)),NA())</f>
        <v>#N/A</v>
      </c>
      <c r="BK155" s="109" t="e">
        <f ca="true">+IF(AND(ISNUMBER(OFFSET('Hygiene Data'!$F$10,0,10*ROW('Hygiene Data'!F149))),'Data Summary'!DZ155="Yes"),OFFSET('Hygiene Data'!$F$10,0,10*ROW('Hygiene Data'!F149)),NA())</f>
        <v>#N/A</v>
      </c>
      <c r="BL155" s="109" t="e">
        <f ca="true">+IF(AND(ISNUMBER(OFFSET('Hygiene Data'!$G$6,0,10*ROW('Hygiene Data'!G149))),'Data Summary'!EA155="Yes"),OFFSET('Hygiene Data'!$G$6,0,10*ROW('Hygiene Data'!G149)),NA())</f>
        <v>#N/A</v>
      </c>
      <c r="BM155" s="109" t="e">
        <f ca="true">+IF(AND(ISNUMBER(OFFSET('Hygiene Data'!$G$8,0,10*ROW('Hygiene Data'!G149))),'Data Summary'!EB155="Yes"),OFFSET('Hygiene Data'!$G$8,0,10*ROW('Hygiene Data'!G149)),NA())</f>
        <v>#N/A</v>
      </c>
      <c r="BN155" s="109" t="e">
        <f ca="true">+IF(AND(ISNUMBER(OFFSET('Hygiene Data'!$G$10,0,10*ROW('Hygiene Data'!G149))),'Data Summary'!EC155="Yes"),OFFSET('Hygiene Data'!$G$10,0,10*ROW('Hygiene Data'!G149)),NA())</f>
        <v>#N/A</v>
      </c>
      <c r="BO155" s="109" t="e">
        <f ca="true">+IF(AND(ISNUMBER(OFFSET('Hygiene Data'!$H$6,0,10*ROW('Hygiene Data'!H149))),'Data Summary'!ED155="Yes"),OFFSET('Hygiene Data'!$H$6,0,10*ROW('Hygiene Data'!H149)),NA())</f>
        <v>#N/A</v>
      </c>
      <c r="BP155" s="109" t="e">
        <f ca="true">+IF(AND(ISNUMBER(OFFSET('Hygiene Data'!$H$8,0,10*ROW('Hygiene Data'!H149))),'Data Summary'!EE155="Yes"),OFFSET('Hygiene Data'!$H$8,0,10*ROW('Hygiene Data'!H149)),NA())</f>
        <v>#N/A</v>
      </c>
      <c r="BQ155" s="109" t="e">
        <f ca="true">+IF(AND(ISNUMBER(OFFSET('Hygiene Data'!$H$10,0,10*ROW('Hygiene Data'!H149))),'Data Summary'!EF155="Yes"),OFFSET('Hygiene Data'!$H$10,0,10*ROW('Hygiene Data'!H149)),NA())</f>
        <v>#N/A</v>
      </c>
    </row>
    <row r="156" x14ac:dyDescent="0.2">
      <c r="A156" s="57" t="e">
        <f ca="true">+IF(OFFSET('Water Data'!$B$1,0,10*ROW('Water Data'!B150))="",NA(),OFFSET('Water Data'!$B$1,0,10*ROW('Water Data'!B150)))</f>
        <v>#N/A</v>
      </c>
      <c r="B156" s="57" t="e">
        <f ca="true">+IF(OFFSET('Water Data'!$A$3,0,10*ROW('Water Data'!A153))="",NA(),OFFSET('Water Data'!$A$3,0,10*ROW('Water Data'!A153)))</f>
        <v>#N/A</v>
      </c>
      <c r="C156" s="57" t="e">
        <f ca="true">+IF(OFFSET('Water Data'!$C$3,0,10*ROW('Water Data'!C153))="",NA(),OFFSET('Water Data'!$C$3,0,10*ROW('Water Data'!C153)))</f>
        <v>#N/A</v>
      </c>
      <c r="D156" s="58" t="e">
        <f ca="true">+IF(AND(ISNUMBER(OFFSET('Water Data'!$C$5,0,10*ROW('Water Data'!C150))),'Data Summary'!BS156="Yes"),100-OFFSET('Water Data'!$C$5,0,10*ROW('Water Data'!C150)),NA())</f>
        <v>#N/A</v>
      </c>
      <c r="E156" s="58" t="e">
        <f ca="true">+IF(AND(ISNUMBER(OFFSET('Water Data'!$C$7,0,10*ROW('Water Data'!C150))),'Data Summary'!BT156="Yes"),OFFSET('Water Data'!$C$7,0,10*ROW('Water Data'!C150)),NA())</f>
        <v>#N/A</v>
      </c>
      <c r="F156" s="58" t="e">
        <f ca="true">+IF(AND(ISNUMBER(OFFSET('Water Data'!$C$10,0,10*ROW('Water Data'!C150))),'Data Summary'!BU156="Yes"),OFFSET('Water Data'!$C$10,0,10*ROW('Water Data'!C150)),NA())</f>
        <v>#N/A</v>
      </c>
      <c r="G156" s="58" t="e">
        <f ca="true">+IF(AND(ISNUMBER(OFFSET('Water Data'!$D$5,0,10*ROW('Water Data'!D150))),'Data Summary'!BV156="Yes"),100-OFFSET('Water Data'!$D$5,0,10*ROW('Water Data'!D150)),NA())</f>
        <v>#N/A</v>
      </c>
      <c r="H156" s="58" t="e">
        <f ca="true">+IF(AND(ISNUMBER(OFFSET('Water Data'!$D$7,0,10*ROW('Water Data'!D150))),'Data Summary'!BW156="Yes"),OFFSET('Water Data'!$D$7,0,10*ROW('Water Data'!D150)),NA())</f>
        <v>#N/A</v>
      </c>
      <c r="I156" s="58" t="e">
        <f ca="true">+IF(AND(ISNUMBER(OFFSET('Water Data'!$D$10,0,10*ROW('Water Data'!D150))),'Data Summary'!BX156="Yes"),OFFSET('Water Data'!$D$10,0,10*ROW('Water Data'!D150)),NA())</f>
        <v>#N/A</v>
      </c>
      <c r="J156" s="58" t="e">
        <f ca="true">+IF(AND(ISNUMBER(OFFSET('Water Data'!$E$5,0,10*ROW('Water Data'!E150))),'Data Summary'!BY156="Yes"),100-OFFSET('Water Data'!$E$5,0,10*ROW('Water Data'!E150)),NA())</f>
        <v>#N/A</v>
      </c>
      <c r="K156" s="58" t="e">
        <f ca="true">+IF(AND(ISNUMBER(OFFSET('Water Data'!$E$7,0,10*ROW('Water Data'!E150))),'Data Summary'!BZ156="Yes"),OFFSET('Water Data'!$E$7,0,10*ROW('Water Data'!E150)),NA())</f>
        <v>#N/A</v>
      </c>
      <c r="L156" s="58" t="e">
        <f ca="true">+IF(AND(ISNUMBER(OFFSET('Water Data'!$E$10,0,10*ROW('Water Data'!E150))),'Data Summary'!CA156="Yes"),OFFSET('Water Data'!$E$10,0,10*ROW('Water Data'!E150)),NA())</f>
        <v>#N/A</v>
      </c>
      <c r="M156" s="58" t="e">
        <f ca="true">+IF(AND(ISNUMBER(OFFSET('Water Data'!$F$5,0,10*ROW('Water Data'!F150))),'Data Summary'!CB156="Yes"),100-OFFSET('Water Data'!$F$5,0,10*ROW('Water Data'!F150)),NA())</f>
        <v>#N/A</v>
      </c>
      <c r="N156" s="58" t="e">
        <f ca="true">+IF(AND(ISNUMBER(OFFSET('Water Data'!$F$7,0,10*ROW('Water Data'!F150))),'Data Summary'!CC156="Yes"),OFFSET('Water Data'!$F$7,0,10*ROW('Water Data'!F150)),NA())</f>
        <v>#N/A</v>
      </c>
      <c r="O156" s="58" t="e">
        <f ca="true">+IF(AND(ISNUMBER(OFFSET('Water Data'!$F$10,0,10*ROW('Water Data'!F150))),'Data Summary'!CD156="Yes"),OFFSET('Water Data'!$F$10,0,10*ROW('Water Data'!F150)),NA())</f>
        <v>#N/A</v>
      </c>
      <c r="P156" s="58" t="e">
        <f ca="true">+IF(AND(ISNUMBER(OFFSET('Water Data'!$G$5,0,10*ROW('Water Data'!G150))),'Data Summary'!CE156="Yes"),100-OFFSET('Water Data'!$G$5,0,10*ROW('Water Data'!G150)),NA())</f>
        <v>#N/A</v>
      </c>
      <c r="Q156" s="58" t="e">
        <f ca="true">+IF(AND(ISNUMBER(OFFSET('Water Data'!$G$7,0,10*ROW('Water Data'!G150))),'Data Summary'!CF156="Yes"),OFFSET('Water Data'!$G$7,0,10*ROW('Water Data'!G150)),NA())</f>
        <v>#N/A</v>
      </c>
      <c r="R156" s="58" t="e">
        <f ca="true">+IF(AND(ISNUMBER(OFFSET('Water Data'!$G$10,0,10*ROW('Water Data'!G150))),'Data Summary'!CG156="Yes"),OFFSET('Water Data'!$G$10,0,10*ROW('Water Data'!G150)),NA())</f>
        <v>#N/A</v>
      </c>
      <c r="S156" s="58" t="e">
        <f ca="true">+IF(AND(ISNUMBER(OFFSET('Water Data'!$H$5,0,10*ROW('Water Data'!H150))),'Data Summary'!CH156="Yes"),100-OFFSET('Water Data'!$H$5,0,10*ROW('Water Data'!H150)),NA())</f>
        <v>#N/A</v>
      </c>
      <c r="T156" s="58" t="e">
        <f ca="true">+IF(AND(ISNUMBER(OFFSET('Water Data'!$H$7,0,10*ROW('Water Data'!H150))),'Data Summary'!CI156="Yes"),OFFSET('Water Data'!$H$7,0,10*ROW('Water Data'!H150)),NA())</f>
        <v>#N/A</v>
      </c>
      <c r="U156" s="58" t="e">
        <f ca="true">+IF(AND(ISNUMBER(OFFSET('Water Data'!$H$10,0,10*ROW('Water Data'!H150))),'Data Summary'!CJ156="Yes"),OFFSET('Water Data'!$H$10,0,10*ROW('Water Data'!H150)),NA())</f>
        <v>#N/A</v>
      </c>
      <c r="V156" s="104" t="e">
        <f ca="true">+IF(AND(ISNUMBER(OFFSET('Sanitation Data'!$C$5,0,10*ROW('Sanitation Data'!C150))),'Data Summary'!CK156="Yes"),100-OFFSET('Sanitation Data'!$C$5,0,10*ROW('Sanitation Data'!C150)),NA())</f>
        <v>#N/A</v>
      </c>
      <c r="W156" s="104" t="e">
        <f ca="true">+IF(AND(ISNUMBER(OFFSET('Sanitation Data'!$C$7,0,10*ROW('Sanitation Data'!C150))),'Data Summary'!CL156="Yes"),OFFSET('Sanitation Data'!$C$7,0,10*ROW('Sanitation Data'!C150)),NA())</f>
        <v>#N/A</v>
      </c>
      <c r="X156" s="104" t="e">
        <f ca="true">+IF(AND(ISNUMBER(OFFSET('Sanitation Data'!$C$11,0,10*ROW('Sanitation Data'!C150))),'Data Summary'!CM156="Yes"),OFFSET('Sanitation Data'!$C$11,0,10*ROW('Sanitation Data'!C150)),NA())</f>
        <v>#N/A</v>
      </c>
      <c r="Y156" s="104" t="e">
        <f ca="true">+IF(AND(ISNUMBER(OFFSET('Sanitation Data'!$C$12,0,10*ROW('Sanitation Data'!C150))),'Data Summary'!CN156="Yes"),OFFSET('Sanitation Data'!$C$12,0,10*ROW('Sanitation Data'!C150)),NA())</f>
        <v>#N/A</v>
      </c>
      <c r="Z156" s="104" t="e">
        <f ca="true">+IF(AND(ISNUMBER(OFFSET('Sanitation Data'!$C$13,0,10*ROW('Sanitation Data'!C150))),'Data Summary'!CO156="Yes"),OFFSET('Sanitation Data'!$C$13,0,10*ROW('Sanitation Data'!C150)),NA())</f>
        <v>#N/A</v>
      </c>
      <c r="AA156" s="104" t="e">
        <f ca="true">+IF(AND(ISNUMBER(OFFSET('Sanitation Data'!$D$5,0,10*ROW('Sanitation Data'!D150))),'Data Summary'!CP156="Yes"),100-OFFSET('Sanitation Data'!$D$5,0,10*ROW('Sanitation Data'!D150)),NA())</f>
        <v>#N/A</v>
      </c>
      <c r="AB156" s="104" t="e">
        <f ca="true">+IF(AND(ISNUMBER(OFFSET('Sanitation Data'!$D$7,0,10*ROW('Sanitation Data'!D150))),'Data Summary'!CQ156="Yes"),OFFSET('Sanitation Data'!$D$7,0,10*ROW('Sanitation Data'!D150)),NA())</f>
        <v>#N/A</v>
      </c>
      <c r="AC156" s="104" t="e">
        <f ca="true">+IF(AND(ISNUMBER(OFFSET('Sanitation Data'!$D$11,0,10*ROW('Sanitation Data'!D150))),'Data Summary'!CR156="Yes"),OFFSET('Sanitation Data'!$D$11,0,10*ROW('Sanitation Data'!D150)),NA())</f>
        <v>#N/A</v>
      </c>
      <c r="AD156" s="104" t="e">
        <f ca="true">+IF(AND(ISNUMBER(OFFSET('Sanitation Data'!$D$12,0,10*ROW('Sanitation Data'!D150))),'Data Summary'!CS156="Yes"),OFFSET('Sanitation Data'!$D$12,0,10*ROW('Sanitation Data'!D150)),NA())</f>
        <v>#N/A</v>
      </c>
      <c r="AE156" s="104" t="e">
        <f ca="true">+IF(AND(ISNUMBER(OFFSET('Sanitation Data'!$D$13,0,10*ROW('Sanitation Data'!D150))),'Data Summary'!CT156="Yes"),OFFSET('Sanitation Data'!$D$13,0,10*ROW('Sanitation Data'!D150)),NA())</f>
        <v>#N/A</v>
      </c>
      <c r="AF156" s="104" t="e">
        <f ca="true">+IF(AND(ISNUMBER(OFFSET('Sanitation Data'!$E$5,0,10*ROW('Sanitation Data'!E150))),'Data Summary'!CU156="Yes"),100-OFFSET('Sanitation Data'!$E$5,0,10*ROW('Sanitation Data'!E150)),NA())</f>
        <v>#N/A</v>
      </c>
      <c r="AG156" s="104" t="e">
        <f ca="true">+IF(AND(ISNUMBER(OFFSET('Sanitation Data'!$E$7,0,10*ROW('Sanitation Data'!E150))),'Data Summary'!CV156="Yes"),OFFSET('Sanitation Data'!$E$7,0,10*ROW('Sanitation Data'!E150)),NA())</f>
        <v>#N/A</v>
      </c>
      <c r="AH156" s="104" t="e">
        <f ca="true">+IF(AND(ISNUMBER(OFFSET('Sanitation Data'!$E$11,0,10*ROW('Sanitation Data'!E150))),'Data Summary'!CW156="Yes"),OFFSET('Sanitation Data'!$E$11,0,10*ROW('Sanitation Data'!E150)),NA())</f>
        <v>#N/A</v>
      </c>
      <c r="AI156" s="104" t="e">
        <f ca="true">+IF(AND(ISNUMBER(OFFSET('Sanitation Data'!$E$12,0,10*ROW('Sanitation Data'!E150))),'Data Summary'!CX156="Yes"),OFFSET('Sanitation Data'!$E$12,0,10*ROW('Sanitation Data'!E150)),NA())</f>
        <v>#N/A</v>
      </c>
      <c r="AJ156" s="104" t="e">
        <f ca="true">+IF(AND(ISNUMBER(OFFSET('Sanitation Data'!$E$13,0,10*ROW('Sanitation Data'!E150))),'Data Summary'!CY156="Yes"),OFFSET('Sanitation Data'!$E$13,0,10*ROW('Sanitation Data'!E150)),NA())</f>
        <v>#N/A</v>
      </c>
      <c r="AK156" s="104" t="e">
        <f ca="true">+IF(AND(ISNUMBER(OFFSET('Sanitation Data'!$F$5,0,10*ROW('Sanitation Data'!F150))),'Data Summary'!CZ156="Yes"),100-OFFSET('Sanitation Data'!$F$5,0,10*ROW('Sanitation Data'!F150)),NA())</f>
        <v>#N/A</v>
      </c>
      <c r="AL156" s="104" t="e">
        <f ca="true">+IF(AND(ISNUMBER(OFFSET('Sanitation Data'!$F$7,0,10*ROW('Sanitation Data'!F150))),'Data Summary'!DA156="Yes"),OFFSET('Sanitation Data'!$F$7,0,10*ROW('Sanitation Data'!F150)),NA())</f>
        <v>#N/A</v>
      </c>
      <c r="AM156" s="104" t="e">
        <f ca="true">+IF(AND(ISNUMBER(OFFSET('Sanitation Data'!$F$11,0,10*ROW('Sanitation Data'!F150))),'Data Summary'!DB156="Yes"),OFFSET('Sanitation Data'!$F$11,0,10*ROW('Sanitation Data'!F150)),NA())</f>
        <v>#N/A</v>
      </c>
      <c r="AN156" s="104" t="e">
        <f ca="true">+IF(AND(ISNUMBER(OFFSET('Sanitation Data'!$F$12,0,10*ROW('Sanitation Data'!F150))),'Data Summary'!DC156="Yes"),OFFSET('Sanitation Data'!$F$12,0,10*ROW('Sanitation Data'!F150)),NA())</f>
        <v>#N/A</v>
      </c>
      <c r="AO156" s="104" t="e">
        <f ca="true">+IF(AND(ISNUMBER(OFFSET('Sanitation Data'!$F$13,0,10*ROW('Sanitation Data'!F150))),'Data Summary'!DD156="Yes"),OFFSET('Sanitation Data'!$F$13,0,10*ROW('Sanitation Data'!F150)),NA())</f>
        <v>#N/A</v>
      </c>
      <c r="AP156" s="104" t="e">
        <f ca="true">+IF(AND(ISNUMBER(OFFSET('Sanitation Data'!$G$5,0,10*ROW('Sanitation Data'!G150))),'Data Summary'!DE156="Yes"),100-OFFSET('Sanitation Data'!$G$5,0,10*ROW('Sanitation Data'!G150)),NA())</f>
        <v>#N/A</v>
      </c>
      <c r="AQ156" s="104" t="e">
        <f ca="true">+IF(AND(ISNUMBER(OFFSET('Sanitation Data'!$G$7,0,10*ROW('Sanitation Data'!G150))),'Data Summary'!DF156="Yes"),OFFSET('Sanitation Data'!$G$7,0,10*ROW('Sanitation Data'!G150)),NA())</f>
        <v>#N/A</v>
      </c>
      <c r="AR156" s="104" t="e">
        <f ca="true">+IF(AND(ISNUMBER(OFFSET('Sanitation Data'!$G$11,0,10*ROW('Sanitation Data'!G150))),'Data Summary'!DG156="Yes"),OFFSET('Sanitation Data'!$G$11,0,10*ROW('Sanitation Data'!G150)),NA())</f>
        <v>#N/A</v>
      </c>
      <c r="AS156" s="104" t="e">
        <f ca="true">+IF(AND(ISNUMBER(OFFSET('Sanitation Data'!$G$12,0,10*ROW('Sanitation Data'!G150))),'Data Summary'!DH156="Yes"),OFFSET('Sanitation Data'!$G$12,0,10*ROW('Sanitation Data'!G150)),NA())</f>
        <v>#N/A</v>
      </c>
      <c r="AT156" s="104" t="e">
        <f ca="true">+IF(AND(ISNUMBER(OFFSET('Sanitation Data'!$G$13,0,10*ROW('Sanitation Data'!G150))),'Data Summary'!DI156="Yes"),OFFSET('Sanitation Data'!$G$13,0,10*ROW('Sanitation Data'!G150)),NA())</f>
        <v>#N/A</v>
      </c>
      <c r="AU156" s="104" t="e">
        <f ca="true">+IF(AND(ISNUMBER(OFFSET('Sanitation Data'!$H$5,0,10*ROW('Sanitation Data'!H150))),'Data Summary'!DJ156="Yes"),100-OFFSET('Sanitation Data'!$H$5,0,10*ROW('Sanitation Data'!H150)),NA())</f>
        <v>#N/A</v>
      </c>
      <c r="AV156" s="104" t="e">
        <f ca="true">+IF(AND(ISNUMBER(OFFSET('Sanitation Data'!$H$7,0,10*ROW('Sanitation Data'!H150))),'Data Summary'!DK156="Yes"),OFFSET('Sanitation Data'!$H$7,0,10*ROW('Sanitation Data'!H150)),NA())</f>
        <v>#N/A</v>
      </c>
      <c r="AW156" s="104" t="e">
        <f ca="true">+IF(AND(ISNUMBER(OFFSET('Sanitation Data'!$H$11,0,10*ROW('Sanitation Data'!H150))),'Data Summary'!DL156="Yes"),OFFSET('Sanitation Data'!$H$11,0,10*ROW('Sanitation Data'!H150)),NA())</f>
        <v>#N/A</v>
      </c>
      <c r="AX156" s="104" t="e">
        <f ca="true">+IF(AND(ISNUMBER(OFFSET('Sanitation Data'!$H$12,0,10*ROW('Sanitation Data'!H150))),'Data Summary'!DM156="Yes"),OFFSET('Sanitation Data'!$H$12,0,10*ROW('Sanitation Data'!H150)),NA())</f>
        <v>#N/A</v>
      </c>
      <c r="AY156" s="104" t="e">
        <f ca="true">+IF(AND(ISNUMBER(OFFSET('Sanitation Data'!$H$13,0,10*ROW('Sanitation Data'!H150))),'Data Summary'!DN156="Yes"),OFFSET('Sanitation Data'!$H$13,0,10*ROW('Sanitation Data'!H150)),NA())</f>
        <v>#N/A</v>
      </c>
      <c r="AZ156" s="109" t="e">
        <f ca="true">+IF(AND(ISNUMBER(OFFSET('Hygiene Data'!$C$6,0,10*ROW('Hygiene Data'!C150))),'Data Summary'!DO156="Yes"),OFFSET('Hygiene Data'!$C$6,0,10*ROW('Hygiene Data'!C150)),NA())</f>
        <v>#N/A</v>
      </c>
      <c r="BA156" s="109" t="e">
        <f ca="true">+IF(AND(ISNUMBER(OFFSET('Hygiene Data'!$C$8,0,10*ROW('Hygiene Data'!C150))),'Data Summary'!DP156="Yes"),OFFSET('Hygiene Data'!$C$8,0,10*ROW('Hygiene Data'!C150)),NA())</f>
        <v>#N/A</v>
      </c>
      <c r="BB156" s="109" t="e">
        <f ca="true">+IF(AND(ISNUMBER(OFFSET('Hygiene Data'!$C$10,0,10*ROW('Hygiene Data'!C150))),'Data Summary'!DQ156="Yes"),OFFSET('Hygiene Data'!$C$10,0,10*ROW('Hygiene Data'!C150)),NA())</f>
        <v>#N/A</v>
      </c>
      <c r="BC156" s="109" t="e">
        <f ca="true">+IF(AND(ISNUMBER(OFFSET('Hygiene Data'!$D$6,0,10*ROW('Hygiene Data'!D150))),'Data Summary'!DR156="Yes"),OFFSET('Hygiene Data'!$D$6,0,10*ROW('Hygiene Data'!D150)),NA())</f>
        <v>#N/A</v>
      </c>
      <c r="BD156" s="109" t="e">
        <f ca="true">+IF(AND(ISNUMBER(OFFSET('Hygiene Data'!$D$8,0,10*ROW('Hygiene Data'!D150))),'Data Summary'!DS156="Yes"),OFFSET('Hygiene Data'!$D$8,0,10*ROW('Hygiene Data'!D150)),NA())</f>
        <v>#N/A</v>
      </c>
      <c r="BE156" s="109" t="e">
        <f ca="true">+IF(AND(ISNUMBER(OFFSET('Hygiene Data'!$D$10,0,10*ROW('Hygiene Data'!D150))),'Data Summary'!DT156="Yes"),OFFSET('Hygiene Data'!$D$10,0,10*ROW('Hygiene Data'!D150)),NA())</f>
        <v>#N/A</v>
      </c>
      <c r="BF156" s="109" t="e">
        <f ca="true">+IF(AND(ISNUMBER(OFFSET('Hygiene Data'!$E$6,0,10*ROW('Hygiene Data'!E150))),'Data Summary'!DU156="Yes"),OFFSET('Hygiene Data'!$E$6,0,10*ROW('Hygiene Data'!E150)),NA())</f>
        <v>#N/A</v>
      </c>
      <c r="BG156" s="109" t="e">
        <f ca="true">+IF(AND(ISNUMBER(OFFSET('Hygiene Data'!$E$8,0,10*ROW('Hygiene Data'!E150))),'Data Summary'!DV156="Yes"),OFFSET('Hygiene Data'!$E$8,0,10*ROW('Hygiene Data'!E150)),NA())</f>
        <v>#N/A</v>
      </c>
      <c r="BH156" s="109" t="e">
        <f ca="true">+IF(AND(ISNUMBER(OFFSET('Hygiene Data'!$E$10,0,10*ROW('Hygiene Data'!E150))),'Data Summary'!DW156="Yes"),OFFSET('Hygiene Data'!$E$10,0,10*ROW('Hygiene Data'!E150)),NA())</f>
        <v>#N/A</v>
      </c>
      <c r="BI156" s="109" t="e">
        <f ca="true">+IF(AND(ISNUMBER(OFFSET('Hygiene Data'!$F$6,0,10*ROW('Hygiene Data'!F150))),'Data Summary'!DX156="Yes"),OFFSET('Hygiene Data'!$F$6,0,10*ROW('Hygiene Data'!F150)),NA())</f>
        <v>#N/A</v>
      </c>
      <c r="BJ156" s="109" t="e">
        <f ca="true">+IF(AND(ISNUMBER(OFFSET('Hygiene Data'!$F$8,0,10*ROW('Hygiene Data'!F150))),'Data Summary'!DY156="Yes"),OFFSET('Hygiene Data'!$F$8,0,10*ROW('Hygiene Data'!F150)),NA())</f>
        <v>#N/A</v>
      </c>
      <c r="BK156" s="109" t="e">
        <f ca="true">+IF(AND(ISNUMBER(OFFSET('Hygiene Data'!$F$10,0,10*ROW('Hygiene Data'!F150))),'Data Summary'!DZ156="Yes"),OFFSET('Hygiene Data'!$F$10,0,10*ROW('Hygiene Data'!F150)),NA())</f>
        <v>#N/A</v>
      </c>
      <c r="BL156" s="109" t="e">
        <f ca="true">+IF(AND(ISNUMBER(OFFSET('Hygiene Data'!$G$6,0,10*ROW('Hygiene Data'!G150))),'Data Summary'!EA156="Yes"),OFFSET('Hygiene Data'!$G$6,0,10*ROW('Hygiene Data'!G150)),NA())</f>
        <v>#N/A</v>
      </c>
      <c r="BM156" s="109" t="e">
        <f ca="true">+IF(AND(ISNUMBER(OFFSET('Hygiene Data'!$G$8,0,10*ROW('Hygiene Data'!G150))),'Data Summary'!EB156="Yes"),OFFSET('Hygiene Data'!$G$8,0,10*ROW('Hygiene Data'!G150)),NA())</f>
        <v>#N/A</v>
      </c>
      <c r="BN156" s="109" t="e">
        <f ca="true">+IF(AND(ISNUMBER(OFFSET('Hygiene Data'!$G$10,0,10*ROW('Hygiene Data'!G150))),'Data Summary'!EC156="Yes"),OFFSET('Hygiene Data'!$G$10,0,10*ROW('Hygiene Data'!G150)),NA())</f>
        <v>#N/A</v>
      </c>
      <c r="BO156" s="109" t="e">
        <f ca="true">+IF(AND(ISNUMBER(OFFSET('Hygiene Data'!$H$6,0,10*ROW('Hygiene Data'!H150))),'Data Summary'!ED156="Yes"),OFFSET('Hygiene Data'!$H$6,0,10*ROW('Hygiene Data'!H150)),NA())</f>
        <v>#N/A</v>
      </c>
      <c r="BP156" s="109" t="e">
        <f ca="true">+IF(AND(ISNUMBER(OFFSET('Hygiene Data'!$H$8,0,10*ROW('Hygiene Data'!H150))),'Data Summary'!EE156="Yes"),OFFSET('Hygiene Data'!$H$8,0,10*ROW('Hygiene Data'!H150)),NA())</f>
        <v>#N/A</v>
      </c>
      <c r="BQ156" s="109" t="e">
        <f ca="true">+IF(AND(ISNUMBER(OFFSET('Hygiene Data'!$H$10,0,10*ROW('Hygiene Data'!H150))),'Data Summary'!EF156="Yes"),OFFSET('Hygiene Data'!$H$10,0,10*ROW('Hygiene Data'!H150)),NA())</f>
        <v>#N/A</v>
      </c>
    </row>
    <row r="157" x14ac:dyDescent="0.2">
      <c r="A157" s="57" t="e">
        <f ca="true">+IF(OFFSET('Water Data'!$B$1,0,10*ROW('Water Data'!B151))="",NA(),OFFSET('Water Data'!$B$1,0,10*ROW('Water Data'!B151)))</f>
        <v>#N/A</v>
      </c>
      <c r="B157" s="57" t="e">
        <f ca="true">+IF(OFFSET('Water Data'!$A$3,0,10*ROW('Water Data'!A154))="",NA(),OFFSET('Water Data'!$A$3,0,10*ROW('Water Data'!A154)))</f>
        <v>#N/A</v>
      </c>
      <c r="C157" s="57" t="e">
        <f ca="true">+IF(OFFSET('Water Data'!$C$3,0,10*ROW('Water Data'!C154))="",NA(),OFFSET('Water Data'!$C$3,0,10*ROW('Water Data'!C154)))</f>
        <v>#N/A</v>
      </c>
      <c r="D157" s="58" t="e">
        <f ca="true">+IF(AND(ISNUMBER(OFFSET('Water Data'!$C$5,0,10*ROW('Water Data'!C151))),'Data Summary'!BS157="Yes"),100-OFFSET('Water Data'!$C$5,0,10*ROW('Water Data'!C151)),NA())</f>
        <v>#N/A</v>
      </c>
      <c r="E157" s="58" t="e">
        <f ca="true">+IF(AND(ISNUMBER(OFFSET('Water Data'!$C$7,0,10*ROW('Water Data'!C151))),'Data Summary'!BT157="Yes"),OFFSET('Water Data'!$C$7,0,10*ROW('Water Data'!C151)),NA())</f>
        <v>#N/A</v>
      </c>
      <c r="F157" s="58" t="e">
        <f ca="true">+IF(AND(ISNUMBER(OFFSET('Water Data'!$C$10,0,10*ROW('Water Data'!C151))),'Data Summary'!BU157="Yes"),OFFSET('Water Data'!$C$10,0,10*ROW('Water Data'!C151)),NA())</f>
        <v>#N/A</v>
      </c>
      <c r="G157" s="58" t="e">
        <f ca="true">+IF(AND(ISNUMBER(OFFSET('Water Data'!$D$5,0,10*ROW('Water Data'!D151))),'Data Summary'!BV157="Yes"),100-OFFSET('Water Data'!$D$5,0,10*ROW('Water Data'!D151)),NA())</f>
        <v>#N/A</v>
      </c>
      <c r="H157" s="58" t="e">
        <f ca="true">+IF(AND(ISNUMBER(OFFSET('Water Data'!$D$7,0,10*ROW('Water Data'!D151))),'Data Summary'!BW157="Yes"),OFFSET('Water Data'!$D$7,0,10*ROW('Water Data'!D151)),NA())</f>
        <v>#N/A</v>
      </c>
      <c r="I157" s="58" t="e">
        <f ca="true">+IF(AND(ISNUMBER(OFFSET('Water Data'!$D$10,0,10*ROW('Water Data'!D151))),'Data Summary'!BX157="Yes"),OFFSET('Water Data'!$D$10,0,10*ROW('Water Data'!D151)),NA())</f>
        <v>#N/A</v>
      </c>
      <c r="J157" s="58" t="e">
        <f ca="true">+IF(AND(ISNUMBER(OFFSET('Water Data'!$E$5,0,10*ROW('Water Data'!E151))),'Data Summary'!BY157="Yes"),100-OFFSET('Water Data'!$E$5,0,10*ROW('Water Data'!E151)),NA())</f>
        <v>#N/A</v>
      </c>
      <c r="K157" s="58" t="e">
        <f ca="true">+IF(AND(ISNUMBER(OFFSET('Water Data'!$E$7,0,10*ROW('Water Data'!E151))),'Data Summary'!BZ157="Yes"),OFFSET('Water Data'!$E$7,0,10*ROW('Water Data'!E151)),NA())</f>
        <v>#N/A</v>
      </c>
      <c r="L157" s="58" t="e">
        <f ca="true">+IF(AND(ISNUMBER(OFFSET('Water Data'!$E$10,0,10*ROW('Water Data'!E151))),'Data Summary'!CA157="Yes"),OFFSET('Water Data'!$E$10,0,10*ROW('Water Data'!E151)),NA())</f>
        <v>#N/A</v>
      </c>
      <c r="M157" s="58" t="e">
        <f ca="true">+IF(AND(ISNUMBER(OFFSET('Water Data'!$F$5,0,10*ROW('Water Data'!F151))),'Data Summary'!CB157="Yes"),100-OFFSET('Water Data'!$F$5,0,10*ROW('Water Data'!F151)),NA())</f>
        <v>#N/A</v>
      </c>
      <c r="N157" s="58" t="e">
        <f ca="true">+IF(AND(ISNUMBER(OFFSET('Water Data'!$F$7,0,10*ROW('Water Data'!F151))),'Data Summary'!CC157="Yes"),OFFSET('Water Data'!$F$7,0,10*ROW('Water Data'!F151)),NA())</f>
        <v>#N/A</v>
      </c>
      <c r="O157" s="58" t="e">
        <f ca="true">+IF(AND(ISNUMBER(OFFSET('Water Data'!$F$10,0,10*ROW('Water Data'!F151))),'Data Summary'!CD157="Yes"),OFFSET('Water Data'!$F$10,0,10*ROW('Water Data'!F151)),NA())</f>
        <v>#N/A</v>
      </c>
      <c r="P157" s="58" t="e">
        <f ca="true">+IF(AND(ISNUMBER(OFFSET('Water Data'!$G$5,0,10*ROW('Water Data'!G151))),'Data Summary'!CE157="Yes"),100-OFFSET('Water Data'!$G$5,0,10*ROW('Water Data'!G151)),NA())</f>
        <v>#N/A</v>
      </c>
      <c r="Q157" s="58" t="e">
        <f ca="true">+IF(AND(ISNUMBER(OFFSET('Water Data'!$G$7,0,10*ROW('Water Data'!G151))),'Data Summary'!CF157="Yes"),OFFSET('Water Data'!$G$7,0,10*ROW('Water Data'!G151)),NA())</f>
        <v>#N/A</v>
      </c>
      <c r="R157" s="58" t="e">
        <f ca="true">+IF(AND(ISNUMBER(OFFSET('Water Data'!$G$10,0,10*ROW('Water Data'!G151))),'Data Summary'!CG157="Yes"),OFFSET('Water Data'!$G$10,0,10*ROW('Water Data'!G151)),NA())</f>
        <v>#N/A</v>
      </c>
      <c r="S157" s="58" t="e">
        <f ca="true">+IF(AND(ISNUMBER(OFFSET('Water Data'!$H$5,0,10*ROW('Water Data'!H151))),'Data Summary'!CH157="Yes"),100-OFFSET('Water Data'!$H$5,0,10*ROW('Water Data'!H151)),NA())</f>
        <v>#N/A</v>
      </c>
      <c r="T157" s="58" t="e">
        <f ca="true">+IF(AND(ISNUMBER(OFFSET('Water Data'!$H$7,0,10*ROW('Water Data'!H151))),'Data Summary'!CI157="Yes"),OFFSET('Water Data'!$H$7,0,10*ROW('Water Data'!H151)),NA())</f>
        <v>#N/A</v>
      </c>
      <c r="U157" s="58" t="e">
        <f ca="true">+IF(AND(ISNUMBER(OFFSET('Water Data'!$H$10,0,10*ROW('Water Data'!H151))),'Data Summary'!CJ157="Yes"),OFFSET('Water Data'!$H$10,0,10*ROW('Water Data'!H151)),NA())</f>
        <v>#N/A</v>
      </c>
      <c r="V157" s="104" t="e">
        <f ca="true">+IF(AND(ISNUMBER(OFFSET('Sanitation Data'!$C$5,0,10*ROW('Sanitation Data'!C151))),'Data Summary'!CK157="Yes"),100-OFFSET('Sanitation Data'!$C$5,0,10*ROW('Sanitation Data'!C151)),NA())</f>
        <v>#N/A</v>
      </c>
      <c r="W157" s="104" t="e">
        <f ca="true">+IF(AND(ISNUMBER(OFFSET('Sanitation Data'!$C$7,0,10*ROW('Sanitation Data'!C151))),'Data Summary'!CL157="Yes"),OFFSET('Sanitation Data'!$C$7,0,10*ROW('Sanitation Data'!C151)),NA())</f>
        <v>#N/A</v>
      </c>
      <c r="X157" s="104" t="e">
        <f ca="true">+IF(AND(ISNUMBER(OFFSET('Sanitation Data'!$C$11,0,10*ROW('Sanitation Data'!C151))),'Data Summary'!CM157="Yes"),OFFSET('Sanitation Data'!$C$11,0,10*ROW('Sanitation Data'!C151)),NA())</f>
        <v>#N/A</v>
      </c>
      <c r="Y157" s="104" t="e">
        <f ca="true">+IF(AND(ISNUMBER(OFFSET('Sanitation Data'!$C$12,0,10*ROW('Sanitation Data'!C151))),'Data Summary'!CN157="Yes"),OFFSET('Sanitation Data'!$C$12,0,10*ROW('Sanitation Data'!C151)),NA())</f>
        <v>#N/A</v>
      </c>
      <c r="Z157" s="104" t="e">
        <f ca="true">+IF(AND(ISNUMBER(OFFSET('Sanitation Data'!$C$13,0,10*ROW('Sanitation Data'!C151))),'Data Summary'!CO157="Yes"),OFFSET('Sanitation Data'!$C$13,0,10*ROW('Sanitation Data'!C151)),NA())</f>
        <v>#N/A</v>
      </c>
      <c r="AA157" s="104" t="e">
        <f ca="true">+IF(AND(ISNUMBER(OFFSET('Sanitation Data'!$D$5,0,10*ROW('Sanitation Data'!D151))),'Data Summary'!CP157="Yes"),100-OFFSET('Sanitation Data'!$D$5,0,10*ROW('Sanitation Data'!D151)),NA())</f>
        <v>#N/A</v>
      </c>
      <c r="AB157" s="104" t="e">
        <f ca="true">+IF(AND(ISNUMBER(OFFSET('Sanitation Data'!$D$7,0,10*ROW('Sanitation Data'!D151))),'Data Summary'!CQ157="Yes"),OFFSET('Sanitation Data'!$D$7,0,10*ROW('Sanitation Data'!D151)),NA())</f>
        <v>#N/A</v>
      </c>
      <c r="AC157" s="104" t="e">
        <f ca="true">+IF(AND(ISNUMBER(OFFSET('Sanitation Data'!$D$11,0,10*ROW('Sanitation Data'!D151))),'Data Summary'!CR157="Yes"),OFFSET('Sanitation Data'!$D$11,0,10*ROW('Sanitation Data'!D151)),NA())</f>
        <v>#N/A</v>
      </c>
      <c r="AD157" s="104" t="e">
        <f ca="true">+IF(AND(ISNUMBER(OFFSET('Sanitation Data'!$D$12,0,10*ROW('Sanitation Data'!D151))),'Data Summary'!CS157="Yes"),OFFSET('Sanitation Data'!$D$12,0,10*ROW('Sanitation Data'!D151)),NA())</f>
        <v>#N/A</v>
      </c>
      <c r="AE157" s="104" t="e">
        <f ca="true">+IF(AND(ISNUMBER(OFFSET('Sanitation Data'!$D$13,0,10*ROW('Sanitation Data'!D151))),'Data Summary'!CT157="Yes"),OFFSET('Sanitation Data'!$D$13,0,10*ROW('Sanitation Data'!D151)),NA())</f>
        <v>#N/A</v>
      </c>
      <c r="AF157" s="104" t="e">
        <f ca="true">+IF(AND(ISNUMBER(OFFSET('Sanitation Data'!$E$5,0,10*ROW('Sanitation Data'!E151))),'Data Summary'!CU157="Yes"),100-OFFSET('Sanitation Data'!$E$5,0,10*ROW('Sanitation Data'!E151)),NA())</f>
        <v>#N/A</v>
      </c>
      <c r="AG157" s="104" t="e">
        <f ca="true">+IF(AND(ISNUMBER(OFFSET('Sanitation Data'!$E$7,0,10*ROW('Sanitation Data'!E151))),'Data Summary'!CV157="Yes"),OFFSET('Sanitation Data'!$E$7,0,10*ROW('Sanitation Data'!E151)),NA())</f>
        <v>#N/A</v>
      </c>
      <c r="AH157" s="104" t="e">
        <f ca="true">+IF(AND(ISNUMBER(OFFSET('Sanitation Data'!$E$11,0,10*ROW('Sanitation Data'!E151))),'Data Summary'!CW157="Yes"),OFFSET('Sanitation Data'!$E$11,0,10*ROW('Sanitation Data'!E151)),NA())</f>
        <v>#N/A</v>
      </c>
      <c r="AI157" s="104" t="e">
        <f ca="true">+IF(AND(ISNUMBER(OFFSET('Sanitation Data'!$E$12,0,10*ROW('Sanitation Data'!E151))),'Data Summary'!CX157="Yes"),OFFSET('Sanitation Data'!$E$12,0,10*ROW('Sanitation Data'!E151)),NA())</f>
        <v>#N/A</v>
      </c>
      <c r="AJ157" s="104" t="e">
        <f ca="true">+IF(AND(ISNUMBER(OFFSET('Sanitation Data'!$E$13,0,10*ROW('Sanitation Data'!E151))),'Data Summary'!CY157="Yes"),OFFSET('Sanitation Data'!$E$13,0,10*ROW('Sanitation Data'!E151)),NA())</f>
        <v>#N/A</v>
      </c>
      <c r="AK157" s="104" t="e">
        <f ca="true">+IF(AND(ISNUMBER(OFFSET('Sanitation Data'!$F$5,0,10*ROW('Sanitation Data'!F151))),'Data Summary'!CZ157="Yes"),100-OFFSET('Sanitation Data'!$F$5,0,10*ROW('Sanitation Data'!F151)),NA())</f>
        <v>#N/A</v>
      </c>
      <c r="AL157" s="104" t="e">
        <f ca="true">+IF(AND(ISNUMBER(OFFSET('Sanitation Data'!$F$7,0,10*ROW('Sanitation Data'!F151))),'Data Summary'!DA157="Yes"),OFFSET('Sanitation Data'!$F$7,0,10*ROW('Sanitation Data'!F151)),NA())</f>
        <v>#N/A</v>
      </c>
      <c r="AM157" s="104" t="e">
        <f ca="true">+IF(AND(ISNUMBER(OFFSET('Sanitation Data'!$F$11,0,10*ROW('Sanitation Data'!F151))),'Data Summary'!DB157="Yes"),OFFSET('Sanitation Data'!$F$11,0,10*ROW('Sanitation Data'!F151)),NA())</f>
        <v>#N/A</v>
      </c>
      <c r="AN157" s="104" t="e">
        <f ca="true">+IF(AND(ISNUMBER(OFFSET('Sanitation Data'!$F$12,0,10*ROW('Sanitation Data'!F151))),'Data Summary'!DC157="Yes"),OFFSET('Sanitation Data'!$F$12,0,10*ROW('Sanitation Data'!F151)),NA())</f>
        <v>#N/A</v>
      </c>
      <c r="AO157" s="104" t="e">
        <f ca="true">+IF(AND(ISNUMBER(OFFSET('Sanitation Data'!$F$13,0,10*ROW('Sanitation Data'!F151))),'Data Summary'!DD157="Yes"),OFFSET('Sanitation Data'!$F$13,0,10*ROW('Sanitation Data'!F151)),NA())</f>
        <v>#N/A</v>
      </c>
      <c r="AP157" s="104" t="e">
        <f ca="true">+IF(AND(ISNUMBER(OFFSET('Sanitation Data'!$G$5,0,10*ROW('Sanitation Data'!G151))),'Data Summary'!DE157="Yes"),100-OFFSET('Sanitation Data'!$G$5,0,10*ROW('Sanitation Data'!G151)),NA())</f>
        <v>#N/A</v>
      </c>
      <c r="AQ157" s="104" t="e">
        <f ca="true">+IF(AND(ISNUMBER(OFFSET('Sanitation Data'!$G$7,0,10*ROW('Sanitation Data'!G151))),'Data Summary'!DF157="Yes"),OFFSET('Sanitation Data'!$G$7,0,10*ROW('Sanitation Data'!G151)),NA())</f>
        <v>#N/A</v>
      </c>
      <c r="AR157" s="104" t="e">
        <f ca="true">+IF(AND(ISNUMBER(OFFSET('Sanitation Data'!$G$11,0,10*ROW('Sanitation Data'!G151))),'Data Summary'!DG157="Yes"),OFFSET('Sanitation Data'!$G$11,0,10*ROW('Sanitation Data'!G151)),NA())</f>
        <v>#N/A</v>
      </c>
      <c r="AS157" s="104" t="e">
        <f ca="true">+IF(AND(ISNUMBER(OFFSET('Sanitation Data'!$G$12,0,10*ROW('Sanitation Data'!G151))),'Data Summary'!DH157="Yes"),OFFSET('Sanitation Data'!$G$12,0,10*ROW('Sanitation Data'!G151)),NA())</f>
        <v>#N/A</v>
      </c>
      <c r="AT157" s="104" t="e">
        <f ca="true">+IF(AND(ISNUMBER(OFFSET('Sanitation Data'!$G$13,0,10*ROW('Sanitation Data'!G151))),'Data Summary'!DI157="Yes"),OFFSET('Sanitation Data'!$G$13,0,10*ROW('Sanitation Data'!G151)),NA())</f>
        <v>#N/A</v>
      </c>
      <c r="AU157" s="104" t="e">
        <f ca="true">+IF(AND(ISNUMBER(OFFSET('Sanitation Data'!$H$5,0,10*ROW('Sanitation Data'!H151))),'Data Summary'!DJ157="Yes"),100-OFFSET('Sanitation Data'!$H$5,0,10*ROW('Sanitation Data'!H151)),NA())</f>
        <v>#N/A</v>
      </c>
      <c r="AV157" s="104" t="e">
        <f ca="true">+IF(AND(ISNUMBER(OFFSET('Sanitation Data'!$H$7,0,10*ROW('Sanitation Data'!H151))),'Data Summary'!DK157="Yes"),OFFSET('Sanitation Data'!$H$7,0,10*ROW('Sanitation Data'!H151)),NA())</f>
        <v>#N/A</v>
      </c>
      <c r="AW157" s="104" t="e">
        <f ca="true">+IF(AND(ISNUMBER(OFFSET('Sanitation Data'!$H$11,0,10*ROW('Sanitation Data'!H151))),'Data Summary'!DL157="Yes"),OFFSET('Sanitation Data'!$H$11,0,10*ROW('Sanitation Data'!H151)),NA())</f>
        <v>#N/A</v>
      </c>
      <c r="AX157" s="104" t="e">
        <f ca="true">+IF(AND(ISNUMBER(OFFSET('Sanitation Data'!$H$12,0,10*ROW('Sanitation Data'!H151))),'Data Summary'!DM157="Yes"),OFFSET('Sanitation Data'!$H$12,0,10*ROW('Sanitation Data'!H151)),NA())</f>
        <v>#N/A</v>
      </c>
      <c r="AY157" s="104" t="e">
        <f ca="true">+IF(AND(ISNUMBER(OFFSET('Sanitation Data'!$H$13,0,10*ROW('Sanitation Data'!H151))),'Data Summary'!DN157="Yes"),OFFSET('Sanitation Data'!$H$13,0,10*ROW('Sanitation Data'!H151)),NA())</f>
        <v>#N/A</v>
      </c>
      <c r="AZ157" s="109" t="e">
        <f ca="true">+IF(AND(ISNUMBER(OFFSET('Hygiene Data'!$C$6,0,10*ROW('Hygiene Data'!C151))),'Data Summary'!DO157="Yes"),OFFSET('Hygiene Data'!$C$6,0,10*ROW('Hygiene Data'!C151)),NA())</f>
        <v>#N/A</v>
      </c>
      <c r="BA157" s="109" t="e">
        <f ca="true">+IF(AND(ISNUMBER(OFFSET('Hygiene Data'!$C$8,0,10*ROW('Hygiene Data'!C151))),'Data Summary'!DP157="Yes"),OFFSET('Hygiene Data'!$C$8,0,10*ROW('Hygiene Data'!C151)),NA())</f>
        <v>#N/A</v>
      </c>
      <c r="BB157" s="109" t="e">
        <f ca="true">+IF(AND(ISNUMBER(OFFSET('Hygiene Data'!$C$10,0,10*ROW('Hygiene Data'!C151))),'Data Summary'!DQ157="Yes"),OFFSET('Hygiene Data'!$C$10,0,10*ROW('Hygiene Data'!C151)),NA())</f>
        <v>#N/A</v>
      </c>
      <c r="BC157" s="109" t="e">
        <f ca="true">+IF(AND(ISNUMBER(OFFSET('Hygiene Data'!$D$6,0,10*ROW('Hygiene Data'!D151))),'Data Summary'!DR157="Yes"),OFFSET('Hygiene Data'!$D$6,0,10*ROW('Hygiene Data'!D151)),NA())</f>
        <v>#N/A</v>
      </c>
      <c r="BD157" s="109" t="e">
        <f ca="true">+IF(AND(ISNUMBER(OFFSET('Hygiene Data'!$D$8,0,10*ROW('Hygiene Data'!D151))),'Data Summary'!DS157="Yes"),OFFSET('Hygiene Data'!$D$8,0,10*ROW('Hygiene Data'!D151)),NA())</f>
        <v>#N/A</v>
      </c>
      <c r="BE157" s="109" t="e">
        <f ca="true">+IF(AND(ISNUMBER(OFFSET('Hygiene Data'!$D$10,0,10*ROW('Hygiene Data'!D151))),'Data Summary'!DT157="Yes"),OFFSET('Hygiene Data'!$D$10,0,10*ROW('Hygiene Data'!D151)),NA())</f>
        <v>#N/A</v>
      </c>
      <c r="BF157" s="109" t="e">
        <f ca="true">+IF(AND(ISNUMBER(OFFSET('Hygiene Data'!$E$6,0,10*ROW('Hygiene Data'!E151))),'Data Summary'!DU157="Yes"),OFFSET('Hygiene Data'!$E$6,0,10*ROW('Hygiene Data'!E151)),NA())</f>
        <v>#N/A</v>
      </c>
      <c r="BG157" s="109" t="e">
        <f ca="true">+IF(AND(ISNUMBER(OFFSET('Hygiene Data'!$E$8,0,10*ROW('Hygiene Data'!E151))),'Data Summary'!DV157="Yes"),OFFSET('Hygiene Data'!$E$8,0,10*ROW('Hygiene Data'!E151)),NA())</f>
        <v>#N/A</v>
      </c>
      <c r="BH157" s="109" t="e">
        <f ca="true">+IF(AND(ISNUMBER(OFFSET('Hygiene Data'!$E$10,0,10*ROW('Hygiene Data'!E151))),'Data Summary'!DW157="Yes"),OFFSET('Hygiene Data'!$E$10,0,10*ROW('Hygiene Data'!E151)),NA())</f>
        <v>#N/A</v>
      </c>
      <c r="BI157" s="109" t="e">
        <f ca="true">+IF(AND(ISNUMBER(OFFSET('Hygiene Data'!$F$6,0,10*ROW('Hygiene Data'!F151))),'Data Summary'!DX157="Yes"),OFFSET('Hygiene Data'!$F$6,0,10*ROW('Hygiene Data'!F151)),NA())</f>
        <v>#N/A</v>
      </c>
      <c r="BJ157" s="109" t="e">
        <f ca="true">+IF(AND(ISNUMBER(OFFSET('Hygiene Data'!$F$8,0,10*ROW('Hygiene Data'!F151))),'Data Summary'!DY157="Yes"),OFFSET('Hygiene Data'!$F$8,0,10*ROW('Hygiene Data'!F151)),NA())</f>
        <v>#N/A</v>
      </c>
      <c r="BK157" s="109" t="e">
        <f ca="true">+IF(AND(ISNUMBER(OFFSET('Hygiene Data'!$F$10,0,10*ROW('Hygiene Data'!F151))),'Data Summary'!DZ157="Yes"),OFFSET('Hygiene Data'!$F$10,0,10*ROW('Hygiene Data'!F151)),NA())</f>
        <v>#N/A</v>
      </c>
      <c r="BL157" s="109" t="e">
        <f ca="true">+IF(AND(ISNUMBER(OFFSET('Hygiene Data'!$G$6,0,10*ROW('Hygiene Data'!G151))),'Data Summary'!EA157="Yes"),OFFSET('Hygiene Data'!$G$6,0,10*ROW('Hygiene Data'!G151)),NA())</f>
        <v>#N/A</v>
      </c>
      <c r="BM157" s="109" t="e">
        <f ca="true">+IF(AND(ISNUMBER(OFFSET('Hygiene Data'!$G$8,0,10*ROW('Hygiene Data'!G151))),'Data Summary'!EB157="Yes"),OFFSET('Hygiene Data'!$G$8,0,10*ROW('Hygiene Data'!G151)),NA())</f>
        <v>#N/A</v>
      </c>
      <c r="BN157" s="109" t="e">
        <f ca="true">+IF(AND(ISNUMBER(OFFSET('Hygiene Data'!$G$10,0,10*ROW('Hygiene Data'!G151))),'Data Summary'!EC157="Yes"),OFFSET('Hygiene Data'!$G$10,0,10*ROW('Hygiene Data'!G151)),NA())</f>
        <v>#N/A</v>
      </c>
      <c r="BO157" s="109" t="e">
        <f ca="true">+IF(AND(ISNUMBER(OFFSET('Hygiene Data'!$H$6,0,10*ROW('Hygiene Data'!H151))),'Data Summary'!ED157="Yes"),OFFSET('Hygiene Data'!$H$6,0,10*ROW('Hygiene Data'!H151)),NA())</f>
        <v>#N/A</v>
      </c>
      <c r="BP157" s="109" t="e">
        <f ca="true">+IF(AND(ISNUMBER(OFFSET('Hygiene Data'!$H$8,0,10*ROW('Hygiene Data'!H151))),'Data Summary'!EE157="Yes"),OFFSET('Hygiene Data'!$H$8,0,10*ROW('Hygiene Data'!H151)),NA())</f>
        <v>#N/A</v>
      </c>
      <c r="BQ157" s="109" t="e">
        <f ca="true">+IF(AND(ISNUMBER(OFFSET('Hygiene Data'!$H$10,0,10*ROW('Hygiene Data'!H151))),'Data Summary'!EF157="Yes"),OFFSET('Hygiene Data'!$H$10,0,10*ROW('Hygiene Data'!H151)),NA())</f>
        <v>#N/A</v>
      </c>
    </row>
    <row r="158" x14ac:dyDescent="0.2">
      <c r="A158" s="57" t="e">
        <f ca="true">+IF(OFFSET('Water Data'!$B$1,0,10*ROW('Water Data'!B152))="",NA(),OFFSET('Water Data'!$B$1,0,10*ROW('Water Data'!B152)))</f>
        <v>#N/A</v>
      </c>
      <c r="B158" s="57" t="e">
        <f ca="true">+IF(OFFSET('Water Data'!$A$3,0,10*ROW('Water Data'!A155))="",NA(),OFFSET('Water Data'!$A$3,0,10*ROW('Water Data'!A155)))</f>
        <v>#N/A</v>
      </c>
      <c r="C158" s="57" t="e">
        <f ca="true">+IF(OFFSET('Water Data'!$C$3,0,10*ROW('Water Data'!C155))="",NA(),OFFSET('Water Data'!$C$3,0,10*ROW('Water Data'!C155)))</f>
        <v>#N/A</v>
      </c>
      <c r="D158" s="58" t="e">
        <f ca="true">+IF(AND(ISNUMBER(OFFSET('Water Data'!$C$5,0,10*ROW('Water Data'!C152))),'Data Summary'!BS158="Yes"),100-OFFSET('Water Data'!$C$5,0,10*ROW('Water Data'!C152)),NA())</f>
        <v>#N/A</v>
      </c>
      <c r="E158" s="58" t="e">
        <f ca="true">+IF(AND(ISNUMBER(OFFSET('Water Data'!$C$7,0,10*ROW('Water Data'!C152))),'Data Summary'!BT158="Yes"),OFFSET('Water Data'!$C$7,0,10*ROW('Water Data'!C152)),NA())</f>
        <v>#N/A</v>
      </c>
      <c r="F158" s="58" t="e">
        <f ca="true">+IF(AND(ISNUMBER(OFFSET('Water Data'!$C$10,0,10*ROW('Water Data'!C152))),'Data Summary'!BU158="Yes"),OFFSET('Water Data'!$C$10,0,10*ROW('Water Data'!C152)),NA())</f>
        <v>#N/A</v>
      </c>
      <c r="G158" s="58" t="e">
        <f ca="true">+IF(AND(ISNUMBER(OFFSET('Water Data'!$D$5,0,10*ROW('Water Data'!D152))),'Data Summary'!BV158="Yes"),100-OFFSET('Water Data'!$D$5,0,10*ROW('Water Data'!D152)),NA())</f>
        <v>#N/A</v>
      </c>
      <c r="H158" s="58" t="e">
        <f ca="true">+IF(AND(ISNUMBER(OFFSET('Water Data'!$D$7,0,10*ROW('Water Data'!D152))),'Data Summary'!BW158="Yes"),OFFSET('Water Data'!$D$7,0,10*ROW('Water Data'!D152)),NA())</f>
        <v>#N/A</v>
      </c>
      <c r="I158" s="58" t="e">
        <f ca="true">+IF(AND(ISNUMBER(OFFSET('Water Data'!$D$10,0,10*ROW('Water Data'!D152))),'Data Summary'!BX158="Yes"),OFFSET('Water Data'!$D$10,0,10*ROW('Water Data'!D152)),NA())</f>
        <v>#N/A</v>
      </c>
      <c r="J158" s="58" t="e">
        <f ca="true">+IF(AND(ISNUMBER(OFFSET('Water Data'!$E$5,0,10*ROW('Water Data'!E152))),'Data Summary'!BY158="Yes"),100-OFFSET('Water Data'!$E$5,0,10*ROW('Water Data'!E152)),NA())</f>
        <v>#N/A</v>
      </c>
      <c r="K158" s="58" t="e">
        <f ca="true">+IF(AND(ISNUMBER(OFFSET('Water Data'!$E$7,0,10*ROW('Water Data'!E152))),'Data Summary'!BZ158="Yes"),OFFSET('Water Data'!$E$7,0,10*ROW('Water Data'!E152)),NA())</f>
        <v>#N/A</v>
      </c>
      <c r="L158" s="58" t="e">
        <f ca="true">+IF(AND(ISNUMBER(OFFSET('Water Data'!$E$10,0,10*ROW('Water Data'!E152))),'Data Summary'!CA158="Yes"),OFFSET('Water Data'!$E$10,0,10*ROW('Water Data'!E152)),NA())</f>
        <v>#N/A</v>
      </c>
      <c r="M158" s="58" t="e">
        <f ca="true">+IF(AND(ISNUMBER(OFFSET('Water Data'!$F$5,0,10*ROW('Water Data'!F152))),'Data Summary'!CB158="Yes"),100-OFFSET('Water Data'!$F$5,0,10*ROW('Water Data'!F152)),NA())</f>
        <v>#N/A</v>
      </c>
      <c r="N158" s="58" t="e">
        <f ca="true">+IF(AND(ISNUMBER(OFFSET('Water Data'!$F$7,0,10*ROW('Water Data'!F152))),'Data Summary'!CC158="Yes"),OFFSET('Water Data'!$F$7,0,10*ROW('Water Data'!F152)),NA())</f>
        <v>#N/A</v>
      </c>
      <c r="O158" s="58" t="e">
        <f ca="true">+IF(AND(ISNUMBER(OFFSET('Water Data'!$F$10,0,10*ROW('Water Data'!F152))),'Data Summary'!CD158="Yes"),OFFSET('Water Data'!$F$10,0,10*ROW('Water Data'!F152)),NA())</f>
        <v>#N/A</v>
      </c>
      <c r="P158" s="58" t="e">
        <f ca="true">+IF(AND(ISNUMBER(OFFSET('Water Data'!$G$5,0,10*ROW('Water Data'!G152))),'Data Summary'!CE158="Yes"),100-OFFSET('Water Data'!$G$5,0,10*ROW('Water Data'!G152)),NA())</f>
        <v>#N/A</v>
      </c>
      <c r="Q158" s="58" t="e">
        <f ca="true">+IF(AND(ISNUMBER(OFFSET('Water Data'!$G$7,0,10*ROW('Water Data'!G152))),'Data Summary'!CF158="Yes"),OFFSET('Water Data'!$G$7,0,10*ROW('Water Data'!G152)),NA())</f>
        <v>#N/A</v>
      </c>
      <c r="R158" s="58" t="e">
        <f ca="true">+IF(AND(ISNUMBER(OFFSET('Water Data'!$G$10,0,10*ROW('Water Data'!G152))),'Data Summary'!CG158="Yes"),OFFSET('Water Data'!$G$10,0,10*ROW('Water Data'!G152)),NA())</f>
        <v>#N/A</v>
      </c>
      <c r="S158" s="58" t="e">
        <f ca="true">+IF(AND(ISNUMBER(OFFSET('Water Data'!$H$5,0,10*ROW('Water Data'!H152))),'Data Summary'!CH158="Yes"),100-OFFSET('Water Data'!$H$5,0,10*ROW('Water Data'!H152)),NA())</f>
        <v>#N/A</v>
      </c>
      <c r="T158" s="58" t="e">
        <f ca="true">+IF(AND(ISNUMBER(OFFSET('Water Data'!$H$7,0,10*ROW('Water Data'!H152))),'Data Summary'!CI158="Yes"),OFFSET('Water Data'!$H$7,0,10*ROW('Water Data'!H152)),NA())</f>
        <v>#N/A</v>
      </c>
      <c r="U158" s="58" t="e">
        <f ca="true">+IF(AND(ISNUMBER(OFFSET('Water Data'!$H$10,0,10*ROW('Water Data'!H152))),'Data Summary'!CJ158="Yes"),OFFSET('Water Data'!$H$10,0,10*ROW('Water Data'!H152)),NA())</f>
        <v>#N/A</v>
      </c>
      <c r="V158" s="104" t="e">
        <f ca="true">+IF(AND(ISNUMBER(OFFSET('Sanitation Data'!$C$5,0,10*ROW('Sanitation Data'!C152))),'Data Summary'!CK158="Yes"),100-OFFSET('Sanitation Data'!$C$5,0,10*ROW('Sanitation Data'!C152)),NA())</f>
        <v>#N/A</v>
      </c>
      <c r="W158" s="104" t="e">
        <f ca="true">+IF(AND(ISNUMBER(OFFSET('Sanitation Data'!$C$7,0,10*ROW('Sanitation Data'!C152))),'Data Summary'!CL158="Yes"),OFFSET('Sanitation Data'!$C$7,0,10*ROW('Sanitation Data'!C152)),NA())</f>
        <v>#N/A</v>
      </c>
      <c r="X158" s="104" t="e">
        <f ca="true">+IF(AND(ISNUMBER(OFFSET('Sanitation Data'!$C$11,0,10*ROW('Sanitation Data'!C152))),'Data Summary'!CM158="Yes"),OFFSET('Sanitation Data'!$C$11,0,10*ROW('Sanitation Data'!C152)),NA())</f>
        <v>#N/A</v>
      </c>
      <c r="Y158" s="104" t="e">
        <f ca="true">+IF(AND(ISNUMBER(OFFSET('Sanitation Data'!$C$12,0,10*ROW('Sanitation Data'!C152))),'Data Summary'!CN158="Yes"),OFFSET('Sanitation Data'!$C$12,0,10*ROW('Sanitation Data'!C152)),NA())</f>
        <v>#N/A</v>
      </c>
      <c r="Z158" s="104" t="e">
        <f ca="true">+IF(AND(ISNUMBER(OFFSET('Sanitation Data'!$C$13,0,10*ROW('Sanitation Data'!C152))),'Data Summary'!CO158="Yes"),OFFSET('Sanitation Data'!$C$13,0,10*ROW('Sanitation Data'!C152)),NA())</f>
        <v>#N/A</v>
      </c>
      <c r="AA158" s="104" t="e">
        <f ca="true">+IF(AND(ISNUMBER(OFFSET('Sanitation Data'!$D$5,0,10*ROW('Sanitation Data'!D152))),'Data Summary'!CP158="Yes"),100-OFFSET('Sanitation Data'!$D$5,0,10*ROW('Sanitation Data'!D152)),NA())</f>
        <v>#N/A</v>
      </c>
      <c r="AB158" s="104" t="e">
        <f ca="true">+IF(AND(ISNUMBER(OFFSET('Sanitation Data'!$D$7,0,10*ROW('Sanitation Data'!D152))),'Data Summary'!CQ158="Yes"),OFFSET('Sanitation Data'!$D$7,0,10*ROW('Sanitation Data'!D152)),NA())</f>
        <v>#N/A</v>
      </c>
      <c r="AC158" s="104" t="e">
        <f ca="true">+IF(AND(ISNUMBER(OFFSET('Sanitation Data'!$D$11,0,10*ROW('Sanitation Data'!D152))),'Data Summary'!CR158="Yes"),OFFSET('Sanitation Data'!$D$11,0,10*ROW('Sanitation Data'!D152)),NA())</f>
        <v>#N/A</v>
      </c>
      <c r="AD158" s="104" t="e">
        <f ca="true">+IF(AND(ISNUMBER(OFFSET('Sanitation Data'!$D$12,0,10*ROW('Sanitation Data'!D152))),'Data Summary'!CS158="Yes"),OFFSET('Sanitation Data'!$D$12,0,10*ROW('Sanitation Data'!D152)),NA())</f>
        <v>#N/A</v>
      </c>
      <c r="AE158" s="104" t="e">
        <f ca="true">+IF(AND(ISNUMBER(OFFSET('Sanitation Data'!$D$13,0,10*ROW('Sanitation Data'!D152))),'Data Summary'!CT158="Yes"),OFFSET('Sanitation Data'!$D$13,0,10*ROW('Sanitation Data'!D152)),NA())</f>
        <v>#N/A</v>
      </c>
      <c r="AF158" s="104" t="e">
        <f ca="true">+IF(AND(ISNUMBER(OFFSET('Sanitation Data'!$E$5,0,10*ROW('Sanitation Data'!E152))),'Data Summary'!CU158="Yes"),100-OFFSET('Sanitation Data'!$E$5,0,10*ROW('Sanitation Data'!E152)),NA())</f>
        <v>#N/A</v>
      </c>
      <c r="AG158" s="104" t="e">
        <f ca="true">+IF(AND(ISNUMBER(OFFSET('Sanitation Data'!$E$7,0,10*ROW('Sanitation Data'!E152))),'Data Summary'!CV158="Yes"),OFFSET('Sanitation Data'!$E$7,0,10*ROW('Sanitation Data'!E152)),NA())</f>
        <v>#N/A</v>
      </c>
      <c r="AH158" s="104" t="e">
        <f ca="true">+IF(AND(ISNUMBER(OFFSET('Sanitation Data'!$E$11,0,10*ROW('Sanitation Data'!E152))),'Data Summary'!CW158="Yes"),OFFSET('Sanitation Data'!$E$11,0,10*ROW('Sanitation Data'!E152)),NA())</f>
        <v>#N/A</v>
      </c>
      <c r="AI158" s="104" t="e">
        <f ca="true">+IF(AND(ISNUMBER(OFFSET('Sanitation Data'!$E$12,0,10*ROW('Sanitation Data'!E152))),'Data Summary'!CX158="Yes"),OFFSET('Sanitation Data'!$E$12,0,10*ROW('Sanitation Data'!E152)),NA())</f>
        <v>#N/A</v>
      </c>
      <c r="AJ158" s="104" t="e">
        <f ca="true">+IF(AND(ISNUMBER(OFFSET('Sanitation Data'!$E$13,0,10*ROW('Sanitation Data'!E152))),'Data Summary'!CY158="Yes"),OFFSET('Sanitation Data'!$E$13,0,10*ROW('Sanitation Data'!E152)),NA())</f>
        <v>#N/A</v>
      </c>
      <c r="AK158" s="104" t="e">
        <f ca="true">+IF(AND(ISNUMBER(OFFSET('Sanitation Data'!$F$5,0,10*ROW('Sanitation Data'!F152))),'Data Summary'!CZ158="Yes"),100-OFFSET('Sanitation Data'!$F$5,0,10*ROW('Sanitation Data'!F152)),NA())</f>
        <v>#N/A</v>
      </c>
      <c r="AL158" s="104" t="e">
        <f ca="true">+IF(AND(ISNUMBER(OFFSET('Sanitation Data'!$F$7,0,10*ROW('Sanitation Data'!F152))),'Data Summary'!DA158="Yes"),OFFSET('Sanitation Data'!$F$7,0,10*ROW('Sanitation Data'!F152)),NA())</f>
        <v>#N/A</v>
      </c>
      <c r="AM158" s="104" t="e">
        <f ca="true">+IF(AND(ISNUMBER(OFFSET('Sanitation Data'!$F$11,0,10*ROW('Sanitation Data'!F152))),'Data Summary'!DB158="Yes"),OFFSET('Sanitation Data'!$F$11,0,10*ROW('Sanitation Data'!F152)),NA())</f>
        <v>#N/A</v>
      </c>
      <c r="AN158" s="104" t="e">
        <f ca="true">+IF(AND(ISNUMBER(OFFSET('Sanitation Data'!$F$12,0,10*ROW('Sanitation Data'!F152))),'Data Summary'!DC158="Yes"),OFFSET('Sanitation Data'!$F$12,0,10*ROW('Sanitation Data'!F152)),NA())</f>
        <v>#N/A</v>
      </c>
      <c r="AO158" s="104" t="e">
        <f ca="true">+IF(AND(ISNUMBER(OFFSET('Sanitation Data'!$F$13,0,10*ROW('Sanitation Data'!F152))),'Data Summary'!DD158="Yes"),OFFSET('Sanitation Data'!$F$13,0,10*ROW('Sanitation Data'!F152)),NA())</f>
        <v>#N/A</v>
      </c>
      <c r="AP158" s="104" t="e">
        <f ca="true">+IF(AND(ISNUMBER(OFFSET('Sanitation Data'!$G$5,0,10*ROW('Sanitation Data'!G152))),'Data Summary'!DE158="Yes"),100-OFFSET('Sanitation Data'!$G$5,0,10*ROW('Sanitation Data'!G152)),NA())</f>
        <v>#N/A</v>
      </c>
      <c r="AQ158" s="104" t="e">
        <f ca="true">+IF(AND(ISNUMBER(OFFSET('Sanitation Data'!$G$7,0,10*ROW('Sanitation Data'!G152))),'Data Summary'!DF158="Yes"),OFFSET('Sanitation Data'!$G$7,0,10*ROW('Sanitation Data'!G152)),NA())</f>
        <v>#N/A</v>
      </c>
      <c r="AR158" s="104" t="e">
        <f ca="true">+IF(AND(ISNUMBER(OFFSET('Sanitation Data'!$G$11,0,10*ROW('Sanitation Data'!G152))),'Data Summary'!DG158="Yes"),OFFSET('Sanitation Data'!$G$11,0,10*ROW('Sanitation Data'!G152)),NA())</f>
        <v>#N/A</v>
      </c>
      <c r="AS158" s="104" t="e">
        <f ca="true">+IF(AND(ISNUMBER(OFFSET('Sanitation Data'!$G$12,0,10*ROW('Sanitation Data'!G152))),'Data Summary'!DH158="Yes"),OFFSET('Sanitation Data'!$G$12,0,10*ROW('Sanitation Data'!G152)),NA())</f>
        <v>#N/A</v>
      </c>
      <c r="AT158" s="104" t="e">
        <f ca="true">+IF(AND(ISNUMBER(OFFSET('Sanitation Data'!$G$13,0,10*ROW('Sanitation Data'!G152))),'Data Summary'!DI158="Yes"),OFFSET('Sanitation Data'!$G$13,0,10*ROW('Sanitation Data'!G152)),NA())</f>
        <v>#N/A</v>
      </c>
      <c r="AU158" s="104" t="e">
        <f ca="true">+IF(AND(ISNUMBER(OFFSET('Sanitation Data'!$H$5,0,10*ROW('Sanitation Data'!H152))),'Data Summary'!DJ158="Yes"),100-OFFSET('Sanitation Data'!$H$5,0,10*ROW('Sanitation Data'!H152)),NA())</f>
        <v>#N/A</v>
      </c>
      <c r="AV158" s="104" t="e">
        <f ca="true">+IF(AND(ISNUMBER(OFFSET('Sanitation Data'!$H$7,0,10*ROW('Sanitation Data'!H152))),'Data Summary'!DK158="Yes"),OFFSET('Sanitation Data'!$H$7,0,10*ROW('Sanitation Data'!H152)),NA())</f>
        <v>#N/A</v>
      </c>
      <c r="AW158" s="104" t="e">
        <f ca="true">+IF(AND(ISNUMBER(OFFSET('Sanitation Data'!$H$11,0,10*ROW('Sanitation Data'!H152))),'Data Summary'!DL158="Yes"),OFFSET('Sanitation Data'!$H$11,0,10*ROW('Sanitation Data'!H152)),NA())</f>
        <v>#N/A</v>
      </c>
      <c r="AX158" s="104" t="e">
        <f ca="true">+IF(AND(ISNUMBER(OFFSET('Sanitation Data'!$H$12,0,10*ROW('Sanitation Data'!H152))),'Data Summary'!DM158="Yes"),OFFSET('Sanitation Data'!$H$12,0,10*ROW('Sanitation Data'!H152)),NA())</f>
        <v>#N/A</v>
      </c>
      <c r="AY158" s="104" t="e">
        <f ca="true">+IF(AND(ISNUMBER(OFFSET('Sanitation Data'!$H$13,0,10*ROW('Sanitation Data'!H152))),'Data Summary'!DN158="Yes"),OFFSET('Sanitation Data'!$H$13,0,10*ROW('Sanitation Data'!H152)),NA())</f>
        <v>#N/A</v>
      </c>
      <c r="AZ158" s="109" t="e">
        <f ca="true">+IF(AND(ISNUMBER(OFFSET('Hygiene Data'!$C$6,0,10*ROW('Hygiene Data'!C152))),'Data Summary'!DO158="Yes"),OFFSET('Hygiene Data'!$C$6,0,10*ROW('Hygiene Data'!C152)),NA())</f>
        <v>#N/A</v>
      </c>
      <c r="BA158" s="109" t="e">
        <f ca="true">+IF(AND(ISNUMBER(OFFSET('Hygiene Data'!$C$8,0,10*ROW('Hygiene Data'!C152))),'Data Summary'!DP158="Yes"),OFFSET('Hygiene Data'!$C$8,0,10*ROW('Hygiene Data'!C152)),NA())</f>
        <v>#N/A</v>
      </c>
      <c r="BB158" s="109" t="e">
        <f ca="true">+IF(AND(ISNUMBER(OFFSET('Hygiene Data'!$C$10,0,10*ROW('Hygiene Data'!C152))),'Data Summary'!DQ158="Yes"),OFFSET('Hygiene Data'!$C$10,0,10*ROW('Hygiene Data'!C152)),NA())</f>
        <v>#N/A</v>
      </c>
      <c r="BC158" s="109" t="e">
        <f ca="true">+IF(AND(ISNUMBER(OFFSET('Hygiene Data'!$D$6,0,10*ROW('Hygiene Data'!D152))),'Data Summary'!DR158="Yes"),OFFSET('Hygiene Data'!$D$6,0,10*ROW('Hygiene Data'!D152)),NA())</f>
        <v>#N/A</v>
      </c>
      <c r="BD158" s="109" t="e">
        <f ca="true">+IF(AND(ISNUMBER(OFFSET('Hygiene Data'!$D$8,0,10*ROW('Hygiene Data'!D152))),'Data Summary'!DS158="Yes"),OFFSET('Hygiene Data'!$D$8,0,10*ROW('Hygiene Data'!D152)),NA())</f>
        <v>#N/A</v>
      </c>
      <c r="BE158" s="109" t="e">
        <f ca="true">+IF(AND(ISNUMBER(OFFSET('Hygiene Data'!$D$10,0,10*ROW('Hygiene Data'!D152))),'Data Summary'!DT158="Yes"),OFFSET('Hygiene Data'!$D$10,0,10*ROW('Hygiene Data'!D152)),NA())</f>
        <v>#N/A</v>
      </c>
      <c r="BF158" s="109" t="e">
        <f ca="true">+IF(AND(ISNUMBER(OFFSET('Hygiene Data'!$E$6,0,10*ROW('Hygiene Data'!E152))),'Data Summary'!DU158="Yes"),OFFSET('Hygiene Data'!$E$6,0,10*ROW('Hygiene Data'!E152)),NA())</f>
        <v>#N/A</v>
      </c>
      <c r="BG158" s="109" t="e">
        <f ca="true">+IF(AND(ISNUMBER(OFFSET('Hygiene Data'!$E$8,0,10*ROW('Hygiene Data'!E152))),'Data Summary'!DV158="Yes"),OFFSET('Hygiene Data'!$E$8,0,10*ROW('Hygiene Data'!E152)),NA())</f>
        <v>#N/A</v>
      </c>
      <c r="BH158" s="109" t="e">
        <f ca="true">+IF(AND(ISNUMBER(OFFSET('Hygiene Data'!$E$10,0,10*ROW('Hygiene Data'!E152))),'Data Summary'!DW158="Yes"),OFFSET('Hygiene Data'!$E$10,0,10*ROW('Hygiene Data'!E152)),NA())</f>
        <v>#N/A</v>
      </c>
      <c r="BI158" s="109" t="e">
        <f ca="true">+IF(AND(ISNUMBER(OFFSET('Hygiene Data'!$F$6,0,10*ROW('Hygiene Data'!F152))),'Data Summary'!DX158="Yes"),OFFSET('Hygiene Data'!$F$6,0,10*ROW('Hygiene Data'!F152)),NA())</f>
        <v>#N/A</v>
      </c>
      <c r="BJ158" s="109" t="e">
        <f ca="true">+IF(AND(ISNUMBER(OFFSET('Hygiene Data'!$F$8,0,10*ROW('Hygiene Data'!F152))),'Data Summary'!DY158="Yes"),OFFSET('Hygiene Data'!$F$8,0,10*ROW('Hygiene Data'!F152)),NA())</f>
        <v>#N/A</v>
      </c>
      <c r="BK158" s="109" t="e">
        <f ca="true">+IF(AND(ISNUMBER(OFFSET('Hygiene Data'!$F$10,0,10*ROW('Hygiene Data'!F152))),'Data Summary'!DZ158="Yes"),OFFSET('Hygiene Data'!$F$10,0,10*ROW('Hygiene Data'!F152)),NA())</f>
        <v>#N/A</v>
      </c>
      <c r="BL158" s="109" t="e">
        <f ca="true">+IF(AND(ISNUMBER(OFFSET('Hygiene Data'!$G$6,0,10*ROW('Hygiene Data'!G152))),'Data Summary'!EA158="Yes"),OFFSET('Hygiene Data'!$G$6,0,10*ROW('Hygiene Data'!G152)),NA())</f>
        <v>#N/A</v>
      </c>
      <c r="BM158" s="109" t="e">
        <f ca="true">+IF(AND(ISNUMBER(OFFSET('Hygiene Data'!$G$8,0,10*ROW('Hygiene Data'!G152))),'Data Summary'!EB158="Yes"),OFFSET('Hygiene Data'!$G$8,0,10*ROW('Hygiene Data'!G152)),NA())</f>
        <v>#N/A</v>
      </c>
      <c r="BN158" s="109" t="e">
        <f ca="true">+IF(AND(ISNUMBER(OFFSET('Hygiene Data'!$G$10,0,10*ROW('Hygiene Data'!G152))),'Data Summary'!EC158="Yes"),OFFSET('Hygiene Data'!$G$10,0,10*ROW('Hygiene Data'!G152)),NA())</f>
        <v>#N/A</v>
      </c>
      <c r="BO158" s="109" t="e">
        <f ca="true">+IF(AND(ISNUMBER(OFFSET('Hygiene Data'!$H$6,0,10*ROW('Hygiene Data'!H152))),'Data Summary'!ED158="Yes"),OFFSET('Hygiene Data'!$H$6,0,10*ROW('Hygiene Data'!H152)),NA())</f>
        <v>#N/A</v>
      </c>
      <c r="BP158" s="109" t="e">
        <f ca="true">+IF(AND(ISNUMBER(OFFSET('Hygiene Data'!$H$8,0,10*ROW('Hygiene Data'!H152))),'Data Summary'!EE158="Yes"),OFFSET('Hygiene Data'!$H$8,0,10*ROW('Hygiene Data'!H152)),NA())</f>
        <v>#N/A</v>
      </c>
      <c r="BQ158" s="109" t="e">
        <f ca="true">+IF(AND(ISNUMBER(OFFSET('Hygiene Data'!$H$10,0,10*ROW('Hygiene Data'!H152))),'Data Summary'!EF158="Yes"),OFFSET('Hygiene Data'!$H$10,0,10*ROW('Hygiene Data'!H152)),NA())</f>
        <v>#N/A</v>
      </c>
    </row>
    <row r="159" x14ac:dyDescent="0.2">
      <c r="A159" s="57" t="e">
        <f ca="true">+IF(OFFSET('Water Data'!$B$1,0,10*ROW('Water Data'!B153))="",NA(),OFFSET('Water Data'!$B$1,0,10*ROW('Water Data'!B153)))</f>
        <v>#N/A</v>
      </c>
      <c r="B159" s="57" t="e">
        <f ca="true">+IF(OFFSET('Water Data'!$A$3,0,10*ROW('Water Data'!A156))="",NA(),OFFSET('Water Data'!$A$3,0,10*ROW('Water Data'!A156)))</f>
        <v>#N/A</v>
      </c>
      <c r="C159" s="57" t="e">
        <f ca="true">+IF(OFFSET('Water Data'!$C$3,0,10*ROW('Water Data'!C156))="",NA(),OFFSET('Water Data'!$C$3,0,10*ROW('Water Data'!C156)))</f>
        <v>#N/A</v>
      </c>
      <c r="D159" s="58" t="e">
        <f ca="true">+IF(AND(ISNUMBER(OFFSET('Water Data'!$C$5,0,10*ROW('Water Data'!C153))),'Data Summary'!BS159="Yes"),100-OFFSET('Water Data'!$C$5,0,10*ROW('Water Data'!C153)),NA())</f>
        <v>#N/A</v>
      </c>
      <c r="E159" s="58" t="e">
        <f ca="true">+IF(AND(ISNUMBER(OFFSET('Water Data'!$C$7,0,10*ROW('Water Data'!C153))),'Data Summary'!BT159="Yes"),OFFSET('Water Data'!$C$7,0,10*ROW('Water Data'!C153)),NA())</f>
        <v>#N/A</v>
      </c>
      <c r="F159" s="58" t="e">
        <f ca="true">+IF(AND(ISNUMBER(OFFSET('Water Data'!$C$10,0,10*ROW('Water Data'!C153))),'Data Summary'!BU159="Yes"),OFFSET('Water Data'!$C$10,0,10*ROW('Water Data'!C153)),NA())</f>
        <v>#N/A</v>
      </c>
      <c r="G159" s="58" t="e">
        <f ca="true">+IF(AND(ISNUMBER(OFFSET('Water Data'!$D$5,0,10*ROW('Water Data'!D153))),'Data Summary'!BV159="Yes"),100-OFFSET('Water Data'!$D$5,0,10*ROW('Water Data'!D153)),NA())</f>
        <v>#N/A</v>
      </c>
      <c r="H159" s="58" t="e">
        <f ca="true">+IF(AND(ISNUMBER(OFFSET('Water Data'!$D$7,0,10*ROW('Water Data'!D153))),'Data Summary'!BW159="Yes"),OFFSET('Water Data'!$D$7,0,10*ROW('Water Data'!D153)),NA())</f>
        <v>#N/A</v>
      </c>
      <c r="I159" s="58" t="e">
        <f ca="true">+IF(AND(ISNUMBER(OFFSET('Water Data'!$D$10,0,10*ROW('Water Data'!D153))),'Data Summary'!BX159="Yes"),OFFSET('Water Data'!$D$10,0,10*ROW('Water Data'!D153)),NA())</f>
        <v>#N/A</v>
      </c>
      <c r="J159" s="58" t="e">
        <f ca="true">+IF(AND(ISNUMBER(OFFSET('Water Data'!$E$5,0,10*ROW('Water Data'!E153))),'Data Summary'!BY159="Yes"),100-OFFSET('Water Data'!$E$5,0,10*ROW('Water Data'!E153)),NA())</f>
        <v>#N/A</v>
      </c>
      <c r="K159" s="58" t="e">
        <f ca="true">+IF(AND(ISNUMBER(OFFSET('Water Data'!$E$7,0,10*ROW('Water Data'!E153))),'Data Summary'!BZ159="Yes"),OFFSET('Water Data'!$E$7,0,10*ROW('Water Data'!E153)),NA())</f>
        <v>#N/A</v>
      </c>
      <c r="L159" s="58" t="e">
        <f ca="true">+IF(AND(ISNUMBER(OFFSET('Water Data'!$E$10,0,10*ROW('Water Data'!E153))),'Data Summary'!CA159="Yes"),OFFSET('Water Data'!$E$10,0,10*ROW('Water Data'!E153)),NA())</f>
        <v>#N/A</v>
      </c>
      <c r="M159" s="58" t="e">
        <f ca="true">+IF(AND(ISNUMBER(OFFSET('Water Data'!$F$5,0,10*ROW('Water Data'!F153))),'Data Summary'!CB159="Yes"),100-OFFSET('Water Data'!$F$5,0,10*ROW('Water Data'!F153)),NA())</f>
        <v>#N/A</v>
      </c>
      <c r="N159" s="58" t="e">
        <f ca="true">+IF(AND(ISNUMBER(OFFSET('Water Data'!$F$7,0,10*ROW('Water Data'!F153))),'Data Summary'!CC159="Yes"),OFFSET('Water Data'!$F$7,0,10*ROW('Water Data'!F153)),NA())</f>
        <v>#N/A</v>
      </c>
      <c r="O159" s="58" t="e">
        <f ca="true">+IF(AND(ISNUMBER(OFFSET('Water Data'!$F$10,0,10*ROW('Water Data'!F153))),'Data Summary'!CD159="Yes"),OFFSET('Water Data'!$F$10,0,10*ROW('Water Data'!F153)),NA())</f>
        <v>#N/A</v>
      </c>
      <c r="P159" s="58" t="e">
        <f ca="true">+IF(AND(ISNUMBER(OFFSET('Water Data'!$G$5,0,10*ROW('Water Data'!G153))),'Data Summary'!CE159="Yes"),100-OFFSET('Water Data'!$G$5,0,10*ROW('Water Data'!G153)),NA())</f>
        <v>#N/A</v>
      </c>
      <c r="Q159" s="58" t="e">
        <f ca="true">+IF(AND(ISNUMBER(OFFSET('Water Data'!$G$7,0,10*ROW('Water Data'!G153))),'Data Summary'!CF159="Yes"),OFFSET('Water Data'!$G$7,0,10*ROW('Water Data'!G153)),NA())</f>
        <v>#N/A</v>
      </c>
      <c r="R159" s="58" t="e">
        <f ca="true">+IF(AND(ISNUMBER(OFFSET('Water Data'!$G$10,0,10*ROW('Water Data'!G153))),'Data Summary'!CG159="Yes"),OFFSET('Water Data'!$G$10,0,10*ROW('Water Data'!G153)),NA())</f>
        <v>#N/A</v>
      </c>
      <c r="S159" s="58" t="e">
        <f ca="true">+IF(AND(ISNUMBER(OFFSET('Water Data'!$H$5,0,10*ROW('Water Data'!H153))),'Data Summary'!CH159="Yes"),100-OFFSET('Water Data'!$H$5,0,10*ROW('Water Data'!H153)),NA())</f>
        <v>#N/A</v>
      </c>
      <c r="T159" s="58" t="e">
        <f ca="true">+IF(AND(ISNUMBER(OFFSET('Water Data'!$H$7,0,10*ROW('Water Data'!H153))),'Data Summary'!CI159="Yes"),OFFSET('Water Data'!$H$7,0,10*ROW('Water Data'!H153)),NA())</f>
        <v>#N/A</v>
      </c>
      <c r="U159" s="58" t="e">
        <f ca="true">+IF(AND(ISNUMBER(OFFSET('Water Data'!$H$10,0,10*ROW('Water Data'!H153))),'Data Summary'!CJ159="Yes"),OFFSET('Water Data'!$H$10,0,10*ROW('Water Data'!H153)),NA())</f>
        <v>#N/A</v>
      </c>
      <c r="V159" s="104" t="e">
        <f ca="true">+IF(AND(ISNUMBER(OFFSET('Sanitation Data'!$C$5,0,10*ROW('Sanitation Data'!C153))),'Data Summary'!CK159="Yes"),100-OFFSET('Sanitation Data'!$C$5,0,10*ROW('Sanitation Data'!C153)),NA())</f>
        <v>#N/A</v>
      </c>
      <c r="W159" s="104" t="e">
        <f ca="true">+IF(AND(ISNUMBER(OFFSET('Sanitation Data'!$C$7,0,10*ROW('Sanitation Data'!C153))),'Data Summary'!CL159="Yes"),OFFSET('Sanitation Data'!$C$7,0,10*ROW('Sanitation Data'!C153)),NA())</f>
        <v>#N/A</v>
      </c>
      <c r="X159" s="104" t="e">
        <f ca="true">+IF(AND(ISNUMBER(OFFSET('Sanitation Data'!$C$11,0,10*ROW('Sanitation Data'!C153))),'Data Summary'!CM159="Yes"),OFFSET('Sanitation Data'!$C$11,0,10*ROW('Sanitation Data'!C153)),NA())</f>
        <v>#N/A</v>
      </c>
      <c r="Y159" s="104" t="e">
        <f ca="true">+IF(AND(ISNUMBER(OFFSET('Sanitation Data'!$C$12,0,10*ROW('Sanitation Data'!C153))),'Data Summary'!CN159="Yes"),OFFSET('Sanitation Data'!$C$12,0,10*ROW('Sanitation Data'!C153)),NA())</f>
        <v>#N/A</v>
      </c>
      <c r="Z159" s="104" t="e">
        <f ca="true">+IF(AND(ISNUMBER(OFFSET('Sanitation Data'!$C$13,0,10*ROW('Sanitation Data'!C153))),'Data Summary'!CO159="Yes"),OFFSET('Sanitation Data'!$C$13,0,10*ROW('Sanitation Data'!C153)),NA())</f>
        <v>#N/A</v>
      </c>
      <c r="AA159" s="104" t="e">
        <f ca="true">+IF(AND(ISNUMBER(OFFSET('Sanitation Data'!$D$5,0,10*ROW('Sanitation Data'!D153))),'Data Summary'!CP159="Yes"),100-OFFSET('Sanitation Data'!$D$5,0,10*ROW('Sanitation Data'!D153)),NA())</f>
        <v>#N/A</v>
      </c>
      <c r="AB159" s="104" t="e">
        <f ca="true">+IF(AND(ISNUMBER(OFFSET('Sanitation Data'!$D$7,0,10*ROW('Sanitation Data'!D153))),'Data Summary'!CQ159="Yes"),OFFSET('Sanitation Data'!$D$7,0,10*ROW('Sanitation Data'!D153)),NA())</f>
        <v>#N/A</v>
      </c>
      <c r="AC159" s="104" t="e">
        <f ca="true">+IF(AND(ISNUMBER(OFFSET('Sanitation Data'!$D$11,0,10*ROW('Sanitation Data'!D153))),'Data Summary'!CR159="Yes"),OFFSET('Sanitation Data'!$D$11,0,10*ROW('Sanitation Data'!D153)),NA())</f>
        <v>#N/A</v>
      </c>
      <c r="AD159" s="104" t="e">
        <f ca="true">+IF(AND(ISNUMBER(OFFSET('Sanitation Data'!$D$12,0,10*ROW('Sanitation Data'!D153))),'Data Summary'!CS159="Yes"),OFFSET('Sanitation Data'!$D$12,0,10*ROW('Sanitation Data'!D153)),NA())</f>
        <v>#N/A</v>
      </c>
      <c r="AE159" s="104" t="e">
        <f ca="true">+IF(AND(ISNUMBER(OFFSET('Sanitation Data'!$D$13,0,10*ROW('Sanitation Data'!D153))),'Data Summary'!CT159="Yes"),OFFSET('Sanitation Data'!$D$13,0,10*ROW('Sanitation Data'!D153)),NA())</f>
        <v>#N/A</v>
      </c>
      <c r="AF159" s="104" t="e">
        <f ca="true">+IF(AND(ISNUMBER(OFFSET('Sanitation Data'!$E$5,0,10*ROW('Sanitation Data'!E153))),'Data Summary'!CU159="Yes"),100-OFFSET('Sanitation Data'!$E$5,0,10*ROW('Sanitation Data'!E153)),NA())</f>
        <v>#N/A</v>
      </c>
      <c r="AG159" s="104" t="e">
        <f ca="true">+IF(AND(ISNUMBER(OFFSET('Sanitation Data'!$E$7,0,10*ROW('Sanitation Data'!E153))),'Data Summary'!CV159="Yes"),OFFSET('Sanitation Data'!$E$7,0,10*ROW('Sanitation Data'!E153)),NA())</f>
        <v>#N/A</v>
      </c>
      <c r="AH159" s="104" t="e">
        <f ca="true">+IF(AND(ISNUMBER(OFFSET('Sanitation Data'!$E$11,0,10*ROW('Sanitation Data'!E153))),'Data Summary'!CW159="Yes"),OFFSET('Sanitation Data'!$E$11,0,10*ROW('Sanitation Data'!E153)),NA())</f>
        <v>#N/A</v>
      </c>
      <c r="AI159" s="104" t="e">
        <f ca="true">+IF(AND(ISNUMBER(OFFSET('Sanitation Data'!$E$12,0,10*ROW('Sanitation Data'!E153))),'Data Summary'!CX159="Yes"),OFFSET('Sanitation Data'!$E$12,0,10*ROW('Sanitation Data'!E153)),NA())</f>
        <v>#N/A</v>
      </c>
      <c r="AJ159" s="104" t="e">
        <f ca="true">+IF(AND(ISNUMBER(OFFSET('Sanitation Data'!$E$13,0,10*ROW('Sanitation Data'!E153))),'Data Summary'!CY159="Yes"),OFFSET('Sanitation Data'!$E$13,0,10*ROW('Sanitation Data'!E153)),NA())</f>
        <v>#N/A</v>
      </c>
      <c r="AK159" s="104" t="e">
        <f ca="true">+IF(AND(ISNUMBER(OFFSET('Sanitation Data'!$F$5,0,10*ROW('Sanitation Data'!F153))),'Data Summary'!CZ159="Yes"),100-OFFSET('Sanitation Data'!$F$5,0,10*ROW('Sanitation Data'!F153)),NA())</f>
        <v>#N/A</v>
      </c>
      <c r="AL159" s="104" t="e">
        <f ca="true">+IF(AND(ISNUMBER(OFFSET('Sanitation Data'!$F$7,0,10*ROW('Sanitation Data'!F153))),'Data Summary'!DA159="Yes"),OFFSET('Sanitation Data'!$F$7,0,10*ROW('Sanitation Data'!F153)),NA())</f>
        <v>#N/A</v>
      </c>
      <c r="AM159" s="104" t="e">
        <f ca="true">+IF(AND(ISNUMBER(OFFSET('Sanitation Data'!$F$11,0,10*ROW('Sanitation Data'!F153))),'Data Summary'!DB159="Yes"),OFFSET('Sanitation Data'!$F$11,0,10*ROW('Sanitation Data'!F153)),NA())</f>
        <v>#N/A</v>
      </c>
      <c r="AN159" s="104" t="e">
        <f ca="true">+IF(AND(ISNUMBER(OFFSET('Sanitation Data'!$F$12,0,10*ROW('Sanitation Data'!F153))),'Data Summary'!DC159="Yes"),OFFSET('Sanitation Data'!$F$12,0,10*ROW('Sanitation Data'!F153)),NA())</f>
        <v>#N/A</v>
      </c>
      <c r="AO159" s="104" t="e">
        <f ca="true">+IF(AND(ISNUMBER(OFFSET('Sanitation Data'!$F$13,0,10*ROW('Sanitation Data'!F153))),'Data Summary'!DD159="Yes"),OFFSET('Sanitation Data'!$F$13,0,10*ROW('Sanitation Data'!F153)),NA())</f>
        <v>#N/A</v>
      </c>
      <c r="AP159" s="104" t="e">
        <f ca="true">+IF(AND(ISNUMBER(OFFSET('Sanitation Data'!$G$5,0,10*ROW('Sanitation Data'!G153))),'Data Summary'!DE159="Yes"),100-OFFSET('Sanitation Data'!$G$5,0,10*ROW('Sanitation Data'!G153)),NA())</f>
        <v>#N/A</v>
      </c>
      <c r="AQ159" s="104" t="e">
        <f ca="true">+IF(AND(ISNUMBER(OFFSET('Sanitation Data'!$G$7,0,10*ROW('Sanitation Data'!G153))),'Data Summary'!DF159="Yes"),OFFSET('Sanitation Data'!$G$7,0,10*ROW('Sanitation Data'!G153)),NA())</f>
        <v>#N/A</v>
      </c>
      <c r="AR159" s="104" t="e">
        <f ca="true">+IF(AND(ISNUMBER(OFFSET('Sanitation Data'!$G$11,0,10*ROW('Sanitation Data'!G153))),'Data Summary'!DG159="Yes"),OFFSET('Sanitation Data'!$G$11,0,10*ROW('Sanitation Data'!G153)),NA())</f>
        <v>#N/A</v>
      </c>
      <c r="AS159" s="104" t="e">
        <f ca="true">+IF(AND(ISNUMBER(OFFSET('Sanitation Data'!$G$12,0,10*ROW('Sanitation Data'!G153))),'Data Summary'!DH159="Yes"),OFFSET('Sanitation Data'!$G$12,0,10*ROW('Sanitation Data'!G153)),NA())</f>
        <v>#N/A</v>
      </c>
      <c r="AT159" s="104" t="e">
        <f ca="true">+IF(AND(ISNUMBER(OFFSET('Sanitation Data'!$G$13,0,10*ROW('Sanitation Data'!G153))),'Data Summary'!DI159="Yes"),OFFSET('Sanitation Data'!$G$13,0,10*ROW('Sanitation Data'!G153)),NA())</f>
        <v>#N/A</v>
      </c>
      <c r="AU159" s="104" t="e">
        <f ca="true">+IF(AND(ISNUMBER(OFFSET('Sanitation Data'!$H$5,0,10*ROW('Sanitation Data'!H153))),'Data Summary'!DJ159="Yes"),100-OFFSET('Sanitation Data'!$H$5,0,10*ROW('Sanitation Data'!H153)),NA())</f>
        <v>#N/A</v>
      </c>
      <c r="AV159" s="104" t="e">
        <f ca="true">+IF(AND(ISNUMBER(OFFSET('Sanitation Data'!$H$7,0,10*ROW('Sanitation Data'!H153))),'Data Summary'!DK159="Yes"),OFFSET('Sanitation Data'!$H$7,0,10*ROW('Sanitation Data'!H153)),NA())</f>
        <v>#N/A</v>
      </c>
      <c r="AW159" s="104" t="e">
        <f ca="true">+IF(AND(ISNUMBER(OFFSET('Sanitation Data'!$H$11,0,10*ROW('Sanitation Data'!H153))),'Data Summary'!DL159="Yes"),OFFSET('Sanitation Data'!$H$11,0,10*ROW('Sanitation Data'!H153)),NA())</f>
        <v>#N/A</v>
      </c>
      <c r="AX159" s="104" t="e">
        <f ca="true">+IF(AND(ISNUMBER(OFFSET('Sanitation Data'!$H$12,0,10*ROW('Sanitation Data'!H153))),'Data Summary'!DM159="Yes"),OFFSET('Sanitation Data'!$H$12,0,10*ROW('Sanitation Data'!H153)),NA())</f>
        <v>#N/A</v>
      </c>
      <c r="AY159" s="104" t="e">
        <f ca="true">+IF(AND(ISNUMBER(OFFSET('Sanitation Data'!$H$13,0,10*ROW('Sanitation Data'!H153))),'Data Summary'!DN159="Yes"),OFFSET('Sanitation Data'!$H$13,0,10*ROW('Sanitation Data'!H153)),NA())</f>
        <v>#N/A</v>
      </c>
      <c r="AZ159" s="109" t="e">
        <f ca="true">+IF(AND(ISNUMBER(OFFSET('Hygiene Data'!$C$6,0,10*ROW('Hygiene Data'!C153))),'Data Summary'!DO159="Yes"),OFFSET('Hygiene Data'!$C$6,0,10*ROW('Hygiene Data'!C153)),NA())</f>
        <v>#N/A</v>
      </c>
      <c r="BA159" s="109" t="e">
        <f ca="true">+IF(AND(ISNUMBER(OFFSET('Hygiene Data'!$C$8,0,10*ROW('Hygiene Data'!C153))),'Data Summary'!DP159="Yes"),OFFSET('Hygiene Data'!$C$8,0,10*ROW('Hygiene Data'!C153)),NA())</f>
        <v>#N/A</v>
      </c>
      <c r="BB159" s="109" t="e">
        <f ca="true">+IF(AND(ISNUMBER(OFFSET('Hygiene Data'!$C$10,0,10*ROW('Hygiene Data'!C153))),'Data Summary'!DQ159="Yes"),OFFSET('Hygiene Data'!$C$10,0,10*ROW('Hygiene Data'!C153)),NA())</f>
        <v>#N/A</v>
      </c>
      <c r="BC159" s="109" t="e">
        <f ca="true">+IF(AND(ISNUMBER(OFFSET('Hygiene Data'!$D$6,0,10*ROW('Hygiene Data'!D153))),'Data Summary'!DR159="Yes"),OFFSET('Hygiene Data'!$D$6,0,10*ROW('Hygiene Data'!D153)),NA())</f>
        <v>#N/A</v>
      </c>
      <c r="BD159" s="109" t="e">
        <f ca="true">+IF(AND(ISNUMBER(OFFSET('Hygiene Data'!$D$8,0,10*ROW('Hygiene Data'!D153))),'Data Summary'!DS159="Yes"),OFFSET('Hygiene Data'!$D$8,0,10*ROW('Hygiene Data'!D153)),NA())</f>
        <v>#N/A</v>
      </c>
      <c r="BE159" s="109" t="e">
        <f ca="true">+IF(AND(ISNUMBER(OFFSET('Hygiene Data'!$D$10,0,10*ROW('Hygiene Data'!D153))),'Data Summary'!DT159="Yes"),OFFSET('Hygiene Data'!$D$10,0,10*ROW('Hygiene Data'!D153)),NA())</f>
        <v>#N/A</v>
      </c>
      <c r="BF159" s="109" t="e">
        <f ca="true">+IF(AND(ISNUMBER(OFFSET('Hygiene Data'!$E$6,0,10*ROW('Hygiene Data'!E153))),'Data Summary'!DU159="Yes"),OFFSET('Hygiene Data'!$E$6,0,10*ROW('Hygiene Data'!E153)),NA())</f>
        <v>#N/A</v>
      </c>
      <c r="BG159" s="109" t="e">
        <f ca="true">+IF(AND(ISNUMBER(OFFSET('Hygiene Data'!$E$8,0,10*ROW('Hygiene Data'!E153))),'Data Summary'!DV159="Yes"),OFFSET('Hygiene Data'!$E$8,0,10*ROW('Hygiene Data'!E153)),NA())</f>
        <v>#N/A</v>
      </c>
      <c r="BH159" s="109" t="e">
        <f ca="true">+IF(AND(ISNUMBER(OFFSET('Hygiene Data'!$E$10,0,10*ROW('Hygiene Data'!E153))),'Data Summary'!DW159="Yes"),OFFSET('Hygiene Data'!$E$10,0,10*ROW('Hygiene Data'!E153)),NA())</f>
        <v>#N/A</v>
      </c>
      <c r="BI159" s="109" t="e">
        <f ca="true">+IF(AND(ISNUMBER(OFFSET('Hygiene Data'!$F$6,0,10*ROW('Hygiene Data'!F153))),'Data Summary'!DX159="Yes"),OFFSET('Hygiene Data'!$F$6,0,10*ROW('Hygiene Data'!F153)),NA())</f>
        <v>#N/A</v>
      </c>
      <c r="BJ159" s="109" t="e">
        <f ca="true">+IF(AND(ISNUMBER(OFFSET('Hygiene Data'!$F$8,0,10*ROW('Hygiene Data'!F153))),'Data Summary'!DY159="Yes"),OFFSET('Hygiene Data'!$F$8,0,10*ROW('Hygiene Data'!F153)),NA())</f>
        <v>#N/A</v>
      </c>
      <c r="BK159" s="109" t="e">
        <f ca="true">+IF(AND(ISNUMBER(OFFSET('Hygiene Data'!$F$10,0,10*ROW('Hygiene Data'!F153))),'Data Summary'!DZ159="Yes"),OFFSET('Hygiene Data'!$F$10,0,10*ROW('Hygiene Data'!F153)),NA())</f>
        <v>#N/A</v>
      </c>
      <c r="BL159" s="109" t="e">
        <f ca="true">+IF(AND(ISNUMBER(OFFSET('Hygiene Data'!$G$6,0,10*ROW('Hygiene Data'!G153))),'Data Summary'!EA159="Yes"),OFFSET('Hygiene Data'!$G$6,0,10*ROW('Hygiene Data'!G153)),NA())</f>
        <v>#N/A</v>
      </c>
      <c r="BM159" s="109" t="e">
        <f ca="true">+IF(AND(ISNUMBER(OFFSET('Hygiene Data'!$G$8,0,10*ROW('Hygiene Data'!G153))),'Data Summary'!EB159="Yes"),OFFSET('Hygiene Data'!$G$8,0,10*ROW('Hygiene Data'!G153)),NA())</f>
        <v>#N/A</v>
      </c>
      <c r="BN159" s="109" t="e">
        <f ca="true">+IF(AND(ISNUMBER(OFFSET('Hygiene Data'!$G$10,0,10*ROW('Hygiene Data'!G153))),'Data Summary'!EC159="Yes"),OFFSET('Hygiene Data'!$G$10,0,10*ROW('Hygiene Data'!G153)),NA())</f>
        <v>#N/A</v>
      </c>
      <c r="BO159" s="109" t="e">
        <f ca="true">+IF(AND(ISNUMBER(OFFSET('Hygiene Data'!$H$6,0,10*ROW('Hygiene Data'!H153))),'Data Summary'!ED159="Yes"),OFFSET('Hygiene Data'!$H$6,0,10*ROW('Hygiene Data'!H153)),NA())</f>
        <v>#N/A</v>
      </c>
      <c r="BP159" s="109" t="e">
        <f ca="true">+IF(AND(ISNUMBER(OFFSET('Hygiene Data'!$H$8,0,10*ROW('Hygiene Data'!H153))),'Data Summary'!EE159="Yes"),OFFSET('Hygiene Data'!$H$8,0,10*ROW('Hygiene Data'!H153)),NA())</f>
        <v>#N/A</v>
      </c>
      <c r="BQ159" s="109" t="e">
        <f ca="true">+IF(AND(ISNUMBER(OFFSET('Hygiene Data'!$H$10,0,10*ROW('Hygiene Data'!H153))),'Data Summary'!EF159="Yes"),OFFSET('Hygiene Data'!$H$10,0,10*ROW('Hygiene Data'!H153)),NA())</f>
        <v>#N/A</v>
      </c>
    </row>
    <row r="160" x14ac:dyDescent="0.2">
      <c r="A160" s="57" t="e">
        <f ca="true">+IF(OFFSET('Water Data'!$B$1,0,10*ROW('Water Data'!B154))="",NA(),OFFSET('Water Data'!$B$1,0,10*ROW('Water Data'!B154)))</f>
        <v>#N/A</v>
      </c>
      <c r="B160" s="57" t="e">
        <f ca="true">+IF(OFFSET('Water Data'!$A$3,0,10*ROW('Water Data'!A157))="",NA(),OFFSET('Water Data'!$A$3,0,10*ROW('Water Data'!A157)))</f>
        <v>#N/A</v>
      </c>
      <c r="C160" s="57" t="e">
        <f ca="true">+IF(OFFSET('Water Data'!$C$3,0,10*ROW('Water Data'!C157))="",NA(),OFFSET('Water Data'!$C$3,0,10*ROW('Water Data'!C157)))</f>
        <v>#N/A</v>
      </c>
      <c r="D160" s="58" t="e">
        <f ca="true">+IF(AND(ISNUMBER(OFFSET('Water Data'!$C$5,0,10*ROW('Water Data'!C154))),'Data Summary'!BS160="Yes"),100-OFFSET('Water Data'!$C$5,0,10*ROW('Water Data'!C154)),NA())</f>
        <v>#N/A</v>
      </c>
      <c r="E160" s="58" t="e">
        <f ca="true">+IF(AND(ISNUMBER(OFFSET('Water Data'!$C$7,0,10*ROW('Water Data'!C154))),'Data Summary'!BT160="Yes"),OFFSET('Water Data'!$C$7,0,10*ROW('Water Data'!C154)),NA())</f>
        <v>#N/A</v>
      </c>
      <c r="F160" s="58" t="e">
        <f ca="true">+IF(AND(ISNUMBER(OFFSET('Water Data'!$C$10,0,10*ROW('Water Data'!C154))),'Data Summary'!BU160="Yes"),OFFSET('Water Data'!$C$10,0,10*ROW('Water Data'!C154)),NA())</f>
        <v>#N/A</v>
      </c>
      <c r="G160" s="58" t="e">
        <f ca="true">+IF(AND(ISNUMBER(OFFSET('Water Data'!$D$5,0,10*ROW('Water Data'!D154))),'Data Summary'!BV160="Yes"),100-OFFSET('Water Data'!$D$5,0,10*ROW('Water Data'!D154)),NA())</f>
        <v>#N/A</v>
      </c>
      <c r="H160" s="58" t="e">
        <f ca="true">+IF(AND(ISNUMBER(OFFSET('Water Data'!$D$7,0,10*ROW('Water Data'!D154))),'Data Summary'!BW160="Yes"),OFFSET('Water Data'!$D$7,0,10*ROW('Water Data'!D154)),NA())</f>
        <v>#N/A</v>
      </c>
      <c r="I160" s="58" t="e">
        <f ca="true">+IF(AND(ISNUMBER(OFFSET('Water Data'!$D$10,0,10*ROW('Water Data'!D154))),'Data Summary'!BX160="Yes"),OFFSET('Water Data'!$D$10,0,10*ROW('Water Data'!D154)),NA())</f>
        <v>#N/A</v>
      </c>
      <c r="J160" s="58" t="e">
        <f ca="true">+IF(AND(ISNUMBER(OFFSET('Water Data'!$E$5,0,10*ROW('Water Data'!E154))),'Data Summary'!BY160="Yes"),100-OFFSET('Water Data'!$E$5,0,10*ROW('Water Data'!E154)),NA())</f>
        <v>#N/A</v>
      </c>
      <c r="K160" s="58" t="e">
        <f ca="true">+IF(AND(ISNUMBER(OFFSET('Water Data'!$E$7,0,10*ROW('Water Data'!E154))),'Data Summary'!BZ160="Yes"),OFFSET('Water Data'!$E$7,0,10*ROW('Water Data'!E154)),NA())</f>
        <v>#N/A</v>
      </c>
      <c r="L160" s="58" t="e">
        <f ca="true">+IF(AND(ISNUMBER(OFFSET('Water Data'!$E$10,0,10*ROW('Water Data'!E154))),'Data Summary'!CA160="Yes"),OFFSET('Water Data'!$E$10,0,10*ROW('Water Data'!E154)),NA())</f>
        <v>#N/A</v>
      </c>
      <c r="M160" s="58" t="e">
        <f ca="true">+IF(AND(ISNUMBER(OFFSET('Water Data'!$F$5,0,10*ROW('Water Data'!F154))),'Data Summary'!CB160="Yes"),100-OFFSET('Water Data'!$F$5,0,10*ROW('Water Data'!F154)),NA())</f>
        <v>#N/A</v>
      </c>
      <c r="N160" s="58" t="e">
        <f ca="true">+IF(AND(ISNUMBER(OFFSET('Water Data'!$F$7,0,10*ROW('Water Data'!F154))),'Data Summary'!CC160="Yes"),OFFSET('Water Data'!$F$7,0,10*ROW('Water Data'!F154)),NA())</f>
        <v>#N/A</v>
      </c>
      <c r="O160" s="58" t="e">
        <f ca="true">+IF(AND(ISNUMBER(OFFSET('Water Data'!$F$10,0,10*ROW('Water Data'!F154))),'Data Summary'!CD160="Yes"),OFFSET('Water Data'!$F$10,0,10*ROW('Water Data'!F154)),NA())</f>
        <v>#N/A</v>
      </c>
      <c r="P160" s="58" t="e">
        <f ca="true">+IF(AND(ISNUMBER(OFFSET('Water Data'!$G$5,0,10*ROW('Water Data'!G154))),'Data Summary'!CE160="Yes"),100-OFFSET('Water Data'!$G$5,0,10*ROW('Water Data'!G154)),NA())</f>
        <v>#N/A</v>
      </c>
      <c r="Q160" s="58" t="e">
        <f ca="true">+IF(AND(ISNUMBER(OFFSET('Water Data'!$G$7,0,10*ROW('Water Data'!G154))),'Data Summary'!CF160="Yes"),OFFSET('Water Data'!$G$7,0,10*ROW('Water Data'!G154)),NA())</f>
        <v>#N/A</v>
      </c>
      <c r="R160" s="58" t="e">
        <f ca="true">+IF(AND(ISNUMBER(OFFSET('Water Data'!$G$10,0,10*ROW('Water Data'!G154))),'Data Summary'!CG160="Yes"),OFFSET('Water Data'!$G$10,0,10*ROW('Water Data'!G154)),NA())</f>
        <v>#N/A</v>
      </c>
      <c r="S160" s="58" t="e">
        <f ca="true">+IF(AND(ISNUMBER(OFFSET('Water Data'!$H$5,0,10*ROW('Water Data'!H154))),'Data Summary'!CH160="Yes"),100-OFFSET('Water Data'!$H$5,0,10*ROW('Water Data'!H154)),NA())</f>
        <v>#N/A</v>
      </c>
      <c r="T160" s="58" t="e">
        <f ca="true">+IF(AND(ISNUMBER(OFFSET('Water Data'!$H$7,0,10*ROW('Water Data'!H154))),'Data Summary'!CI160="Yes"),OFFSET('Water Data'!$H$7,0,10*ROW('Water Data'!H154)),NA())</f>
        <v>#N/A</v>
      </c>
      <c r="U160" s="58" t="e">
        <f ca="true">+IF(AND(ISNUMBER(OFFSET('Water Data'!$H$10,0,10*ROW('Water Data'!H154))),'Data Summary'!CJ160="Yes"),OFFSET('Water Data'!$H$10,0,10*ROW('Water Data'!H154)),NA())</f>
        <v>#N/A</v>
      </c>
      <c r="V160" s="104" t="e">
        <f ca="true">+IF(AND(ISNUMBER(OFFSET('Sanitation Data'!$C$5,0,10*ROW('Sanitation Data'!C154))),'Data Summary'!CK160="Yes"),100-OFFSET('Sanitation Data'!$C$5,0,10*ROW('Sanitation Data'!C154)),NA())</f>
        <v>#N/A</v>
      </c>
      <c r="W160" s="104" t="e">
        <f ca="true">+IF(AND(ISNUMBER(OFFSET('Sanitation Data'!$C$7,0,10*ROW('Sanitation Data'!C154))),'Data Summary'!CL160="Yes"),OFFSET('Sanitation Data'!$C$7,0,10*ROW('Sanitation Data'!C154)),NA())</f>
        <v>#N/A</v>
      </c>
      <c r="X160" s="104" t="e">
        <f ca="true">+IF(AND(ISNUMBER(OFFSET('Sanitation Data'!$C$11,0,10*ROW('Sanitation Data'!C154))),'Data Summary'!CM160="Yes"),OFFSET('Sanitation Data'!$C$11,0,10*ROW('Sanitation Data'!C154)),NA())</f>
        <v>#N/A</v>
      </c>
      <c r="Y160" s="104" t="e">
        <f ca="true">+IF(AND(ISNUMBER(OFFSET('Sanitation Data'!$C$12,0,10*ROW('Sanitation Data'!C154))),'Data Summary'!CN160="Yes"),OFFSET('Sanitation Data'!$C$12,0,10*ROW('Sanitation Data'!C154)),NA())</f>
        <v>#N/A</v>
      </c>
      <c r="Z160" s="104" t="e">
        <f ca="true">+IF(AND(ISNUMBER(OFFSET('Sanitation Data'!$C$13,0,10*ROW('Sanitation Data'!C154))),'Data Summary'!CO160="Yes"),OFFSET('Sanitation Data'!$C$13,0,10*ROW('Sanitation Data'!C154)),NA())</f>
        <v>#N/A</v>
      </c>
      <c r="AA160" s="104" t="e">
        <f ca="true">+IF(AND(ISNUMBER(OFFSET('Sanitation Data'!$D$5,0,10*ROW('Sanitation Data'!D154))),'Data Summary'!CP160="Yes"),100-OFFSET('Sanitation Data'!$D$5,0,10*ROW('Sanitation Data'!D154)),NA())</f>
        <v>#N/A</v>
      </c>
      <c r="AB160" s="104" t="e">
        <f ca="true">+IF(AND(ISNUMBER(OFFSET('Sanitation Data'!$D$7,0,10*ROW('Sanitation Data'!D154))),'Data Summary'!CQ160="Yes"),OFFSET('Sanitation Data'!$D$7,0,10*ROW('Sanitation Data'!D154)),NA())</f>
        <v>#N/A</v>
      </c>
      <c r="AC160" s="104" t="e">
        <f ca="true">+IF(AND(ISNUMBER(OFFSET('Sanitation Data'!$D$11,0,10*ROW('Sanitation Data'!D154))),'Data Summary'!CR160="Yes"),OFFSET('Sanitation Data'!$D$11,0,10*ROW('Sanitation Data'!D154)),NA())</f>
        <v>#N/A</v>
      </c>
      <c r="AD160" s="104" t="e">
        <f ca="true">+IF(AND(ISNUMBER(OFFSET('Sanitation Data'!$D$12,0,10*ROW('Sanitation Data'!D154))),'Data Summary'!CS160="Yes"),OFFSET('Sanitation Data'!$D$12,0,10*ROW('Sanitation Data'!D154)),NA())</f>
        <v>#N/A</v>
      </c>
      <c r="AE160" s="104" t="e">
        <f ca="true">+IF(AND(ISNUMBER(OFFSET('Sanitation Data'!$D$13,0,10*ROW('Sanitation Data'!D154))),'Data Summary'!CT160="Yes"),OFFSET('Sanitation Data'!$D$13,0,10*ROW('Sanitation Data'!D154)),NA())</f>
        <v>#N/A</v>
      </c>
      <c r="AF160" s="104" t="e">
        <f ca="true">+IF(AND(ISNUMBER(OFFSET('Sanitation Data'!$E$5,0,10*ROW('Sanitation Data'!E154))),'Data Summary'!CU160="Yes"),100-OFFSET('Sanitation Data'!$E$5,0,10*ROW('Sanitation Data'!E154)),NA())</f>
        <v>#N/A</v>
      </c>
      <c r="AG160" s="104" t="e">
        <f ca="true">+IF(AND(ISNUMBER(OFFSET('Sanitation Data'!$E$7,0,10*ROW('Sanitation Data'!E154))),'Data Summary'!CV160="Yes"),OFFSET('Sanitation Data'!$E$7,0,10*ROW('Sanitation Data'!E154)),NA())</f>
        <v>#N/A</v>
      </c>
      <c r="AH160" s="104" t="e">
        <f ca="true">+IF(AND(ISNUMBER(OFFSET('Sanitation Data'!$E$11,0,10*ROW('Sanitation Data'!E154))),'Data Summary'!CW160="Yes"),OFFSET('Sanitation Data'!$E$11,0,10*ROW('Sanitation Data'!E154)),NA())</f>
        <v>#N/A</v>
      </c>
      <c r="AI160" s="104" t="e">
        <f ca="true">+IF(AND(ISNUMBER(OFFSET('Sanitation Data'!$E$12,0,10*ROW('Sanitation Data'!E154))),'Data Summary'!CX160="Yes"),OFFSET('Sanitation Data'!$E$12,0,10*ROW('Sanitation Data'!E154)),NA())</f>
        <v>#N/A</v>
      </c>
      <c r="AJ160" s="104" t="e">
        <f ca="true">+IF(AND(ISNUMBER(OFFSET('Sanitation Data'!$E$13,0,10*ROW('Sanitation Data'!E154))),'Data Summary'!CY160="Yes"),OFFSET('Sanitation Data'!$E$13,0,10*ROW('Sanitation Data'!E154)),NA())</f>
        <v>#N/A</v>
      </c>
      <c r="AK160" s="104" t="e">
        <f ca="true">+IF(AND(ISNUMBER(OFFSET('Sanitation Data'!$F$5,0,10*ROW('Sanitation Data'!F154))),'Data Summary'!CZ160="Yes"),100-OFFSET('Sanitation Data'!$F$5,0,10*ROW('Sanitation Data'!F154)),NA())</f>
        <v>#N/A</v>
      </c>
      <c r="AL160" s="104" t="e">
        <f ca="true">+IF(AND(ISNUMBER(OFFSET('Sanitation Data'!$F$7,0,10*ROW('Sanitation Data'!F154))),'Data Summary'!DA160="Yes"),OFFSET('Sanitation Data'!$F$7,0,10*ROW('Sanitation Data'!F154)),NA())</f>
        <v>#N/A</v>
      </c>
      <c r="AM160" s="104" t="e">
        <f ca="true">+IF(AND(ISNUMBER(OFFSET('Sanitation Data'!$F$11,0,10*ROW('Sanitation Data'!F154))),'Data Summary'!DB160="Yes"),OFFSET('Sanitation Data'!$F$11,0,10*ROW('Sanitation Data'!F154)),NA())</f>
        <v>#N/A</v>
      </c>
      <c r="AN160" s="104" t="e">
        <f ca="true">+IF(AND(ISNUMBER(OFFSET('Sanitation Data'!$F$12,0,10*ROW('Sanitation Data'!F154))),'Data Summary'!DC160="Yes"),OFFSET('Sanitation Data'!$F$12,0,10*ROW('Sanitation Data'!F154)),NA())</f>
        <v>#N/A</v>
      </c>
      <c r="AO160" s="104" t="e">
        <f ca="true">+IF(AND(ISNUMBER(OFFSET('Sanitation Data'!$F$13,0,10*ROW('Sanitation Data'!F154))),'Data Summary'!DD160="Yes"),OFFSET('Sanitation Data'!$F$13,0,10*ROW('Sanitation Data'!F154)),NA())</f>
        <v>#N/A</v>
      </c>
      <c r="AP160" s="104" t="e">
        <f ca="true">+IF(AND(ISNUMBER(OFFSET('Sanitation Data'!$G$5,0,10*ROW('Sanitation Data'!G154))),'Data Summary'!DE160="Yes"),100-OFFSET('Sanitation Data'!$G$5,0,10*ROW('Sanitation Data'!G154)),NA())</f>
        <v>#N/A</v>
      </c>
      <c r="AQ160" s="104" t="e">
        <f ca="true">+IF(AND(ISNUMBER(OFFSET('Sanitation Data'!$G$7,0,10*ROW('Sanitation Data'!G154))),'Data Summary'!DF160="Yes"),OFFSET('Sanitation Data'!$G$7,0,10*ROW('Sanitation Data'!G154)),NA())</f>
        <v>#N/A</v>
      </c>
      <c r="AR160" s="104" t="e">
        <f ca="true">+IF(AND(ISNUMBER(OFFSET('Sanitation Data'!$G$11,0,10*ROW('Sanitation Data'!G154))),'Data Summary'!DG160="Yes"),OFFSET('Sanitation Data'!$G$11,0,10*ROW('Sanitation Data'!G154)),NA())</f>
        <v>#N/A</v>
      </c>
      <c r="AS160" s="104" t="e">
        <f ca="true">+IF(AND(ISNUMBER(OFFSET('Sanitation Data'!$G$12,0,10*ROW('Sanitation Data'!G154))),'Data Summary'!DH160="Yes"),OFFSET('Sanitation Data'!$G$12,0,10*ROW('Sanitation Data'!G154)),NA())</f>
        <v>#N/A</v>
      </c>
      <c r="AT160" s="104" t="e">
        <f ca="true">+IF(AND(ISNUMBER(OFFSET('Sanitation Data'!$G$13,0,10*ROW('Sanitation Data'!G154))),'Data Summary'!DI160="Yes"),OFFSET('Sanitation Data'!$G$13,0,10*ROW('Sanitation Data'!G154)),NA())</f>
        <v>#N/A</v>
      </c>
      <c r="AU160" s="104" t="e">
        <f ca="true">+IF(AND(ISNUMBER(OFFSET('Sanitation Data'!$H$5,0,10*ROW('Sanitation Data'!H154))),'Data Summary'!DJ160="Yes"),100-OFFSET('Sanitation Data'!$H$5,0,10*ROW('Sanitation Data'!H154)),NA())</f>
        <v>#N/A</v>
      </c>
      <c r="AV160" s="104" t="e">
        <f ca="true">+IF(AND(ISNUMBER(OFFSET('Sanitation Data'!$H$7,0,10*ROW('Sanitation Data'!H154))),'Data Summary'!DK160="Yes"),OFFSET('Sanitation Data'!$H$7,0,10*ROW('Sanitation Data'!H154)),NA())</f>
        <v>#N/A</v>
      </c>
      <c r="AW160" s="104" t="e">
        <f ca="true">+IF(AND(ISNUMBER(OFFSET('Sanitation Data'!$H$11,0,10*ROW('Sanitation Data'!H154))),'Data Summary'!DL160="Yes"),OFFSET('Sanitation Data'!$H$11,0,10*ROW('Sanitation Data'!H154)),NA())</f>
        <v>#N/A</v>
      </c>
      <c r="AX160" s="104" t="e">
        <f ca="true">+IF(AND(ISNUMBER(OFFSET('Sanitation Data'!$H$12,0,10*ROW('Sanitation Data'!H154))),'Data Summary'!DM160="Yes"),OFFSET('Sanitation Data'!$H$12,0,10*ROW('Sanitation Data'!H154)),NA())</f>
        <v>#N/A</v>
      </c>
      <c r="AY160" s="104" t="e">
        <f ca="true">+IF(AND(ISNUMBER(OFFSET('Sanitation Data'!$H$13,0,10*ROW('Sanitation Data'!H154))),'Data Summary'!DN160="Yes"),OFFSET('Sanitation Data'!$H$13,0,10*ROW('Sanitation Data'!H154)),NA())</f>
        <v>#N/A</v>
      </c>
      <c r="AZ160" s="109" t="e">
        <f ca="true">+IF(AND(ISNUMBER(OFFSET('Hygiene Data'!$C$6,0,10*ROW('Hygiene Data'!C154))),'Data Summary'!DO160="Yes"),OFFSET('Hygiene Data'!$C$6,0,10*ROW('Hygiene Data'!C154)),NA())</f>
        <v>#N/A</v>
      </c>
      <c r="BA160" s="109" t="e">
        <f ca="true">+IF(AND(ISNUMBER(OFFSET('Hygiene Data'!$C$8,0,10*ROW('Hygiene Data'!C154))),'Data Summary'!DP160="Yes"),OFFSET('Hygiene Data'!$C$8,0,10*ROW('Hygiene Data'!C154)),NA())</f>
        <v>#N/A</v>
      </c>
      <c r="BB160" s="109" t="e">
        <f ca="true">+IF(AND(ISNUMBER(OFFSET('Hygiene Data'!$C$10,0,10*ROW('Hygiene Data'!C154))),'Data Summary'!DQ160="Yes"),OFFSET('Hygiene Data'!$C$10,0,10*ROW('Hygiene Data'!C154)),NA())</f>
        <v>#N/A</v>
      </c>
      <c r="BC160" s="109" t="e">
        <f ca="true">+IF(AND(ISNUMBER(OFFSET('Hygiene Data'!$D$6,0,10*ROW('Hygiene Data'!D154))),'Data Summary'!DR160="Yes"),OFFSET('Hygiene Data'!$D$6,0,10*ROW('Hygiene Data'!D154)),NA())</f>
        <v>#N/A</v>
      </c>
      <c r="BD160" s="109" t="e">
        <f ca="true">+IF(AND(ISNUMBER(OFFSET('Hygiene Data'!$D$8,0,10*ROW('Hygiene Data'!D154))),'Data Summary'!DS160="Yes"),OFFSET('Hygiene Data'!$D$8,0,10*ROW('Hygiene Data'!D154)),NA())</f>
        <v>#N/A</v>
      </c>
      <c r="BE160" s="109" t="e">
        <f ca="true">+IF(AND(ISNUMBER(OFFSET('Hygiene Data'!$D$10,0,10*ROW('Hygiene Data'!D154))),'Data Summary'!DT160="Yes"),OFFSET('Hygiene Data'!$D$10,0,10*ROW('Hygiene Data'!D154)),NA())</f>
        <v>#N/A</v>
      </c>
      <c r="BF160" s="109" t="e">
        <f ca="true">+IF(AND(ISNUMBER(OFFSET('Hygiene Data'!$E$6,0,10*ROW('Hygiene Data'!E154))),'Data Summary'!DU160="Yes"),OFFSET('Hygiene Data'!$E$6,0,10*ROW('Hygiene Data'!E154)),NA())</f>
        <v>#N/A</v>
      </c>
      <c r="BG160" s="109" t="e">
        <f ca="true">+IF(AND(ISNUMBER(OFFSET('Hygiene Data'!$E$8,0,10*ROW('Hygiene Data'!E154))),'Data Summary'!DV160="Yes"),OFFSET('Hygiene Data'!$E$8,0,10*ROW('Hygiene Data'!E154)),NA())</f>
        <v>#N/A</v>
      </c>
      <c r="BH160" s="109" t="e">
        <f ca="true">+IF(AND(ISNUMBER(OFFSET('Hygiene Data'!$E$10,0,10*ROW('Hygiene Data'!E154))),'Data Summary'!DW160="Yes"),OFFSET('Hygiene Data'!$E$10,0,10*ROW('Hygiene Data'!E154)),NA())</f>
        <v>#N/A</v>
      </c>
      <c r="BI160" s="109" t="e">
        <f ca="true">+IF(AND(ISNUMBER(OFFSET('Hygiene Data'!$F$6,0,10*ROW('Hygiene Data'!F154))),'Data Summary'!DX160="Yes"),OFFSET('Hygiene Data'!$F$6,0,10*ROW('Hygiene Data'!F154)),NA())</f>
        <v>#N/A</v>
      </c>
      <c r="BJ160" s="109" t="e">
        <f ca="true">+IF(AND(ISNUMBER(OFFSET('Hygiene Data'!$F$8,0,10*ROW('Hygiene Data'!F154))),'Data Summary'!DY160="Yes"),OFFSET('Hygiene Data'!$F$8,0,10*ROW('Hygiene Data'!F154)),NA())</f>
        <v>#N/A</v>
      </c>
      <c r="BK160" s="109" t="e">
        <f ca="true">+IF(AND(ISNUMBER(OFFSET('Hygiene Data'!$F$10,0,10*ROW('Hygiene Data'!F154))),'Data Summary'!DZ160="Yes"),OFFSET('Hygiene Data'!$F$10,0,10*ROW('Hygiene Data'!F154)),NA())</f>
        <v>#N/A</v>
      </c>
      <c r="BL160" s="109" t="e">
        <f ca="true">+IF(AND(ISNUMBER(OFFSET('Hygiene Data'!$G$6,0,10*ROW('Hygiene Data'!G154))),'Data Summary'!EA160="Yes"),OFFSET('Hygiene Data'!$G$6,0,10*ROW('Hygiene Data'!G154)),NA())</f>
        <v>#N/A</v>
      </c>
      <c r="BM160" s="109" t="e">
        <f ca="true">+IF(AND(ISNUMBER(OFFSET('Hygiene Data'!$G$8,0,10*ROW('Hygiene Data'!G154))),'Data Summary'!EB160="Yes"),OFFSET('Hygiene Data'!$G$8,0,10*ROW('Hygiene Data'!G154)),NA())</f>
        <v>#N/A</v>
      </c>
      <c r="BN160" s="109" t="e">
        <f ca="true">+IF(AND(ISNUMBER(OFFSET('Hygiene Data'!$G$10,0,10*ROW('Hygiene Data'!G154))),'Data Summary'!EC160="Yes"),OFFSET('Hygiene Data'!$G$10,0,10*ROW('Hygiene Data'!G154)),NA())</f>
        <v>#N/A</v>
      </c>
      <c r="BO160" s="109" t="e">
        <f ca="true">+IF(AND(ISNUMBER(OFFSET('Hygiene Data'!$H$6,0,10*ROW('Hygiene Data'!H154))),'Data Summary'!ED160="Yes"),OFFSET('Hygiene Data'!$H$6,0,10*ROW('Hygiene Data'!H154)),NA())</f>
        <v>#N/A</v>
      </c>
      <c r="BP160" s="109" t="e">
        <f ca="true">+IF(AND(ISNUMBER(OFFSET('Hygiene Data'!$H$8,0,10*ROW('Hygiene Data'!H154))),'Data Summary'!EE160="Yes"),OFFSET('Hygiene Data'!$H$8,0,10*ROW('Hygiene Data'!H154)),NA())</f>
        <v>#N/A</v>
      </c>
      <c r="BQ160" s="109" t="e">
        <f ca="true">+IF(AND(ISNUMBER(OFFSET('Hygiene Data'!$H$10,0,10*ROW('Hygiene Data'!H154))),'Data Summary'!EF160="Yes"),OFFSET('Hygiene Data'!$H$10,0,10*ROW('Hygiene Data'!H154)),NA())</f>
        <v>#N/A</v>
      </c>
    </row>
    <row r="161" x14ac:dyDescent="0.2">
      <c r="A161" s="57" t="e">
        <f ca="true">+IF(OFFSET('Water Data'!$B$1,0,10*ROW('Water Data'!B155))="",NA(),OFFSET('Water Data'!$B$1,0,10*ROW('Water Data'!B155)))</f>
        <v>#N/A</v>
      </c>
      <c r="B161" s="57" t="e">
        <f ca="true">+IF(OFFSET('Water Data'!$A$3,0,10*ROW('Water Data'!A158))="",NA(),OFFSET('Water Data'!$A$3,0,10*ROW('Water Data'!A158)))</f>
        <v>#N/A</v>
      </c>
      <c r="C161" s="57" t="e">
        <f ca="true">+IF(OFFSET('Water Data'!$C$3,0,10*ROW('Water Data'!C158))="",NA(),OFFSET('Water Data'!$C$3,0,10*ROW('Water Data'!C158)))</f>
        <v>#N/A</v>
      </c>
      <c r="D161" s="58" t="e">
        <f ca="true">+IF(AND(ISNUMBER(OFFSET('Water Data'!$C$5,0,10*ROW('Water Data'!C155))),'Data Summary'!BS161="Yes"),100-OFFSET('Water Data'!$C$5,0,10*ROW('Water Data'!C155)),NA())</f>
        <v>#N/A</v>
      </c>
      <c r="E161" s="58" t="e">
        <f ca="true">+IF(AND(ISNUMBER(OFFSET('Water Data'!$C$7,0,10*ROW('Water Data'!C155))),'Data Summary'!BT161="Yes"),OFFSET('Water Data'!$C$7,0,10*ROW('Water Data'!C155)),NA())</f>
        <v>#N/A</v>
      </c>
      <c r="F161" s="58" t="e">
        <f ca="true">+IF(AND(ISNUMBER(OFFSET('Water Data'!$C$10,0,10*ROW('Water Data'!C155))),'Data Summary'!BU161="Yes"),OFFSET('Water Data'!$C$10,0,10*ROW('Water Data'!C155)),NA())</f>
        <v>#N/A</v>
      </c>
      <c r="G161" s="58" t="e">
        <f ca="true">+IF(AND(ISNUMBER(OFFSET('Water Data'!$D$5,0,10*ROW('Water Data'!D155))),'Data Summary'!BV161="Yes"),100-OFFSET('Water Data'!$D$5,0,10*ROW('Water Data'!D155)),NA())</f>
        <v>#N/A</v>
      </c>
      <c r="H161" s="58" t="e">
        <f ca="true">+IF(AND(ISNUMBER(OFFSET('Water Data'!$D$7,0,10*ROW('Water Data'!D155))),'Data Summary'!BW161="Yes"),OFFSET('Water Data'!$D$7,0,10*ROW('Water Data'!D155)),NA())</f>
        <v>#N/A</v>
      </c>
      <c r="I161" s="58" t="e">
        <f ca="true">+IF(AND(ISNUMBER(OFFSET('Water Data'!$D$10,0,10*ROW('Water Data'!D155))),'Data Summary'!BX161="Yes"),OFFSET('Water Data'!$D$10,0,10*ROW('Water Data'!D155)),NA())</f>
        <v>#N/A</v>
      </c>
      <c r="J161" s="58" t="e">
        <f ca="true">+IF(AND(ISNUMBER(OFFSET('Water Data'!$E$5,0,10*ROW('Water Data'!E155))),'Data Summary'!BY161="Yes"),100-OFFSET('Water Data'!$E$5,0,10*ROW('Water Data'!E155)),NA())</f>
        <v>#N/A</v>
      </c>
      <c r="K161" s="58" t="e">
        <f ca="true">+IF(AND(ISNUMBER(OFFSET('Water Data'!$E$7,0,10*ROW('Water Data'!E155))),'Data Summary'!BZ161="Yes"),OFFSET('Water Data'!$E$7,0,10*ROW('Water Data'!E155)),NA())</f>
        <v>#N/A</v>
      </c>
      <c r="L161" s="58" t="e">
        <f ca="true">+IF(AND(ISNUMBER(OFFSET('Water Data'!$E$10,0,10*ROW('Water Data'!E155))),'Data Summary'!CA161="Yes"),OFFSET('Water Data'!$E$10,0,10*ROW('Water Data'!E155)),NA())</f>
        <v>#N/A</v>
      </c>
      <c r="M161" s="58" t="e">
        <f ca="true">+IF(AND(ISNUMBER(OFFSET('Water Data'!$F$5,0,10*ROW('Water Data'!F155))),'Data Summary'!CB161="Yes"),100-OFFSET('Water Data'!$F$5,0,10*ROW('Water Data'!F155)),NA())</f>
        <v>#N/A</v>
      </c>
      <c r="N161" s="58" t="e">
        <f ca="true">+IF(AND(ISNUMBER(OFFSET('Water Data'!$F$7,0,10*ROW('Water Data'!F155))),'Data Summary'!CC161="Yes"),OFFSET('Water Data'!$F$7,0,10*ROW('Water Data'!F155)),NA())</f>
        <v>#N/A</v>
      </c>
      <c r="O161" s="58" t="e">
        <f ca="true">+IF(AND(ISNUMBER(OFFSET('Water Data'!$F$10,0,10*ROW('Water Data'!F155))),'Data Summary'!CD161="Yes"),OFFSET('Water Data'!$F$10,0,10*ROW('Water Data'!F155)),NA())</f>
        <v>#N/A</v>
      </c>
      <c r="P161" s="58" t="e">
        <f ca="true">+IF(AND(ISNUMBER(OFFSET('Water Data'!$G$5,0,10*ROW('Water Data'!G155))),'Data Summary'!CE161="Yes"),100-OFFSET('Water Data'!$G$5,0,10*ROW('Water Data'!G155)),NA())</f>
        <v>#N/A</v>
      </c>
      <c r="Q161" s="58" t="e">
        <f ca="true">+IF(AND(ISNUMBER(OFFSET('Water Data'!$G$7,0,10*ROW('Water Data'!G155))),'Data Summary'!CF161="Yes"),OFFSET('Water Data'!$G$7,0,10*ROW('Water Data'!G155)),NA())</f>
        <v>#N/A</v>
      </c>
      <c r="R161" s="58" t="e">
        <f ca="true">+IF(AND(ISNUMBER(OFFSET('Water Data'!$G$10,0,10*ROW('Water Data'!G155))),'Data Summary'!CG161="Yes"),OFFSET('Water Data'!$G$10,0,10*ROW('Water Data'!G155)),NA())</f>
        <v>#N/A</v>
      </c>
      <c r="S161" s="58" t="e">
        <f ca="true">+IF(AND(ISNUMBER(OFFSET('Water Data'!$H$5,0,10*ROW('Water Data'!H155))),'Data Summary'!CH161="Yes"),100-OFFSET('Water Data'!$H$5,0,10*ROW('Water Data'!H155)),NA())</f>
        <v>#N/A</v>
      </c>
      <c r="T161" s="58" t="e">
        <f ca="true">+IF(AND(ISNUMBER(OFFSET('Water Data'!$H$7,0,10*ROW('Water Data'!H155))),'Data Summary'!CI161="Yes"),OFFSET('Water Data'!$H$7,0,10*ROW('Water Data'!H155)),NA())</f>
        <v>#N/A</v>
      </c>
      <c r="U161" s="58" t="e">
        <f ca="true">+IF(AND(ISNUMBER(OFFSET('Water Data'!$H$10,0,10*ROW('Water Data'!H155))),'Data Summary'!CJ161="Yes"),OFFSET('Water Data'!$H$10,0,10*ROW('Water Data'!H155)),NA())</f>
        <v>#N/A</v>
      </c>
      <c r="V161" s="104" t="e">
        <f ca="true">+IF(AND(ISNUMBER(OFFSET('Sanitation Data'!$C$5,0,10*ROW('Sanitation Data'!C155))),'Data Summary'!CK161="Yes"),100-OFFSET('Sanitation Data'!$C$5,0,10*ROW('Sanitation Data'!C155)),NA())</f>
        <v>#N/A</v>
      </c>
      <c r="W161" s="104" t="e">
        <f ca="true">+IF(AND(ISNUMBER(OFFSET('Sanitation Data'!$C$7,0,10*ROW('Sanitation Data'!C155))),'Data Summary'!CL161="Yes"),OFFSET('Sanitation Data'!$C$7,0,10*ROW('Sanitation Data'!C155)),NA())</f>
        <v>#N/A</v>
      </c>
      <c r="X161" s="104" t="e">
        <f ca="true">+IF(AND(ISNUMBER(OFFSET('Sanitation Data'!$C$11,0,10*ROW('Sanitation Data'!C155))),'Data Summary'!CM161="Yes"),OFFSET('Sanitation Data'!$C$11,0,10*ROW('Sanitation Data'!C155)),NA())</f>
        <v>#N/A</v>
      </c>
      <c r="Y161" s="104" t="e">
        <f ca="true">+IF(AND(ISNUMBER(OFFSET('Sanitation Data'!$C$12,0,10*ROW('Sanitation Data'!C155))),'Data Summary'!CN161="Yes"),OFFSET('Sanitation Data'!$C$12,0,10*ROW('Sanitation Data'!C155)),NA())</f>
        <v>#N/A</v>
      </c>
      <c r="Z161" s="104" t="e">
        <f ca="true">+IF(AND(ISNUMBER(OFFSET('Sanitation Data'!$C$13,0,10*ROW('Sanitation Data'!C155))),'Data Summary'!CO161="Yes"),OFFSET('Sanitation Data'!$C$13,0,10*ROW('Sanitation Data'!C155)),NA())</f>
        <v>#N/A</v>
      </c>
      <c r="AA161" s="104" t="e">
        <f ca="true">+IF(AND(ISNUMBER(OFFSET('Sanitation Data'!$D$5,0,10*ROW('Sanitation Data'!D155))),'Data Summary'!CP161="Yes"),100-OFFSET('Sanitation Data'!$D$5,0,10*ROW('Sanitation Data'!D155)),NA())</f>
        <v>#N/A</v>
      </c>
      <c r="AB161" s="104" t="e">
        <f ca="true">+IF(AND(ISNUMBER(OFFSET('Sanitation Data'!$D$7,0,10*ROW('Sanitation Data'!D155))),'Data Summary'!CQ161="Yes"),OFFSET('Sanitation Data'!$D$7,0,10*ROW('Sanitation Data'!D155)),NA())</f>
        <v>#N/A</v>
      </c>
      <c r="AC161" s="104" t="e">
        <f ca="true">+IF(AND(ISNUMBER(OFFSET('Sanitation Data'!$D$11,0,10*ROW('Sanitation Data'!D155))),'Data Summary'!CR161="Yes"),OFFSET('Sanitation Data'!$D$11,0,10*ROW('Sanitation Data'!D155)),NA())</f>
        <v>#N/A</v>
      </c>
      <c r="AD161" s="104" t="e">
        <f ca="true">+IF(AND(ISNUMBER(OFFSET('Sanitation Data'!$D$12,0,10*ROW('Sanitation Data'!D155))),'Data Summary'!CS161="Yes"),OFFSET('Sanitation Data'!$D$12,0,10*ROW('Sanitation Data'!D155)),NA())</f>
        <v>#N/A</v>
      </c>
      <c r="AE161" s="104" t="e">
        <f ca="true">+IF(AND(ISNUMBER(OFFSET('Sanitation Data'!$D$13,0,10*ROW('Sanitation Data'!D155))),'Data Summary'!CT161="Yes"),OFFSET('Sanitation Data'!$D$13,0,10*ROW('Sanitation Data'!D155)),NA())</f>
        <v>#N/A</v>
      </c>
      <c r="AF161" s="104" t="e">
        <f ca="true">+IF(AND(ISNUMBER(OFFSET('Sanitation Data'!$E$5,0,10*ROW('Sanitation Data'!E155))),'Data Summary'!CU161="Yes"),100-OFFSET('Sanitation Data'!$E$5,0,10*ROW('Sanitation Data'!E155)),NA())</f>
        <v>#N/A</v>
      </c>
      <c r="AG161" s="104" t="e">
        <f ca="true">+IF(AND(ISNUMBER(OFFSET('Sanitation Data'!$E$7,0,10*ROW('Sanitation Data'!E155))),'Data Summary'!CV161="Yes"),OFFSET('Sanitation Data'!$E$7,0,10*ROW('Sanitation Data'!E155)),NA())</f>
        <v>#N/A</v>
      </c>
      <c r="AH161" s="104" t="e">
        <f ca="true">+IF(AND(ISNUMBER(OFFSET('Sanitation Data'!$E$11,0,10*ROW('Sanitation Data'!E155))),'Data Summary'!CW161="Yes"),OFFSET('Sanitation Data'!$E$11,0,10*ROW('Sanitation Data'!E155)),NA())</f>
        <v>#N/A</v>
      </c>
      <c r="AI161" s="104" t="e">
        <f ca="true">+IF(AND(ISNUMBER(OFFSET('Sanitation Data'!$E$12,0,10*ROW('Sanitation Data'!E155))),'Data Summary'!CX161="Yes"),OFFSET('Sanitation Data'!$E$12,0,10*ROW('Sanitation Data'!E155)),NA())</f>
        <v>#N/A</v>
      </c>
      <c r="AJ161" s="104" t="e">
        <f ca="true">+IF(AND(ISNUMBER(OFFSET('Sanitation Data'!$E$13,0,10*ROW('Sanitation Data'!E155))),'Data Summary'!CY161="Yes"),OFFSET('Sanitation Data'!$E$13,0,10*ROW('Sanitation Data'!E155)),NA())</f>
        <v>#N/A</v>
      </c>
      <c r="AK161" s="104" t="e">
        <f ca="true">+IF(AND(ISNUMBER(OFFSET('Sanitation Data'!$F$5,0,10*ROW('Sanitation Data'!F155))),'Data Summary'!CZ161="Yes"),100-OFFSET('Sanitation Data'!$F$5,0,10*ROW('Sanitation Data'!F155)),NA())</f>
        <v>#N/A</v>
      </c>
      <c r="AL161" s="104" t="e">
        <f ca="true">+IF(AND(ISNUMBER(OFFSET('Sanitation Data'!$F$7,0,10*ROW('Sanitation Data'!F155))),'Data Summary'!DA161="Yes"),OFFSET('Sanitation Data'!$F$7,0,10*ROW('Sanitation Data'!F155)),NA())</f>
        <v>#N/A</v>
      </c>
      <c r="AM161" s="104" t="e">
        <f ca="true">+IF(AND(ISNUMBER(OFFSET('Sanitation Data'!$F$11,0,10*ROW('Sanitation Data'!F155))),'Data Summary'!DB161="Yes"),OFFSET('Sanitation Data'!$F$11,0,10*ROW('Sanitation Data'!F155)),NA())</f>
        <v>#N/A</v>
      </c>
      <c r="AN161" s="104" t="e">
        <f ca="true">+IF(AND(ISNUMBER(OFFSET('Sanitation Data'!$F$12,0,10*ROW('Sanitation Data'!F155))),'Data Summary'!DC161="Yes"),OFFSET('Sanitation Data'!$F$12,0,10*ROW('Sanitation Data'!F155)),NA())</f>
        <v>#N/A</v>
      </c>
      <c r="AO161" s="104" t="e">
        <f ca="true">+IF(AND(ISNUMBER(OFFSET('Sanitation Data'!$F$13,0,10*ROW('Sanitation Data'!F155))),'Data Summary'!DD161="Yes"),OFFSET('Sanitation Data'!$F$13,0,10*ROW('Sanitation Data'!F155)),NA())</f>
        <v>#N/A</v>
      </c>
      <c r="AP161" s="104" t="e">
        <f ca="true">+IF(AND(ISNUMBER(OFFSET('Sanitation Data'!$G$5,0,10*ROW('Sanitation Data'!G155))),'Data Summary'!DE161="Yes"),100-OFFSET('Sanitation Data'!$G$5,0,10*ROW('Sanitation Data'!G155)),NA())</f>
        <v>#N/A</v>
      </c>
      <c r="AQ161" s="104" t="e">
        <f ca="true">+IF(AND(ISNUMBER(OFFSET('Sanitation Data'!$G$7,0,10*ROW('Sanitation Data'!G155))),'Data Summary'!DF161="Yes"),OFFSET('Sanitation Data'!$G$7,0,10*ROW('Sanitation Data'!G155)),NA())</f>
        <v>#N/A</v>
      </c>
      <c r="AR161" s="104" t="e">
        <f ca="true">+IF(AND(ISNUMBER(OFFSET('Sanitation Data'!$G$11,0,10*ROW('Sanitation Data'!G155))),'Data Summary'!DG161="Yes"),OFFSET('Sanitation Data'!$G$11,0,10*ROW('Sanitation Data'!G155)),NA())</f>
        <v>#N/A</v>
      </c>
      <c r="AS161" s="104" t="e">
        <f ca="true">+IF(AND(ISNUMBER(OFFSET('Sanitation Data'!$G$12,0,10*ROW('Sanitation Data'!G155))),'Data Summary'!DH161="Yes"),OFFSET('Sanitation Data'!$G$12,0,10*ROW('Sanitation Data'!G155)),NA())</f>
        <v>#N/A</v>
      </c>
      <c r="AT161" s="104" t="e">
        <f ca="true">+IF(AND(ISNUMBER(OFFSET('Sanitation Data'!$G$13,0,10*ROW('Sanitation Data'!G155))),'Data Summary'!DI161="Yes"),OFFSET('Sanitation Data'!$G$13,0,10*ROW('Sanitation Data'!G155)),NA())</f>
        <v>#N/A</v>
      </c>
      <c r="AU161" s="104" t="e">
        <f ca="true">+IF(AND(ISNUMBER(OFFSET('Sanitation Data'!$H$5,0,10*ROW('Sanitation Data'!H155))),'Data Summary'!DJ161="Yes"),100-OFFSET('Sanitation Data'!$H$5,0,10*ROW('Sanitation Data'!H155)),NA())</f>
        <v>#N/A</v>
      </c>
      <c r="AV161" s="104" t="e">
        <f ca="true">+IF(AND(ISNUMBER(OFFSET('Sanitation Data'!$H$7,0,10*ROW('Sanitation Data'!H155))),'Data Summary'!DK161="Yes"),OFFSET('Sanitation Data'!$H$7,0,10*ROW('Sanitation Data'!H155)),NA())</f>
        <v>#N/A</v>
      </c>
      <c r="AW161" s="104" t="e">
        <f ca="true">+IF(AND(ISNUMBER(OFFSET('Sanitation Data'!$H$11,0,10*ROW('Sanitation Data'!H155))),'Data Summary'!DL161="Yes"),OFFSET('Sanitation Data'!$H$11,0,10*ROW('Sanitation Data'!H155)),NA())</f>
        <v>#N/A</v>
      </c>
      <c r="AX161" s="104" t="e">
        <f ca="true">+IF(AND(ISNUMBER(OFFSET('Sanitation Data'!$H$12,0,10*ROW('Sanitation Data'!H155))),'Data Summary'!DM161="Yes"),OFFSET('Sanitation Data'!$H$12,0,10*ROW('Sanitation Data'!H155)),NA())</f>
        <v>#N/A</v>
      </c>
      <c r="AY161" s="104" t="e">
        <f ca="true">+IF(AND(ISNUMBER(OFFSET('Sanitation Data'!$H$13,0,10*ROW('Sanitation Data'!H155))),'Data Summary'!DN161="Yes"),OFFSET('Sanitation Data'!$H$13,0,10*ROW('Sanitation Data'!H155)),NA())</f>
        <v>#N/A</v>
      </c>
      <c r="AZ161" s="109" t="e">
        <f ca="true">+IF(AND(ISNUMBER(OFFSET('Hygiene Data'!$C$6,0,10*ROW('Hygiene Data'!C155))),'Data Summary'!DO161="Yes"),OFFSET('Hygiene Data'!$C$6,0,10*ROW('Hygiene Data'!C155)),NA())</f>
        <v>#N/A</v>
      </c>
      <c r="BA161" s="109" t="e">
        <f ca="true">+IF(AND(ISNUMBER(OFFSET('Hygiene Data'!$C$8,0,10*ROW('Hygiene Data'!C155))),'Data Summary'!DP161="Yes"),OFFSET('Hygiene Data'!$C$8,0,10*ROW('Hygiene Data'!C155)),NA())</f>
        <v>#N/A</v>
      </c>
      <c r="BB161" s="109" t="e">
        <f ca="true">+IF(AND(ISNUMBER(OFFSET('Hygiene Data'!$C$10,0,10*ROW('Hygiene Data'!C155))),'Data Summary'!DQ161="Yes"),OFFSET('Hygiene Data'!$C$10,0,10*ROW('Hygiene Data'!C155)),NA())</f>
        <v>#N/A</v>
      </c>
      <c r="BC161" s="109" t="e">
        <f ca="true">+IF(AND(ISNUMBER(OFFSET('Hygiene Data'!$D$6,0,10*ROW('Hygiene Data'!D155))),'Data Summary'!DR161="Yes"),OFFSET('Hygiene Data'!$D$6,0,10*ROW('Hygiene Data'!D155)),NA())</f>
        <v>#N/A</v>
      </c>
      <c r="BD161" s="109" t="e">
        <f ca="true">+IF(AND(ISNUMBER(OFFSET('Hygiene Data'!$D$8,0,10*ROW('Hygiene Data'!D155))),'Data Summary'!DS161="Yes"),OFFSET('Hygiene Data'!$D$8,0,10*ROW('Hygiene Data'!D155)),NA())</f>
        <v>#N/A</v>
      </c>
      <c r="BE161" s="109" t="e">
        <f ca="true">+IF(AND(ISNUMBER(OFFSET('Hygiene Data'!$D$10,0,10*ROW('Hygiene Data'!D155))),'Data Summary'!DT161="Yes"),OFFSET('Hygiene Data'!$D$10,0,10*ROW('Hygiene Data'!D155)),NA())</f>
        <v>#N/A</v>
      </c>
      <c r="BF161" s="109" t="e">
        <f ca="true">+IF(AND(ISNUMBER(OFFSET('Hygiene Data'!$E$6,0,10*ROW('Hygiene Data'!E155))),'Data Summary'!DU161="Yes"),OFFSET('Hygiene Data'!$E$6,0,10*ROW('Hygiene Data'!E155)),NA())</f>
        <v>#N/A</v>
      </c>
      <c r="BG161" s="109" t="e">
        <f ca="true">+IF(AND(ISNUMBER(OFFSET('Hygiene Data'!$E$8,0,10*ROW('Hygiene Data'!E155))),'Data Summary'!DV161="Yes"),OFFSET('Hygiene Data'!$E$8,0,10*ROW('Hygiene Data'!E155)),NA())</f>
        <v>#N/A</v>
      </c>
      <c r="BH161" s="109" t="e">
        <f ca="true">+IF(AND(ISNUMBER(OFFSET('Hygiene Data'!$E$10,0,10*ROW('Hygiene Data'!E155))),'Data Summary'!DW161="Yes"),OFFSET('Hygiene Data'!$E$10,0,10*ROW('Hygiene Data'!E155)),NA())</f>
        <v>#N/A</v>
      </c>
      <c r="BI161" s="109" t="e">
        <f ca="true">+IF(AND(ISNUMBER(OFFSET('Hygiene Data'!$F$6,0,10*ROW('Hygiene Data'!F155))),'Data Summary'!DX161="Yes"),OFFSET('Hygiene Data'!$F$6,0,10*ROW('Hygiene Data'!F155)),NA())</f>
        <v>#N/A</v>
      </c>
      <c r="BJ161" s="109" t="e">
        <f ca="true">+IF(AND(ISNUMBER(OFFSET('Hygiene Data'!$F$8,0,10*ROW('Hygiene Data'!F155))),'Data Summary'!DY161="Yes"),OFFSET('Hygiene Data'!$F$8,0,10*ROW('Hygiene Data'!F155)),NA())</f>
        <v>#N/A</v>
      </c>
      <c r="BK161" s="109" t="e">
        <f ca="true">+IF(AND(ISNUMBER(OFFSET('Hygiene Data'!$F$10,0,10*ROW('Hygiene Data'!F155))),'Data Summary'!DZ161="Yes"),OFFSET('Hygiene Data'!$F$10,0,10*ROW('Hygiene Data'!F155)),NA())</f>
        <v>#N/A</v>
      </c>
      <c r="BL161" s="109" t="e">
        <f ca="true">+IF(AND(ISNUMBER(OFFSET('Hygiene Data'!$G$6,0,10*ROW('Hygiene Data'!G155))),'Data Summary'!EA161="Yes"),OFFSET('Hygiene Data'!$G$6,0,10*ROW('Hygiene Data'!G155)),NA())</f>
        <v>#N/A</v>
      </c>
      <c r="BM161" s="109" t="e">
        <f ca="true">+IF(AND(ISNUMBER(OFFSET('Hygiene Data'!$G$8,0,10*ROW('Hygiene Data'!G155))),'Data Summary'!EB161="Yes"),OFFSET('Hygiene Data'!$G$8,0,10*ROW('Hygiene Data'!G155)),NA())</f>
        <v>#N/A</v>
      </c>
      <c r="BN161" s="109" t="e">
        <f ca="true">+IF(AND(ISNUMBER(OFFSET('Hygiene Data'!$G$10,0,10*ROW('Hygiene Data'!G155))),'Data Summary'!EC161="Yes"),OFFSET('Hygiene Data'!$G$10,0,10*ROW('Hygiene Data'!G155)),NA())</f>
        <v>#N/A</v>
      </c>
      <c r="BO161" s="109" t="e">
        <f ca="true">+IF(AND(ISNUMBER(OFFSET('Hygiene Data'!$H$6,0,10*ROW('Hygiene Data'!H155))),'Data Summary'!ED161="Yes"),OFFSET('Hygiene Data'!$H$6,0,10*ROW('Hygiene Data'!H155)),NA())</f>
        <v>#N/A</v>
      </c>
      <c r="BP161" s="109" t="e">
        <f ca="true">+IF(AND(ISNUMBER(OFFSET('Hygiene Data'!$H$8,0,10*ROW('Hygiene Data'!H155))),'Data Summary'!EE161="Yes"),OFFSET('Hygiene Data'!$H$8,0,10*ROW('Hygiene Data'!H155)),NA())</f>
        <v>#N/A</v>
      </c>
      <c r="BQ161" s="109" t="e">
        <f ca="true">+IF(AND(ISNUMBER(OFFSET('Hygiene Data'!$H$10,0,10*ROW('Hygiene Data'!H155))),'Data Summary'!EF161="Yes"),OFFSET('Hygiene Data'!$H$10,0,10*ROW('Hygiene Data'!H155)),NA())</f>
        <v>#N/A</v>
      </c>
    </row>
    <row r="162" x14ac:dyDescent="0.2">
      <c r="A162" s="57" t="e">
        <f ca="true">+IF(OFFSET('Water Data'!$B$1,0,10*ROW('Water Data'!B156))="",NA(),OFFSET('Water Data'!$B$1,0,10*ROW('Water Data'!B156)))</f>
        <v>#N/A</v>
      </c>
      <c r="B162" s="57" t="e">
        <f ca="true">+IF(OFFSET('Water Data'!$A$3,0,10*ROW('Water Data'!A159))="",NA(),OFFSET('Water Data'!$A$3,0,10*ROW('Water Data'!A159)))</f>
        <v>#N/A</v>
      </c>
      <c r="C162" s="57" t="e">
        <f ca="true">+IF(OFFSET('Water Data'!$C$3,0,10*ROW('Water Data'!C159))="",NA(),OFFSET('Water Data'!$C$3,0,10*ROW('Water Data'!C159)))</f>
        <v>#N/A</v>
      </c>
      <c r="D162" s="58" t="e">
        <f ca="true">+IF(AND(ISNUMBER(OFFSET('Water Data'!$C$5,0,10*ROW('Water Data'!C156))),'Data Summary'!BS162="Yes"),100-OFFSET('Water Data'!$C$5,0,10*ROW('Water Data'!C156)),NA())</f>
        <v>#N/A</v>
      </c>
      <c r="E162" s="58" t="e">
        <f ca="true">+IF(AND(ISNUMBER(OFFSET('Water Data'!$C$7,0,10*ROW('Water Data'!C156))),'Data Summary'!BT162="Yes"),OFFSET('Water Data'!$C$7,0,10*ROW('Water Data'!C156)),NA())</f>
        <v>#N/A</v>
      </c>
      <c r="F162" s="58" t="e">
        <f ca="true">+IF(AND(ISNUMBER(OFFSET('Water Data'!$C$10,0,10*ROW('Water Data'!C156))),'Data Summary'!BU162="Yes"),OFFSET('Water Data'!$C$10,0,10*ROW('Water Data'!C156)),NA())</f>
        <v>#N/A</v>
      </c>
      <c r="G162" s="58" t="e">
        <f ca="true">+IF(AND(ISNUMBER(OFFSET('Water Data'!$D$5,0,10*ROW('Water Data'!D156))),'Data Summary'!BV162="Yes"),100-OFFSET('Water Data'!$D$5,0,10*ROW('Water Data'!D156)),NA())</f>
        <v>#N/A</v>
      </c>
      <c r="H162" s="58" t="e">
        <f ca="true">+IF(AND(ISNUMBER(OFFSET('Water Data'!$D$7,0,10*ROW('Water Data'!D156))),'Data Summary'!BW162="Yes"),OFFSET('Water Data'!$D$7,0,10*ROW('Water Data'!D156)),NA())</f>
        <v>#N/A</v>
      </c>
      <c r="I162" s="58" t="e">
        <f ca="true">+IF(AND(ISNUMBER(OFFSET('Water Data'!$D$10,0,10*ROW('Water Data'!D156))),'Data Summary'!BX162="Yes"),OFFSET('Water Data'!$D$10,0,10*ROW('Water Data'!D156)),NA())</f>
        <v>#N/A</v>
      </c>
      <c r="J162" s="58" t="e">
        <f ca="true">+IF(AND(ISNUMBER(OFFSET('Water Data'!$E$5,0,10*ROW('Water Data'!E156))),'Data Summary'!BY162="Yes"),100-OFFSET('Water Data'!$E$5,0,10*ROW('Water Data'!E156)),NA())</f>
        <v>#N/A</v>
      </c>
      <c r="K162" s="58" t="e">
        <f ca="true">+IF(AND(ISNUMBER(OFFSET('Water Data'!$E$7,0,10*ROW('Water Data'!E156))),'Data Summary'!BZ162="Yes"),OFFSET('Water Data'!$E$7,0,10*ROW('Water Data'!E156)),NA())</f>
        <v>#N/A</v>
      </c>
      <c r="L162" s="58" t="e">
        <f ca="true">+IF(AND(ISNUMBER(OFFSET('Water Data'!$E$10,0,10*ROW('Water Data'!E156))),'Data Summary'!CA162="Yes"),OFFSET('Water Data'!$E$10,0,10*ROW('Water Data'!E156)),NA())</f>
        <v>#N/A</v>
      </c>
      <c r="M162" s="58" t="e">
        <f ca="true">+IF(AND(ISNUMBER(OFFSET('Water Data'!$F$5,0,10*ROW('Water Data'!F156))),'Data Summary'!CB162="Yes"),100-OFFSET('Water Data'!$F$5,0,10*ROW('Water Data'!F156)),NA())</f>
        <v>#N/A</v>
      </c>
      <c r="N162" s="58" t="e">
        <f ca="true">+IF(AND(ISNUMBER(OFFSET('Water Data'!$F$7,0,10*ROW('Water Data'!F156))),'Data Summary'!CC162="Yes"),OFFSET('Water Data'!$F$7,0,10*ROW('Water Data'!F156)),NA())</f>
        <v>#N/A</v>
      </c>
      <c r="O162" s="58" t="e">
        <f ca="true">+IF(AND(ISNUMBER(OFFSET('Water Data'!$F$10,0,10*ROW('Water Data'!F156))),'Data Summary'!CD162="Yes"),OFFSET('Water Data'!$F$10,0,10*ROW('Water Data'!F156)),NA())</f>
        <v>#N/A</v>
      </c>
      <c r="P162" s="58" t="e">
        <f ca="true">+IF(AND(ISNUMBER(OFFSET('Water Data'!$G$5,0,10*ROW('Water Data'!G156))),'Data Summary'!CE162="Yes"),100-OFFSET('Water Data'!$G$5,0,10*ROW('Water Data'!G156)),NA())</f>
        <v>#N/A</v>
      </c>
      <c r="Q162" s="58" t="e">
        <f ca="true">+IF(AND(ISNUMBER(OFFSET('Water Data'!$G$7,0,10*ROW('Water Data'!G156))),'Data Summary'!CF162="Yes"),OFFSET('Water Data'!$G$7,0,10*ROW('Water Data'!G156)),NA())</f>
        <v>#N/A</v>
      </c>
      <c r="R162" s="58" t="e">
        <f ca="true">+IF(AND(ISNUMBER(OFFSET('Water Data'!$G$10,0,10*ROW('Water Data'!G156))),'Data Summary'!CG162="Yes"),OFFSET('Water Data'!$G$10,0,10*ROW('Water Data'!G156)),NA())</f>
        <v>#N/A</v>
      </c>
      <c r="S162" s="58" t="e">
        <f ca="true">+IF(AND(ISNUMBER(OFFSET('Water Data'!$H$5,0,10*ROW('Water Data'!H156))),'Data Summary'!CH162="Yes"),100-OFFSET('Water Data'!$H$5,0,10*ROW('Water Data'!H156)),NA())</f>
        <v>#N/A</v>
      </c>
      <c r="T162" s="58" t="e">
        <f ca="true">+IF(AND(ISNUMBER(OFFSET('Water Data'!$H$7,0,10*ROW('Water Data'!H156))),'Data Summary'!CI162="Yes"),OFFSET('Water Data'!$H$7,0,10*ROW('Water Data'!H156)),NA())</f>
        <v>#N/A</v>
      </c>
      <c r="U162" s="58" t="e">
        <f ca="true">+IF(AND(ISNUMBER(OFFSET('Water Data'!$H$10,0,10*ROW('Water Data'!H156))),'Data Summary'!CJ162="Yes"),OFFSET('Water Data'!$H$10,0,10*ROW('Water Data'!H156)),NA())</f>
        <v>#N/A</v>
      </c>
      <c r="V162" s="104" t="e">
        <f ca="true">+IF(AND(ISNUMBER(OFFSET('Sanitation Data'!$C$5,0,10*ROW('Sanitation Data'!C156))),'Data Summary'!CK162="Yes"),100-OFFSET('Sanitation Data'!$C$5,0,10*ROW('Sanitation Data'!C156)),NA())</f>
        <v>#N/A</v>
      </c>
      <c r="W162" s="104" t="e">
        <f ca="true">+IF(AND(ISNUMBER(OFFSET('Sanitation Data'!$C$7,0,10*ROW('Sanitation Data'!C156))),'Data Summary'!CL162="Yes"),OFFSET('Sanitation Data'!$C$7,0,10*ROW('Sanitation Data'!C156)),NA())</f>
        <v>#N/A</v>
      </c>
      <c r="X162" s="104" t="e">
        <f ca="true">+IF(AND(ISNUMBER(OFFSET('Sanitation Data'!$C$11,0,10*ROW('Sanitation Data'!C156))),'Data Summary'!CM162="Yes"),OFFSET('Sanitation Data'!$C$11,0,10*ROW('Sanitation Data'!C156)),NA())</f>
        <v>#N/A</v>
      </c>
      <c r="Y162" s="104" t="e">
        <f ca="true">+IF(AND(ISNUMBER(OFFSET('Sanitation Data'!$C$12,0,10*ROW('Sanitation Data'!C156))),'Data Summary'!CN162="Yes"),OFFSET('Sanitation Data'!$C$12,0,10*ROW('Sanitation Data'!C156)),NA())</f>
        <v>#N/A</v>
      </c>
      <c r="Z162" s="104" t="e">
        <f ca="true">+IF(AND(ISNUMBER(OFFSET('Sanitation Data'!$C$13,0,10*ROW('Sanitation Data'!C156))),'Data Summary'!CO162="Yes"),OFFSET('Sanitation Data'!$C$13,0,10*ROW('Sanitation Data'!C156)),NA())</f>
        <v>#N/A</v>
      </c>
      <c r="AA162" s="104" t="e">
        <f ca="true">+IF(AND(ISNUMBER(OFFSET('Sanitation Data'!$D$5,0,10*ROW('Sanitation Data'!D156))),'Data Summary'!CP162="Yes"),100-OFFSET('Sanitation Data'!$D$5,0,10*ROW('Sanitation Data'!D156)),NA())</f>
        <v>#N/A</v>
      </c>
      <c r="AB162" s="104" t="e">
        <f ca="true">+IF(AND(ISNUMBER(OFFSET('Sanitation Data'!$D$7,0,10*ROW('Sanitation Data'!D156))),'Data Summary'!CQ162="Yes"),OFFSET('Sanitation Data'!$D$7,0,10*ROW('Sanitation Data'!D156)),NA())</f>
        <v>#N/A</v>
      </c>
      <c r="AC162" s="104" t="e">
        <f ca="true">+IF(AND(ISNUMBER(OFFSET('Sanitation Data'!$D$11,0,10*ROW('Sanitation Data'!D156))),'Data Summary'!CR162="Yes"),OFFSET('Sanitation Data'!$D$11,0,10*ROW('Sanitation Data'!D156)),NA())</f>
        <v>#N/A</v>
      </c>
      <c r="AD162" s="104" t="e">
        <f ca="true">+IF(AND(ISNUMBER(OFFSET('Sanitation Data'!$D$12,0,10*ROW('Sanitation Data'!D156))),'Data Summary'!CS162="Yes"),OFFSET('Sanitation Data'!$D$12,0,10*ROW('Sanitation Data'!D156)),NA())</f>
        <v>#N/A</v>
      </c>
      <c r="AE162" s="104" t="e">
        <f ca="true">+IF(AND(ISNUMBER(OFFSET('Sanitation Data'!$D$13,0,10*ROW('Sanitation Data'!D156))),'Data Summary'!CT162="Yes"),OFFSET('Sanitation Data'!$D$13,0,10*ROW('Sanitation Data'!D156)),NA())</f>
        <v>#N/A</v>
      </c>
      <c r="AF162" s="104" t="e">
        <f ca="true">+IF(AND(ISNUMBER(OFFSET('Sanitation Data'!$E$5,0,10*ROW('Sanitation Data'!E156))),'Data Summary'!CU162="Yes"),100-OFFSET('Sanitation Data'!$E$5,0,10*ROW('Sanitation Data'!E156)),NA())</f>
        <v>#N/A</v>
      </c>
      <c r="AG162" s="104" t="e">
        <f ca="true">+IF(AND(ISNUMBER(OFFSET('Sanitation Data'!$E$7,0,10*ROW('Sanitation Data'!E156))),'Data Summary'!CV162="Yes"),OFFSET('Sanitation Data'!$E$7,0,10*ROW('Sanitation Data'!E156)),NA())</f>
        <v>#N/A</v>
      </c>
      <c r="AH162" s="104" t="e">
        <f ca="true">+IF(AND(ISNUMBER(OFFSET('Sanitation Data'!$E$11,0,10*ROW('Sanitation Data'!E156))),'Data Summary'!CW162="Yes"),OFFSET('Sanitation Data'!$E$11,0,10*ROW('Sanitation Data'!E156)),NA())</f>
        <v>#N/A</v>
      </c>
      <c r="AI162" s="104" t="e">
        <f ca="true">+IF(AND(ISNUMBER(OFFSET('Sanitation Data'!$E$12,0,10*ROW('Sanitation Data'!E156))),'Data Summary'!CX162="Yes"),OFFSET('Sanitation Data'!$E$12,0,10*ROW('Sanitation Data'!E156)),NA())</f>
        <v>#N/A</v>
      </c>
      <c r="AJ162" s="104" t="e">
        <f ca="true">+IF(AND(ISNUMBER(OFFSET('Sanitation Data'!$E$13,0,10*ROW('Sanitation Data'!E156))),'Data Summary'!CY162="Yes"),OFFSET('Sanitation Data'!$E$13,0,10*ROW('Sanitation Data'!E156)),NA())</f>
        <v>#N/A</v>
      </c>
      <c r="AK162" s="104" t="e">
        <f ca="true">+IF(AND(ISNUMBER(OFFSET('Sanitation Data'!$F$5,0,10*ROW('Sanitation Data'!F156))),'Data Summary'!CZ162="Yes"),100-OFFSET('Sanitation Data'!$F$5,0,10*ROW('Sanitation Data'!F156)),NA())</f>
        <v>#N/A</v>
      </c>
      <c r="AL162" s="104" t="e">
        <f ca="true">+IF(AND(ISNUMBER(OFFSET('Sanitation Data'!$F$7,0,10*ROW('Sanitation Data'!F156))),'Data Summary'!DA162="Yes"),OFFSET('Sanitation Data'!$F$7,0,10*ROW('Sanitation Data'!F156)),NA())</f>
        <v>#N/A</v>
      </c>
      <c r="AM162" s="104" t="e">
        <f ca="true">+IF(AND(ISNUMBER(OFFSET('Sanitation Data'!$F$11,0,10*ROW('Sanitation Data'!F156))),'Data Summary'!DB162="Yes"),OFFSET('Sanitation Data'!$F$11,0,10*ROW('Sanitation Data'!F156)),NA())</f>
        <v>#N/A</v>
      </c>
      <c r="AN162" s="104" t="e">
        <f ca="true">+IF(AND(ISNUMBER(OFFSET('Sanitation Data'!$F$12,0,10*ROW('Sanitation Data'!F156))),'Data Summary'!DC162="Yes"),OFFSET('Sanitation Data'!$F$12,0,10*ROW('Sanitation Data'!F156)),NA())</f>
        <v>#N/A</v>
      </c>
      <c r="AO162" s="104" t="e">
        <f ca="true">+IF(AND(ISNUMBER(OFFSET('Sanitation Data'!$F$13,0,10*ROW('Sanitation Data'!F156))),'Data Summary'!DD162="Yes"),OFFSET('Sanitation Data'!$F$13,0,10*ROW('Sanitation Data'!F156)),NA())</f>
        <v>#N/A</v>
      </c>
      <c r="AP162" s="104" t="e">
        <f ca="true">+IF(AND(ISNUMBER(OFFSET('Sanitation Data'!$G$5,0,10*ROW('Sanitation Data'!G156))),'Data Summary'!DE162="Yes"),100-OFFSET('Sanitation Data'!$G$5,0,10*ROW('Sanitation Data'!G156)),NA())</f>
        <v>#N/A</v>
      </c>
      <c r="AQ162" s="104" t="e">
        <f ca="true">+IF(AND(ISNUMBER(OFFSET('Sanitation Data'!$G$7,0,10*ROW('Sanitation Data'!G156))),'Data Summary'!DF162="Yes"),OFFSET('Sanitation Data'!$G$7,0,10*ROW('Sanitation Data'!G156)),NA())</f>
        <v>#N/A</v>
      </c>
      <c r="AR162" s="104" t="e">
        <f ca="true">+IF(AND(ISNUMBER(OFFSET('Sanitation Data'!$G$11,0,10*ROW('Sanitation Data'!G156))),'Data Summary'!DG162="Yes"),OFFSET('Sanitation Data'!$G$11,0,10*ROW('Sanitation Data'!G156)),NA())</f>
        <v>#N/A</v>
      </c>
      <c r="AS162" s="104" t="e">
        <f ca="true">+IF(AND(ISNUMBER(OFFSET('Sanitation Data'!$G$12,0,10*ROW('Sanitation Data'!G156))),'Data Summary'!DH162="Yes"),OFFSET('Sanitation Data'!$G$12,0,10*ROW('Sanitation Data'!G156)),NA())</f>
        <v>#N/A</v>
      </c>
      <c r="AT162" s="104" t="e">
        <f ca="true">+IF(AND(ISNUMBER(OFFSET('Sanitation Data'!$G$13,0,10*ROW('Sanitation Data'!G156))),'Data Summary'!DI162="Yes"),OFFSET('Sanitation Data'!$G$13,0,10*ROW('Sanitation Data'!G156)),NA())</f>
        <v>#N/A</v>
      </c>
      <c r="AU162" s="104" t="e">
        <f ca="true">+IF(AND(ISNUMBER(OFFSET('Sanitation Data'!$H$5,0,10*ROW('Sanitation Data'!H156))),'Data Summary'!DJ162="Yes"),100-OFFSET('Sanitation Data'!$H$5,0,10*ROW('Sanitation Data'!H156)),NA())</f>
        <v>#N/A</v>
      </c>
      <c r="AV162" s="104" t="e">
        <f ca="true">+IF(AND(ISNUMBER(OFFSET('Sanitation Data'!$H$7,0,10*ROW('Sanitation Data'!H156))),'Data Summary'!DK162="Yes"),OFFSET('Sanitation Data'!$H$7,0,10*ROW('Sanitation Data'!H156)),NA())</f>
        <v>#N/A</v>
      </c>
      <c r="AW162" s="104" t="e">
        <f ca="true">+IF(AND(ISNUMBER(OFFSET('Sanitation Data'!$H$11,0,10*ROW('Sanitation Data'!H156))),'Data Summary'!DL162="Yes"),OFFSET('Sanitation Data'!$H$11,0,10*ROW('Sanitation Data'!H156)),NA())</f>
        <v>#N/A</v>
      </c>
      <c r="AX162" s="104" t="e">
        <f ca="true">+IF(AND(ISNUMBER(OFFSET('Sanitation Data'!$H$12,0,10*ROW('Sanitation Data'!H156))),'Data Summary'!DM162="Yes"),OFFSET('Sanitation Data'!$H$12,0,10*ROW('Sanitation Data'!H156)),NA())</f>
        <v>#N/A</v>
      </c>
      <c r="AY162" s="104" t="e">
        <f ca="true">+IF(AND(ISNUMBER(OFFSET('Sanitation Data'!$H$13,0,10*ROW('Sanitation Data'!H156))),'Data Summary'!DN162="Yes"),OFFSET('Sanitation Data'!$H$13,0,10*ROW('Sanitation Data'!H156)),NA())</f>
        <v>#N/A</v>
      </c>
      <c r="AZ162" s="109" t="e">
        <f ca="true">+IF(AND(ISNUMBER(OFFSET('Hygiene Data'!$C$6,0,10*ROW('Hygiene Data'!C156))),'Data Summary'!DO162="Yes"),OFFSET('Hygiene Data'!$C$6,0,10*ROW('Hygiene Data'!C156)),NA())</f>
        <v>#N/A</v>
      </c>
      <c r="BA162" s="109" t="e">
        <f ca="true">+IF(AND(ISNUMBER(OFFSET('Hygiene Data'!$C$8,0,10*ROW('Hygiene Data'!C156))),'Data Summary'!DP162="Yes"),OFFSET('Hygiene Data'!$C$8,0,10*ROW('Hygiene Data'!C156)),NA())</f>
        <v>#N/A</v>
      </c>
      <c r="BB162" s="109" t="e">
        <f ca="true">+IF(AND(ISNUMBER(OFFSET('Hygiene Data'!$C$10,0,10*ROW('Hygiene Data'!C156))),'Data Summary'!DQ162="Yes"),OFFSET('Hygiene Data'!$C$10,0,10*ROW('Hygiene Data'!C156)),NA())</f>
        <v>#N/A</v>
      </c>
      <c r="BC162" s="109" t="e">
        <f ca="true">+IF(AND(ISNUMBER(OFFSET('Hygiene Data'!$D$6,0,10*ROW('Hygiene Data'!D156))),'Data Summary'!DR162="Yes"),OFFSET('Hygiene Data'!$D$6,0,10*ROW('Hygiene Data'!D156)),NA())</f>
        <v>#N/A</v>
      </c>
      <c r="BD162" s="109" t="e">
        <f ca="true">+IF(AND(ISNUMBER(OFFSET('Hygiene Data'!$D$8,0,10*ROW('Hygiene Data'!D156))),'Data Summary'!DS162="Yes"),OFFSET('Hygiene Data'!$D$8,0,10*ROW('Hygiene Data'!D156)),NA())</f>
        <v>#N/A</v>
      </c>
      <c r="BE162" s="109" t="e">
        <f ca="true">+IF(AND(ISNUMBER(OFFSET('Hygiene Data'!$D$10,0,10*ROW('Hygiene Data'!D156))),'Data Summary'!DT162="Yes"),OFFSET('Hygiene Data'!$D$10,0,10*ROW('Hygiene Data'!D156)),NA())</f>
        <v>#N/A</v>
      </c>
      <c r="BF162" s="109" t="e">
        <f ca="true">+IF(AND(ISNUMBER(OFFSET('Hygiene Data'!$E$6,0,10*ROW('Hygiene Data'!E156))),'Data Summary'!DU162="Yes"),OFFSET('Hygiene Data'!$E$6,0,10*ROW('Hygiene Data'!E156)),NA())</f>
        <v>#N/A</v>
      </c>
      <c r="BG162" s="109" t="e">
        <f ca="true">+IF(AND(ISNUMBER(OFFSET('Hygiene Data'!$E$8,0,10*ROW('Hygiene Data'!E156))),'Data Summary'!DV162="Yes"),OFFSET('Hygiene Data'!$E$8,0,10*ROW('Hygiene Data'!E156)),NA())</f>
        <v>#N/A</v>
      </c>
      <c r="BH162" s="109" t="e">
        <f ca="true">+IF(AND(ISNUMBER(OFFSET('Hygiene Data'!$E$10,0,10*ROW('Hygiene Data'!E156))),'Data Summary'!DW162="Yes"),OFFSET('Hygiene Data'!$E$10,0,10*ROW('Hygiene Data'!E156)),NA())</f>
        <v>#N/A</v>
      </c>
      <c r="BI162" s="109" t="e">
        <f ca="true">+IF(AND(ISNUMBER(OFFSET('Hygiene Data'!$F$6,0,10*ROW('Hygiene Data'!F156))),'Data Summary'!DX162="Yes"),OFFSET('Hygiene Data'!$F$6,0,10*ROW('Hygiene Data'!F156)),NA())</f>
        <v>#N/A</v>
      </c>
      <c r="BJ162" s="109" t="e">
        <f ca="true">+IF(AND(ISNUMBER(OFFSET('Hygiene Data'!$F$8,0,10*ROW('Hygiene Data'!F156))),'Data Summary'!DY162="Yes"),OFFSET('Hygiene Data'!$F$8,0,10*ROW('Hygiene Data'!F156)),NA())</f>
        <v>#N/A</v>
      </c>
      <c r="BK162" s="109" t="e">
        <f ca="true">+IF(AND(ISNUMBER(OFFSET('Hygiene Data'!$F$10,0,10*ROW('Hygiene Data'!F156))),'Data Summary'!DZ162="Yes"),OFFSET('Hygiene Data'!$F$10,0,10*ROW('Hygiene Data'!F156)),NA())</f>
        <v>#N/A</v>
      </c>
      <c r="BL162" s="109" t="e">
        <f ca="true">+IF(AND(ISNUMBER(OFFSET('Hygiene Data'!$G$6,0,10*ROW('Hygiene Data'!G156))),'Data Summary'!EA162="Yes"),OFFSET('Hygiene Data'!$G$6,0,10*ROW('Hygiene Data'!G156)),NA())</f>
        <v>#N/A</v>
      </c>
      <c r="BM162" s="109" t="e">
        <f ca="true">+IF(AND(ISNUMBER(OFFSET('Hygiene Data'!$G$8,0,10*ROW('Hygiene Data'!G156))),'Data Summary'!EB162="Yes"),OFFSET('Hygiene Data'!$G$8,0,10*ROW('Hygiene Data'!G156)),NA())</f>
        <v>#N/A</v>
      </c>
      <c r="BN162" s="109" t="e">
        <f ca="true">+IF(AND(ISNUMBER(OFFSET('Hygiene Data'!$G$10,0,10*ROW('Hygiene Data'!G156))),'Data Summary'!EC162="Yes"),OFFSET('Hygiene Data'!$G$10,0,10*ROW('Hygiene Data'!G156)),NA())</f>
        <v>#N/A</v>
      </c>
      <c r="BO162" s="109" t="e">
        <f ca="true">+IF(AND(ISNUMBER(OFFSET('Hygiene Data'!$H$6,0,10*ROW('Hygiene Data'!H156))),'Data Summary'!ED162="Yes"),OFFSET('Hygiene Data'!$H$6,0,10*ROW('Hygiene Data'!H156)),NA())</f>
        <v>#N/A</v>
      </c>
      <c r="BP162" s="109" t="e">
        <f ca="true">+IF(AND(ISNUMBER(OFFSET('Hygiene Data'!$H$8,0,10*ROW('Hygiene Data'!H156))),'Data Summary'!EE162="Yes"),OFFSET('Hygiene Data'!$H$8,0,10*ROW('Hygiene Data'!H156)),NA())</f>
        <v>#N/A</v>
      </c>
      <c r="BQ162" s="109" t="e">
        <f ca="true">+IF(AND(ISNUMBER(OFFSET('Hygiene Data'!$H$10,0,10*ROW('Hygiene Data'!H156))),'Data Summary'!EF162="Yes"),OFFSET('Hygiene Data'!$H$10,0,10*ROW('Hygiene Data'!H156)),NA())</f>
        <v>#N/A</v>
      </c>
    </row>
    <row r="163" x14ac:dyDescent="0.2">
      <c r="A163" s="57" t="e">
        <f ca="true">+IF(OFFSET('Water Data'!$B$1,0,10*ROW('Water Data'!B157))="",NA(),OFFSET('Water Data'!$B$1,0,10*ROW('Water Data'!B157)))</f>
        <v>#N/A</v>
      </c>
      <c r="B163" s="57" t="e">
        <f ca="true">+IF(OFFSET('Water Data'!$A$3,0,10*ROW('Water Data'!A160))="",NA(),OFFSET('Water Data'!$A$3,0,10*ROW('Water Data'!A160)))</f>
        <v>#N/A</v>
      </c>
      <c r="C163" s="57" t="e">
        <f ca="true">+IF(OFFSET('Water Data'!$C$3,0,10*ROW('Water Data'!C160))="",NA(),OFFSET('Water Data'!$C$3,0,10*ROW('Water Data'!C160)))</f>
        <v>#N/A</v>
      </c>
      <c r="D163" s="58" t="e">
        <f ca="true">+IF(AND(ISNUMBER(OFFSET('Water Data'!$C$5,0,10*ROW('Water Data'!C157))),'Data Summary'!BS163="Yes"),100-OFFSET('Water Data'!$C$5,0,10*ROW('Water Data'!C157)),NA())</f>
        <v>#N/A</v>
      </c>
      <c r="E163" s="58" t="e">
        <f ca="true">+IF(AND(ISNUMBER(OFFSET('Water Data'!$C$7,0,10*ROW('Water Data'!C157))),'Data Summary'!BT163="Yes"),OFFSET('Water Data'!$C$7,0,10*ROW('Water Data'!C157)),NA())</f>
        <v>#N/A</v>
      </c>
      <c r="F163" s="58" t="e">
        <f ca="true">+IF(AND(ISNUMBER(OFFSET('Water Data'!$C$10,0,10*ROW('Water Data'!C157))),'Data Summary'!BU163="Yes"),OFFSET('Water Data'!$C$10,0,10*ROW('Water Data'!C157)),NA())</f>
        <v>#N/A</v>
      </c>
      <c r="G163" s="58" t="e">
        <f ca="true">+IF(AND(ISNUMBER(OFFSET('Water Data'!$D$5,0,10*ROW('Water Data'!D157))),'Data Summary'!BV163="Yes"),100-OFFSET('Water Data'!$D$5,0,10*ROW('Water Data'!D157)),NA())</f>
        <v>#N/A</v>
      </c>
      <c r="H163" s="58" t="e">
        <f ca="true">+IF(AND(ISNUMBER(OFFSET('Water Data'!$D$7,0,10*ROW('Water Data'!D157))),'Data Summary'!BW163="Yes"),OFFSET('Water Data'!$D$7,0,10*ROW('Water Data'!D157)),NA())</f>
        <v>#N/A</v>
      </c>
      <c r="I163" s="58" t="e">
        <f ca="true">+IF(AND(ISNUMBER(OFFSET('Water Data'!$D$10,0,10*ROW('Water Data'!D157))),'Data Summary'!BX163="Yes"),OFFSET('Water Data'!$D$10,0,10*ROW('Water Data'!D157)),NA())</f>
        <v>#N/A</v>
      </c>
      <c r="J163" s="58" t="e">
        <f ca="true">+IF(AND(ISNUMBER(OFFSET('Water Data'!$E$5,0,10*ROW('Water Data'!E157))),'Data Summary'!BY163="Yes"),100-OFFSET('Water Data'!$E$5,0,10*ROW('Water Data'!E157)),NA())</f>
        <v>#N/A</v>
      </c>
      <c r="K163" s="58" t="e">
        <f ca="true">+IF(AND(ISNUMBER(OFFSET('Water Data'!$E$7,0,10*ROW('Water Data'!E157))),'Data Summary'!BZ163="Yes"),OFFSET('Water Data'!$E$7,0,10*ROW('Water Data'!E157)),NA())</f>
        <v>#N/A</v>
      </c>
      <c r="L163" s="58" t="e">
        <f ca="true">+IF(AND(ISNUMBER(OFFSET('Water Data'!$E$10,0,10*ROW('Water Data'!E157))),'Data Summary'!CA163="Yes"),OFFSET('Water Data'!$E$10,0,10*ROW('Water Data'!E157)),NA())</f>
        <v>#N/A</v>
      </c>
      <c r="M163" s="58" t="e">
        <f ca="true">+IF(AND(ISNUMBER(OFFSET('Water Data'!$F$5,0,10*ROW('Water Data'!F157))),'Data Summary'!CB163="Yes"),100-OFFSET('Water Data'!$F$5,0,10*ROW('Water Data'!F157)),NA())</f>
        <v>#N/A</v>
      </c>
      <c r="N163" s="58" t="e">
        <f ca="true">+IF(AND(ISNUMBER(OFFSET('Water Data'!$F$7,0,10*ROW('Water Data'!F157))),'Data Summary'!CC163="Yes"),OFFSET('Water Data'!$F$7,0,10*ROW('Water Data'!F157)),NA())</f>
        <v>#N/A</v>
      </c>
      <c r="O163" s="58" t="e">
        <f ca="true">+IF(AND(ISNUMBER(OFFSET('Water Data'!$F$10,0,10*ROW('Water Data'!F157))),'Data Summary'!CD163="Yes"),OFFSET('Water Data'!$F$10,0,10*ROW('Water Data'!F157)),NA())</f>
        <v>#N/A</v>
      </c>
      <c r="P163" s="58" t="e">
        <f ca="true">+IF(AND(ISNUMBER(OFFSET('Water Data'!$G$5,0,10*ROW('Water Data'!G157))),'Data Summary'!CE163="Yes"),100-OFFSET('Water Data'!$G$5,0,10*ROW('Water Data'!G157)),NA())</f>
        <v>#N/A</v>
      </c>
      <c r="Q163" s="58" t="e">
        <f ca="true">+IF(AND(ISNUMBER(OFFSET('Water Data'!$G$7,0,10*ROW('Water Data'!G157))),'Data Summary'!CF163="Yes"),OFFSET('Water Data'!$G$7,0,10*ROW('Water Data'!G157)),NA())</f>
        <v>#N/A</v>
      </c>
      <c r="R163" s="58" t="e">
        <f ca="true">+IF(AND(ISNUMBER(OFFSET('Water Data'!$G$10,0,10*ROW('Water Data'!G157))),'Data Summary'!CG163="Yes"),OFFSET('Water Data'!$G$10,0,10*ROW('Water Data'!G157)),NA())</f>
        <v>#N/A</v>
      </c>
      <c r="S163" s="58" t="e">
        <f ca="true">+IF(AND(ISNUMBER(OFFSET('Water Data'!$H$5,0,10*ROW('Water Data'!H157))),'Data Summary'!CH163="Yes"),100-OFFSET('Water Data'!$H$5,0,10*ROW('Water Data'!H157)),NA())</f>
        <v>#N/A</v>
      </c>
      <c r="T163" s="58" t="e">
        <f ca="true">+IF(AND(ISNUMBER(OFFSET('Water Data'!$H$7,0,10*ROW('Water Data'!H157))),'Data Summary'!CI163="Yes"),OFFSET('Water Data'!$H$7,0,10*ROW('Water Data'!H157)),NA())</f>
        <v>#N/A</v>
      </c>
      <c r="U163" s="58" t="e">
        <f ca="true">+IF(AND(ISNUMBER(OFFSET('Water Data'!$H$10,0,10*ROW('Water Data'!H157))),'Data Summary'!CJ163="Yes"),OFFSET('Water Data'!$H$10,0,10*ROW('Water Data'!H157)),NA())</f>
        <v>#N/A</v>
      </c>
      <c r="V163" s="104" t="e">
        <f ca="true">+IF(AND(ISNUMBER(OFFSET('Sanitation Data'!$C$5,0,10*ROW('Sanitation Data'!C157))),'Data Summary'!CK163="Yes"),100-OFFSET('Sanitation Data'!$C$5,0,10*ROW('Sanitation Data'!C157)),NA())</f>
        <v>#N/A</v>
      </c>
      <c r="W163" s="104" t="e">
        <f ca="true">+IF(AND(ISNUMBER(OFFSET('Sanitation Data'!$C$7,0,10*ROW('Sanitation Data'!C157))),'Data Summary'!CL163="Yes"),OFFSET('Sanitation Data'!$C$7,0,10*ROW('Sanitation Data'!C157)),NA())</f>
        <v>#N/A</v>
      </c>
      <c r="X163" s="104" t="e">
        <f ca="true">+IF(AND(ISNUMBER(OFFSET('Sanitation Data'!$C$11,0,10*ROW('Sanitation Data'!C157))),'Data Summary'!CM163="Yes"),OFFSET('Sanitation Data'!$C$11,0,10*ROW('Sanitation Data'!C157)),NA())</f>
        <v>#N/A</v>
      </c>
      <c r="Y163" s="104" t="e">
        <f ca="true">+IF(AND(ISNUMBER(OFFSET('Sanitation Data'!$C$12,0,10*ROW('Sanitation Data'!C157))),'Data Summary'!CN163="Yes"),OFFSET('Sanitation Data'!$C$12,0,10*ROW('Sanitation Data'!C157)),NA())</f>
        <v>#N/A</v>
      </c>
      <c r="Z163" s="104" t="e">
        <f ca="true">+IF(AND(ISNUMBER(OFFSET('Sanitation Data'!$C$13,0,10*ROW('Sanitation Data'!C157))),'Data Summary'!CO163="Yes"),OFFSET('Sanitation Data'!$C$13,0,10*ROW('Sanitation Data'!C157)),NA())</f>
        <v>#N/A</v>
      </c>
      <c r="AA163" s="104" t="e">
        <f ca="true">+IF(AND(ISNUMBER(OFFSET('Sanitation Data'!$D$5,0,10*ROW('Sanitation Data'!D157))),'Data Summary'!CP163="Yes"),100-OFFSET('Sanitation Data'!$D$5,0,10*ROW('Sanitation Data'!D157)),NA())</f>
        <v>#N/A</v>
      </c>
      <c r="AB163" s="104" t="e">
        <f ca="true">+IF(AND(ISNUMBER(OFFSET('Sanitation Data'!$D$7,0,10*ROW('Sanitation Data'!D157))),'Data Summary'!CQ163="Yes"),OFFSET('Sanitation Data'!$D$7,0,10*ROW('Sanitation Data'!D157)),NA())</f>
        <v>#N/A</v>
      </c>
      <c r="AC163" s="104" t="e">
        <f ca="true">+IF(AND(ISNUMBER(OFFSET('Sanitation Data'!$D$11,0,10*ROW('Sanitation Data'!D157))),'Data Summary'!CR163="Yes"),OFFSET('Sanitation Data'!$D$11,0,10*ROW('Sanitation Data'!D157)),NA())</f>
        <v>#N/A</v>
      </c>
      <c r="AD163" s="104" t="e">
        <f ca="true">+IF(AND(ISNUMBER(OFFSET('Sanitation Data'!$D$12,0,10*ROW('Sanitation Data'!D157))),'Data Summary'!CS163="Yes"),OFFSET('Sanitation Data'!$D$12,0,10*ROW('Sanitation Data'!D157)),NA())</f>
        <v>#N/A</v>
      </c>
      <c r="AE163" s="104" t="e">
        <f ca="true">+IF(AND(ISNUMBER(OFFSET('Sanitation Data'!$D$13,0,10*ROW('Sanitation Data'!D157))),'Data Summary'!CT163="Yes"),OFFSET('Sanitation Data'!$D$13,0,10*ROW('Sanitation Data'!D157)),NA())</f>
        <v>#N/A</v>
      </c>
      <c r="AF163" s="104" t="e">
        <f ca="true">+IF(AND(ISNUMBER(OFFSET('Sanitation Data'!$E$5,0,10*ROW('Sanitation Data'!E157))),'Data Summary'!CU163="Yes"),100-OFFSET('Sanitation Data'!$E$5,0,10*ROW('Sanitation Data'!E157)),NA())</f>
        <v>#N/A</v>
      </c>
      <c r="AG163" s="104" t="e">
        <f ca="true">+IF(AND(ISNUMBER(OFFSET('Sanitation Data'!$E$7,0,10*ROW('Sanitation Data'!E157))),'Data Summary'!CV163="Yes"),OFFSET('Sanitation Data'!$E$7,0,10*ROW('Sanitation Data'!E157)),NA())</f>
        <v>#N/A</v>
      </c>
      <c r="AH163" s="104" t="e">
        <f ca="true">+IF(AND(ISNUMBER(OFFSET('Sanitation Data'!$E$11,0,10*ROW('Sanitation Data'!E157))),'Data Summary'!CW163="Yes"),OFFSET('Sanitation Data'!$E$11,0,10*ROW('Sanitation Data'!E157)),NA())</f>
        <v>#N/A</v>
      </c>
      <c r="AI163" s="104" t="e">
        <f ca="true">+IF(AND(ISNUMBER(OFFSET('Sanitation Data'!$E$12,0,10*ROW('Sanitation Data'!E157))),'Data Summary'!CX163="Yes"),OFFSET('Sanitation Data'!$E$12,0,10*ROW('Sanitation Data'!E157)),NA())</f>
        <v>#N/A</v>
      </c>
      <c r="AJ163" s="104" t="e">
        <f ca="true">+IF(AND(ISNUMBER(OFFSET('Sanitation Data'!$E$13,0,10*ROW('Sanitation Data'!E157))),'Data Summary'!CY163="Yes"),OFFSET('Sanitation Data'!$E$13,0,10*ROW('Sanitation Data'!E157)),NA())</f>
        <v>#N/A</v>
      </c>
      <c r="AK163" s="104" t="e">
        <f ca="true">+IF(AND(ISNUMBER(OFFSET('Sanitation Data'!$F$5,0,10*ROW('Sanitation Data'!F157))),'Data Summary'!CZ163="Yes"),100-OFFSET('Sanitation Data'!$F$5,0,10*ROW('Sanitation Data'!F157)),NA())</f>
        <v>#N/A</v>
      </c>
      <c r="AL163" s="104" t="e">
        <f ca="true">+IF(AND(ISNUMBER(OFFSET('Sanitation Data'!$F$7,0,10*ROW('Sanitation Data'!F157))),'Data Summary'!DA163="Yes"),OFFSET('Sanitation Data'!$F$7,0,10*ROW('Sanitation Data'!F157)),NA())</f>
        <v>#N/A</v>
      </c>
      <c r="AM163" s="104" t="e">
        <f ca="true">+IF(AND(ISNUMBER(OFFSET('Sanitation Data'!$F$11,0,10*ROW('Sanitation Data'!F157))),'Data Summary'!DB163="Yes"),OFFSET('Sanitation Data'!$F$11,0,10*ROW('Sanitation Data'!F157)),NA())</f>
        <v>#N/A</v>
      </c>
      <c r="AN163" s="104" t="e">
        <f ca="true">+IF(AND(ISNUMBER(OFFSET('Sanitation Data'!$F$12,0,10*ROW('Sanitation Data'!F157))),'Data Summary'!DC163="Yes"),OFFSET('Sanitation Data'!$F$12,0,10*ROW('Sanitation Data'!F157)),NA())</f>
        <v>#N/A</v>
      </c>
      <c r="AO163" s="104" t="e">
        <f ca="true">+IF(AND(ISNUMBER(OFFSET('Sanitation Data'!$F$13,0,10*ROW('Sanitation Data'!F157))),'Data Summary'!DD163="Yes"),OFFSET('Sanitation Data'!$F$13,0,10*ROW('Sanitation Data'!F157)),NA())</f>
        <v>#N/A</v>
      </c>
      <c r="AP163" s="104" t="e">
        <f ca="true">+IF(AND(ISNUMBER(OFFSET('Sanitation Data'!$G$5,0,10*ROW('Sanitation Data'!G157))),'Data Summary'!DE163="Yes"),100-OFFSET('Sanitation Data'!$G$5,0,10*ROW('Sanitation Data'!G157)),NA())</f>
        <v>#N/A</v>
      </c>
      <c r="AQ163" s="104" t="e">
        <f ca="true">+IF(AND(ISNUMBER(OFFSET('Sanitation Data'!$G$7,0,10*ROW('Sanitation Data'!G157))),'Data Summary'!DF163="Yes"),OFFSET('Sanitation Data'!$G$7,0,10*ROW('Sanitation Data'!G157)),NA())</f>
        <v>#N/A</v>
      </c>
      <c r="AR163" s="104" t="e">
        <f ca="true">+IF(AND(ISNUMBER(OFFSET('Sanitation Data'!$G$11,0,10*ROW('Sanitation Data'!G157))),'Data Summary'!DG163="Yes"),OFFSET('Sanitation Data'!$G$11,0,10*ROW('Sanitation Data'!G157)),NA())</f>
        <v>#N/A</v>
      </c>
      <c r="AS163" s="104" t="e">
        <f ca="true">+IF(AND(ISNUMBER(OFFSET('Sanitation Data'!$G$12,0,10*ROW('Sanitation Data'!G157))),'Data Summary'!DH163="Yes"),OFFSET('Sanitation Data'!$G$12,0,10*ROW('Sanitation Data'!G157)),NA())</f>
        <v>#N/A</v>
      </c>
      <c r="AT163" s="104" t="e">
        <f ca="true">+IF(AND(ISNUMBER(OFFSET('Sanitation Data'!$G$13,0,10*ROW('Sanitation Data'!G157))),'Data Summary'!DI163="Yes"),OFFSET('Sanitation Data'!$G$13,0,10*ROW('Sanitation Data'!G157)),NA())</f>
        <v>#N/A</v>
      </c>
      <c r="AU163" s="104" t="e">
        <f ca="true">+IF(AND(ISNUMBER(OFFSET('Sanitation Data'!$H$5,0,10*ROW('Sanitation Data'!H157))),'Data Summary'!DJ163="Yes"),100-OFFSET('Sanitation Data'!$H$5,0,10*ROW('Sanitation Data'!H157)),NA())</f>
        <v>#N/A</v>
      </c>
      <c r="AV163" s="104" t="e">
        <f ca="true">+IF(AND(ISNUMBER(OFFSET('Sanitation Data'!$H$7,0,10*ROW('Sanitation Data'!H157))),'Data Summary'!DK163="Yes"),OFFSET('Sanitation Data'!$H$7,0,10*ROW('Sanitation Data'!H157)),NA())</f>
        <v>#N/A</v>
      </c>
      <c r="AW163" s="104" t="e">
        <f ca="true">+IF(AND(ISNUMBER(OFFSET('Sanitation Data'!$H$11,0,10*ROW('Sanitation Data'!H157))),'Data Summary'!DL163="Yes"),OFFSET('Sanitation Data'!$H$11,0,10*ROW('Sanitation Data'!H157)),NA())</f>
        <v>#N/A</v>
      </c>
      <c r="AX163" s="104" t="e">
        <f ca="true">+IF(AND(ISNUMBER(OFFSET('Sanitation Data'!$H$12,0,10*ROW('Sanitation Data'!H157))),'Data Summary'!DM163="Yes"),OFFSET('Sanitation Data'!$H$12,0,10*ROW('Sanitation Data'!H157)),NA())</f>
        <v>#N/A</v>
      </c>
      <c r="AY163" s="104" t="e">
        <f ca="true">+IF(AND(ISNUMBER(OFFSET('Sanitation Data'!$H$13,0,10*ROW('Sanitation Data'!H157))),'Data Summary'!DN163="Yes"),OFFSET('Sanitation Data'!$H$13,0,10*ROW('Sanitation Data'!H157)),NA())</f>
        <v>#N/A</v>
      </c>
      <c r="AZ163" s="109" t="e">
        <f ca="true">+IF(AND(ISNUMBER(OFFSET('Hygiene Data'!$C$6,0,10*ROW('Hygiene Data'!C157))),'Data Summary'!DO163="Yes"),OFFSET('Hygiene Data'!$C$6,0,10*ROW('Hygiene Data'!C157)),NA())</f>
        <v>#N/A</v>
      </c>
      <c r="BA163" s="109" t="e">
        <f ca="true">+IF(AND(ISNUMBER(OFFSET('Hygiene Data'!$C$8,0,10*ROW('Hygiene Data'!C157))),'Data Summary'!DP163="Yes"),OFFSET('Hygiene Data'!$C$8,0,10*ROW('Hygiene Data'!C157)),NA())</f>
        <v>#N/A</v>
      </c>
      <c r="BB163" s="109" t="e">
        <f ca="true">+IF(AND(ISNUMBER(OFFSET('Hygiene Data'!$C$10,0,10*ROW('Hygiene Data'!C157))),'Data Summary'!DQ163="Yes"),OFFSET('Hygiene Data'!$C$10,0,10*ROW('Hygiene Data'!C157)),NA())</f>
        <v>#N/A</v>
      </c>
      <c r="BC163" s="109" t="e">
        <f ca="true">+IF(AND(ISNUMBER(OFFSET('Hygiene Data'!$D$6,0,10*ROW('Hygiene Data'!D157))),'Data Summary'!DR163="Yes"),OFFSET('Hygiene Data'!$D$6,0,10*ROW('Hygiene Data'!D157)),NA())</f>
        <v>#N/A</v>
      </c>
      <c r="BD163" s="109" t="e">
        <f ca="true">+IF(AND(ISNUMBER(OFFSET('Hygiene Data'!$D$8,0,10*ROW('Hygiene Data'!D157))),'Data Summary'!DS163="Yes"),OFFSET('Hygiene Data'!$D$8,0,10*ROW('Hygiene Data'!D157)),NA())</f>
        <v>#N/A</v>
      </c>
      <c r="BE163" s="109" t="e">
        <f ca="true">+IF(AND(ISNUMBER(OFFSET('Hygiene Data'!$D$10,0,10*ROW('Hygiene Data'!D157))),'Data Summary'!DT163="Yes"),OFFSET('Hygiene Data'!$D$10,0,10*ROW('Hygiene Data'!D157)),NA())</f>
        <v>#N/A</v>
      </c>
      <c r="BF163" s="109" t="e">
        <f ca="true">+IF(AND(ISNUMBER(OFFSET('Hygiene Data'!$E$6,0,10*ROW('Hygiene Data'!E157))),'Data Summary'!DU163="Yes"),OFFSET('Hygiene Data'!$E$6,0,10*ROW('Hygiene Data'!E157)),NA())</f>
        <v>#N/A</v>
      </c>
      <c r="BG163" s="109" t="e">
        <f ca="true">+IF(AND(ISNUMBER(OFFSET('Hygiene Data'!$E$8,0,10*ROW('Hygiene Data'!E157))),'Data Summary'!DV163="Yes"),OFFSET('Hygiene Data'!$E$8,0,10*ROW('Hygiene Data'!E157)),NA())</f>
        <v>#N/A</v>
      </c>
      <c r="BH163" s="109" t="e">
        <f ca="true">+IF(AND(ISNUMBER(OFFSET('Hygiene Data'!$E$10,0,10*ROW('Hygiene Data'!E157))),'Data Summary'!DW163="Yes"),OFFSET('Hygiene Data'!$E$10,0,10*ROW('Hygiene Data'!E157)),NA())</f>
        <v>#N/A</v>
      </c>
      <c r="BI163" s="109" t="e">
        <f ca="true">+IF(AND(ISNUMBER(OFFSET('Hygiene Data'!$F$6,0,10*ROW('Hygiene Data'!F157))),'Data Summary'!DX163="Yes"),OFFSET('Hygiene Data'!$F$6,0,10*ROW('Hygiene Data'!F157)),NA())</f>
        <v>#N/A</v>
      </c>
      <c r="BJ163" s="109" t="e">
        <f ca="true">+IF(AND(ISNUMBER(OFFSET('Hygiene Data'!$F$8,0,10*ROW('Hygiene Data'!F157))),'Data Summary'!DY163="Yes"),OFFSET('Hygiene Data'!$F$8,0,10*ROW('Hygiene Data'!F157)),NA())</f>
        <v>#N/A</v>
      </c>
      <c r="BK163" s="109" t="e">
        <f ca="true">+IF(AND(ISNUMBER(OFFSET('Hygiene Data'!$F$10,0,10*ROW('Hygiene Data'!F157))),'Data Summary'!DZ163="Yes"),OFFSET('Hygiene Data'!$F$10,0,10*ROW('Hygiene Data'!F157)),NA())</f>
        <v>#N/A</v>
      </c>
      <c r="BL163" s="109" t="e">
        <f ca="true">+IF(AND(ISNUMBER(OFFSET('Hygiene Data'!$G$6,0,10*ROW('Hygiene Data'!G157))),'Data Summary'!EA163="Yes"),OFFSET('Hygiene Data'!$G$6,0,10*ROW('Hygiene Data'!G157)),NA())</f>
        <v>#N/A</v>
      </c>
      <c r="BM163" s="109" t="e">
        <f ca="true">+IF(AND(ISNUMBER(OFFSET('Hygiene Data'!$G$8,0,10*ROW('Hygiene Data'!G157))),'Data Summary'!EB163="Yes"),OFFSET('Hygiene Data'!$G$8,0,10*ROW('Hygiene Data'!G157)),NA())</f>
        <v>#N/A</v>
      </c>
      <c r="BN163" s="109" t="e">
        <f ca="true">+IF(AND(ISNUMBER(OFFSET('Hygiene Data'!$G$10,0,10*ROW('Hygiene Data'!G157))),'Data Summary'!EC163="Yes"),OFFSET('Hygiene Data'!$G$10,0,10*ROW('Hygiene Data'!G157)),NA())</f>
        <v>#N/A</v>
      </c>
      <c r="BO163" s="109" t="e">
        <f ca="true">+IF(AND(ISNUMBER(OFFSET('Hygiene Data'!$H$6,0,10*ROW('Hygiene Data'!H157))),'Data Summary'!ED163="Yes"),OFFSET('Hygiene Data'!$H$6,0,10*ROW('Hygiene Data'!H157)),NA())</f>
        <v>#N/A</v>
      </c>
      <c r="BP163" s="109" t="e">
        <f ca="true">+IF(AND(ISNUMBER(OFFSET('Hygiene Data'!$H$8,0,10*ROW('Hygiene Data'!H157))),'Data Summary'!EE163="Yes"),OFFSET('Hygiene Data'!$H$8,0,10*ROW('Hygiene Data'!H157)),NA())</f>
        <v>#N/A</v>
      </c>
      <c r="BQ163" s="109" t="e">
        <f ca="true">+IF(AND(ISNUMBER(OFFSET('Hygiene Data'!$H$10,0,10*ROW('Hygiene Data'!H157))),'Data Summary'!EF163="Yes"),OFFSET('Hygiene Data'!$H$10,0,10*ROW('Hygiene Data'!H157)),NA())</f>
        <v>#N/A</v>
      </c>
    </row>
    <row r="164" x14ac:dyDescent="0.2">
      <c r="A164" s="57" t="e">
        <f ca="true">+IF(OFFSET('Water Data'!$B$1,0,10*ROW('Water Data'!B158))="",NA(),OFFSET('Water Data'!$B$1,0,10*ROW('Water Data'!B158)))</f>
        <v>#N/A</v>
      </c>
      <c r="B164" s="57" t="e">
        <f ca="true">+IF(OFFSET('Water Data'!$A$3,0,10*ROW('Water Data'!A161))="",NA(),OFFSET('Water Data'!$A$3,0,10*ROW('Water Data'!A161)))</f>
        <v>#N/A</v>
      </c>
      <c r="C164" s="57" t="e">
        <f ca="true">+IF(OFFSET('Water Data'!$C$3,0,10*ROW('Water Data'!C161))="",NA(),OFFSET('Water Data'!$C$3,0,10*ROW('Water Data'!C161)))</f>
        <v>#N/A</v>
      </c>
      <c r="D164" s="58" t="e">
        <f ca="true">+IF(AND(ISNUMBER(OFFSET('Water Data'!$C$5,0,10*ROW('Water Data'!C158))),'Data Summary'!BS164="Yes"),100-OFFSET('Water Data'!$C$5,0,10*ROW('Water Data'!C158)),NA())</f>
        <v>#N/A</v>
      </c>
      <c r="E164" s="58" t="e">
        <f ca="true">+IF(AND(ISNUMBER(OFFSET('Water Data'!$C$7,0,10*ROW('Water Data'!C158))),'Data Summary'!BT164="Yes"),OFFSET('Water Data'!$C$7,0,10*ROW('Water Data'!C158)),NA())</f>
        <v>#N/A</v>
      </c>
      <c r="F164" s="58" t="e">
        <f ca="true">+IF(AND(ISNUMBER(OFFSET('Water Data'!$C$10,0,10*ROW('Water Data'!C158))),'Data Summary'!BU164="Yes"),OFFSET('Water Data'!$C$10,0,10*ROW('Water Data'!C158)),NA())</f>
        <v>#N/A</v>
      </c>
      <c r="G164" s="58" t="e">
        <f ca="true">+IF(AND(ISNUMBER(OFFSET('Water Data'!$D$5,0,10*ROW('Water Data'!D158))),'Data Summary'!BV164="Yes"),100-OFFSET('Water Data'!$D$5,0,10*ROW('Water Data'!D158)),NA())</f>
        <v>#N/A</v>
      </c>
      <c r="H164" s="58" t="e">
        <f ca="true">+IF(AND(ISNUMBER(OFFSET('Water Data'!$D$7,0,10*ROW('Water Data'!D158))),'Data Summary'!BW164="Yes"),OFFSET('Water Data'!$D$7,0,10*ROW('Water Data'!D158)),NA())</f>
        <v>#N/A</v>
      </c>
      <c r="I164" s="58" t="e">
        <f ca="true">+IF(AND(ISNUMBER(OFFSET('Water Data'!$D$10,0,10*ROW('Water Data'!D158))),'Data Summary'!BX164="Yes"),OFFSET('Water Data'!$D$10,0,10*ROW('Water Data'!D158)),NA())</f>
        <v>#N/A</v>
      </c>
      <c r="J164" s="58" t="e">
        <f ca="true">+IF(AND(ISNUMBER(OFFSET('Water Data'!$E$5,0,10*ROW('Water Data'!E158))),'Data Summary'!BY164="Yes"),100-OFFSET('Water Data'!$E$5,0,10*ROW('Water Data'!E158)),NA())</f>
        <v>#N/A</v>
      </c>
      <c r="K164" s="58" t="e">
        <f ca="true">+IF(AND(ISNUMBER(OFFSET('Water Data'!$E$7,0,10*ROW('Water Data'!E158))),'Data Summary'!BZ164="Yes"),OFFSET('Water Data'!$E$7,0,10*ROW('Water Data'!E158)),NA())</f>
        <v>#N/A</v>
      </c>
      <c r="L164" s="58" t="e">
        <f ca="true">+IF(AND(ISNUMBER(OFFSET('Water Data'!$E$10,0,10*ROW('Water Data'!E158))),'Data Summary'!CA164="Yes"),OFFSET('Water Data'!$E$10,0,10*ROW('Water Data'!E158)),NA())</f>
        <v>#N/A</v>
      </c>
      <c r="M164" s="58" t="e">
        <f ca="true">+IF(AND(ISNUMBER(OFFSET('Water Data'!$F$5,0,10*ROW('Water Data'!F158))),'Data Summary'!CB164="Yes"),100-OFFSET('Water Data'!$F$5,0,10*ROW('Water Data'!F158)),NA())</f>
        <v>#N/A</v>
      </c>
      <c r="N164" s="58" t="e">
        <f ca="true">+IF(AND(ISNUMBER(OFFSET('Water Data'!$F$7,0,10*ROW('Water Data'!F158))),'Data Summary'!CC164="Yes"),OFFSET('Water Data'!$F$7,0,10*ROW('Water Data'!F158)),NA())</f>
        <v>#N/A</v>
      </c>
      <c r="O164" s="58" t="e">
        <f ca="true">+IF(AND(ISNUMBER(OFFSET('Water Data'!$F$10,0,10*ROW('Water Data'!F158))),'Data Summary'!CD164="Yes"),OFFSET('Water Data'!$F$10,0,10*ROW('Water Data'!F158)),NA())</f>
        <v>#N/A</v>
      </c>
      <c r="P164" s="58" t="e">
        <f ca="true">+IF(AND(ISNUMBER(OFFSET('Water Data'!$G$5,0,10*ROW('Water Data'!G158))),'Data Summary'!CE164="Yes"),100-OFFSET('Water Data'!$G$5,0,10*ROW('Water Data'!G158)),NA())</f>
        <v>#N/A</v>
      </c>
      <c r="Q164" s="58" t="e">
        <f ca="true">+IF(AND(ISNUMBER(OFFSET('Water Data'!$G$7,0,10*ROW('Water Data'!G158))),'Data Summary'!CF164="Yes"),OFFSET('Water Data'!$G$7,0,10*ROW('Water Data'!G158)),NA())</f>
        <v>#N/A</v>
      </c>
      <c r="R164" s="58" t="e">
        <f ca="true">+IF(AND(ISNUMBER(OFFSET('Water Data'!$G$10,0,10*ROW('Water Data'!G158))),'Data Summary'!CG164="Yes"),OFFSET('Water Data'!$G$10,0,10*ROW('Water Data'!G158)),NA())</f>
        <v>#N/A</v>
      </c>
      <c r="S164" s="58" t="e">
        <f ca="true">+IF(AND(ISNUMBER(OFFSET('Water Data'!$H$5,0,10*ROW('Water Data'!H158))),'Data Summary'!CH164="Yes"),100-OFFSET('Water Data'!$H$5,0,10*ROW('Water Data'!H158)),NA())</f>
        <v>#N/A</v>
      </c>
      <c r="T164" s="58" t="e">
        <f ca="true">+IF(AND(ISNUMBER(OFFSET('Water Data'!$H$7,0,10*ROW('Water Data'!H158))),'Data Summary'!CI164="Yes"),OFFSET('Water Data'!$H$7,0,10*ROW('Water Data'!H158)),NA())</f>
        <v>#N/A</v>
      </c>
      <c r="U164" s="58" t="e">
        <f ca="true">+IF(AND(ISNUMBER(OFFSET('Water Data'!$H$10,0,10*ROW('Water Data'!H158))),'Data Summary'!CJ164="Yes"),OFFSET('Water Data'!$H$10,0,10*ROW('Water Data'!H158)),NA())</f>
        <v>#N/A</v>
      </c>
      <c r="V164" s="104" t="e">
        <f ca="true">+IF(AND(ISNUMBER(OFFSET('Sanitation Data'!$C$5,0,10*ROW('Sanitation Data'!C158))),'Data Summary'!CK164="Yes"),100-OFFSET('Sanitation Data'!$C$5,0,10*ROW('Sanitation Data'!C158)),NA())</f>
        <v>#N/A</v>
      </c>
      <c r="W164" s="104" t="e">
        <f ca="true">+IF(AND(ISNUMBER(OFFSET('Sanitation Data'!$C$7,0,10*ROW('Sanitation Data'!C158))),'Data Summary'!CL164="Yes"),OFFSET('Sanitation Data'!$C$7,0,10*ROW('Sanitation Data'!C158)),NA())</f>
        <v>#N/A</v>
      </c>
      <c r="X164" s="104" t="e">
        <f ca="true">+IF(AND(ISNUMBER(OFFSET('Sanitation Data'!$C$11,0,10*ROW('Sanitation Data'!C158))),'Data Summary'!CM164="Yes"),OFFSET('Sanitation Data'!$C$11,0,10*ROW('Sanitation Data'!C158)),NA())</f>
        <v>#N/A</v>
      </c>
      <c r="Y164" s="104" t="e">
        <f ca="true">+IF(AND(ISNUMBER(OFFSET('Sanitation Data'!$C$12,0,10*ROW('Sanitation Data'!C158))),'Data Summary'!CN164="Yes"),OFFSET('Sanitation Data'!$C$12,0,10*ROW('Sanitation Data'!C158)),NA())</f>
        <v>#N/A</v>
      </c>
      <c r="Z164" s="104" t="e">
        <f ca="true">+IF(AND(ISNUMBER(OFFSET('Sanitation Data'!$C$13,0,10*ROW('Sanitation Data'!C158))),'Data Summary'!CO164="Yes"),OFFSET('Sanitation Data'!$C$13,0,10*ROW('Sanitation Data'!C158)),NA())</f>
        <v>#N/A</v>
      </c>
      <c r="AA164" s="104" t="e">
        <f ca="true">+IF(AND(ISNUMBER(OFFSET('Sanitation Data'!$D$5,0,10*ROW('Sanitation Data'!D158))),'Data Summary'!CP164="Yes"),100-OFFSET('Sanitation Data'!$D$5,0,10*ROW('Sanitation Data'!D158)),NA())</f>
        <v>#N/A</v>
      </c>
      <c r="AB164" s="104" t="e">
        <f ca="true">+IF(AND(ISNUMBER(OFFSET('Sanitation Data'!$D$7,0,10*ROW('Sanitation Data'!D158))),'Data Summary'!CQ164="Yes"),OFFSET('Sanitation Data'!$D$7,0,10*ROW('Sanitation Data'!D158)),NA())</f>
        <v>#N/A</v>
      </c>
      <c r="AC164" s="104" t="e">
        <f ca="true">+IF(AND(ISNUMBER(OFFSET('Sanitation Data'!$D$11,0,10*ROW('Sanitation Data'!D158))),'Data Summary'!CR164="Yes"),OFFSET('Sanitation Data'!$D$11,0,10*ROW('Sanitation Data'!D158)),NA())</f>
        <v>#N/A</v>
      </c>
      <c r="AD164" s="104" t="e">
        <f ca="true">+IF(AND(ISNUMBER(OFFSET('Sanitation Data'!$D$12,0,10*ROW('Sanitation Data'!D158))),'Data Summary'!CS164="Yes"),OFFSET('Sanitation Data'!$D$12,0,10*ROW('Sanitation Data'!D158)),NA())</f>
        <v>#N/A</v>
      </c>
      <c r="AE164" s="104" t="e">
        <f ca="true">+IF(AND(ISNUMBER(OFFSET('Sanitation Data'!$D$13,0,10*ROW('Sanitation Data'!D158))),'Data Summary'!CT164="Yes"),OFFSET('Sanitation Data'!$D$13,0,10*ROW('Sanitation Data'!D158)),NA())</f>
        <v>#N/A</v>
      </c>
      <c r="AF164" s="104" t="e">
        <f ca="true">+IF(AND(ISNUMBER(OFFSET('Sanitation Data'!$E$5,0,10*ROW('Sanitation Data'!E158))),'Data Summary'!CU164="Yes"),100-OFFSET('Sanitation Data'!$E$5,0,10*ROW('Sanitation Data'!E158)),NA())</f>
        <v>#N/A</v>
      </c>
      <c r="AG164" s="104" t="e">
        <f ca="true">+IF(AND(ISNUMBER(OFFSET('Sanitation Data'!$E$7,0,10*ROW('Sanitation Data'!E158))),'Data Summary'!CV164="Yes"),OFFSET('Sanitation Data'!$E$7,0,10*ROW('Sanitation Data'!E158)),NA())</f>
        <v>#N/A</v>
      </c>
      <c r="AH164" s="104" t="e">
        <f ca="true">+IF(AND(ISNUMBER(OFFSET('Sanitation Data'!$E$11,0,10*ROW('Sanitation Data'!E158))),'Data Summary'!CW164="Yes"),OFFSET('Sanitation Data'!$E$11,0,10*ROW('Sanitation Data'!E158)),NA())</f>
        <v>#N/A</v>
      </c>
      <c r="AI164" s="104" t="e">
        <f ca="true">+IF(AND(ISNUMBER(OFFSET('Sanitation Data'!$E$12,0,10*ROW('Sanitation Data'!E158))),'Data Summary'!CX164="Yes"),OFFSET('Sanitation Data'!$E$12,0,10*ROW('Sanitation Data'!E158)),NA())</f>
        <v>#N/A</v>
      </c>
      <c r="AJ164" s="104" t="e">
        <f ca="true">+IF(AND(ISNUMBER(OFFSET('Sanitation Data'!$E$13,0,10*ROW('Sanitation Data'!E158))),'Data Summary'!CY164="Yes"),OFFSET('Sanitation Data'!$E$13,0,10*ROW('Sanitation Data'!E158)),NA())</f>
        <v>#N/A</v>
      </c>
      <c r="AK164" s="104" t="e">
        <f ca="true">+IF(AND(ISNUMBER(OFFSET('Sanitation Data'!$F$5,0,10*ROW('Sanitation Data'!F158))),'Data Summary'!CZ164="Yes"),100-OFFSET('Sanitation Data'!$F$5,0,10*ROW('Sanitation Data'!F158)),NA())</f>
        <v>#N/A</v>
      </c>
      <c r="AL164" s="104" t="e">
        <f ca="true">+IF(AND(ISNUMBER(OFFSET('Sanitation Data'!$F$7,0,10*ROW('Sanitation Data'!F158))),'Data Summary'!DA164="Yes"),OFFSET('Sanitation Data'!$F$7,0,10*ROW('Sanitation Data'!F158)),NA())</f>
        <v>#N/A</v>
      </c>
      <c r="AM164" s="104" t="e">
        <f ca="true">+IF(AND(ISNUMBER(OFFSET('Sanitation Data'!$F$11,0,10*ROW('Sanitation Data'!F158))),'Data Summary'!DB164="Yes"),OFFSET('Sanitation Data'!$F$11,0,10*ROW('Sanitation Data'!F158)),NA())</f>
        <v>#N/A</v>
      </c>
      <c r="AN164" s="104" t="e">
        <f ca="true">+IF(AND(ISNUMBER(OFFSET('Sanitation Data'!$F$12,0,10*ROW('Sanitation Data'!F158))),'Data Summary'!DC164="Yes"),OFFSET('Sanitation Data'!$F$12,0,10*ROW('Sanitation Data'!F158)),NA())</f>
        <v>#N/A</v>
      </c>
      <c r="AO164" s="104" t="e">
        <f ca="true">+IF(AND(ISNUMBER(OFFSET('Sanitation Data'!$F$13,0,10*ROW('Sanitation Data'!F158))),'Data Summary'!DD164="Yes"),OFFSET('Sanitation Data'!$F$13,0,10*ROW('Sanitation Data'!F158)),NA())</f>
        <v>#N/A</v>
      </c>
      <c r="AP164" s="104" t="e">
        <f ca="true">+IF(AND(ISNUMBER(OFFSET('Sanitation Data'!$G$5,0,10*ROW('Sanitation Data'!G158))),'Data Summary'!DE164="Yes"),100-OFFSET('Sanitation Data'!$G$5,0,10*ROW('Sanitation Data'!G158)),NA())</f>
        <v>#N/A</v>
      </c>
      <c r="AQ164" s="104" t="e">
        <f ca="true">+IF(AND(ISNUMBER(OFFSET('Sanitation Data'!$G$7,0,10*ROW('Sanitation Data'!G158))),'Data Summary'!DF164="Yes"),OFFSET('Sanitation Data'!$G$7,0,10*ROW('Sanitation Data'!G158)),NA())</f>
        <v>#N/A</v>
      </c>
      <c r="AR164" s="104" t="e">
        <f ca="true">+IF(AND(ISNUMBER(OFFSET('Sanitation Data'!$G$11,0,10*ROW('Sanitation Data'!G158))),'Data Summary'!DG164="Yes"),OFFSET('Sanitation Data'!$G$11,0,10*ROW('Sanitation Data'!G158)),NA())</f>
        <v>#N/A</v>
      </c>
      <c r="AS164" s="104" t="e">
        <f ca="true">+IF(AND(ISNUMBER(OFFSET('Sanitation Data'!$G$12,0,10*ROW('Sanitation Data'!G158))),'Data Summary'!DH164="Yes"),OFFSET('Sanitation Data'!$G$12,0,10*ROW('Sanitation Data'!G158)),NA())</f>
        <v>#N/A</v>
      </c>
      <c r="AT164" s="104" t="e">
        <f ca="true">+IF(AND(ISNUMBER(OFFSET('Sanitation Data'!$G$13,0,10*ROW('Sanitation Data'!G158))),'Data Summary'!DI164="Yes"),OFFSET('Sanitation Data'!$G$13,0,10*ROW('Sanitation Data'!G158)),NA())</f>
        <v>#N/A</v>
      </c>
      <c r="AU164" s="104" t="e">
        <f ca="true">+IF(AND(ISNUMBER(OFFSET('Sanitation Data'!$H$5,0,10*ROW('Sanitation Data'!H158))),'Data Summary'!DJ164="Yes"),100-OFFSET('Sanitation Data'!$H$5,0,10*ROW('Sanitation Data'!H158)),NA())</f>
        <v>#N/A</v>
      </c>
      <c r="AV164" s="104" t="e">
        <f ca="true">+IF(AND(ISNUMBER(OFFSET('Sanitation Data'!$H$7,0,10*ROW('Sanitation Data'!H158))),'Data Summary'!DK164="Yes"),OFFSET('Sanitation Data'!$H$7,0,10*ROW('Sanitation Data'!H158)),NA())</f>
        <v>#N/A</v>
      </c>
      <c r="AW164" s="104" t="e">
        <f ca="true">+IF(AND(ISNUMBER(OFFSET('Sanitation Data'!$H$11,0,10*ROW('Sanitation Data'!H158))),'Data Summary'!DL164="Yes"),OFFSET('Sanitation Data'!$H$11,0,10*ROW('Sanitation Data'!H158)),NA())</f>
        <v>#N/A</v>
      </c>
      <c r="AX164" s="104" t="e">
        <f ca="true">+IF(AND(ISNUMBER(OFFSET('Sanitation Data'!$H$12,0,10*ROW('Sanitation Data'!H158))),'Data Summary'!DM164="Yes"),OFFSET('Sanitation Data'!$H$12,0,10*ROW('Sanitation Data'!H158)),NA())</f>
        <v>#N/A</v>
      </c>
      <c r="AY164" s="104" t="e">
        <f ca="true">+IF(AND(ISNUMBER(OFFSET('Sanitation Data'!$H$13,0,10*ROW('Sanitation Data'!H158))),'Data Summary'!DN164="Yes"),OFFSET('Sanitation Data'!$H$13,0,10*ROW('Sanitation Data'!H158)),NA())</f>
        <v>#N/A</v>
      </c>
      <c r="AZ164" s="109" t="e">
        <f ca="true">+IF(AND(ISNUMBER(OFFSET('Hygiene Data'!$C$6,0,10*ROW('Hygiene Data'!C158))),'Data Summary'!DO164="Yes"),OFFSET('Hygiene Data'!$C$6,0,10*ROW('Hygiene Data'!C158)),NA())</f>
        <v>#N/A</v>
      </c>
      <c r="BA164" s="109" t="e">
        <f ca="true">+IF(AND(ISNUMBER(OFFSET('Hygiene Data'!$C$8,0,10*ROW('Hygiene Data'!C158))),'Data Summary'!DP164="Yes"),OFFSET('Hygiene Data'!$C$8,0,10*ROW('Hygiene Data'!C158)),NA())</f>
        <v>#N/A</v>
      </c>
      <c r="BB164" s="109" t="e">
        <f ca="true">+IF(AND(ISNUMBER(OFFSET('Hygiene Data'!$C$10,0,10*ROW('Hygiene Data'!C158))),'Data Summary'!DQ164="Yes"),OFFSET('Hygiene Data'!$C$10,0,10*ROW('Hygiene Data'!C158)),NA())</f>
        <v>#N/A</v>
      </c>
      <c r="BC164" s="109" t="e">
        <f ca="true">+IF(AND(ISNUMBER(OFFSET('Hygiene Data'!$D$6,0,10*ROW('Hygiene Data'!D158))),'Data Summary'!DR164="Yes"),OFFSET('Hygiene Data'!$D$6,0,10*ROW('Hygiene Data'!D158)),NA())</f>
        <v>#N/A</v>
      </c>
      <c r="BD164" s="109" t="e">
        <f ca="true">+IF(AND(ISNUMBER(OFFSET('Hygiene Data'!$D$8,0,10*ROW('Hygiene Data'!D158))),'Data Summary'!DS164="Yes"),OFFSET('Hygiene Data'!$D$8,0,10*ROW('Hygiene Data'!D158)),NA())</f>
        <v>#N/A</v>
      </c>
      <c r="BE164" s="109" t="e">
        <f ca="true">+IF(AND(ISNUMBER(OFFSET('Hygiene Data'!$D$10,0,10*ROW('Hygiene Data'!D158))),'Data Summary'!DT164="Yes"),OFFSET('Hygiene Data'!$D$10,0,10*ROW('Hygiene Data'!D158)),NA())</f>
        <v>#N/A</v>
      </c>
      <c r="BF164" s="109" t="e">
        <f ca="true">+IF(AND(ISNUMBER(OFFSET('Hygiene Data'!$E$6,0,10*ROW('Hygiene Data'!E158))),'Data Summary'!DU164="Yes"),OFFSET('Hygiene Data'!$E$6,0,10*ROW('Hygiene Data'!E158)),NA())</f>
        <v>#N/A</v>
      </c>
      <c r="BG164" s="109" t="e">
        <f ca="true">+IF(AND(ISNUMBER(OFFSET('Hygiene Data'!$E$8,0,10*ROW('Hygiene Data'!E158))),'Data Summary'!DV164="Yes"),OFFSET('Hygiene Data'!$E$8,0,10*ROW('Hygiene Data'!E158)),NA())</f>
        <v>#N/A</v>
      </c>
      <c r="BH164" s="109" t="e">
        <f ca="true">+IF(AND(ISNUMBER(OFFSET('Hygiene Data'!$E$10,0,10*ROW('Hygiene Data'!E158))),'Data Summary'!DW164="Yes"),OFFSET('Hygiene Data'!$E$10,0,10*ROW('Hygiene Data'!E158)),NA())</f>
        <v>#N/A</v>
      </c>
      <c r="BI164" s="109" t="e">
        <f ca="true">+IF(AND(ISNUMBER(OFFSET('Hygiene Data'!$F$6,0,10*ROW('Hygiene Data'!F158))),'Data Summary'!DX164="Yes"),OFFSET('Hygiene Data'!$F$6,0,10*ROW('Hygiene Data'!F158)),NA())</f>
        <v>#N/A</v>
      </c>
      <c r="BJ164" s="109" t="e">
        <f ca="true">+IF(AND(ISNUMBER(OFFSET('Hygiene Data'!$F$8,0,10*ROW('Hygiene Data'!F158))),'Data Summary'!DY164="Yes"),OFFSET('Hygiene Data'!$F$8,0,10*ROW('Hygiene Data'!F158)),NA())</f>
        <v>#N/A</v>
      </c>
      <c r="BK164" s="109" t="e">
        <f ca="true">+IF(AND(ISNUMBER(OFFSET('Hygiene Data'!$F$10,0,10*ROW('Hygiene Data'!F158))),'Data Summary'!DZ164="Yes"),OFFSET('Hygiene Data'!$F$10,0,10*ROW('Hygiene Data'!F158)),NA())</f>
        <v>#N/A</v>
      </c>
      <c r="BL164" s="109" t="e">
        <f ca="true">+IF(AND(ISNUMBER(OFFSET('Hygiene Data'!$G$6,0,10*ROW('Hygiene Data'!G158))),'Data Summary'!EA164="Yes"),OFFSET('Hygiene Data'!$G$6,0,10*ROW('Hygiene Data'!G158)),NA())</f>
        <v>#N/A</v>
      </c>
      <c r="BM164" s="109" t="e">
        <f ca="true">+IF(AND(ISNUMBER(OFFSET('Hygiene Data'!$G$8,0,10*ROW('Hygiene Data'!G158))),'Data Summary'!EB164="Yes"),OFFSET('Hygiene Data'!$G$8,0,10*ROW('Hygiene Data'!G158)),NA())</f>
        <v>#N/A</v>
      </c>
      <c r="BN164" s="109" t="e">
        <f ca="true">+IF(AND(ISNUMBER(OFFSET('Hygiene Data'!$G$10,0,10*ROW('Hygiene Data'!G158))),'Data Summary'!EC164="Yes"),OFFSET('Hygiene Data'!$G$10,0,10*ROW('Hygiene Data'!G158)),NA())</f>
        <v>#N/A</v>
      </c>
      <c r="BO164" s="109" t="e">
        <f ca="true">+IF(AND(ISNUMBER(OFFSET('Hygiene Data'!$H$6,0,10*ROW('Hygiene Data'!H158))),'Data Summary'!ED164="Yes"),OFFSET('Hygiene Data'!$H$6,0,10*ROW('Hygiene Data'!H158)),NA())</f>
        <v>#N/A</v>
      </c>
      <c r="BP164" s="109" t="e">
        <f ca="true">+IF(AND(ISNUMBER(OFFSET('Hygiene Data'!$H$8,0,10*ROW('Hygiene Data'!H158))),'Data Summary'!EE164="Yes"),OFFSET('Hygiene Data'!$H$8,0,10*ROW('Hygiene Data'!H158)),NA())</f>
        <v>#N/A</v>
      </c>
      <c r="BQ164" s="109" t="e">
        <f ca="true">+IF(AND(ISNUMBER(OFFSET('Hygiene Data'!$H$10,0,10*ROW('Hygiene Data'!H158))),'Data Summary'!EF164="Yes"),OFFSET('Hygiene Data'!$H$10,0,10*ROW('Hygiene Data'!H158)),NA())</f>
        <v>#N/A</v>
      </c>
    </row>
    <row r="165" x14ac:dyDescent="0.2">
      <c r="A165" s="57" t="e">
        <f ca="true">+IF(OFFSET('Water Data'!$B$1,0,10*ROW('Water Data'!B159))="",NA(),OFFSET('Water Data'!$B$1,0,10*ROW('Water Data'!B159)))</f>
        <v>#N/A</v>
      </c>
      <c r="B165" s="57" t="e">
        <f ca="true">+IF(OFFSET('Water Data'!$A$3,0,10*ROW('Water Data'!A162))="",NA(),OFFSET('Water Data'!$A$3,0,10*ROW('Water Data'!A162)))</f>
        <v>#N/A</v>
      </c>
      <c r="C165" s="57" t="e">
        <f ca="true">+IF(OFFSET('Water Data'!$C$3,0,10*ROW('Water Data'!C162))="",NA(),OFFSET('Water Data'!$C$3,0,10*ROW('Water Data'!C162)))</f>
        <v>#N/A</v>
      </c>
      <c r="D165" s="58" t="e">
        <f ca="true">+IF(AND(ISNUMBER(OFFSET('Water Data'!$C$5,0,10*ROW('Water Data'!C159))),'Data Summary'!BS165="Yes"),100-OFFSET('Water Data'!$C$5,0,10*ROW('Water Data'!C159)),NA())</f>
        <v>#N/A</v>
      </c>
      <c r="E165" s="58" t="e">
        <f ca="true">+IF(AND(ISNUMBER(OFFSET('Water Data'!$C$7,0,10*ROW('Water Data'!C159))),'Data Summary'!BT165="Yes"),OFFSET('Water Data'!$C$7,0,10*ROW('Water Data'!C159)),NA())</f>
        <v>#N/A</v>
      </c>
      <c r="F165" s="58" t="e">
        <f ca="true">+IF(AND(ISNUMBER(OFFSET('Water Data'!$C$10,0,10*ROW('Water Data'!C159))),'Data Summary'!BU165="Yes"),OFFSET('Water Data'!$C$10,0,10*ROW('Water Data'!C159)),NA())</f>
        <v>#N/A</v>
      </c>
      <c r="G165" s="58" t="e">
        <f ca="true">+IF(AND(ISNUMBER(OFFSET('Water Data'!$D$5,0,10*ROW('Water Data'!D159))),'Data Summary'!BV165="Yes"),100-OFFSET('Water Data'!$D$5,0,10*ROW('Water Data'!D159)),NA())</f>
        <v>#N/A</v>
      </c>
      <c r="H165" s="58" t="e">
        <f ca="true">+IF(AND(ISNUMBER(OFFSET('Water Data'!$D$7,0,10*ROW('Water Data'!D159))),'Data Summary'!BW165="Yes"),OFFSET('Water Data'!$D$7,0,10*ROW('Water Data'!D159)),NA())</f>
        <v>#N/A</v>
      </c>
      <c r="I165" s="58" t="e">
        <f ca="true">+IF(AND(ISNUMBER(OFFSET('Water Data'!$D$10,0,10*ROW('Water Data'!D159))),'Data Summary'!BX165="Yes"),OFFSET('Water Data'!$D$10,0,10*ROW('Water Data'!D159)),NA())</f>
        <v>#N/A</v>
      </c>
      <c r="J165" s="58" t="e">
        <f ca="true">+IF(AND(ISNUMBER(OFFSET('Water Data'!$E$5,0,10*ROW('Water Data'!E159))),'Data Summary'!BY165="Yes"),100-OFFSET('Water Data'!$E$5,0,10*ROW('Water Data'!E159)),NA())</f>
        <v>#N/A</v>
      </c>
      <c r="K165" s="58" t="e">
        <f ca="true">+IF(AND(ISNUMBER(OFFSET('Water Data'!$E$7,0,10*ROW('Water Data'!E159))),'Data Summary'!BZ165="Yes"),OFFSET('Water Data'!$E$7,0,10*ROW('Water Data'!E159)),NA())</f>
        <v>#N/A</v>
      </c>
      <c r="L165" s="58" t="e">
        <f ca="true">+IF(AND(ISNUMBER(OFFSET('Water Data'!$E$10,0,10*ROW('Water Data'!E159))),'Data Summary'!CA165="Yes"),OFFSET('Water Data'!$E$10,0,10*ROW('Water Data'!E159)),NA())</f>
        <v>#N/A</v>
      </c>
      <c r="M165" s="58" t="e">
        <f ca="true">+IF(AND(ISNUMBER(OFFSET('Water Data'!$F$5,0,10*ROW('Water Data'!F159))),'Data Summary'!CB165="Yes"),100-OFFSET('Water Data'!$F$5,0,10*ROW('Water Data'!F159)),NA())</f>
        <v>#N/A</v>
      </c>
      <c r="N165" s="58" t="e">
        <f ca="true">+IF(AND(ISNUMBER(OFFSET('Water Data'!$F$7,0,10*ROW('Water Data'!F159))),'Data Summary'!CC165="Yes"),OFFSET('Water Data'!$F$7,0,10*ROW('Water Data'!F159)),NA())</f>
        <v>#N/A</v>
      </c>
      <c r="O165" s="58" t="e">
        <f ca="true">+IF(AND(ISNUMBER(OFFSET('Water Data'!$F$10,0,10*ROW('Water Data'!F159))),'Data Summary'!CD165="Yes"),OFFSET('Water Data'!$F$10,0,10*ROW('Water Data'!F159)),NA())</f>
        <v>#N/A</v>
      </c>
      <c r="P165" s="58" t="e">
        <f ca="true">+IF(AND(ISNUMBER(OFFSET('Water Data'!$G$5,0,10*ROW('Water Data'!G159))),'Data Summary'!CE165="Yes"),100-OFFSET('Water Data'!$G$5,0,10*ROW('Water Data'!G159)),NA())</f>
        <v>#N/A</v>
      </c>
      <c r="Q165" s="58" t="e">
        <f ca="true">+IF(AND(ISNUMBER(OFFSET('Water Data'!$G$7,0,10*ROW('Water Data'!G159))),'Data Summary'!CF165="Yes"),OFFSET('Water Data'!$G$7,0,10*ROW('Water Data'!G159)),NA())</f>
        <v>#N/A</v>
      </c>
      <c r="R165" s="58" t="e">
        <f ca="true">+IF(AND(ISNUMBER(OFFSET('Water Data'!$G$10,0,10*ROW('Water Data'!G159))),'Data Summary'!CG165="Yes"),OFFSET('Water Data'!$G$10,0,10*ROW('Water Data'!G159)),NA())</f>
        <v>#N/A</v>
      </c>
      <c r="S165" s="58" t="e">
        <f ca="true">+IF(AND(ISNUMBER(OFFSET('Water Data'!$H$5,0,10*ROW('Water Data'!H159))),'Data Summary'!CH165="Yes"),100-OFFSET('Water Data'!$H$5,0,10*ROW('Water Data'!H159)),NA())</f>
        <v>#N/A</v>
      </c>
      <c r="T165" s="58" t="e">
        <f ca="true">+IF(AND(ISNUMBER(OFFSET('Water Data'!$H$7,0,10*ROW('Water Data'!H159))),'Data Summary'!CI165="Yes"),OFFSET('Water Data'!$H$7,0,10*ROW('Water Data'!H159)),NA())</f>
        <v>#N/A</v>
      </c>
      <c r="U165" s="58" t="e">
        <f ca="true">+IF(AND(ISNUMBER(OFFSET('Water Data'!$H$10,0,10*ROW('Water Data'!H159))),'Data Summary'!CJ165="Yes"),OFFSET('Water Data'!$H$10,0,10*ROW('Water Data'!H159)),NA())</f>
        <v>#N/A</v>
      </c>
      <c r="V165" s="104" t="e">
        <f ca="true">+IF(AND(ISNUMBER(OFFSET('Sanitation Data'!$C$5,0,10*ROW('Sanitation Data'!C159))),'Data Summary'!CK165="Yes"),100-OFFSET('Sanitation Data'!$C$5,0,10*ROW('Sanitation Data'!C159)),NA())</f>
        <v>#N/A</v>
      </c>
      <c r="W165" s="104" t="e">
        <f ca="true">+IF(AND(ISNUMBER(OFFSET('Sanitation Data'!$C$7,0,10*ROW('Sanitation Data'!C159))),'Data Summary'!CL165="Yes"),OFFSET('Sanitation Data'!$C$7,0,10*ROW('Sanitation Data'!C159)),NA())</f>
        <v>#N/A</v>
      </c>
      <c r="X165" s="104" t="e">
        <f ca="true">+IF(AND(ISNUMBER(OFFSET('Sanitation Data'!$C$11,0,10*ROW('Sanitation Data'!C159))),'Data Summary'!CM165="Yes"),OFFSET('Sanitation Data'!$C$11,0,10*ROW('Sanitation Data'!C159)),NA())</f>
        <v>#N/A</v>
      </c>
      <c r="Y165" s="104" t="e">
        <f ca="true">+IF(AND(ISNUMBER(OFFSET('Sanitation Data'!$C$12,0,10*ROW('Sanitation Data'!C159))),'Data Summary'!CN165="Yes"),OFFSET('Sanitation Data'!$C$12,0,10*ROW('Sanitation Data'!C159)),NA())</f>
        <v>#N/A</v>
      </c>
      <c r="Z165" s="104" t="e">
        <f ca="true">+IF(AND(ISNUMBER(OFFSET('Sanitation Data'!$C$13,0,10*ROW('Sanitation Data'!C159))),'Data Summary'!CO165="Yes"),OFFSET('Sanitation Data'!$C$13,0,10*ROW('Sanitation Data'!C159)),NA())</f>
        <v>#N/A</v>
      </c>
      <c r="AA165" s="104" t="e">
        <f ca="true">+IF(AND(ISNUMBER(OFFSET('Sanitation Data'!$D$5,0,10*ROW('Sanitation Data'!D159))),'Data Summary'!CP165="Yes"),100-OFFSET('Sanitation Data'!$D$5,0,10*ROW('Sanitation Data'!D159)),NA())</f>
        <v>#N/A</v>
      </c>
      <c r="AB165" s="104" t="e">
        <f ca="true">+IF(AND(ISNUMBER(OFFSET('Sanitation Data'!$D$7,0,10*ROW('Sanitation Data'!D159))),'Data Summary'!CQ165="Yes"),OFFSET('Sanitation Data'!$D$7,0,10*ROW('Sanitation Data'!D159)),NA())</f>
        <v>#N/A</v>
      </c>
      <c r="AC165" s="104" t="e">
        <f ca="true">+IF(AND(ISNUMBER(OFFSET('Sanitation Data'!$D$11,0,10*ROW('Sanitation Data'!D159))),'Data Summary'!CR165="Yes"),OFFSET('Sanitation Data'!$D$11,0,10*ROW('Sanitation Data'!D159)),NA())</f>
        <v>#N/A</v>
      </c>
      <c r="AD165" s="104" t="e">
        <f ca="true">+IF(AND(ISNUMBER(OFFSET('Sanitation Data'!$D$12,0,10*ROW('Sanitation Data'!D159))),'Data Summary'!CS165="Yes"),OFFSET('Sanitation Data'!$D$12,0,10*ROW('Sanitation Data'!D159)),NA())</f>
        <v>#N/A</v>
      </c>
      <c r="AE165" s="104" t="e">
        <f ca="true">+IF(AND(ISNUMBER(OFFSET('Sanitation Data'!$D$13,0,10*ROW('Sanitation Data'!D159))),'Data Summary'!CT165="Yes"),OFFSET('Sanitation Data'!$D$13,0,10*ROW('Sanitation Data'!D159)),NA())</f>
        <v>#N/A</v>
      </c>
      <c r="AF165" s="104" t="e">
        <f ca="true">+IF(AND(ISNUMBER(OFFSET('Sanitation Data'!$E$5,0,10*ROW('Sanitation Data'!E159))),'Data Summary'!CU165="Yes"),100-OFFSET('Sanitation Data'!$E$5,0,10*ROW('Sanitation Data'!E159)),NA())</f>
        <v>#N/A</v>
      </c>
      <c r="AG165" s="104" t="e">
        <f ca="true">+IF(AND(ISNUMBER(OFFSET('Sanitation Data'!$E$7,0,10*ROW('Sanitation Data'!E159))),'Data Summary'!CV165="Yes"),OFFSET('Sanitation Data'!$E$7,0,10*ROW('Sanitation Data'!E159)),NA())</f>
        <v>#N/A</v>
      </c>
      <c r="AH165" s="104" t="e">
        <f ca="true">+IF(AND(ISNUMBER(OFFSET('Sanitation Data'!$E$11,0,10*ROW('Sanitation Data'!E159))),'Data Summary'!CW165="Yes"),OFFSET('Sanitation Data'!$E$11,0,10*ROW('Sanitation Data'!E159)),NA())</f>
        <v>#N/A</v>
      </c>
      <c r="AI165" s="104" t="e">
        <f ca="true">+IF(AND(ISNUMBER(OFFSET('Sanitation Data'!$E$12,0,10*ROW('Sanitation Data'!E159))),'Data Summary'!CX165="Yes"),OFFSET('Sanitation Data'!$E$12,0,10*ROW('Sanitation Data'!E159)),NA())</f>
        <v>#N/A</v>
      </c>
      <c r="AJ165" s="104" t="e">
        <f ca="true">+IF(AND(ISNUMBER(OFFSET('Sanitation Data'!$E$13,0,10*ROW('Sanitation Data'!E159))),'Data Summary'!CY165="Yes"),OFFSET('Sanitation Data'!$E$13,0,10*ROW('Sanitation Data'!E159)),NA())</f>
        <v>#N/A</v>
      </c>
      <c r="AK165" s="104" t="e">
        <f ca="true">+IF(AND(ISNUMBER(OFFSET('Sanitation Data'!$F$5,0,10*ROW('Sanitation Data'!F159))),'Data Summary'!CZ165="Yes"),100-OFFSET('Sanitation Data'!$F$5,0,10*ROW('Sanitation Data'!F159)),NA())</f>
        <v>#N/A</v>
      </c>
      <c r="AL165" s="104" t="e">
        <f ca="true">+IF(AND(ISNUMBER(OFFSET('Sanitation Data'!$F$7,0,10*ROW('Sanitation Data'!F159))),'Data Summary'!DA165="Yes"),OFFSET('Sanitation Data'!$F$7,0,10*ROW('Sanitation Data'!F159)),NA())</f>
        <v>#N/A</v>
      </c>
      <c r="AM165" s="104" t="e">
        <f ca="true">+IF(AND(ISNUMBER(OFFSET('Sanitation Data'!$F$11,0,10*ROW('Sanitation Data'!F159))),'Data Summary'!DB165="Yes"),OFFSET('Sanitation Data'!$F$11,0,10*ROW('Sanitation Data'!F159)),NA())</f>
        <v>#N/A</v>
      </c>
      <c r="AN165" s="104" t="e">
        <f ca="true">+IF(AND(ISNUMBER(OFFSET('Sanitation Data'!$F$12,0,10*ROW('Sanitation Data'!F159))),'Data Summary'!DC165="Yes"),OFFSET('Sanitation Data'!$F$12,0,10*ROW('Sanitation Data'!F159)),NA())</f>
        <v>#N/A</v>
      </c>
      <c r="AO165" s="104" t="e">
        <f ca="true">+IF(AND(ISNUMBER(OFFSET('Sanitation Data'!$F$13,0,10*ROW('Sanitation Data'!F159))),'Data Summary'!DD165="Yes"),OFFSET('Sanitation Data'!$F$13,0,10*ROW('Sanitation Data'!F159)),NA())</f>
        <v>#N/A</v>
      </c>
      <c r="AP165" s="104" t="e">
        <f ca="true">+IF(AND(ISNUMBER(OFFSET('Sanitation Data'!$G$5,0,10*ROW('Sanitation Data'!G159))),'Data Summary'!DE165="Yes"),100-OFFSET('Sanitation Data'!$G$5,0,10*ROW('Sanitation Data'!G159)),NA())</f>
        <v>#N/A</v>
      </c>
      <c r="AQ165" s="104" t="e">
        <f ca="true">+IF(AND(ISNUMBER(OFFSET('Sanitation Data'!$G$7,0,10*ROW('Sanitation Data'!G159))),'Data Summary'!DF165="Yes"),OFFSET('Sanitation Data'!$G$7,0,10*ROW('Sanitation Data'!G159)),NA())</f>
        <v>#N/A</v>
      </c>
      <c r="AR165" s="104" t="e">
        <f ca="true">+IF(AND(ISNUMBER(OFFSET('Sanitation Data'!$G$11,0,10*ROW('Sanitation Data'!G159))),'Data Summary'!DG165="Yes"),OFFSET('Sanitation Data'!$G$11,0,10*ROW('Sanitation Data'!G159)),NA())</f>
        <v>#N/A</v>
      </c>
      <c r="AS165" s="104" t="e">
        <f ca="true">+IF(AND(ISNUMBER(OFFSET('Sanitation Data'!$G$12,0,10*ROW('Sanitation Data'!G159))),'Data Summary'!DH165="Yes"),OFFSET('Sanitation Data'!$G$12,0,10*ROW('Sanitation Data'!G159)),NA())</f>
        <v>#N/A</v>
      </c>
      <c r="AT165" s="104" t="e">
        <f ca="true">+IF(AND(ISNUMBER(OFFSET('Sanitation Data'!$G$13,0,10*ROW('Sanitation Data'!G159))),'Data Summary'!DI165="Yes"),OFFSET('Sanitation Data'!$G$13,0,10*ROW('Sanitation Data'!G159)),NA())</f>
        <v>#N/A</v>
      </c>
      <c r="AU165" s="104" t="e">
        <f ca="true">+IF(AND(ISNUMBER(OFFSET('Sanitation Data'!$H$5,0,10*ROW('Sanitation Data'!H159))),'Data Summary'!DJ165="Yes"),100-OFFSET('Sanitation Data'!$H$5,0,10*ROW('Sanitation Data'!H159)),NA())</f>
        <v>#N/A</v>
      </c>
      <c r="AV165" s="104" t="e">
        <f ca="true">+IF(AND(ISNUMBER(OFFSET('Sanitation Data'!$H$7,0,10*ROW('Sanitation Data'!H159))),'Data Summary'!DK165="Yes"),OFFSET('Sanitation Data'!$H$7,0,10*ROW('Sanitation Data'!H159)),NA())</f>
        <v>#N/A</v>
      </c>
      <c r="AW165" s="104" t="e">
        <f ca="true">+IF(AND(ISNUMBER(OFFSET('Sanitation Data'!$H$11,0,10*ROW('Sanitation Data'!H159))),'Data Summary'!DL165="Yes"),OFFSET('Sanitation Data'!$H$11,0,10*ROW('Sanitation Data'!H159)),NA())</f>
        <v>#N/A</v>
      </c>
      <c r="AX165" s="104" t="e">
        <f ca="true">+IF(AND(ISNUMBER(OFFSET('Sanitation Data'!$H$12,0,10*ROW('Sanitation Data'!H159))),'Data Summary'!DM165="Yes"),OFFSET('Sanitation Data'!$H$12,0,10*ROW('Sanitation Data'!H159)),NA())</f>
        <v>#N/A</v>
      </c>
      <c r="AY165" s="104" t="e">
        <f ca="true">+IF(AND(ISNUMBER(OFFSET('Sanitation Data'!$H$13,0,10*ROW('Sanitation Data'!H159))),'Data Summary'!DN165="Yes"),OFFSET('Sanitation Data'!$H$13,0,10*ROW('Sanitation Data'!H159)),NA())</f>
        <v>#N/A</v>
      </c>
      <c r="AZ165" s="109" t="e">
        <f ca="true">+IF(AND(ISNUMBER(OFFSET('Hygiene Data'!$C$6,0,10*ROW('Hygiene Data'!C159))),'Data Summary'!DO165="Yes"),OFFSET('Hygiene Data'!$C$6,0,10*ROW('Hygiene Data'!C159)),NA())</f>
        <v>#N/A</v>
      </c>
      <c r="BA165" s="109" t="e">
        <f ca="true">+IF(AND(ISNUMBER(OFFSET('Hygiene Data'!$C$8,0,10*ROW('Hygiene Data'!C159))),'Data Summary'!DP165="Yes"),OFFSET('Hygiene Data'!$C$8,0,10*ROW('Hygiene Data'!C159)),NA())</f>
        <v>#N/A</v>
      </c>
      <c r="BB165" s="109" t="e">
        <f ca="true">+IF(AND(ISNUMBER(OFFSET('Hygiene Data'!$C$10,0,10*ROW('Hygiene Data'!C159))),'Data Summary'!DQ165="Yes"),OFFSET('Hygiene Data'!$C$10,0,10*ROW('Hygiene Data'!C159)),NA())</f>
        <v>#N/A</v>
      </c>
      <c r="BC165" s="109" t="e">
        <f ca="true">+IF(AND(ISNUMBER(OFFSET('Hygiene Data'!$D$6,0,10*ROW('Hygiene Data'!D159))),'Data Summary'!DR165="Yes"),OFFSET('Hygiene Data'!$D$6,0,10*ROW('Hygiene Data'!D159)),NA())</f>
        <v>#N/A</v>
      </c>
      <c r="BD165" s="109" t="e">
        <f ca="true">+IF(AND(ISNUMBER(OFFSET('Hygiene Data'!$D$8,0,10*ROW('Hygiene Data'!D159))),'Data Summary'!DS165="Yes"),OFFSET('Hygiene Data'!$D$8,0,10*ROW('Hygiene Data'!D159)),NA())</f>
        <v>#N/A</v>
      </c>
      <c r="BE165" s="109" t="e">
        <f ca="true">+IF(AND(ISNUMBER(OFFSET('Hygiene Data'!$D$10,0,10*ROW('Hygiene Data'!D159))),'Data Summary'!DT165="Yes"),OFFSET('Hygiene Data'!$D$10,0,10*ROW('Hygiene Data'!D159)),NA())</f>
        <v>#N/A</v>
      </c>
      <c r="BF165" s="109" t="e">
        <f ca="true">+IF(AND(ISNUMBER(OFFSET('Hygiene Data'!$E$6,0,10*ROW('Hygiene Data'!E159))),'Data Summary'!DU165="Yes"),OFFSET('Hygiene Data'!$E$6,0,10*ROW('Hygiene Data'!E159)),NA())</f>
        <v>#N/A</v>
      </c>
      <c r="BG165" s="109" t="e">
        <f ca="true">+IF(AND(ISNUMBER(OFFSET('Hygiene Data'!$E$8,0,10*ROW('Hygiene Data'!E159))),'Data Summary'!DV165="Yes"),OFFSET('Hygiene Data'!$E$8,0,10*ROW('Hygiene Data'!E159)),NA())</f>
        <v>#N/A</v>
      </c>
      <c r="BH165" s="109" t="e">
        <f ca="true">+IF(AND(ISNUMBER(OFFSET('Hygiene Data'!$E$10,0,10*ROW('Hygiene Data'!E159))),'Data Summary'!DW165="Yes"),OFFSET('Hygiene Data'!$E$10,0,10*ROW('Hygiene Data'!E159)),NA())</f>
        <v>#N/A</v>
      </c>
      <c r="BI165" s="109" t="e">
        <f ca="true">+IF(AND(ISNUMBER(OFFSET('Hygiene Data'!$F$6,0,10*ROW('Hygiene Data'!F159))),'Data Summary'!DX165="Yes"),OFFSET('Hygiene Data'!$F$6,0,10*ROW('Hygiene Data'!F159)),NA())</f>
        <v>#N/A</v>
      </c>
      <c r="BJ165" s="109" t="e">
        <f ca="true">+IF(AND(ISNUMBER(OFFSET('Hygiene Data'!$F$8,0,10*ROW('Hygiene Data'!F159))),'Data Summary'!DY165="Yes"),OFFSET('Hygiene Data'!$F$8,0,10*ROW('Hygiene Data'!F159)),NA())</f>
        <v>#N/A</v>
      </c>
      <c r="BK165" s="109" t="e">
        <f ca="true">+IF(AND(ISNUMBER(OFFSET('Hygiene Data'!$F$10,0,10*ROW('Hygiene Data'!F159))),'Data Summary'!DZ165="Yes"),OFFSET('Hygiene Data'!$F$10,0,10*ROW('Hygiene Data'!F159)),NA())</f>
        <v>#N/A</v>
      </c>
      <c r="BL165" s="109" t="e">
        <f ca="true">+IF(AND(ISNUMBER(OFFSET('Hygiene Data'!$G$6,0,10*ROW('Hygiene Data'!G159))),'Data Summary'!EA165="Yes"),OFFSET('Hygiene Data'!$G$6,0,10*ROW('Hygiene Data'!G159)),NA())</f>
        <v>#N/A</v>
      </c>
      <c r="BM165" s="109" t="e">
        <f ca="true">+IF(AND(ISNUMBER(OFFSET('Hygiene Data'!$G$8,0,10*ROW('Hygiene Data'!G159))),'Data Summary'!EB165="Yes"),OFFSET('Hygiene Data'!$G$8,0,10*ROW('Hygiene Data'!G159)),NA())</f>
        <v>#N/A</v>
      </c>
      <c r="BN165" s="109" t="e">
        <f ca="true">+IF(AND(ISNUMBER(OFFSET('Hygiene Data'!$G$10,0,10*ROW('Hygiene Data'!G159))),'Data Summary'!EC165="Yes"),OFFSET('Hygiene Data'!$G$10,0,10*ROW('Hygiene Data'!G159)),NA())</f>
        <v>#N/A</v>
      </c>
      <c r="BO165" s="109" t="e">
        <f ca="true">+IF(AND(ISNUMBER(OFFSET('Hygiene Data'!$H$6,0,10*ROW('Hygiene Data'!H159))),'Data Summary'!ED165="Yes"),OFFSET('Hygiene Data'!$H$6,0,10*ROW('Hygiene Data'!H159)),NA())</f>
        <v>#N/A</v>
      </c>
      <c r="BP165" s="109" t="e">
        <f ca="true">+IF(AND(ISNUMBER(OFFSET('Hygiene Data'!$H$8,0,10*ROW('Hygiene Data'!H159))),'Data Summary'!EE165="Yes"),OFFSET('Hygiene Data'!$H$8,0,10*ROW('Hygiene Data'!H159)),NA())</f>
        <v>#N/A</v>
      </c>
      <c r="BQ165" s="109" t="e">
        <f ca="true">+IF(AND(ISNUMBER(OFFSET('Hygiene Data'!$H$10,0,10*ROW('Hygiene Data'!H159))),'Data Summary'!EF165="Yes"),OFFSET('Hygiene Data'!$H$10,0,10*ROW('Hygiene Data'!H159)),NA())</f>
        <v>#N/A</v>
      </c>
    </row>
    <row r="166" x14ac:dyDescent="0.2">
      <c r="A166" s="57" t="e">
        <f ca="true">+IF(OFFSET('Water Data'!$B$1,0,10*ROW('Water Data'!B160))="",NA(),OFFSET('Water Data'!$B$1,0,10*ROW('Water Data'!B160)))</f>
        <v>#N/A</v>
      </c>
      <c r="B166" s="57" t="e">
        <f ca="true">+IF(OFFSET('Water Data'!$A$3,0,10*ROW('Water Data'!A163))="",NA(),OFFSET('Water Data'!$A$3,0,10*ROW('Water Data'!A163)))</f>
        <v>#N/A</v>
      </c>
      <c r="C166" s="57" t="e">
        <f ca="true">+IF(OFFSET('Water Data'!$C$3,0,10*ROW('Water Data'!C163))="",NA(),OFFSET('Water Data'!$C$3,0,10*ROW('Water Data'!C163)))</f>
        <v>#N/A</v>
      </c>
      <c r="D166" s="58" t="e">
        <f ca="true">+IF(AND(ISNUMBER(OFFSET('Water Data'!$C$5,0,10*ROW('Water Data'!C160))),'Data Summary'!BS166="Yes"),100-OFFSET('Water Data'!$C$5,0,10*ROW('Water Data'!C160)),NA())</f>
        <v>#N/A</v>
      </c>
      <c r="E166" s="58" t="e">
        <f ca="true">+IF(AND(ISNUMBER(OFFSET('Water Data'!$C$7,0,10*ROW('Water Data'!C160))),'Data Summary'!BT166="Yes"),OFFSET('Water Data'!$C$7,0,10*ROW('Water Data'!C160)),NA())</f>
        <v>#N/A</v>
      </c>
      <c r="F166" s="58" t="e">
        <f ca="true">+IF(AND(ISNUMBER(OFFSET('Water Data'!$C$10,0,10*ROW('Water Data'!C160))),'Data Summary'!BU166="Yes"),OFFSET('Water Data'!$C$10,0,10*ROW('Water Data'!C160)),NA())</f>
        <v>#N/A</v>
      </c>
      <c r="G166" s="58" t="e">
        <f ca="true">+IF(AND(ISNUMBER(OFFSET('Water Data'!$D$5,0,10*ROW('Water Data'!D160))),'Data Summary'!BV166="Yes"),100-OFFSET('Water Data'!$D$5,0,10*ROW('Water Data'!D160)),NA())</f>
        <v>#N/A</v>
      </c>
      <c r="H166" s="58" t="e">
        <f ca="true">+IF(AND(ISNUMBER(OFFSET('Water Data'!$D$7,0,10*ROW('Water Data'!D160))),'Data Summary'!BW166="Yes"),OFFSET('Water Data'!$D$7,0,10*ROW('Water Data'!D160)),NA())</f>
        <v>#N/A</v>
      </c>
      <c r="I166" s="58" t="e">
        <f ca="true">+IF(AND(ISNUMBER(OFFSET('Water Data'!$D$10,0,10*ROW('Water Data'!D160))),'Data Summary'!BX166="Yes"),OFFSET('Water Data'!$D$10,0,10*ROW('Water Data'!D160)),NA())</f>
        <v>#N/A</v>
      </c>
      <c r="J166" s="58" t="e">
        <f ca="true">+IF(AND(ISNUMBER(OFFSET('Water Data'!$E$5,0,10*ROW('Water Data'!E160))),'Data Summary'!BY166="Yes"),100-OFFSET('Water Data'!$E$5,0,10*ROW('Water Data'!E160)),NA())</f>
        <v>#N/A</v>
      </c>
      <c r="K166" s="58" t="e">
        <f ca="true">+IF(AND(ISNUMBER(OFFSET('Water Data'!$E$7,0,10*ROW('Water Data'!E160))),'Data Summary'!BZ166="Yes"),OFFSET('Water Data'!$E$7,0,10*ROW('Water Data'!E160)),NA())</f>
        <v>#N/A</v>
      </c>
      <c r="L166" s="58" t="e">
        <f ca="true">+IF(AND(ISNUMBER(OFFSET('Water Data'!$E$10,0,10*ROW('Water Data'!E160))),'Data Summary'!CA166="Yes"),OFFSET('Water Data'!$E$10,0,10*ROW('Water Data'!E160)),NA())</f>
        <v>#N/A</v>
      </c>
      <c r="M166" s="58" t="e">
        <f ca="true">+IF(AND(ISNUMBER(OFFSET('Water Data'!$F$5,0,10*ROW('Water Data'!F160))),'Data Summary'!CB166="Yes"),100-OFFSET('Water Data'!$F$5,0,10*ROW('Water Data'!F160)),NA())</f>
        <v>#N/A</v>
      </c>
      <c r="N166" s="58" t="e">
        <f ca="true">+IF(AND(ISNUMBER(OFFSET('Water Data'!$F$7,0,10*ROW('Water Data'!F160))),'Data Summary'!CC166="Yes"),OFFSET('Water Data'!$F$7,0,10*ROW('Water Data'!F160)),NA())</f>
        <v>#N/A</v>
      </c>
      <c r="O166" s="58" t="e">
        <f ca="true">+IF(AND(ISNUMBER(OFFSET('Water Data'!$F$10,0,10*ROW('Water Data'!F160))),'Data Summary'!CD166="Yes"),OFFSET('Water Data'!$F$10,0,10*ROW('Water Data'!F160)),NA())</f>
        <v>#N/A</v>
      </c>
      <c r="P166" s="58" t="e">
        <f ca="true">+IF(AND(ISNUMBER(OFFSET('Water Data'!$G$5,0,10*ROW('Water Data'!G160))),'Data Summary'!CE166="Yes"),100-OFFSET('Water Data'!$G$5,0,10*ROW('Water Data'!G160)),NA())</f>
        <v>#N/A</v>
      </c>
      <c r="Q166" s="58" t="e">
        <f ca="true">+IF(AND(ISNUMBER(OFFSET('Water Data'!$G$7,0,10*ROW('Water Data'!G160))),'Data Summary'!CF166="Yes"),OFFSET('Water Data'!$G$7,0,10*ROW('Water Data'!G160)),NA())</f>
        <v>#N/A</v>
      </c>
      <c r="R166" s="58" t="e">
        <f ca="true">+IF(AND(ISNUMBER(OFFSET('Water Data'!$G$10,0,10*ROW('Water Data'!G160))),'Data Summary'!CG166="Yes"),OFFSET('Water Data'!$G$10,0,10*ROW('Water Data'!G160)),NA())</f>
        <v>#N/A</v>
      </c>
      <c r="S166" s="58" t="e">
        <f ca="true">+IF(AND(ISNUMBER(OFFSET('Water Data'!$H$5,0,10*ROW('Water Data'!H160))),'Data Summary'!CH166="Yes"),100-OFFSET('Water Data'!$H$5,0,10*ROW('Water Data'!H160)),NA())</f>
        <v>#N/A</v>
      </c>
      <c r="T166" s="58" t="e">
        <f ca="true">+IF(AND(ISNUMBER(OFFSET('Water Data'!$H$7,0,10*ROW('Water Data'!H160))),'Data Summary'!CI166="Yes"),OFFSET('Water Data'!$H$7,0,10*ROW('Water Data'!H160)),NA())</f>
        <v>#N/A</v>
      </c>
      <c r="U166" s="58" t="e">
        <f ca="true">+IF(AND(ISNUMBER(OFFSET('Water Data'!$H$10,0,10*ROW('Water Data'!H160))),'Data Summary'!CJ166="Yes"),OFFSET('Water Data'!$H$10,0,10*ROW('Water Data'!H160)),NA())</f>
        <v>#N/A</v>
      </c>
      <c r="V166" s="104" t="e">
        <f ca="true">+IF(AND(ISNUMBER(OFFSET('Sanitation Data'!$C$5,0,10*ROW('Sanitation Data'!C160))),'Data Summary'!CK166="Yes"),100-OFFSET('Sanitation Data'!$C$5,0,10*ROW('Sanitation Data'!C160)),NA())</f>
        <v>#N/A</v>
      </c>
      <c r="W166" s="104" t="e">
        <f ca="true">+IF(AND(ISNUMBER(OFFSET('Sanitation Data'!$C$7,0,10*ROW('Sanitation Data'!C160))),'Data Summary'!CL166="Yes"),OFFSET('Sanitation Data'!$C$7,0,10*ROW('Sanitation Data'!C160)),NA())</f>
        <v>#N/A</v>
      </c>
      <c r="X166" s="104" t="e">
        <f ca="true">+IF(AND(ISNUMBER(OFFSET('Sanitation Data'!$C$11,0,10*ROW('Sanitation Data'!C160))),'Data Summary'!CM166="Yes"),OFFSET('Sanitation Data'!$C$11,0,10*ROW('Sanitation Data'!C160)),NA())</f>
        <v>#N/A</v>
      </c>
      <c r="Y166" s="104" t="e">
        <f ca="true">+IF(AND(ISNUMBER(OFFSET('Sanitation Data'!$C$12,0,10*ROW('Sanitation Data'!C160))),'Data Summary'!CN166="Yes"),OFFSET('Sanitation Data'!$C$12,0,10*ROW('Sanitation Data'!C160)),NA())</f>
        <v>#N/A</v>
      </c>
      <c r="Z166" s="104" t="e">
        <f ca="true">+IF(AND(ISNUMBER(OFFSET('Sanitation Data'!$C$13,0,10*ROW('Sanitation Data'!C160))),'Data Summary'!CO166="Yes"),OFFSET('Sanitation Data'!$C$13,0,10*ROW('Sanitation Data'!C160)),NA())</f>
        <v>#N/A</v>
      </c>
      <c r="AA166" s="104" t="e">
        <f ca="true">+IF(AND(ISNUMBER(OFFSET('Sanitation Data'!$D$5,0,10*ROW('Sanitation Data'!D160))),'Data Summary'!CP166="Yes"),100-OFFSET('Sanitation Data'!$D$5,0,10*ROW('Sanitation Data'!D160)),NA())</f>
        <v>#N/A</v>
      </c>
      <c r="AB166" s="104" t="e">
        <f ca="true">+IF(AND(ISNUMBER(OFFSET('Sanitation Data'!$D$7,0,10*ROW('Sanitation Data'!D160))),'Data Summary'!CQ166="Yes"),OFFSET('Sanitation Data'!$D$7,0,10*ROW('Sanitation Data'!D160)),NA())</f>
        <v>#N/A</v>
      </c>
      <c r="AC166" s="104" t="e">
        <f ca="true">+IF(AND(ISNUMBER(OFFSET('Sanitation Data'!$D$11,0,10*ROW('Sanitation Data'!D160))),'Data Summary'!CR166="Yes"),OFFSET('Sanitation Data'!$D$11,0,10*ROW('Sanitation Data'!D160)),NA())</f>
        <v>#N/A</v>
      </c>
      <c r="AD166" s="104" t="e">
        <f ca="true">+IF(AND(ISNUMBER(OFFSET('Sanitation Data'!$D$12,0,10*ROW('Sanitation Data'!D160))),'Data Summary'!CS166="Yes"),OFFSET('Sanitation Data'!$D$12,0,10*ROW('Sanitation Data'!D160)),NA())</f>
        <v>#N/A</v>
      </c>
      <c r="AE166" s="104" t="e">
        <f ca="true">+IF(AND(ISNUMBER(OFFSET('Sanitation Data'!$D$13,0,10*ROW('Sanitation Data'!D160))),'Data Summary'!CT166="Yes"),OFFSET('Sanitation Data'!$D$13,0,10*ROW('Sanitation Data'!D160)),NA())</f>
        <v>#N/A</v>
      </c>
      <c r="AF166" s="104" t="e">
        <f ca="true">+IF(AND(ISNUMBER(OFFSET('Sanitation Data'!$E$5,0,10*ROW('Sanitation Data'!E160))),'Data Summary'!CU166="Yes"),100-OFFSET('Sanitation Data'!$E$5,0,10*ROW('Sanitation Data'!E160)),NA())</f>
        <v>#N/A</v>
      </c>
      <c r="AG166" s="104" t="e">
        <f ca="true">+IF(AND(ISNUMBER(OFFSET('Sanitation Data'!$E$7,0,10*ROW('Sanitation Data'!E160))),'Data Summary'!CV166="Yes"),OFFSET('Sanitation Data'!$E$7,0,10*ROW('Sanitation Data'!E160)),NA())</f>
        <v>#N/A</v>
      </c>
      <c r="AH166" s="104" t="e">
        <f ca="true">+IF(AND(ISNUMBER(OFFSET('Sanitation Data'!$E$11,0,10*ROW('Sanitation Data'!E160))),'Data Summary'!CW166="Yes"),OFFSET('Sanitation Data'!$E$11,0,10*ROW('Sanitation Data'!E160)),NA())</f>
        <v>#N/A</v>
      </c>
      <c r="AI166" s="104" t="e">
        <f ca="true">+IF(AND(ISNUMBER(OFFSET('Sanitation Data'!$E$12,0,10*ROW('Sanitation Data'!E160))),'Data Summary'!CX166="Yes"),OFFSET('Sanitation Data'!$E$12,0,10*ROW('Sanitation Data'!E160)),NA())</f>
        <v>#N/A</v>
      </c>
      <c r="AJ166" s="104" t="e">
        <f ca="true">+IF(AND(ISNUMBER(OFFSET('Sanitation Data'!$E$13,0,10*ROW('Sanitation Data'!E160))),'Data Summary'!CY166="Yes"),OFFSET('Sanitation Data'!$E$13,0,10*ROW('Sanitation Data'!E160)),NA())</f>
        <v>#N/A</v>
      </c>
      <c r="AK166" s="104" t="e">
        <f ca="true">+IF(AND(ISNUMBER(OFFSET('Sanitation Data'!$F$5,0,10*ROW('Sanitation Data'!F160))),'Data Summary'!CZ166="Yes"),100-OFFSET('Sanitation Data'!$F$5,0,10*ROW('Sanitation Data'!F160)),NA())</f>
        <v>#N/A</v>
      </c>
      <c r="AL166" s="104" t="e">
        <f ca="true">+IF(AND(ISNUMBER(OFFSET('Sanitation Data'!$F$7,0,10*ROW('Sanitation Data'!F160))),'Data Summary'!DA166="Yes"),OFFSET('Sanitation Data'!$F$7,0,10*ROW('Sanitation Data'!F160)),NA())</f>
        <v>#N/A</v>
      </c>
      <c r="AM166" s="104" t="e">
        <f ca="true">+IF(AND(ISNUMBER(OFFSET('Sanitation Data'!$F$11,0,10*ROW('Sanitation Data'!F160))),'Data Summary'!DB166="Yes"),OFFSET('Sanitation Data'!$F$11,0,10*ROW('Sanitation Data'!F160)),NA())</f>
        <v>#N/A</v>
      </c>
      <c r="AN166" s="104" t="e">
        <f ca="true">+IF(AND(ISNUMBER(OFFSET('Sanitation Data'!$F$12,0,10*ROW('Sanitation Data'!F160))),'Data Summary'!DC166="Yes"),OFFSET('Sanitation Data'!$F$12,0,10*ROW('Sanitation Data'!F160)),NA())</f>
        <v>#N/A</v>
      </c>
      <c r="AO166" s="104" t="e">
        <f ca="true">+IF(AND(ISNUMBER(OFFSET('Sanitation Data'!$F$13,0,10*ROW('Sanitation Data'!F160))),'Data Summary'!DD166="Yes"),OFFSET('Sanitation Data'!$F$13,0,10*ROW('Sanitation Data'!F160)),NA())</f>
        <v>#N/A</v>
      </c>
      <c r="AP166" s="104" t="e">
        <f ca="true">+IF(AND(ISNUMBER(OFFSET('Sanitation Data'!$G$5,0,10*ROW('Sanitation Data'!G160))),'Data Summary'!DE166="Yes"),100-OFFSET('Sanitation Data'!$G$5,0,10*ROW('Sanitation Data'!G160)),NA())</f>
        <v>#N/A</v>
      </c>
      <c r="AQ166" s="104" t="e">
        <f ca="true">+IF(AND(ISNUMBER(OFFSET('Sanitation Data'!$G$7,0,10*ROW('Sanitation Data'!G160))),'Data Summary'!DF166="Yes"),OFFSET('Sanitation Data'!$G$7,0,10*ROW('Sanitation Data'!G160)),NA())</f>
        <v>#N/A</v>
      </c>
      <c r="AR166" s="104" t="e">
        <f ca="true">+IF(AND(ISNUMBER(OFFSET('Sanitation Data'!$G$11,0,10*ROW('Sanitation Data'!G160))),'Data Summary'!DG166="Yes"),OFFSET('Sanitation Data'!$G$11,0,10*ROW('Sanitation Data'!G160)),NA())</f>
        <v>#N/A</v>
      </c>
      <c r="AS166" s="104" t="e">
        <f ca="true">+IF(AND(ISNUMBER(OFFSET('Sanitation Data'!$G$12,0,10*ROW('Sanitation Data'!G160))),'Data Summary'!DH166="Yes"),OFFSET('Sanitation Data'!$G$12,0,10*ROW('Sanitation Data'!G160)),NA())</f>
        <v>#N/A</v>
      </c>
      <c r="AT166" s="104" t="e">
        <f ca="true">+IF(AND(ISNUMBER(OFFSET('Sanitation Data'!$G$13,0,10*ROW('Sanitation Data'!G160))),'Data Summary'!DI166="Yes"),OFFSET('Sanitation Data'!$G$13,0,10*ROW('Sanitation Data'!G160)),NA())</f>
        <v>#N/A</v>
      </c>
      <c r="AU166" s="104" t="e">
        <f ca="true">+IF(AND(ISNUMBER(OFFSET('Sanitation Data'!$H$5,0,10*ROW('Sanitation Data'!H160))),'Data Summary'!DJ166="Yes"),100-OFFSET('Sanitation Data'!$H$5,0,10*ROW('Sanitation Data'!H160)),NA())</f>
        <v>#N/A</v>
      </c>
      <c r="AV166" s="104" t="e">
        <f ca="true">+IF(AND(ISNUMBER(OFFSET('Sanitation Data'!$H$7,0,10*ROW('Sanitation Data'!H160))),'Data Summary'!DK166="Yes"),OFFSET('Sanitation Data'!$H$7,0,10*ROW('Sanitation Data'!H160)),NA())</f>
        <v>#N/A</v>
      </c>
      <c r="AW166" s="104" t="e">
        <f ca="true">+IF(AND(ISNUMBER(OFFSET('Sanitation Data'!$H$11,0,10*ROW('Sanitation Data'!H160))),'Data Summary'!DL166="Yes"),OFFSET('Sanitation Data'!$H$11,0,10*ROW('Sanitation Data'!H160)),NA())</f>
        <v>#N/A</v>
      </c>
      <c r="AX166" s="104" t="e">
        <f ca="true">+IF(AND(ISNUMBER(OFFSET('Sanitation Data'!$H$12,0,10*ROW('Sanitation Data'!H160))),'Data Summary'!DM166="Yes"),OFFSET('Sanitation Data'!$H$12,0,10*ROW('Sanitation Data'!H160)),NA())</f>
        <v>#N/A</v>
      </c>
      <c r="AY166" s="104" t="e">
        <f ca="true">+IF(AND(ISNUMBER(OFFSET('Sanitation Data'!$H$13,0,10*ROW('Sanitation Data'!H160))),'Data Summary'!DN166="Yes"),OFFSET('Sanitation Data'!$H$13,0,10*ROW('Sanitation Data'!H160)),NA())</f>
        <v>#N/A</v>
      </c>
      <c r="AZ166" s="109" t="e">
        <f ca="true">+IF(AND(ISNUMBER(OFFSET('Hygiene Data'!$C$6,0,10*ROW('Hygiene Data'!C160))),'Data Summary'!DO166="Yes"),OFFSET('Hygiene Data'!$C$6,0,10*ROW('Hygiene Data'!C160)),NA())</f>
        <v>#N/A</v>
      </c>
      <c r="BA166" s="109" t="e">
        <f ca="true">+IF(AND(ISNUMBER(OFFSET('Hygiene Data'!$C$8,0,10*ROW('Hygiene Data'!C160))),'Data Summary'!DP166="Yes"),OFFSET('Hygiene Data'!$C$8,0,10*ROW('Hygiene Data'!C160)),NA())</f>
        <v>#N/A</v>
      </c>
      <c r="BB166" s="109" t="e">
        <f ca="true">+IF(AND(ISNUMBER(OFFSET('Hygiene Data'!$C$10,0,10*ROW('Hygiene Data'!C160))),'Data Summary'!DQ166="Yes"),OFFSET('Hygiene Data'!$C$10,0,10*ROW('Hygiene Data'!C160)),NA())</f>
        <v>#N/A</v>
      </c>
      <c r="BC166" s="109" t="e">
        <f ca="true">+IF(AND(ISNUMBER(OFFSET('Hygiene Data'!$D$6,0,10*ROW('Hygiene Data'!D160))),'Data Summary'!DR166="Yes"),OFFSET('Hygiene Data'!$D$6,0,10*ROW('Hygiene Data'!D160)),NA())</f>
        <v>#N/A</v>
      </c>
      <c r="BD166" s="109" t="e">
        <f ca="true">+IF(AND(ISNUMBER(OFFSET('Hygiene Data'!$D$8,0,10*ROW('Hygiene Data'!D160))),'Data Summary'!DS166="Yes"),OFFSET('Hygiene Data'!$D$8,0,10*ROW('Hygiene Data'!D160)),NA())</f>
        <v>#N/A</v>
      </c>
      <c r="BE166" s="109" t="e">
        <f ca="true">+IF(AND(ISNUMBER(OFFSET('Hygiene Data'!$D$10,0,10*ROW('Hygiene Data'!D160))),'Data Summary'!DT166="Yes"),OFFSET('Hygiene Data'!$D$10,0,10*ROW('Hygiene Data'!D160)),NA())</f>
        <v>#N/A</v>
      </c>
      <c r="BF166" s="109" t="e">
        <f ca="true">+IF(AND(ISNUMBER(OFFSET('Hygiene Data'!$E$6,0,10*ROW('Hygiene Data'!E160))),'Data Summary'!DU166="Yes"),OFFSET('Hygiene Data'!$E$6,0,10*ROW('Hygiene Data'!E160)),NA())</f>
        <v>#N/A</v>
      </c>
      <c r="BG166" s="109" t="e">
        <f ca="true">+IF(AND(ISNUMBER(OFFSET('Hygiene Data'!$E$8,0,10*ROW('Hygiene Data'!E160))),'Data Summary'!DV166="Yes"),OFFSET('Hygiene Data'!$E$8,0,10*ROW('Hygiene Data'!E160)),NA())</f>
        <v>#N/A</v>
      </c>
      <c r="BH166" s="109" t="e">
        <f ca="true">+IF(AND(ISNUMBER(OFFSET('Hygiene Data'!$E$10,0,10*ROW('Hygiene Data'!E160))),'Data Summary'!DW166="Yes"),OFFSET('Hygiene Data'!$E$10,0,10*ROW('Hygiene Data'!E160)),NA())</f>
        <v>#N/A</v>
      </c>
      <c r="BI166" s="109" t="e">
        <f ca="true">+IF(AND(ISNUMBER(OFFSET('Hygiene Data'!$F$6,0,10*ROW('Hygiene Data'!F160))),'Data Summary'!DX166="Yes"),OFFSET('Hygiene Data'!$F$6,0,10*ROW('Hygiene Data'!F160)),NA())</f>
        <v>#N/A</v>
      </c>
      <c r="BJ166" s="109" t="e">
        <f ca="true">+IF(AND(ISNUMBER(OFFSET('Hygiene Data'!$F$8,0,10*ROW('Hygiene Data'!F160))),'Data Summary'!DY166="Yes"),OFFSET('Hygiene Data'!$F$8,0,10*ROW('Hygiene Data'!F160)),NA())</f>
        <v>#N/A</v>
      </c>
      <c r="BK166" s="109" t="e">
        <f ca="true">+IF(AND(ISNUMBER(OFFSET('Hygiene Data'!$F$10,0,10*ROW('Hygiene Data'!F160))),'Data Summary'!DZ166="Yes"),OFFSET('Hygiene Data'!$F$10,0,10*ROW('Hygiene Data'!F160)),NA())</f>
        <v>#N/A</v>
      </c>
      <c r="BL166" s="109" t="e">
        <f ca="true">+IF(AND(ISNUMBER(OFFSET('Hygiene Data'!$G$6,0,10*ROW('Hygiene Data'!G160))),'Data Summary'!EA166="Yes"),OFFSET('Hygiene Data'!$G$6,0,10*ROW('Hygiene Data'!G160)),NA())</f>
        <v>#N/A</v>
      </c>
      <c r="BM166" s="109" t="e">
        <f ca="true">+IF(AND(ISNUMBER(OFFSET('Hygiene Data'!$G$8,0,10*ROW('Hygiene Data'!G160))),'Data Summary'!EB166="Yes"),OFFSET('Hygiene Data'!$G$8,0,10*ROW('Hygiene Data'!G160)),NA())</f>
        <v>#N/A</v>
      </c>
      <c r="BN166" s="109" t="e">
        <f ca="true">+IF(AND(ISNUMBER(OFFSET('Hygiene Data'!$G$10,0,10*ROW('Hygiene Data'!G160))),'Data Summary'!EC166="Yes"),OFFSET('Hygiene Data'!$G$10,0,10*ROW('Hygiene Data'!G160)),NA())</f>
        <v>#N/A</v>
      </c>
      <c r="BO166" s="109" t="e">
        <f ca="true">+IF(AND(ISNUMBER(OFFSET('Hygiene Data'!$H$6,0,10*ROW('Hygiene Data'!H160))),'Data Summary'!ED166="Yes"),OFFSET('Hygiene Data'!$H$6,0,10*ROW('Hygiene Data'!H160)),NA())</f>
        <v>#N/A</v>
      </c>
      <c r="BP166" s="109" t="e">
        <f ca="true">+IF(AND(ISNUMBER(OFFSET('Hygiene Data'!$H$8,0,10*ROW('Hygiene Data'!H160))),'Data Summary'!EE166="Yes"),OFFSET('Hygiene Data'!$H$8,0,10*ROW('Hygiene Data'!H160)),NA())</f>
        <v>#N/A</v>
      </c>
      <c r="BQ166" s="109" t="e">
        <f ca="true">+IF(AND(ISNUMBER(OFFSET('Hygiene Data'!$H$10,0,10*ROW('Hygiene Data'!H160))),'Data Summary'!EF166="Yes"),OFFSET('Hygiene Data'!$H$10,0,10*ROW('Hygiene Data'!H160)),NA())</f>
        <v>#N/A</v>
      </c>
    </row>
    <row r="167" x14ac:dyDescent="0.2">
      <c r="A167" s="57" t="e">
        <f ca="true">+IF(OFFSET('Water Data'!$B$1,0,10*ROW('Water Data'!B161))="",NA(),OFFSET('Water Data'!$B$1,0,10*ROW('Water Data'!B161)))</f>
        <v>#N/A</v>
      </c>
      <c r="B167" s="57" t="e">
        <f ca="true">+IF(OFFSET('Water Data'!$A$3,0,10*ROW('Water Data'!A164))="",NA(),OFFSET('Water Data'!$A$3,0,10*ROW('Water Data'!A164)))</f>
        <v>#N/A</v>
      </c>
      <c r="C167" s="57" t="e">
        <f ca="true">+IF(OFFSET('Water Data'!$C$3,0,10*ROW('Water Data'!C164))="",NA(),OFFSET('Water Data'!$C$3,0,10*ROW('Water Data'!C164)))</f>
        <v>#N/A</v>
      </c>
      <c r="D167" s="58" t="e">
        <f ca="true">+IF(AND(ISNUMBER(OFFSET('Water Data'!$C$5,0,10*ROW('Water Data'!C161))),'Data Summary'!BS167="Yes"),100-OFFSET('Water Data'!$C$5,0,10*ROW('Water Data'!C161)),NA())</f>
        <v>#N/A</v>
      </c>
      <c r="E167" s="58" t="e">
        <f ca="true">+IF(AND(ISNUMBER(OFFSET('Water Data'!$C$7,0,10*ROW('Water Data'!C161))),'Data Summary'!BT167="Yes"),OFFSET('Water Data'!$C$7,0,10*ROW('Water Data'!C161)),NA())</f>
        <v>#N/A</v>
      </c>
      <c r="F167" s="58" t="e">
        <f ca="true">+IF(AND(ISNUMBER(OFFSET('Water Data'!$C$10,0,10*ROW('Water Data'!C161))),'Data Summary'!BU167="Yes"),OFFSET('Water Data'!$C$10,0,10*ROW('Water Data'!C161)),NA())</f>
        <v>#N/A</v>
      </c>
      <c r="G167" s="58" t="e">
        <f ca="true">+IF(AND(ISNUMBER(OFFSET('Water Data'!$D$5,0,10*ROW('Water Data'!D161))),'Data Summary'!BV167="Yes"),100-OFFSET('Water Data'!$D$5,0,10*ROW('Water Data'!D161)),NA())</f>
        <v>#N/A</v>
      </c>
      <c r="H167" s="58" t="e">
        <f ca="true">+IF(AND(ISNUMBER(OFFSET('Water Data'!$D$7,0,10*ROW('Water Data'!D161))),'Data Summary'!BW167="Yes"),OFFSET('Water Data'!$D$7,0,10*ROW('Water Data'!D161)),NA())</f>
        <v>#N/A</v>
      </c>
      <c r="I167" s="58" t="e">
        <f ca="true">+IF(AND(ISNUMBER(OFFSET('Water Data'!$D$10,0,10*ROW('Water Data'!D161))),'Data Summary'!BX167="Yes"),OFFSET('Water Data'!$D$10,0,10*ROW('Water Data'!D161)),NA())</f>
        <v>#N/A</v>
      </c>
      <c r="J167" s="58" t="e">
        <f ca="true">+IF(AND(ISNUMBER(OFFSET('Water Data'!$E$5,0,10*ROW('Water Data'!E161))),'Data Summary'!BY167="Yes"),100-OFFSET('Water Data'!$E$5,0,10*ROW('Water Data'!E161)),NA())</f>
        <v>#N/A</v>
      </c>
      <c r="K167" s="58" t="e">
        <f ca="true">+IF(AND(ISNUMBER(OFFSET('Water Data'!$E$7,0,10*ROW('Water Data'!E161))),'Data Summary'!BZ167="Yes"),OFFSET('Water Data'!$E$7,0,10*ROW('Water Data'!E161)),NA())</f>
        <v>#N/A</v>
      </c>
      <c r="L167" s="58" t="e">
        <f ca="true">+IF(AND(ISNUMBER(OFFSET('Water Data'!$E$10,0,10*ROW('Water Data'!E161))),'Data Summary'!CA167="Yes"),OFFSET('Water Data'!$E$10,0,10*ROW('Water Data'!E161)),NA())</f>
        <v>#N/A</v>
      </c>
      <c r="M167" s="58" t="e">
        <f ca="true">+IF(AND(ISNUMBER(OFFSET('Water Data'!$F$5,0,10*ROW('Water Data'!F161))),'Data Summary'!CB167="Yes"),100-OFFSET('Water Data'!$F$5,0,10*ROW('Water Data'!F161)),NA())</f>
        <v>#N/A</v>
      </c>
      <c r="N167" s="58" t="e">
        <f ca="true">+IF(AND(ISNUMBER(OFFSET('Water Data'!$F$7,0,10*ROW('Water Data'!F161))),'Data Summary'!CC167="Yes"),OFFSET('Water Data'!$F$7,0,10*ROW('Water Data'!F161)),NA())</f>
        <v>#N/A</v>
      </c>
      <c r="O167" s="58" t="e">
        <f ca="true">+IF(AND(ISNUMBER(OFFSET('Water Data'!$F$10,0,10*ROW('Water Data'!F161))),'Data Summary'!CD167="Yes"),OFFSET('Water Data'!$F$10,0,10*ROW('Water Data'!F161)),NA())</f>
        <v>#N/A</v>
      </c>
      <c r="P167" s="58" t="e">
        <f ca="true">+IF(AND(ISNUMBER(OFFSET('Water Data'!$G$5,0,10*ROW('Water Data'!G161))),'Data Summary'!CE167="Yes"),100-OFFSET('Water Data'!$G$5,0,10*ROW('Water Data'!G161)),NA())</f>
        <v>#N/A</v>
      </c>
      <c r="Q167" s="58" t="e">
        <f ca="true">+IF(AND(ISNUMBER(OFFSET('Water Data'!$G$7,0,10*ROW('Water Data'!G161))),'Data Summary'!CF167="Yes"),OFFSET('Water Data'!$G$7,0,10*ROW('Water Data'!G161)),NA())</f>
        <v>#N/A</v>
      </c>
      <c r="R167" s="58" t="e">
        <f ca="true">+IF(AND(ISNUMBER(OFFSET('Water Data'!$G$10,0,10*ROW('Water Data'!G161))),'Data Summary'!CG167="Yes"),OFFSET('Water Data'!$G$10,0,10*ROW('Water Data'!G161)),NA())</f>
        <v>#N/A</v>
      </c>
      <c r="S167" s="58" t="e">
        <f ca="true">+IF(AND(ISNUMBER(OFFSET('Water Data'!$H$5,0,10*ROW('Water Data'!H161))),'Data Summary'!CH167="Yes"),100-OFFSET('Water Data'!$H$5,0,10*ROW('Water Data'!H161)),NA())</f>
        <v>#N/A</v>
      </c>
      <c r="T167" s="58" t="e">
        <f ca="true">+IF(AND(ISNUMBER(OFFSET('Water Data'!$H$7,0,10*ROW('Water Data'!H161))),'Data Summary'!CI167="Yes"),OFFSET('Water Data'!$H$7,0,10*ROW('Water Data'!H161)),NA())</f>
        <v>#N/A</v>
      </c>
      <c r="U167" s="58" t="e">
        <f ca="true">+IF(AND(ISNUMBER(OFFSET('Water Data'!$H$10,0,10*ROW('Water Data'!H161))),'Data Summary'!CJ167="Yes"),OFFSET('Water Data'!$H$10,0,10*ROW('Water Data'!H161)),NA())</f>
        <v>#N/A</v>
      </c>
      <c r="V167" s="104" t="e">
        <f ca="true">+IF(AND(ISNUMBER(OFFSET('Sanitation Data'!$C$5,0,10*ROW('Sanitation Data'!C161))),'Data Summary'!CK167="Yes"),100-OFFSET('Sanitation Data'!$C$5,0,10*ROW('Sanitation Data'!C161)),NA())</f>
        <v>#N/A</v>
      </c>
      <c r="W167" s="104" t="e">
        <f ca="true">+IF(AND(ISNUMBER(OFFSET('Sanitation Data'!$C$7,0,10*ROW('Sanitation Data'!C161))),'Data Summary'!CL167="Yes"),OFFSET('Sanitation Data'!$C$7,0,10*ROW('Sanitation Data'!C161)),NA())</f>
        <v>#N/A</v>
      </c>
      <c r="X167" s="104" t="e">
        <f ca="true">+IF(AND(ISNUMBER(OFFSET('Sanitation Data'!$C$11,0,10*ROW('Sanitation Data'!C161))),'Data Summary'!CM167="Yes"),OFFSET('Sanitation Data'!$C$11,0,10*ROW('Sanitation Data'!C161)),NA())</f>
        <v>#N/A</v>
      </c>
      <c r="Y167" s="104" t="e">
        <f ca="true">+IF(AND(ISNUMBER(OFFSET('Sanitation Data'!$C$12,0,10*ROW('Sanitation Data'!C161))),'Data Summary'!CN167="Yes"),OFFSET('Sanitation Data'!$C$12,0,10*ROW('Sanitation Data'!C161)),NA())</f>
        <v>#N/A</v>
      </c>
      <c r="Z167" s="104" t="e">
        <f ca="true">+IF(AND(ISNUMBER(OFFSET('Sanitation Data'!$C$13,0,10*ROW('Sanitation Data'!C161))),'Data Summary'!CO167="Yes"),OFFSET('Sanitation Data'!$C$13,0,10*ROW('Sanitation Data'!C161)),NA())</f>
        <v>#N/A</v>
      </c>
      <c r="AA167" s="104" t="e">
        <f ca="true">+IF(AND(ISNUMBER(OFFSET('Sanitation Data'!$D$5,0,10*ROW('Sanitation Data'!D161))),'Data Summary'!CP167="Yes"),100-OFFSET('Sanitation Data'!$D$5,0,10*ROW('Sanitation Data'!D161)),NA())</f>
        <v>#N/A</v>
      </c>
      <c r="AB167" s="104" t="e">
        <f ca="true">+IF(AND(ISNUMBER(OFFSET('Sanitation Data'!$D$7,0,10*ROW('Sanitation Data'!D161))),'Data Summary'!CQ167="Yes"),OFFSET('Sanitation Data'!$D$7,0,10*ROW('Sanitation Data'!D161)),NA())</f>
        <v>#N/A</v>
      </c>
      <c r="AC167" s="104" t="e">
        <f ca="true">+IF(AND(ISNUMBER(OFFSET('Sanitation Data'!$D$11,0,10*ROW('Sanitation Data'!D161))),'Data Summary'!CR167="Yes"),OFFSET('Sanitation Data'!$D$11,0,10*ROW('Sanitation Data'!D161)),NA())</f>
        <v>#N/A</v>
      </c>
      <c r="AD167" s="104" t="e">
        <f ca="true">+IF(AND(ISNUMBER(OFFSET('Sanitation Data'!$D$12,0,10*ROW('Sanitation Data'!D161))),'Data Summary'!CS167="Yes"),OFFSET('Sanitation Data'!$D$12,0,10*ROW('Sanitation Data'!D161)),NA())</f>
        <v>#N/A</v>
      </c>
      <c r="AE167" s="104" t="e">
        <f ca="true">+IF(AND(ISNUMBER(OFFSET('Sanitation Data'!$D$13,0,10*ROW('Sanitation Data'!D161))),'Data Summary'!CT167="Yes"),OFFSET('Sanitation Data'!$D$13,0,10*ROW('Sanitation Data'!D161)),NA())</f>
        <v>#N/A</v>
      </c>
      <c r="AF167" s="104" t="e">
        <f ca="true">+IF(AND(ISNUMBER(OFFSET('Sanitation Data'!$E$5,0,10*ROW('Sanitation Data'!E161))),'Data Summary'!CU167="Yes"),100-OFFSET('Sanitation Data'!$E$5,0,10*ROW('Sanitation Data'!E161)),NA())</f>
        <v>#N/A</v>
      </c>
      <c r="AG167" s="104" t="e">
        <f ca="true">+IF(AND(ISNUMBER(OFFSET('Sanitation Data'!$E$7,0,10*ROW('Sanitation Data'!E161))),'Data Summary'!CV167="Yes"),OFFSET('Sanitation Data'!$E$7,0,10*ROW('Sanitation Data'!E161)),NA())</f>
        <v>#N/A</v>
      </c>
      <c r="AH167" s="104" t="e">
        <f ca="true">+IF(AND(ISNUMBER(OFFSET('Sanitation Data'!$E$11,0,10*ROW('Sanitation Data'!E161))),'Data Summary'!CW167="Yes"),OFFSET('Sanitation Data'!$E$11,0,10*ROW('Sanitation Data'!E161)),NA())</f>
        <v>#N/A</v>
      </c>
      <c r="AI167" s="104" t="e">
        <f ca="true">+IF(AND(ISNUMBER(OFFSET('Sanitation Data'!$E$12,0,10*ROW('Sanitation Data'!E161))),'Data Summary'!CX167="Yes"),OFFSET('Sanitation Data'!$E$12,0,10*ROW('Sanitation Data'!E161)),NA())</f>
        <v>#N/A</v>
      </c>
      <c r="AJ167" s="104" t="e">
        <f ca="true">+IF(AND(ISNUMBER(OFFSET('Sanitation Data'!$E$13,0,10*ROW('Sanitation Data'!E161))),'Data Summary'!CY167="Yes"),OFFSET('Sanitation Data'!$E$13,0,10*ROW('Sanitation Data'!E161)),NA())</f>
        <v>#N/A</v>
      </c>
      <c r="AK167" s="104" t="e">
        <f ca="true">+IF(AND(ISNUMBER(OFFSET('Sanitation Data'!$F$5,0,10*ROW('Sanitation Data'!F161))),'Data Summary'!CZ167="Yes"),100-OFFSET('Sanitation Data'!$F$5,0,10*ROW('Sanitation Data'!F161)),NA())</f>
        <v>#N/A</v>
      </c>
      <c r="AL167" s="104" t="e">
        <f ca="true">+IF(AND(ISNUMBER(OFFSET('Sanitation Data'!$F$7,0,10*ROW('Sanitation Data'!F161))),'Data Summary'!DA167="Yes"),OFFSET('Sanitation Data'!$F$7,0,10*ROW('Sanitation Data'!F161)),NA())</f>
        <v>#N/A</v>
      </c>
      <c r="AM167" s="104" t="e">
        <f ca="true">+IF(AND(ISNUMBER(OFFSET('Sanitation Data'!$F$11,0,10*ROW('Sanitation Data'!F161))),'Data Summary'!DB167="Yes"),OFFSET('Sanitation Data'!$F$11,0,10*ROW('Sanitation Data'!F161)),NA())</f>
        <v>#N/A</v>
      </c>
      <c r="AN167" s="104" t="e">
        <f ca="true">+IF(AND(ISNUMBER(OFFSET('Sanitation Data'!$F$12,0,10*ROW('Sanitation Data'!F161))),'Data Summary'!DC167="Yes"),OFFSET('Sanitation Data'!$F$12,0,10*ROW('Sanitation Data'!F161)),NA())</f>
        <v>#N/A</v>
      </c>
      <c r="AO167" s="104" t="e">
        <f ca="true">+IF(AND(ISNUMBER(OFFSET('Sanitation Data'!$F$13,0,10*ROW('Sanitation Data'!F161))),'Data Summary'!DD167="Yes"),OFFSET('Sanitation Data'!$F$13,0,10*ROW('Sanitation Data'!F161)),NA())</f>
        <v>#N/A</v>
      </c>
      <c r="AP167" s="104" t="e">
        <f ca="true">+IF(AND(ISNUMBER(OFFSET('Sanitation Data'!$G$5,0,10*ROW('Sanitation Data'!G161))),'Data Summary'!DE167="Yes"),100-OFFSET('Sanitation Data'!$G$5,0,10*ROW('Sanitation Data'!G161)),NA())</f>
        <v>#N/A</v>
      </c>
      <c r="AQ167" s="104" t="e">
        <f ca="true">+IF(AND(ISNUMBER(OFFSET('Sanitation Data'!$G$7,0,10*ROW('Sanitation Data'!G161))),'Data Summary'!DF167="Yes"),OFFSET('Sanitation Data'!$G$7,0,10*ROW('Sanitation Data'!G161)),NA())</f>
        <v>#N/A</v>
      </c>
      <c r="AR167" s="104" t="e">
        <f ca="true">+IF(AND(ISNUMBER(OFFSET('Sanitation Data'!$G$11,0,10*ROW('Sanitation Data'!G161))),'Data Summary'!DG167="Yes"),OFFSET('Sanitation Data'!$G$11,0,10*ROW('Sanitation Data'!G161)),NA())</f>
        <v>#N/A</v>
      </c>
      <c r="AS167" s="104" t="e">
        <f ca="true">+IF(AND(ISNUMBER(OFFSET('Sanitation Data'!$G$12,0,10*ROW('Sanitation Data'!G161))),'Data Summary'!DH167="Yes"),OFFSET('Sanitation Data'!$G$12,0,10*ROW('Sanitation Data'!G161)),NA())</f>
        <v>#N/A</v>
      </c>
      <c r="AT167" s="104" t="e">
        <f ca="true">+IF(AND(ISNUMBER(OFFSET('Sanitation Data'!$G$13,0,10*ROW('Sanitation Data'!G161))),'Data Summary'!DI167="Yes"),OFFSET('Sanitation Data'!$G$13,0,10*ROW('Sanitation Data'!G161)),NA())</f>
        <v>#N/A</v>
      </c>
      <c r="AU167" s="104" t="e">
        <f ca="true">+IF(AND(ISNUMBER(OFFSET('Sanitation Data'!$H$5,0,10*ROW('Sanitation Data'!H161))),'Data Summary'!DJ167="Yes"),100-OFFSET('Sanitation Data'!$H$5,0,10*ROW('Sanitation Data'!H161)),NA())</f>
        <v>#N/A</v>
      </c>
      <c r="AV167" s="104" t="e">
        <f ca="true">+IF(AND(ISNUMBER(OFFSET('Sanitation Data'!$H$7,0,10*ROW('Sanitation Data'!H161))),'Data Summary'!DK167="Yes"),OFFSET('Sanitation Data'!$H$7,0,10*ROW('Sanitation Data'!H161)),NA())</f>
        <v>#N/A</v>
      </c>
      <c r="AW167" s="104" t="e">
        <f ca="true">+IF(AND(ISNUMBER(OFFSET('Sanitation Data'!$H$11,0,10*ROW('Sanitation Data'!H161))),'Data Summary'!DL167="Yes"),OFFSET('Sanitation Data'!$H$11,0,10*ROW('Sanitation Data'!H161)),NA())</f>
        <v>#N/A</v>
      </c>
      <c r="AX167" s="104" t="e">
        <f ca="true">+IF(AND(ISNUMBER(OFFSET('Sanitation Data'!$H$12,0,10*ROW('Sanitation Data'!H161))),'Data Summary'!DM167="Yes"),OFFSET('Sanitation Data'!$H$12,0,10*ROW('Sanitation Data'!H161)),NA())</f>
        <v>#N/A</v>
      </c>
      <c r="AY167" s="104" t="e">
        <f ca="true">+IF(AND(ISNUMBER(OFFSET('Sanitation Data'!$H$13,0,10*ROW('Sanitation Data'!H161))),'Data Summary'!DN167="Yes"),OFFSET('Sanitation Data'!$H$13,0,10*ROW('Sanitation Data'!H161)),NA())</f>
        <v>#N/A</v>
      </c>
      <c r="AZ167" s="109" t="e">
        <f ca="true">+IF(AND(ISNUMBER(OFFSET('Hygiene Data'!$C$6,0,10*ROW('Hygiene Data'!C161))),'Data Summary'!DO167="Yes"),OFFSET('Hygiene Data'!$C$6,0,10*ROW('Hygiene Data'!C161)),NA())</f>
        <v>#N/A</v>
      </c>
      <c r="BA167" s="109" t="e">
        <f ca="true">+IF(AND(ISNUMBER(OFFSET('Hygiene Data'!$C$8,0,10*ROW('Hygiene Data'!C161))),'Data Summary'!DP167="Yes"),OFFSET('Hygiene Data'!$C$8,0,10*ROW('Hygiene Data'!C161)),NA())</f>
        <v>#N/A</v>
      </c>
      <c r="BB167" s="109" t="e">
        <f ca="true">+IF(AND(ISNUMBER(OFFSET('Hygiene Data'!$C$10,0,10*ROW('Hygiene Data'!C161))),'Data Summary'!DQ167="Yes"),OFFSET('Hygiene Data'!$C$10,0,10*ROW('Hygiene Data'!C161)),NA())</f>
        <v>#N/A</v>
      </c>
      <c r="BC167" s="109" t="e">
        <f ca="true">+IF(AND(ISNUMBER(OFFSET('Hygiene Data'!$D$6,0,10*ROW('Hygiene Data'!D161))),'Data Summary'!DR167="Yes"),OFFSET('Hygiene Data'!$D$6,0,10*ROW('Hygiene Data'!D161)),NA())</f>
        <v>#N/A</v>
      </c>
      <c r="BD167" s="109" t="e">
        <f ca="true">+IF(AND(ISNUMBER(OFFSET('Hygiene Data'!$D$8,0,10*ROW('Hygiene Data'!D161))),'Data Summary'!DS167="Yes"),OFFSET('Hygiene Data'!$D$8,0,10*ROW('Hygiene Data'!D161)),NA())</f>
        <v>#N/A</v>
      </c>
      <c r="BE167" s="109" t="e">
        <f ca="true">+IF(AND(ISNUMBER(OFFSET('Hygiene Data'!$D$10,0,10*ROW('Hygiene Data'!D161))),'Data Summary'!DT167="Yes"),OFFSET('Hygiene Data'!$D$10,0,10*ROW('Hygiene Data'!D161)),NA())</f>
        <v>#N/A</v>
      </c>
      <c r="BF167" s="109" t="e">
        <f ca="true">+IF(AND(ISNUMBER(OFFSET('Hygiene Data'!$E$6,0,10*ROW('Hygiene Data'!E161))),'Data Summary'!DU167="Yes"),OFFSET('Hygiene Data'!$E$6,0,10*ROW('Hygiene Data'!E161)),NA())</f>
        <v>#N/A</v>
      </c>
      <c r="BG167" s="109" t="e">
        <f ca="true">+IF(AND(ISNUMBER(OFFSET('Hygiene Data'!$E$8,0,10*ROW('Hygiene Data'!E161))),'Data Summary'!DV167="Yes"),OFFSET('Hygiene Data'!$E$8,0,10*ROW('Hygiene Data'!E161)),NA())</f>
        <v>#N/A</v>
      </c>
      <c r="BH167" s="109" t="e">
        <f ca="true">+IF(AND(ISNUMBER(OFFSET('Hygiene Data'!$E$10,0,10*ROW('Hygiene Data'!E161))),'Data Summary'!DW167="Yes"),OFFSET('Hygiene Data'!$E$10,0,10*ROW('Hygiene Data'!E161)),NA())</f>
        <v>#N/A</v>
      </c>
      <c r="BI167" s="109" t="e">
        <f ca="true">+IF(AND(ISNUMBER(OFFSET('Hygiene Data'!$F$6,0,10*ROW('Hygiene Data'!F161))),'Data Summary'!DX167="Yes"),OFFSET('Hygiene Data'!$F$6,0,10*ROW('Hygiene Data'!F161)),NA())</f>
        <v>#N/A</v>
      </c>
      <c r="BJ167" s="109" t="e">
        <f ca="true">+IF(AND(ISNUMBER(OFFSET('Hygiene Data'!$F$8,0,10*ROW('Hygiene Data'!F161))),'Data Summary'!DY167="Yes"),OFFSET('Hygiene Data'!$F$8,0,10*ROW('Hygiene Data'!F161)),NA())</f>
        <v>#N/A</v>
      </c>
      <c r="BK167" s="109" t="e">
        <f ca="true">+IF(AND(ISNUMBER(OFFSET('Hygiene Data'!$F$10,0,10*ROW('Hygiene Data'!F161))),'Data Summary'!DZ167="Yes"),OFFSET('Hygiene Data'!$F$10,0,10*ROW('Hygiene Data'!F161)),NA())</f>
        <v>#N/A</v>
      </c>
      <c r="BL167" s="109" t="e">
        <f ca="true">+IF(AND(ISNUMBER(OFFSET('Hygiene Data'!$G$6,0,10*ROW('Hygiene Data'!G161))),'Data Summary'!EA167="Yes"),OFFSET('Hygiene Data'!$G$6,0,10*ROW('Hygiene Data'!G161)),NA())</f>
        <v>#N/A</v>
      </c>
      <c r="BM167" s="109" t="e">
        <f ca="true">+IF(AND(ISNUMBER(OFFSET('Hygiene Data'!$G$8,0,10*ROW('Hygiene Data'!G161))),'Data Summary'!EB167="Yes"),OFFSET('Hygiene Data'!$G$8,0,10*ROW('Hygiene Data'!G161)),NA())</f>
        <v>#N/A</v>
      </c>
      <c r="BN167" s="109" t="e">
        <f ca="true">+IF(AND(ISNUMBER(OFFSET('Hygiene Data'!$G$10,0,10*ROW('Hygiene Data'!G161))),'Data Summary'!EC167="Yes"),OFFSET('Hygiene Data'!$G$10,0,10*ROW('Hygiene Data'!G161)),NA())</f>
        <v>#N/A</v>
      </c>
      <c r="BO167" s="109" t="e">
        <f ca="true">+IF(AND(ISNUMBER(OFFSET('Hygiene Data'!$H$6,0,10*ROW('Hygiene Data'!H161))),'Data Summary'!ED167="Yes"),OFFSET('Hygiene Data'!$H$6,0,10*ROW('Hygiene Data'!H161)),NA())</f>
        <v>#N/A</v>
      </c>
      <c r="BP167" s="109" t="e">
        <f ca="true">+IF(AND(ISNUMBER(OFFSET('Hygiene Data'!$H$8,0,10*ROW('Hygiene Data'!H161))),'Data Summary'!EE167="Yes"),OFFSET('Hygiene Data'!$H$8,0,10*ROW('Hygiene Data'!H161)),NA())</f>
        <v>#N/A</v>
      </c>
      <c r="BQ167" s="109" t="e">
        <f ca="true">+IF(AND(ISNUMBER(OFFSET('Hygiene Data'!$H$10,0,10*ROW('Hygiene Data'!H161))),'Data Summary'!EF167="Yes"),OFFSET('Hygiene Data'!$H$10,0,10*ROW('Hygiene Data'!H161)),NA())</f>
        <v>#N/A</v>
      </c>
    </row>
    <row r="168" x14ac:dyDescent="0.2">
      <c r="A168" s="57" t="e">
        <f ca="true">+IF(OFFSET('Water Data'!$B$1,0,10*ROW('Water Data'!B162))="",NA(),OFFSET('Water Data'!$B$1,0,10*ROW('Water Data'!B162)))</f>
        <v>#N/A</v>
      </c>
      <c r="B168" s="57" t="e">
        <f ca="true">+IF(OFFSET('Water Data'!$A$3,0,10*ROW('Water Data'!A165))="",NA(),OFFSET('Water Data'!$A$3,0,10*ROW('Water Data'!A165)))</f>
        <v>#N/A</v>
      </c>
      <c r="C168" s="57" t="e">
        <f ca="true">+IF(OFFSET('Water Data'!$C$3,0,10*ROW('Water Data'!C165))="",NA(),OFFSET('Water Data'!$C$3,0,10*ROW('Water Data'!C165)))</f>
        <v>#N/A</v>
      </c>
      <c r="D168" s="58" t="e">
        <f ca="true">+IF(AND(ISNUMBER(OFFSET('Water Data'!$C$5,0,10*ROW('Water Data'!C162))),'Data Summary'!BS168="Yes"),100-OFFSET('Water Data'!$C$5,0,10*ROW('Water Data'!C162)),NA())</f>
        <v>#N/A</v>
      </c>
      <c r="E168" s="58" t="e">
        <f ca="true">+IF(AND(ISNUMBER(OFFSET('Water Data'!$C$7,0,10*ROW('Water Data'!C162))),'Data Summary'!BT168="Yes"),OFFSET('Water Data'!$C$7,0,10*ROW('Water Data'!C162)),NA())</f>
        <v>#N/A</v>
      </c>
      <c r="F168" s="58" t="e">
        <f ca="true">+IF(AND(ISNUMBER(OFFSET('Water Data'!$C$10,0,10*ROW('Water Data'!C162))),'Data Summary'!BU168="Yes"),OFFSET('Water Data'!$C$10,0,10*ROW('Water Data'!C162)),NA())</f>
        <v>#N/A</v>
      </c>
      <c r="G168" s="58" t="e">
        <f ca="true">+IF(AND(ISNUMBER(OFFSET('Water Data'!$D$5,0,10*ROW('Water Data'!D162))),'Data Summary'!BV168="Yes"),100-OFFSET('Water Data'!$D$5,0,10*ROW('Water Data'!D162)),NA())</f>
        <v>#N/A</v>
      </c>
      <c r="H168" s="58" t="e">
        <f ca="true">+IF(AND(ISNUMBER(OFFSET('Water Data'!$D$7,0,10*ROW('Water Data'!D162))),'Data Summary'!BW168="Yes"),OFFSET('Water Data'!$D$7,0,10*ROW('Water Data'!D162)),NA())</f>
        <v>#N/A</v>
      </c>
      <c r="I168" s="58" t="e">
        <f ca="true">+IF(AND(ISNUMBER(OFFSET('Water Data'!$D$10,0,10*ROW('Water Data'!D162))),'Data Summary'!BX168="Yes"),OFFSET('Water Data'!$D$10,0,10*ROW('Water Data'!D162)),NA())</f>
        <v>#N/A</v>
      </c>
      <c r="J168" s="58" t="e">
        <f ca="true">+IF(AND(ISNUMBER(OFFSET('Water Data'!$E$5,0,10*ROW('Water Data'!E162))),'Data Summary'!BY168="Yes"),100-OFFSET('Water Data'!$E$5,0,10*ROW('Water Data'!E162)),NA())</f>
        <v>#N/A</v>
      </c>
      <c r="K168" s="58" t="e">
        <f ca="true">+IF(AND(ISNUMBER(OFFSET('Water Data'!$E$7,0,10*ROW('Water Data'!E162))),'Data Summary'!BZ168="Yes"),OFFSET('Water Data'!$E$7,0,10*ROW('Water Data'!E162)),NA())</f>
        <v>#N/A</v>
      </c>
      <c r="L168" s="58" t="e">
        <f ca="true">+IF(AND(ISNUMBER(OFFSET('Water Data'!$E$10,0,10*ROW('Water Data'!E162))),'Data Summary'!CA168="Yes"),OFFSET('Water Data'!$E$10,0,10*ROW('Water Data'!E162)),NA())</f>
        <v>#N/A</v>
      </c>
      <c r="M168" s="58" t="e">
        <f ca="true">+IF(AND(ISNUMBER(OFFSET('Water Data'!$F$5,0,10*ROW('Water Data'!F162))),'Data Summary'!CB168="Yes"),100-OFFSET('Water Data'!$F$5,0,10*ROW('Water Data'!F162)),NA())</f>
        <v>#N/A</v>
      </c>
      <c r="N168" s="58" t="e">
        <f ca="true">+IF(AND(ISNUMBER(OFFSET('Water Data'!$F$7,0,10*ROW('Water Data'!F162))),'Data Summary'!CC168="Yes"),OFFSET('Water Data'!$F$7,0,10*ROW('Water Data'!F162)),NA())</f>
        <v>#N/A</v>
      </c>
      <c r="O168" s="58" t="e">
        <f ca="true">+IF(AND(ISNUMBER(OFFSET('Water Data'!$F$10,0,10*ROW('Water Data'!F162))),'Data Summary'!CD168="Yes"),OFFSET('Water Data'!$F$10,0,10*ROW('Water Data'!F162)),NA())</f>
        <v>#N/A</v>
      </c>
      <c r="P168" s="58" t="e">
        <f ca="true">+IF(AND(ISNUMBER(OFFSET('Water Data'!$G$5,0,10*ROW('Water Data'!G162))),'Data Summary'!CE168="Yes"),100-OFFSET('Water Data'!$G$5,0,10*ROW('Water Data'!G162)),NA())</f>
        <v>#N/A</v>
      </c>
      <c r="Q168" s="58" t="e">
        <f ca="true">+IF(AND(ISNUMBER(OFFSET('Water Data'!$G$7,0,10*ROW('Water Data'!G162))),'Data Summary'!CF168="Yes"),OFFSET('Water Data'!$G$7,0,10*ROW('Water Data'!G162)),NA())</f>
        <v>#N/A</v>
      </c>
      <c r="R168" s="58" t="e">
        <f ca="true">+IF(AND(ISNUMBER(OFFSET('Water Data'!$G$10,0,10*ROW('Water Data'!G162))),'Data Summary'!CG168="Yes"),OFFSET('Water Data'!$G$10,0,10*ROW('Water Data'!G162)),NA())</f>
        <v>#N/A</v>
      </c>
      <c r="S168" s="58" t="e">
        <f ca="true">+IF(AND(ISNUMBER(OFFSET('Water Data'!$H$5,0,10*ROW('Water Data'!H162))),'Data Summary'!CH168="Yes"),100-OFFSET('Water Data'!$H$5,0,10*ROW('Water Data'!H162)),NA())</f>
        <v>#N/A</v>
      </c>
      <c r="T168" s="58" t="e">
        <f ca="true">+IF(AND(ISNUMBER(OFFSET('Water Data'!$H$7,0,10*ROW('Water Data'!H162))),'Data Summary'!CI168="Yes"),OFFSET('Water Data'!$H$7,0,10*ROW('Water Data'!H162)),NA())</f>
        <v>#N/A</v>
      </c>
      <c r="U168" s="58" t="e">
        <f ca="true">+IF(AND(ISNUMBER(OFFSET('Water Data'!$H$10,0,10*ROW('Water Data'!H162))),'Data Summary'!CJ168="Yes"),OFFSET('Water Data'!$H$10,0,10*ROW('Water Data'!H162)),NA())</f>
        <v>#N/A</v>
      </c>
      <c r="V168" s="104" t="e">
        <f ca="true">+IF(AND(ISNUMBER(OFFSET('Sanitation Data'!$C$5,0,10*ROW('Sanitation Data'!C162))),'Data Summary'!CK168="Yes"),100-OFFSET('Sanitation Data'!$C$5,0,10*ROW('Sanitation Data'!C162)),NA())</f>
        <v>#N/A</v>
      </c>
      <c r="W168" s="104" t="e">
        <f ca="true">+IF(AND(ISNUMBER(OFFSET('Sanitation Data'!$C$7,0,10*ROW('Sanitation Data'!C162))),'Data Summary'!CL168="Yes"),OFFSET('Sanitation Data'!$C$7,0,10*ROW('Sanitation Data'!C162)),NA())</f>
        <v>#N/A</v>
      </c>
      <c r="X168" s="104" t="e">
        <f ca="true">+IF(AND(ISNUMBER(OFFSET('Sanitation Data'!$C$11,0,10*ROW('Sanitation Data'!C162))),'Data Summary'!CM168="Yes"),OFFSET('Sanitation Data'!$C$11,0,10*ROW('Sanitation Data'!C162)),NA())</f>
        <v>#N/A</v>
      </c>
      <c r="Y168" s="104" t="e">
        <f ca="true">+IF(AND(ISNUMBER(OFFSET('Sanitation Data'!$C$12,0,10*ROW('Sanitation Data'!C162))),'Data Summary'!CN168="Yes"),OFFSET('Sanitation Data'!$C$12,0,10*ROW('Sanitation Data'!C162)),NA())</f>
        <v>#N/A</v>
      </c>
      <c r="Z168" s="104" t="e">
        <f ca="true">+IF(AND(ISNUMBER(OFFSET('Sanitation Data'!$C$13,0,10*ROW('Sanitation Data'!C162))),'Data Summary'!CO168="Yes"),OFFSET('Sanitation Data'!$C$13,0,10*ROW('Sanitation Data'!C162)),NA())</f>
        <v>#N/A</v>
      </c>
      <c r="AA168" s="104" t="e">
        <f ca="true">+IF(AND(ISNUMBER(OFFSET('Sanitation Data'!$D$5,0,10*ROW('Sanitation Data'!D162))),'Data Summary'!CP168="Yes"),100-OFFSET('Sanitation Data'!$D$5,0,10*ROW('Sanitation Data'!D162)),NA())</f>
        <v>#N/A</v>
      </c>
      <c r="AB168" s="104" t="e">
        <f ca="true">+IF(AND(ISNUMBER(OFFSET('Sanitation Data'!$D$7,0,10*ROW('Sanitation Data'!D162))),'Data Summary'!CQ168="Yes"),OFFSET('Sanitation Data'!$D$7,0,10*ROW('Sanitation Data'!D162)),NA())</f>
        <v>#N/A</v>
      </c>
      <c r="AC168" s="104" t="e">
        <f ca="true">+IF(AND(ISNUMBER(OFFSET('Sanitation Data'!$D$11,0,10*ROW('Sanitation Data'!D162))),'Data Summary'!CR168="Yes"),OFFSET('Sanitation Data'!$D$11,0,10*ROW('Sanitation Data'!D162)),NA())</f>
        <v>#N/A</v>
      </c>
      <c r="AD168" s="104" t="e">
        <f ca="true">+IF(AND(ISNUMBER(OFFSET('Sanitation Data'!$D$12,0,10*ROW('Sanitation Data'!D162))),'Data Summary'!CS168="Yes"),OFFSET('Sanitation Data'!$D$12,0,10*ROW('Sanitation Data'!D162)),NA())</f>
        <v>#N/A</v>
      </c>
      <c r="AE168" s="104" t="e">
        <f ca="true">+IF(AND(ISNUMBER(OFFSET('Sanitation Data'!$D$13,0,10*ROW('Sanitation Data'!D162))),'Data Summary'!CT168="Yes"),OFFSET('Sanitation Data'!$D$13,0,10*ROW('Sanitation Data'!D162)),NA())</f>
        <v>#N/A</v>
      </c>
      <c r="AF168" s="104" t="e">
        <f ca="true">+IF(AND(ISNUMBER(OFFSET('Sanitation Data'!$E$5,0,10*ROW('Sanitation Data'!E162))),'Data Summary'!CU168="Yes"),100-OFFSET('Sanitation Data'!$E$5,0,10*ROW('Sanitation Data'!E162)),NA())</f>
        <v>#N/A</v>
      </c>
      <c r="AG168" s="104" t="e">
        <f ca="true">+IF(AND(ISNUMBER(OFFSET('Sanitation Data'!$E$7,0,10*ROW('Sanitation Data'!E162))),'Data Summary'!CV168="Yes"),OFFSET('Sanitation Data'!$E$7,0,10*ROW('Sanitation Data'!E162)),NA())</f>
        <v>#N/A</v>
      </c>
      <c r="AH168" s="104" t="e">
        <f ca="true">+IF(AND(ISNUMBER(OFFSET('Sanitation Data'!$E$11,0,10*ROW('Sanitation Data'!E162))),'Data Summary'!CW168="Yes"),OFFSET('Sanitation Data'!$E$11,0,10*ROW('Sanitation Data'!E162)),NA())</f>
        <v>#N/A</v>
      </c>
      <c r="AI168" s="104" t="e">
        <f ca="true">+IF(AND(ISNUMBER(OFFSET('Sanitation Data'!$E$12,0,10*ROW('Sanitation Data'!E162))),'Data Summary'!CX168="Yes"),OFFSET('Sanitation Data'!$E$12,0,10*ROW('Sanitation Data'!E162)),NA())</f>
        <v>#N/A</v>
      </c>
      <c r="AJ168" s="104" t="e">
        <f ca="true">+IF(AND(ISNUMBER(OFFSET('Sanitation Data'!$E$13,0,10*ROW('Sanitation Data'!E162))),'Data Summary'!CY168="Yes"),OFFSET('Sanitation Data'!$E$13,0,10*ROW('Sanitation Data'!E162)),NA())</f>
        <v>#N/A</v>
      </c>
      <c r="AK168" s="104" t="e">
        <f ca="true">+IF(AND(ISNUMBER(OFFSET('Sanitation Data'!$F$5,0,10*ROW('Sanitation Data'!F162))),'Data Summary'!CZ168="Yes"),100-OFFSET('Sanitation Data'!$F$5,0,10*ROW('Sanitation Data'!F162)),NA())</f>
        <v>#N/A</v>
      </c>
      <c r="AL168" s="104" t="e">
        <f ca="true">+IF(AND(ISNUMBER(OFFSET('Sanitation Data'!$F$7,0,10*ROW('Sanitation Data'!F162))),'Data Summary'!DA168="Yes"),OFFSET('Sanitation Data'!$F$7,0,10*ROW('Sanitation Data'!F162)),NA())</f>
        <v>#N/A</v>
      </c>
      <c r="AM168" s="104" t="e">
        <f ca="true">+IF(AND(ISNUMBER(OFFSET('Sanitation Data'!$F$11,0,10*ROW('Sanitation Data'!F162))),'Data Summary'!DB168="Yes"),OFFSET('Sanitation Data'!$F$11,0,10*ROW('Sanitation Data'!F162)),NA())</f>
        <v>#N/A</v>
      </c>
      <c r="AN168" s="104" t="e">
        <f ca="true">+IF(AND(ISNUMBER(OFFSET('Sanitation Data'!$F$12,0,10*ROW('Sanitation Data'!F162))),'Data Summary'!DC168="Yes"),OFFSET('Sanitation Data'!$F$12,0,10*ROW('Sanitation Data'!F162)),NA())</f>
        <v>#N/A</v>
      </c>
      <c r="AO168" s="104" t="e">
        <f ca="true">+IF(AND(ISNUMBER(OFFSET('Sanitation Data'!$F$13,0,10*ROW('Sanitation Data'!F162))),'Data Summary'!DD168="Yes"),OFFSET('Sanitation Data'!$F$13,0,10*ROW('Sanitation Data'!F162)),NA())</f>
        <v>#N/A</v>
      </c>
      <c r="AP168" s="104" t="e">
        <f ca="true">+IF(AND(ISNUMBER(OFFSET('Sanitation Data'!$G$5,0,10*ROW('Sanitation Data'!G162))),'Data Summary'!DE168="Yes"),100-OFFSET('Sanitation Data'!$G$5,0,10*ROW('Sanitation Data'!G162)),NA())</f>
        <v>#N/A</v>
      </c>
      <c r="AQ168" s="104" t="e">
        <f ca="true">+IF(AND(ISNUMBER(OFFSET('Sanitation Data'!$G$7,0,10*ROW('Sanitation Data'!G162))),'Data Summary'!DF168="Yes"),OFFSET('Sanitation Data'!$G$7,0,10*ROW('Sanitation Data'!G162)),NA())</f>
        <v>#N/A</v>
      </c>
      <c r="AR168" s="104" t="e">
        <f ca="true">+IF(AND(ISNUMBER(OFFSET('Sanitation Data'!$G$11,0,10*ROW('Sanitation Data'!G162))),'Data Summary'!DG168="Yes"),OFFSET('Sanitation Data'!$G$11,0,10*ROW('Sanitation Data'!G162)),NA())</f>
        <v>#N/A</v>
      </c>
      <c r="AS168" s="104" t="e">
        <f ca="true">+IF(AND(ISNUMBER(OFFSET('Sanitation Data'!$G$12,0,10*ROW('Sanitation Data'!G162))),'Data Summary'!DH168="Yes"),OFFSET('Sanitation Data'!$G$12,0,10*ROW('Sanitation Data'!G162)),NA())</f>
        <v>#N/A</v>
      </c>
      <c r="AT168" s="104" t="e">
        <f ca="true">+IF(AND(ISNUMBER(OFFSET('Sanitation Data'!$G$13,0,10*ROW('Sanitation Data'!G162))),'Data Summary'!DI168="Yes"),OFFSET('Sanitation Data'!$G$13,0,10*ROW('Sanitation Data'!G162)),NA())</f>
        <v>#N/A</v>
      </c>
      <c r="AU168" s="104" t="e">
        <f ca="true">+IF(AND(ISNUMBER(OFFSET('Sanitation Data'!$H$5,0,10*ROW('Sanitation Data'!H162))),'Data Summary'!DJ168="Yes"),100-OFFSET('Sanitation Data'!$H$5,0,10*ROW('Sanitation Data'!H162)),NA())</f>
        <v>#N/A</v>
      </c>
      <c r="AV168" s="104" t="e">
        <f ca="true">+IF(AND(ISNUMBER(OFFSET('Sanitation Data'!$H$7,0,10*ROW('Sanitation Data'!H162))),'Data Summary'!DK168="Yes"),OFFSET('Sanitation Data'!$H$7,0,10*ROW('Sanitation Data'!H162)),NA())</f>
        <v>#N/A</v>
      </c>
      <c r="AW168" s="104" t="e">
        <f ca="true">+IF(AND(ISNUMBER(OFFSET('Sanitation Data'!$H$11,0,10*ROW('Sanitation Data'!H162))),'Data Summary'!DL168="Yes"),OFFSET('Sanitation Data'!$H$11,0,10*ROW('Sanitation Data'!H162)),NA())</f>
        <v>#N/A</v>
      </c>
      <c r="AX168" s="104" t="e">
        <f ca="true">+IF(AND(ISNUMBER(OFFSET('Sanitation Data'!$H$12,0,10*ROW('Sanitation Data'!H162))),'Data Summary'!DM168="Yes"),OFFSET('Sanitation Data'!$H$12,0,10*ROW('Sanitation Data'!H162)),NA())</f>
        <v>#N/A</v>
      </c>
      <c r="AY168" s="104" t="e">
        <f ca="true">+IF(AND(ISNUMBER(OFFSET('Sanitation Data'!$H$13,0,10*ROW('Sanitation Data'!H162))),'Data Summary'!DN168="Yes"),OFFSET('Sanitation Data'!$H$13,0,10*ROW('Sanitation Data'!H162)),NA())</f>
        <v>#N/A</v>
      </c>
      <c r="AZ168" s="109" t="e">
        <f ca="true">+IF(AND(ISNUMBER(OFFSET('Hygiene Data'!$C$6,0,10*ROW('Hygiene Data'!C162))),'Data Summary'!DO168="Yes"),OFFSET('Hygiene Data'!$C$6,0,10*ROW('Hygiene Data'!C162)),NA())</f>
        <v>#N/A</v>
      </c>
      <c r="BA168" s="109" t="e">
        <f ca="true">+IF(AND(ISNUMBER(OFFSET('Hygiene Data'!$C$8,0,10*ROW('Hygiene Data'!C162))),'Data Summary'!DP168="Yes"),OFFSET('Hygiene Data'!$C$8,0,10*ROW('Hygiene Data'!C162)),NA())</f>
        <v>#N/A</v>
      </c>
      <c r="BB168" s="109" t="e">
        <f ca="true">+IF(AND(ISNUMBER(OFFSET('Hygiene Data'!$C$10,0,10*ROW('Hygiene Data'!C162))),'Data Summary'!DQ168="Yes"),OFFSET('Hygiene Data'!$C$10,0,10*ROW('Hygiene Data'!C162)),NA())</f>
        <v>#N/A</v>
      </c>
      <c r="BC168" s="109" t="e">
        <f ca="true">+IF(AND(ISNUMBER(OFFSET('Hygiene Data'!$D$6,0,10*ROW('Hygiene Data'!D162))),'Data Summary'!DR168="Yes"),OFFSET('Hygiene Data'!$D$6,0,10*ROW('Hygiene Data'!D162)),NA())</f>
        <v>#N/A</v>
      </c>
      <c r="BD168" s="109" t="e">
        <f ca="true">+IF(AND(ISNUMBER(OFFSET('Hygiene Data'!$D$8,0,10*ROW('Hygiene Data'!D162))),'Data Summary'!DS168="Yes"),OFFSET('Hygiene Data'!$D$8,0,10*ROW('Hygiene Data'!D162)),NA())</f>
        <v>#N/A</v>
      </c>
      <c r="BE168" s="109" t="e">
        <f ca="true">+IF(AND(ISNUMBER(OFFSET('Hygiene Data'!$D$10,0,10*ROW('Hygiene Data'!D162))),'Data Summary'!DT168="Yes"),OFFSET('Hygiene Data'!$D$10,0,10*ROW('Hygiene Data'!D162)),NA())</f>
        <v>#N/A</v>
      </c>
      <c r="BF168" s="109" t="e">
        <f ca="true">+IF(AND(ISNUMBER(OFFSET('Hygiene Data'!$E$6,0,10*ROW('Hygiene Data'!E162))),'Data Summary'!DU168="Yes"),OFFSET('Hygiene Data'!$E$6,0,10*ROW('Hygiene Data'!E162)),NA())</f>
        <v>#N/A</v>
      </c>
      <c r="BG168" s="109" t="e">
        <f ca="true">+IF(AND(ISNUMBER(OFFSET('Hygiene Data'!$E$8,0,10*ROW('Hygiene Data'!E162))),'Data Summary'!DV168="Yes"),OFFSET('Hygiene Data'!$E$8,0,10*ROW('Hygiene Data'!E162)),NA())</f>
        <v>#N/A</v>
      </c>
      <c r="BH168" s="109" t="e">
        <f ca="true">+IF(AND(ISNUMBER(OFFSET('Hygiene Data'!$E$10,0,10*ROW('Hygiene Data'!E162))),'Data Summary'!DW168="Yes"),OFFSET('Hygiene Data'!$E$10,0,10*ROW('Hygiene Data'!E162)),NA())</f>
        <v>#N/A</v>
      </c>
      <c r="BI168" s="109" t="e">
        <f ca="true">+IF(AND(ISNUMBER(OFFSET('Hygiene Data'!$F$6,0,10*ROW('Hygiene Data'!F162))),'Data Summary'!DX168="Yes"),OFFSET('Hygiene Data'!$F$6,0,10*ROW('Hygiene Data'!F162)),NA())</f>
        <v>#N/A</v>
      </c>
      <c r="BJ168" s="109" t="e">
        <f ca="true">+IF(AND(ISNUMBER(OFFSET('Hygiene Data'!$F$8,0,10*ROW('Hygiene Data'!F162))),'Data Summary'!DY168="Yes"),OFFSET('Hygiene Data'!$F$8,0,10*ROW('Hygiene Data'!F162)),NA())</f>
        <v>#N/A</v>
      </c>
      <c r="BK168" s="109" t="e">
        <f ca="true">+IF(AND(ISNUMBER(OFFSET('Hygiene Data'!$F$10,0,10*ROW('Hygiene Data'!F162))),'Data Summary'!DZ168="Yes"),OFFSET('Hygiene Data'!$F$10,0,10*ROW('Hygiene Data'!F162)),NA())</f>
        <v>#N/A</v>
      </c>
      <c r="BL168" s="109" t="e">
        <f ca="true">+IF(AND(ISNUMBER(OFFSET('Hygiene Data'!$G$6,0,10*ROW('Hygiene Data'!G162))),'Data Summary'!EA168="Yes"),OFFSET('Hygiene Data'!$G$6,0,10*ROW('Hygiene Data'!G162)),NA())</f>
        <v>#N/A</v>
      </c>
      <c r="BM168" s="109" t="e">
        <f ca="true">+IF(AND(ISNUMBER(OFFSET('Hygiene Data'!$G$8,0,10*ROW('Hygiene Data'!G162))),'Data Summary'!EB168="Yes"),OFFSET('Hygiene Data'!$G$8,0,10*ROW('Hygiene Data'!G162)),NA())</f>
        <v>#N/A</v>
      </c>
      <c r="BN168" s="109" t="e">
        <f ca="true">+IF(AND(ISNUMBER(OFFSET('Hygiene Data'!$G$10,0,10*ROW('Hygiene Data'!G162))),'Data Summary'!EC168="Yes"),OFFSET('Hygiene Data'!$G$10,0,10*ROW('Hygiene Data'!G162)),NA())</f>
        <v>#N/A</v>
      </c>
      <c r="BO168" s="109" t="e">
        <f ca="true">+IF(AND(ISNUMBER(OFFSET('Hygiene Data'!$H$6,0,10*ROW('Hygiene Data'!H162))),'Data Summary'!ED168="Yes"),OFFSET('Hygiene Data'!$H$6,0,10*ROW('Hygiene Data'!H162)),NA())</f>
        <v>#N/A</v>
      </c>
      <c r="BP168" s="109" t="e">
        <f ca="true">+IF(AND(ISNUMBER(OFFSET('Hygiene Data'!$H$8,0,10*ROW('Hygiene Data'!H162))),'Data Summary'!EE168="Yes"),OFFSET('Hygiene Data'!$H$8,0,10*ROW('Hygiene Data'!H162)),NA())</f>
        <v>#N/A</v>
      </c>
      <c r="BQ168" s="109" t="e">
        <f ca="true">+IF(AND(ISNUMBER(OFFSET('Hygiene Data'!$H$10,0,10*ROW('Hygiene Data'!H162))),'Data Summary'!EF168="Yes"),OFFSET('Hygiene Data'!$H$10,0,10*ROW('Hygiene Data'!H162)),NA())</f>
        <v>#N/A</v>
      </c>
    </row>
    <row r="169" x14ac:dyDescent="0.2">
      <c r="A169" s="57" t="e">
        <f ca="true">+IF(OFFSET('Water Data'!$B$1,0,10*ROW('Water Data'!B163))="",NA(),OFFSET('Water Data'!$B$1,0,10*ROW('Water Data'!B163)))</f>
        <v>#N/A</v>
      </c>
      <c r="B169" s="57" t="e">
        <f ca="true">+IF(OFFSET('Water Data'!$A$3,0,10*ROW('Water Data'!A166))="",NA(),OFFSET('Water Data'!$A$3,0,10*ROW('Water Data'!A166)))</f>
        <v>#N/A</v>
      </c>
      <c r="C169" s="57" t="e">
        <f ca="true">+IF(OFFSET('Water Data'!$C$3,0,10*ROW('Water Data'!C166))="",NA(),OFFSET('Water Data'!$C$3,0,10*ROW('Water Data'!C166)))</f>
        <v>#N/A</v>
      </c>
      <c r="D169" s="58" t="e">
        <f ca="true">+IF(AND(ISNUMBER(OFFSET('Water Data'!$C$5,0,10*ROW('Water Data'!C163))),'Data Summary'!BS169="Yes"),100-OFFSET('Water Data'!$C$5,0,10*ROW('Water Data'!C163)),NA())</f>
        <v>#N/A</v>
      </c>
      <c r="E169" s="58" t="e">
        <f ca="true">+IF(AND(ISNUMBER(OFFSET('Water Data'!$C$7,0,10*ROW('Water Data'!C163))),'Data Summary'!BT169="Yes"),OFFSET('Water Data'!$C$7,0,10*ROW('Water Data'!C163)),NA())</f>
        <v>#N/A</v>
      </c>
      <c r="F169" s="58" t="e">
        <f ca="true">+IF(AND(ISNUMBER(OFFSET('Water Data'!$C$10,0,10*ROW('Water Data'!C163))),'Data Summary'!BU169="Yes"),OFFSET('Water Data'!$C$10,0,10*ROW('Water Data'!C163)),NA())</f>
        <v>#N/A</v>
      </c>
      <c r="G169" s="58" t="e">
        <f ca="true">+IF(AND(ISNUMBER(OFFSET('Water Data'!$D$5,0,10*ROW('Water Data'!D163))),'Data Summary'!BV169="Yes"),100-OFFSET('Water Data'!$D$5,0,10*ROW('Water Data'!D163)),NA())</f>
        <v>#N/A</v>
      </c>
      <c r="H169" s="58" t="e">
        <f ca="true">+IF(AND(ISNUMBER(OFFSET('Water Data'!$D$7,0,10*ROW('Water Data'!D163))),'Data Summary'!BW169="Yes"),OFFSET('Water Data'!$D$7,0,10*ROW('Water Data'!D163)),NA())</f>
        <v>#N/A</v>
      </c>
      <c r="I169" s="58" t="e">
        <f ca="true">+IF(AND(ISNUMBER(OFFSET('Water Data'!$D$10,0,10*ROW('Water Data'!D163))),'Data Summary'!BX169="Yes"),OFFSET('Water Data'!$D$10,0,10*ROW('Water Data'!D163)),NA())</f>
        <v>#N/A</v>
      </c>
      <c r="J169" s="58" t="e">
        <f ca="true">+IF(AND(ISNUMBER(OFFSET('Water Data'!$E$5,0,10*ROW('Water Data'!E163))),'Data Summary'!BY169="Yes"),100-OFFSET('Water Data'!$E$5,0,10*ROW('Water Data'!E163)),NA())</f>
        <v>#N/A</v>
      </c>
      <c r="K169" s="58" t="e">
        <f ca="true">+IF(AND(ISNUMBER(OFFSET('Water Data'!$E$7,0,10*ROW('Water Data'!E163))),'Data Summary'!BZ169="Yes"),OFFSET('Water Data'!$E$7,0,10*ROW('Water Data'!E163)),NA())</f>
        <v>#N/A</v>
      </c>
      <c r="L169" s="58" t="e">
        <f ca="true">+IF(AND(ISNUMBER(OFFSET('Water Data'!$E$10,0,10*ROW('Water Data'!E163))),'Data Summary'!CA169="Yes"),OFFSET('Water Data'!$E$10,0,10*ROW('Water Data'!E163)),NA())</f>
        <v>#N/A</v>
      </c>
      <c r="M169" s="58" t="e">
        <f ca="true">+IF(AND(ISNUMBER(OFFSET('Water Data'!$F$5,0,10*ROW('Water Data'!F163))),'Data Summary'!CB169="Yes"),100-OFFSET('Water Data'!$F$5,0,10*ROW('Water Data'!F163)),NA())</f>
        <v>#N/A</v>
      </c>
      <c r="N169" s="58" t="e">
        <f ca="true">+IF(AND(ISNUMBER(OFFSET('Water Data'!$F$7,0,10*ROW('Water Data'!F163))),'Data Summary'!CC169="Yes"),OFFSET('Water Data'!$F$7,0,10*ROW('Water Data'!F163)),NA())</f>
        <v>#N/A</v>
      </c>
      <c r="O169" s="58" t="e">
        <f ca="true">+IF(AND(ISNUMBER(OFFSET('Water Data'!$F$10,0,10*ROW('Water Data'!F163))),'Data Summary'!CD169="Yes"),OFFSET('Water Data'!$F$10,0,10*ROW('Water Data'!F163)),NA())</f>
        <v>#N/A</v>
      </c>
      <c r="P169" s="58" t="e">
        <f ca="true">+IF(AND(ISNUMBER(OFFSET('Water Data'!$G$5,0,10*ROW('Water Data'!G163))),'Data Summary'!CE169="Yes"),100-OFFSET('Water Data'!$G$5,0,10*ROW('Water Data'!G163)),NA())</f>
        <v>#N/A</v>
      </c>
      <c r="Q169" s="58" t="e">
        <f ca="true">+IF(AND(ISNUMBER(OFFSET('Water Data'!$G$7,0,10*ROW('Water Data'!G163))),'Data Summary'!CF169="Yes"),OFFSET('Water Data'!$G$7,0,10*ROW('Water Data'!G163)),NA())</f>
        <v>#N/A</v>
      </c>
      <c r="R169" s="58" t="e">
        <f ca="true">+IF(AND(ISNUMBER(OFFSET('Water Data'!$G$10,0,10*ROW('Water Data'!G163))),'Data Summary'!CG169="Yes"),OFFSET('Water Data'!$G$10,0,10*ROW('Water Data'!G163)),NA())</f>
        <v>#N/A</v>
      </c>
      <c r="S169" s="58" t="e">
        <f ca="true">+IF(AND(ISNUMBER(OFFSET('Water Data'!$H$5,0,10*ROW('Water Data'!H163))),'Data Summary'!CH169="Yes"),100-OFFSET('Water Data'!$H$5,0,10*ROW('Water Data'!H163)),NA())</f>
        <v>#N/A</v>
      </c>
      <c r="T169" s="58" t="e">
        <f ca="true">+IF(AND(ISNUMBER(OFFSET('Water Data'!$H$7,0,10*ROW('Water Data'!H163))),'Data Summary'!CI169="Yes"),OFFSET('Water Data'!$H$7,0,10*ROW('Water Data'!H163)),NA())</f>
        <v>#N/A</v>
      </c>
      <c r="U169" s="58" t="e">
        <f ca="true">+IF(AND(ISNUMBER(OFFSET('Water Data'!$H$10,0,10*ROW('Water Data'!H163))),'Data Summary'!CJ169="Yes"),OFFSET('Water Data'!$H$10,0,10*ROW('Water Data'!H163)),NA())</f>
        <v>#N/A</v>
      </c>
      <c r="V169" s="104" t="e">
        <f ca="true">+IF(AND(ISNUMBER(OFFSET('Sanitation Data'!$C$5,0,10*ROW('Sanitation Data'!C163))),'Data Summary'!CK169="Yes"),100-OFFSET('Sanitation Data'!$C$5,0,10*ROW('Sanitation Data'!C163)),NA())</f>
        <v>#N/A</v>
      </c>
      <c r="W169" s="104" t="e">
        <f ca="true">+IF(AND(ISNUMBER(OFFSET('Sanitation Data'!$C$7,0,10*ROW('Sanitation Data'!C163))),'Data Summary'!CL169="Yes"),OFFSET('Sanitation Data'!$C$7,0,10*ROW('Sanitation Data'!C163)),NA())</f>
        <v>#N/A</v>
      </c>
      <c r="X169" s="104" t="e">
        <f ca="true">+IF(AND(ISNUMBER(OFFSET('Sanitation Data'!$C$11,0,10*ROW('Sanitation Data'!C163))),'Data Summary'!CM169="Yes"),OFFSET('Sanitation Data'!$C$11,0,10*ROW('Sanitation Data'!C163)),NA())</f>
        <v>#N/A</v>
      </c>
      <c r="Y169" s="104" t="e">
        <f ca="true">+IF(AND(ISNUMBER(OFFSET('Sanitation Data'!$C$12,0,10*ROW('Sanitation Data'!C163))),'Data Summary'!CN169="Yes"),OFFSET('Sanitation Data'!$C$12,0,10*ROW('Sanitation Data'!C163)),NA())</f>
        <v>#N/A</v>
      </c>
      <c r="Z169" s="104" t="e">
        <f ca="true">+IF(AND(ISNUMBER(OFFSET('Sanitation Data'!$C$13,0,10*ROW('Sanitation Data'!C163))),'Data Summary'!CO169="Yes"),OFFSET('Sanitation Data'!$C$13,0,10*ROW('Sanitation Data'!C163)),NA())</f>
        <v>#N/A</v>
      </c>
      <c r="AA169" s="104" t="e">
        <f ca="true">+IF(AND(ISNUMBER(OFFSET('Sanitation Data'!$D$5,0,10*ROW('Sanitation Data'!D163))),'Data Summary'!CP169="Yes"),100-OFFSET('Sanitation Data'!$D$5,0,10*ROW('Sanitation Data'!D163)),NA())</f>
        <v>#N/A</v>
      </c>
      <c r="AB169" s="104" t="e">
        <f ca="true">+IF(AND(ISNUMBER(OFFSET('Sanitation Data'!$D$7,0,10*ROW('Sanitation Data'!D163))),'Data Summary'!CQ169="Yes"),OFFSET('Sanitation Data'!$D$7,0,10*ROW('Sanitation Data'!D163)),NA())</f>
        <v>#N/A</v>
      </c>
      <c r="AC169" s="104" t="e">
        <f ca="true">+IF(AND(ISNUMBER(OFFSET('Sanitation Data'!$D$11,0,10*ROW('Sanitation Data'!D163))),'Data Summary'!CR169="Yes"),OFFSET('Sanitation Data'!$D$11,0,10*ROW('Sanitation Data'!D163)),NA())</f>
        <v>#N/A</v>
      </c>
      <c r="AD169" s="104" t="e">
        <f ca="true">+IF(AND(ISNUMBER(OFFSET('Sanitation Data'!$D$12,0,10*ROW('Sanitation Data'!D163))),'Data Summary'!CS169="Yes"),OFFSET('Sanitation Data'!$D$12,0,10*ROW('Sanitation Data'!D163)),NA())</f>
        <v>#N/A</v>
      </c>
      <c r="AE169" s="104" t="e">
        <f ca="true">+IF(AND(ISNUMBER(OFFSET('Sanitation Data'!$D$13,0,10*ROW('Sanitation Data'!D163))),'Data Summary'!CT169="Yes"),OFFSET('Sanitation Data'!$D$13,0,10*ROW('Sanitation Data'!D163)),NA())</f>
        <v>#N/A</v>
      </c>
      <c r="AF169" s="104" t="e">
        <f ca="true">+IF(AND(ISNUMBER(OFFSET('Sanitation Data'!$E$5,0,10*ROW('Sanitation Data'!E163))),'Data Summary'!CU169="Yes"),100-OFFSET('Sanitation Data'!$E$5,0,10*ROW('Sanitation Data'!E163)),NA())</f>
        <v>#N/A</v>
      </c>
      <c r="AG169" s="104" t="e">
        <f ca="true">+IF(AND(ISNUMBER(OFFSET('Sanitation Data'!$E$7,0,10*ROW('Sanitation Data'!E163))),'Data Summary'!CV169="Yes"),OFFSET('Sanitation Data'!$E$7,0,10*ROW('Sanitation Data'!E163)),NA())</f>
        <v>#N/A</v>
      </c>
      <c r="AH169" s="104" t="e">
        <f ca="true">+IF(AND(ISNUMBER(OFFSET('Sanitation Data'!$E$11,0,10*ROW('Sanitation Data'!E163))),'Data Summary'!CW169="Yes"),OFFSET('Sanitation Data'!$E$11,0,10*ROW('Sanitation Data'!E163)),NA())</f>
        <v>#N/A</v>
      </c>
      <c r="AI169" s="104" t="e">
        <f ca="true">+IF(AND(ISNUMBER(OFFSET('Sanitation Data'!$E$12,0,10*ROW('Sanitation Data'!E163))),'Data Summary'!CX169="Yes"),OFFSET('Sanitation Data'!$E$12,0,10*ROW('Sanitation Data'!E163)),NA())</f>
        <v>#N/A</v>
      </c>
      <c r="AJ169" s="104" t="e">
        <f ca="true">+IF(AND(ISNUMBER(OFFSET('Sanitation Data'!$E$13,0,10*ROW('Sanitation Data'!E163))),'Data Summary'!CY169="Yes"),OFFSET('Sanitation Data'!$E$13,0,10*ROW('Sanitation Data'!E163)),NA())</f>
        <v>#N/A</v>
      </c>
      <c r="AK169" s="104" t="e">
        <f ca="true">+IF(AND(ISNUMBER(OFFSET('Sanitation Data'!$F$5,0,10*ROW('Sanitation Data'!F163))),'Data Summary'!CZ169="Yes"),100-OFFSET('Sanitation Data'!$F$5,0,10*ROW('Sanitation Data'!F163)),NA())</f>
        <v>#N/A</v>
      </c>
      <c r="AL169" s="104" t="e">
        <f ca="true">+IF(AND(ISNUMBER(OFFSET('Sanitation Data'!$F$7,0,10*ROW('Sanitation Data'!F163))),'Data Summary'!DA169="Yes"),OFFSET('Sanitation Data'!$F$7,0,10*ROW('Sanitation Data'!F163)),NA())</f>
        <v>#N/A</v>
      </c>
      <c r="AM169" s="104" t="e">
        <f ca="true">+IF(AND(ISNUMBER(OFFSET('Sanitation Data'!$F$11,0,10*ROW('Sanitation Data'!F163))),'Data Summary'!DB169="Yes"),OFFSET('Sanitation Data'!$F$11,0,10*ROW('Sanitation Data'!F163)),NA())</f>
        <v>#N/A</v>
      </c>
      <c r="AN169" s="104" t="e">
        <f ca="true">+IF(AND(ISNUMBER(OFFSET('Sanitation Data'!$F$12,0,10*ROW('Sanitation Data'!F163))),'Data Summary'!DC169="Yes"),OFFSET('Sanitation Data'!$F$12,0,10*ROW('Sanitation Data'!F163)),NA())</f>
        <v>#N/A</v>
      </c>
      <c r="AO169" s="104" t="e">
        <f ca="true">+IF(AND(ISNUMBER(OFFSET('Sanitation Data'!$F$13,0,10*ROW('Sanitation Data'!F163))),'Data Summary'!DD169="Yes"),OFFSET('Sanitation Data'!$F$13,0,10*ROW('Sanitation Data'!F163)),NA())</f>
        <v>#N/A</v>
      </c>
      <c r="AP169" s="104" t="e">
        <f ca="true">+IF(AND(ISNUMBER(OFFSET('Sanitation Data'!$G$5,0,10*ROW('Sanitation Data'!G163))),'Data Summary'!DE169="Yes"),100-OFFSET('Sanitation Data'!$G$5,0,10*ROW('Sanitation Data'!G163)),NA())</f>
        <v>#N/A</v>
      </c>
      <c r="AQ169" s="104" t="e">
        <f ca="true">+IF(AND(ISNUMBER(OFFSET('Sanitation Data'!$G$7,0,10*ROW('Sanitation Data'!G163))),'Data Summary'!DF169="Yes"),OFFSET('Sanitation Data'!$G$7,0,10*ROW('Sanitation Data'!G163)),NA())</f>
        <v>#N/A</v>
      </c>
      <c r="AR169" s="104" t="e">
        <f ca="true">+IF(AND(ISNUMBER(OFFSET('Sanitation Data'!$G$11,0,10*ROW('Sanitation Data'!G163))),'Data Summary'!DG169="Yes"),OFFSET('Sanitation Data'!$G$11,0,10*ROW('Sanitation Data'!G163)),NA())</f>
        <v>#N/A</v>
      </c>
      <c r="AS169" s="104" t="e">
        <f ca="true">+IF(AND(ISNUMBER(OFFSET('Sanitation Data'!$G$12,0,10*ROW('Sanitation Data'!G163))),'Data Summary'!DH169="Yes"),OFFSET('Sanitation Data'!$G$12,0,10*ROW('Sanitation Data'!G163)),NA())</f>
        <v>#N/A</v>
      </c>
      <c r="AT169" s="104" t="e">
        <f ca="true">+IF(AND(ISNUMBER(OFFSET('Sanitation Data'!$G$13,0,10*ROW('Sanitation Data'!G163))),'Data Summary'!DI169="Yes"),OFFSET('Sanitation Data'!$G$13,0,10*ROW('Sanitation Data'!G163)),NA())</f>
        <v>#N/A</v>
      </c>
      <c r="AU169" s="104" t="e">
        <f ca="true">+IF(AND(ISNUMBER(OFFSET('Sanitation Data'!$H$5,0,10*ROW('Sanitation Data'!H163))),'Data Summary'!DJ169="Yes"),100-OFFSET('Sanitation Data'!$H$5,0,10*ROW('Sanitation Data'!H163)),NA())</f>
        <v>#N/A</v>
      </c>
      <c r="AV169" s="104" t="e">
        <f ca="true">+IF(AND(ISNUMBER(OFFSET('Sanitation Data'!$H$7,0,10*ROW('Sanitation Data'!H163))),'Data Summary'!DK169="Yes"),OFFSET('Sanitation Data'!$H$7,0,10*ROW('Sanitation Data'!H163)),NA())</f>
        <v>#N/A</v>
      </c>
      <c r="AW169" s="104" t="e">
        <f ca="true">+IF(AND(ISNUMBER(OFFSET('Sanitation Data'!$H$11,0,10*ROW('Sanitation Data'!H163))),'Data Summary'!DL169="Yes"),OFFSET('Sanitation Data'!$H$11,0,10*ROW('Sanitation Data'!H163)),NA())</f>
        <v>#N/A</v>
      </c>
      <c r="AX169" s="104" t="e">
        <f ca="true">+IF(AND(ISNUMBER(OFFSET('Sanitation Data'!$H$12,0,10*ROW('Sanitation Data'!H163))),'Data Summary'!DM169="Yes"),OFFSET('Sanitation Data'!$H$12,0,10*ROW('Sanitation Data'!H163)),NA())</f>
        <v>#N/A</v>
      </c>
      <c r="AY169" s="104" t="e">
        <f ca="true">+IF(AND(ISNUMBER(OFFSET('Sanitation Data'!$H$13,0,10*ROW('Sanitation Data'!H163))),'Data Summary'!DN169="Yes"),OFFSET('Sanitation Data'!$H$13,0,10*ROW('Sanitation Data'!H163)),NA())</f>
        <v>#N/A</v>
      </c>
      <c r="AZ169" s="109" t="e">
        <f ca="true">+IF(AND(ISNUMBER(OFFSET('Hygiene Data'!$C$6,0,10*ROW('Hygiene Data'!C163))),'Data Summary'!DO169="Yes"),OFFSET('Hygiene Data'!$C$6,0,10*ROW('Hygiene Data'!C163)),NA())</f>
        <v>#N/A</v>
      </c>
      <c r="BA169" s="109" t="e">
        <f ca="true">+IF(AND(ISNUMBER(OFFSET('Hygiene Data'!$C$8,0,10*ROW('Hygiene Data'!C163))),'Data Summary'!DP169="Yes"),OFFSET('Hygiene Data'!$C$8,0,10*ROW('Hygiene Data'!C163)),NA())</f>
        <v>#N/A</v>
      </c>
      <c r="BB169" s="109" t="e">
        <f ca="true">+IF(AND(ISNUMBER(OFFSET('Hygiene Data'!$C$10,0,10*ROW('Hygiene Data'!C163))),'Data Summary'!DQ169="Yes"),OFFSET('Hygiene Data'!$C$10,0,10*ROW('Hygiene Data'!C163)),NA())</f>
        <v>#N/A</v>
      </c>
      <c r="BC169" s="109" t="e">
        <f ca="true">+IF(AND(ISNUMBER(OFFSET('Hygiene Data'!$D$6,0,10*ROW('Hygiene Data'!D163))),'Data Summary'!DR169="Yes"),OFFSET('Hygiene Data'!$D$6,0,10*ROW('Hygiene Data'!D163)),NA())</f>
        <v>#N/A</v>
      </c>
      <c r="BD169" s="109" t="e">
        <f ca="true">+IF(AND(ISNUMBER(OFFSET('Hygiene Data'!$D$8,0,10*ROW('Hygiene Data'!D163))),'Data Summary'!DS169="Yes"),OFFSET('Hygiene Data'!$D$8,0,10*ROW('Hygiene Data'!D163)),NA())</f>
        <v>#N/A</v>
      </c>
      <c r="BE169" s="109" t="e">
        <f ca="true">+IF(AND(ISNUMBER(OFFSET('Hygiene Data'!$D$10,0,10*ROW('Hygiene Data'!D163))),'Data Summary'!DT169="Yes"),OFFSET('Hygiene Data'!$D$10,0,10*ROW('Hygiene Data'!D163)),NA())</f>
        <v>#N/A</v>
      </c>
      <c r="BF169" s="109" t="e">
        <f ca="true">+IF(AND(ISNUMBER(OFFSET('Hygiene Data'!$E$6,0,10*ROW('Hygiene Data'!E163))),'Data Summary'!DU169="Yes"),OFFSET('Hygiene Data'!$E$6,0,10*ROW('Hygiene Data'!E163)),NA())</f>
        <v>#N/A</v>
      </c>
      <c r="BG169" s="109" t="e">
        <f ca="true">+IF(AND(ISNUMBER(OFFSET('Hygiene Data'!$E$8,0,10*ROW('Hygiene Data'!E163))),'Data Summary'!DV169="Yes"),OFFSET('Hygiene Data'!$E$8,0,10*ROW('Hygiene Data'!E163)),NA())</f>
        <v>#N/A</v>
      </c>
      <c r="BH169" s="109" t="e">
        <f ca="true">+IF(AND(ISNUMBER(OFFSET('Hygiene Data'!$E$10,0,10*ROW('Hygiene Data'!E163))),'Data Summary'!DW169="Yes"),OFFSET('Hygiene Data'!$E$10,0,10*ROW('Hygiene Data'!E163)),NA())</f>
        <v>#N/A</v>
      </c>
      <c r="BI169" s="109" t="e">
        <f ca="true">+IF(AND(ISNUMBER(OFFSET('Hygiene Data'!$F$6,0,10*ROW('Hygiene Data'!F163))),'Data Summary'!DX169="Yes"),OFFSET('Hygiene Data'!$F$6,0,10*ROW('Hygiene Data'!F163)),NA())</f>
        <v>#N/A</v>
      </c>
      <c r="BJ169" s="109" t="e">
        <f ca="true">+IF(AND(ISNUMBER(OFFSET('Hygiene Data'!$F$8,0,10*ROW('Hygiene Data'!F163))),'Data Summary'!DY169="Yes"),OFFSET('Hygiene Data'!$F$8,0,10*ROW('Hygiene Data'!F163)),NA())</f>
        <v>#N/A</v>
      </c>
      <c r="BK169" s="109" t="e">
        <f ca="true">+IF(AND(ISNUMBER(OFFSET('Hygiene Data'!$F$10,0,10*ROW('Hygiene Data'!F163))),'Data Summary'!DZ169="Yes"),OFFSET('Hygiene Data'!$F$10,0,10*ROW('Hygiene Data'!F163)),NA())</f>
        <v>#N/A</v>
      </c>
      <c r="BL169" s="109" t="e">
        <f ca="true">+IF(AND(ISNUMBER(OFFSET('Hygiene Data'!$G$6,0,10*ROW('Hygiene Data'!G163))),'Data Summary'!EA169="Yes"),OFFSET('Hygiene Data'!$G$6,0,10*ROW('Hygiene Data'!G163)),NA())</f>
        <v>#N/A</v>
      </c>
      <c r="BM169" s="109" t="e">
        <f ca="true">+IF(AND(ISNUMBER(OFFSET('Hygiene Data'!$G$8,0,10*ROW('Hygiene Data'!G163))),'Data Summary'!EB169="Yes"),OFFSET('Hygiene Data'!$G$8,0,10*ROW('Hygiene Data'!G163)),NA())</f>
        <v>#N/A</v>
      </c>
      <c r="BN169" s="109" t="e">
        <f ca="true">+IF(AND(ISNUMBER(OFFSET('Hygiene Data'!$G$10,0,10*ROW('Hygiene Data'!G163))),'Data Summary'!EC169="Yes"),OFFSET('Hygiene Data'!$G$10,0,10*ROW('Hygiene Data'!G163)),NA())</f>
        <v>#N/A</v>
      </c>
      <c r="BO169" s="109" t="e">
        <f ca="true">+IF(AND(ISNUMBER(OFFSET('Hygiene Data'!$H$6,0,10*ROW('Hygiene Data'!H163))),'Data Summary'!ED169="Yes"),OFFSET('Hygiene Data'!$H$6,0,10*ROW('Hygiene Data'!H163)),NA())</f>
        <v>#N/A</v>
      </c>
      <c r="BP169" s="109" t="e">
        <f ca="true">+IF(AND(ISNUMBER(OFFSET('Hygiene Data'!$H$8,0,10*ROW('Hygiene Data'!H163))),'Data Summary'!EE169="Yes"),OFFSET('Hygiene Data'!$H$8,0,10*ROW('Hygiene Data'!H163)),NA())</f>
        <v>#N/A</v>
      </c>
      <c r="BQ169" s="109" t="e">
        <f ca="true">+IF(AND(ISNUMBER(OFFSET('Hygiene Data'!$H$10,0,10*ROW('Hygiene Data'!H163))),'Data Summary'!EF169="Yes"),OFFSET('Hygiene Data'!$H$10,0,10*ROW('Hygiene Data'!H163)),NA())</f>
        <v>#N/A</v>
      </c>
    </row>
    <row r="170" x14ac:dyDescent="0.2">
      <c r="A170" s="57" t="e">
        <f ca="true">+IF(OFFSET('Water Data'!$B$1,0,10*ROW('Water Data'!B164))="",NA(),OFFSET('Water Data'!$B$1,0,10*ROW('Water Data'!B164)))</f>
        <v>#N/A</v>
      </c>
      <c r="B170" s="57" t="e">
        <f ca="true">+IF(OFFSET('Water Data'!$A$3,0,10*ROW('Water Data'!A167))="",NA(),OFFSET('Water Data'!$A$3,0,10*ROW('Water Data'!A167)))</f>
        <v>#N/A</v>
      </c>
      <c r="C170" s="57" t="e">
        <f ca="true">+IF(OFFSET('Water Data'!$C$3,0,10*ROW('Water Data'!C167))="",NA(),OFFSET('Water Data'!$C$3,0,10*ROW('Water Data'!C167)))</f>
        <v>#N/A</v>
      </c>
      <c r="D170" s="58" t="e">
        <f ca="true">+IF(AND(ISNUMBER(OFFSET('Water Data'!$C$5,0,10*ROW('Water Data'!C164))),'Data Summary'!BS170="Yes"),100-OFFSET('Water Data'!$C$5,0,10*ROW('Water Data'!C164)),NA())</f>
        <v>#N/A</v>
      </c>
      <c r="E170" s="58" t="e">
        <f ca="true">+IF(AND(ISNUMBER(OFFSET('Water Data'!$C$7,0,10*ROW('Water Data'!C164))),'Data Summary'!BT170="Yes"),OFFSET('Water Data'!$C$7,0,10*ROW('Water Data'!C164)),NA())</f>
        <v>#N/A</v>
      </c>
      <c r="F170" s="58" t="e">
        <f ca="true">+IF(AND(ISNUMBER(OFFSET('Water Data'!$C$10,0,10*ROW('Water Data'!C164))),'Data Summary'!BU170="Yes"),OFFSET('Water Data'!$C$10,0,10*ROW('Water Data'!C164)),NA())</f>
        <v>#N/A</v>
      </c>
      <c r="G170" s="58" t="e">
        <f ca="true">+IF(AND(ISNUMBER(OFFSET('Water Data'!$D$5,0,10*ROW('Water Data'!D164))),'Data Summary'!BV170="Yes"),100-OFFSET('Water Data'!$D$5,0,10*ROW('Water Data'!D164)),NA())</f>
        <v>#N/A</v>
      </c>
      <c r="H170" s="58" t="e">
        <f ca="true">+IF(AND(ISNUMBER(OFFSET('Water Data'!$D$7,0,10*ROW('Water Data'!D164))),'Data Summary'!BW170="Yes"),OFFSET('Water Data'!$D$7,0,10*ROW('Water Data'!D164)),NA())</f>
        <v>#N/A</v>
      </c>
      <c r="I170" s="58" t="e">
        <f ca="true">+IF(AND(ISNUMBER(OFFSET('Water Data'!$D$10,0,10*ROW('Water Data'!D164))),'Data Summary'!BX170="Yes"),OFFSET('Water Data'!$D$10,0,10*ROW('Water Data'!D164)),NA())</f>
        <v>#N/A</v>
      </c>
      <c r="J170" s="58" t="e">
        <f ca="true">+IF(AND(ISNUMBER(OFFSET('Water Data'!$E$5,0,10*ROW('Water Data'!E164))),'Data Summary'!BY170="Yes"),100-OFFSET('Water Data'!$E$5,0,10*ROW('Water Data'!E164)),NA())</f>
        <v>#N/A</v>
      </c>
      <c r="K170" s="58" t="e">
        <f ca="true">+IF(AND(ISNUMBER(OFFSET('Water Data'!$E$7,0,10*ROW('Water Data'!E164))),'Data Summary'!BZ170="Yes"),OFFSET('Water Data'!$E$7,0,10*ROW('Water Data'!E164)),NA())</f>
        <v>#N/A</v>
      </c>
      <c r="L170" s="58" t="e">
        <f ca="true">+IF(AND(ISNUMBER(OFFSET('Water Data'!$E$10,0,10*ROW('Water Data'!E164))),'Data Summary'!CA170="Yes"),OFFSET('Water Data'!$E$10,0,10*ROW('Water Data'!E164)),NA())</f>
        <v>#N/A</v>
      </c>
      <c r="M170" s="58" t="e">
        <f ca="true">+IF(AND(ISNUMBER(OFFSET('Water Data'!$F$5,0,10*ROW('Water Data'!F164))),'Data Summary'!CB170="Yes"),100-OFFSET('Water Data'!$F$5,0,10*ROW('Water Data'!F164)),NA())</f>
        <v>#N/A</v>
      </c>
      <c r="N170" s="58" t="e">
        <f ca="true">+IF(AND(ISNUMBER(OFFSET('Water Data'!$F$7,0,10*ROW('Water Data'!F164))),'Data Summary'!CC170="Yes"),OFFSET('Water Data'!$F$7,0,10*ROW('Water Data'!F164)),NA())</f>
        <v>#N/A</v>
      </c>
      <c r="O170" s="58" t="e">
        <f ca="true">+IF(AND(ISNUMBER(OFFSET('Water Data'!$F$10,0,10*ROW('Water Data'!F164))),'Data Summary'!CD170="Yes"),OFFSET('Water Data'!$F$10,0,10*ROW('Water Data'!F164)),NA())</f>
        <v>#N/A</v>
      </c>
      <c r="P170" s="58" t="e">
        <f ca="true">+IF(AND(ISNUMBER(OFFSET('Water Data'!$G$5,0,10*ROW('Water Data'!G164))),'Data Summary'!CE170="Yes"),100-OFFSET('Water Data'!$G$5,0,10*ROW('Water Data'!G164)),NA())</f>
        <v>#N/A</v>
      </c>
      <c r="Q170" s="58" t="e">
        <f ca="true">+IF(AND(ISNUMBER(OFFSET('Water Data'!$G$7,0,10*ROW('Water Data'!G164))),'Data Summary'!CF170="Yes"),OFFSET('Water Data'!$G$7,0,10*ROW('Water Data'!G164)),NA())</f>
        <v>#N/A</v>
      </c>
      <c r="R170" s="58" t="e">
        <f ca="true">+IF(AND(ISNUMBER(OFFSET('Water Data'!$G$10,0,10*ROW('Water Data'!G164))),'Data Summary'!CG170="Yes"),OFFSET('Water Data'!$G$10,0,10*ROW('Water Data'!G164)),NA())</f>
        <v>#N/A</v>
      </c>
      <c r="S170" s="58" t="e">
        <f ca="true">+IF(AND(ISNUMBER(OFFSET('Water Data'!$H$5,0,10*ROW('Water Data'!H164))),'Data Summary'!CH170="Yes"),100-OFFSET('Water Data'!$H$5,0,10*ROW('Water Data'!H164)),NA())</f>
        <v>#N/A</v>
      </c>
      <c r="T170" s="58" t="e">
        <f ca="true">+IF(AND(ISNUMBER(OFFSET('Water Data'!$H$7,0,10*ROW('Water Data'!H164))),'Data Summary'!CI170="Yes"),OFFSET('Water Data'!$H$7,0,10*ROW('Water Data'!H164)),NA())</f>
        <v>#N/A</v>
      </c>
      <c r="U170" s="58" t="e">
        <f ca="true">+IF(AND(ISNUMBER(OFFSET('Water Data'!$H$10,0,10*ROW('Water Data'!H164))),'Data Summary'!CJ170="Yes"),OFFSET('Water Data'!$H$10,0,10*ROW('Water Data'!H164)),NA())</f>
        <v>#N/A</v>
      </c>
      <c r="V170" s="104" t="e">
        <f ca="true">+IF(AND(ISNUMBER(OFFSET('Sanitation Data'!$C$5,0,10*ROW('Sanitation Data'!C164))),'Data Summary'!CK170="Yes"),100-OFFSET('Sanitation Data'!$C$5,0,10*ROW('Sanitation Data'!C164)),NA())</f>
        <v>#N/A</v>
      </c>
      <c r="W170" s="104" t="e">
        <f ca="true">+IF(AND(ISNUMBER(OFFSET('Sanitation Data'!$C$7,0,10*ROW('Sanitation Data'!C164))),'Data Summary'!CL170="Yes"),OFFSET('Sanitation Data'!$C$7,0,10*ROW('Sanitation Data'!C164)),NA())</f>
        <v>#N/A</v>
      </c>
      <c r="X170" s="104" t="e">
        <f ca="true">+IF(AND(ISNUMBER(OFFSET('Sanitation Data'!$C$11,0,10*ROW('Sanitation Data'!C164))),'Data Summary'!CM170="Yes"),OFFSET('Sanitation Data'!$C$11,0,10*ROW('Sanitation Data'!C164)),NA())</f>
        <v>#N/A</v>
      </c>
      <c r="Y170" s="104" t="e">
        <f ca="true">+IF(AND(ISNUMBER(OFFSET('Sanitation Data'!$C$12,0,10*ROW('Sanitation Data'!C164))),'Data Summary'!CN170="Yes"),OFFSET('Sanitation Data'!$C$12,0,10*ROW('Sanitation Data'!C164)),NA())</f>
        <v>#N/A</v>
      </c>
      <c r="Z170" s="104" t="e">
        <f ca="true">+IF(AND(ISNUMBER(OFFSET('Sanitation Data'!$C$13,0,10*ROW('Sanitation Data'!C164))),'Data Summary'!CO170="Yes"),OFFSET('Sanitation Data'!$C$13,0,10*ROW('Sanitation Data'!C164)),NA())</f>
        <v>#N/A</v>
      </c>
      <c r="AA170" s="104" t="e">
        <f ca="true">+IF(AND(ISNUMBER(OFFSET('Sanitation Data'!$D$5,0,10*ROW('Sanitation Data'!D164))),'Data Summary'!CP170="Yes"),100-OFFSET('Sanitation Data'!$D$5,0,10*ROW('Sanitation Data'!D164)),NA())</f>
        <v>#N/A</v>
      </c>
      <c r="AB170" s="104" t="e">
        <f ca="true">+IF(AND(ISNUMBER(OFFSET('Sanitation Data'!$D$7,0,10*ROW('Sanitation Data'!D164))),'Data Summary'!CQ170="Yes"),OFFSET('Sanitation Data'!$D$7,0,10*ROW('Sanitation Data'!D164)),NA())</f>
        <v>#N/A</v>
      </c>
      <c r="AC170" s="104" t="e">
        <f ca="true">+IF(AND(ISNUMBER(OFFSET('Sanitation Data'!$D$11,0,10*ROW('Sanitation Data'!D164))),'Data Summary'!CR170="Yes"),OFFSET('Sanitation Data'!$D$11,0,10*ROW('Sanitation Data'!D164)),NA())</f>
        <v>#N/A</v>
      </c>
      <c r="AD170" s="104" t="e">
        <f ca="true">+IF(AND(ISNUMBER(OFFSET('Sanitation Data'!$D$12,0,10*ROW('Sanitation Data'!D164))),'Data Summary'!CS170="Yes"),OFFSET('Sanitation Data'!$D$12,0,10*ROW('Sanitation Data'!D164)),NA())</f>
        <v>#N/A</v>
      </c>
      <c r="AE170" s="104" t="e">
        <f ca="true">+IF(AND(ISNUMBER(OFFSET('Sanitation Data'!$D$13,0,10*ROW('Sanitation Data'!D164))),'Data Summary'!CT170="Yes"),OFFSET('Sanitation Data'!$D$13,0,10*ROW('Sanitation Data'!D164)),NA())</f>
        <v>#N/A</v>
      </c>
      <c r="AF170" s="104" t="e">
        <f ca="true">+IF(AND(ISNUMBER(OFFSET('Sanitation Data'!$E$5,0,10*ROW('Sanitation Data'!E164))),'Data Summary'!CU170="Yes"),100-OFFSET('Sanitation Data'!$E$5,0,10*ROW('Sanitation Data'!E164)),NA())</f>
        <v>#N/A</v>
      </c>
      <c r="AG170" s="104" t="e">
        <f ca="true">+IF(AND(ISNUMBER(OFFSET('Sanitation Data'!$E$7,0,10*ROW('Sanitation Data'!E164))),'Data Summary'!CV170="Yes"),OFFSET('Sanitation Data'!$E$7,0,10*ROW('Sanitation Data'!E164)),NA())</f>
        <v>#N/A</v>
      </c>
      <c r="AH170" s="104" t="e">
        <f ca="true">+IF(AND(ISNUMBER(OFFSET('Sanitation Data'!$E$11,0,10*ROW('Sanitation Data'!E164))),'Data Summary'!CW170="Yes"),OFFSET('Sanitation Data'!$E$11,0,10*ROW('Sanitation Data'!E164)),NA())</f>
        <v>#N/A</v>
      </c>
      <c r="AI170" s="104" t="e">
        <f ca="true">+IF(AND(ISNUMBER(OFFSET('Sanitation Data'!$E$12,0,10*ROW('Sanitation Data'!E164))),'Data Summary'!CX170="Yes"),OFFSET('Sanitation Data'!$E$12,0,10*ROW('Sanitation Data'!E164)),NA())</f>
        <v>#N/A</v>
      </c>
      <c r="AJ170" s="104" t="e">
        <f ca="true">+IF(AND(ISNUMBER(OFFSET('Sanitation Data'!$E$13,0,10*ROW('Sanitation Data'!E164))),'Data Summary'!CY170="Yes"),OFFSET('Sanitation Data'!$E$13,0,10*ROW('Sanitation Data'!E164)),NA())</f>
        <v>#N/A</v>
      </c>
      <c r="AK170" s="104" t="e">
        <f ca="true">+IF(AND(ISNUMBER(OFFSET('Sanitation Data'!$F$5,0,10*ROW('Sanitation Data'!F164))),'Data Summary'!CZ170="Yes"),100-OFFSET('Sanitation Data'!$F$5,0,10*ROW('Sanitation Data'!F164)),NA())</f>
        <v>#N/A</v>
      </c>
      <c r="AL170" s="104" t="e">
        <f ca="true">+IF(AND(ISNUMBER(OFFSET('Sanitation Data'!$F$7,0,10*ROW('Sanitation Data'!F164))),'Data Summary'!DA170="Yes"),OFFSET('Sanitation Data'!$F$7,0,10*ROW('Sanitation Data'!F164)),NA())</f>
        <v>#N/A</v>
      </c>
      <c r="AM170" s="104" t="e">
        <f ca="true">+IF(AND(ISNUMBER(OFFSET('Sanitation Data'!$F$11,0,10*ROW('Sanitation Data'!F164))),'Data Summary'!DB170="Yes"),OFFSET('Sanitation Data'!$F$11,0,10*ROW('Sanitation Data'!F164)),NA())</f>
        <v>#N/A</v>
      </c>
      <c r="AN170" s="104" t="e">
        <f ca="true">+IF(AND(ISNUMBER(OFFSET('Sanitation Data'!$F$12,0,10*ROW('Sanitation Data'!F164))),'Data Summary'!DC170="Yes"),OFFSET('Sanitation Data'!$F$12,0,10*ROW('Sanitation Data'!F164)),NA())</f>
        <v>#N/A</v>
      </c>
      <c r="AO170" s="104" t="e">
        <f ca="true">+IF(AND(ISNUMBER(OFFSET('Sanitation Data'!$F$13,0,10*ROW('Sanitation Data'!F164))),'Data Summary'!DD170="Yes"),OFFSET('Sanitation Data'!$F$13,0,10*ROW('Sanitation Data'!F164)),NA())</f>
        <v>#N/A</v>
      </c>
      <c r="AP170" s="104" t="e">
        <f ca="true">+IF(AND(ISNUMBER(OFFSET('Sanitation Data'!$G$5,0,10*ROW('Sanitation Data'!G164))),'Data Summary'!DE170="Yes"),100-OFFSET('Sanitation Data'!$G$5,0,10*ROW('Sanitation Data'!G164)),NA())</f>
        <v>#N/A</v>
      </c>
      <c r="AQ170" s="104" t="e">
        <f ca="true">+IF(AND(ISNUMBER(OFFSET('Sanitation Data'!$G$7,0,10*ROW('Sanitation Data'!G164))),'Data Summary'!DF170="Yes"),OFFSET('Sanitation Data'!$G$7,0,10*ROW('Sanitation Data'!G164)),NA())</f>
        <v>#N/A</v>
      </c>
      <c r="AR170" s="104" t="e">
        <f ca="true">+IF(AND(ISNUMBER(OFFSET('Sanitation Data'!$G$11,0,10*ROW('Sanitation Data'!G164))),'Data Summary'!DG170="Yes"),OFFSET('Sanitation Data'!$G$11,0,10*ROW('Sanitation Data'!G164)),NA())</f>
        <v>#N/A</v>
      </c>
      <c r="AS170" s="104" t="e">
        <f ca="true">+IF(AND(ISNUMBER(OFFSET('Sanitation Data'!$G$12,0,10*ROW('Sanitation Data'!G164))),'Data Summary'!DH170="Yes"),OFFSET('Sanitation Data'!$G$12,0,10*ROW('Sanitation Data'!G164)),NA())</f>
        <v>#N/A</v>
      </c>
      <c r="AT170" s="104" t="e">
        <f ca="true">+IF(AND(ISNUMBER(OFFSET('Sanitation Data'!$G$13,0,10*ROW('Sanitation Data'!G164))),'Data Summary'!DI170="Yes"),OFFSET('Sanitation Data'!$G$13,0,10*ROW('Sanitation Data'!G164)),NA())</f>
        <v>#N/A</v>
      </c>
      <c r="AU170" s="104" t="e">
        <f ca="true">+IF(AND(ISNUMBER(OFFSET('Sanitation Data'!$H$5,0,10*ROW('Sanitation Data'!H164))),'Data Summary'!DJ170="Yes"),100-OFFSET('Sanitation Data'!$H$5,0,10*ROW('Sanitation Data'!H164)),NA())</f>
        <v>#N/A</v>
      </c>
      <c r="AV170" s="104" t="e">
        <f ca="true">+IF(AND(ISNUMBER(OFFSET('Sanitation Data'!$H$7,0,10*ROW('Sanitation Data'!H164))),'Data Summary'!DK170="Yes"),OFFSET('Sanitation Data'!$H$7,0,10*ROW('Sanitation Data'!H164)),NA())</f>
        <v>#N/A</v>
      </c>
      <c r="AW170" s="104" t="e">
        <f ca="true">+IF(AND(ISNUMBER(OFFSET('Sanitation Data'!$H$11,0,10*ROW('Sanitation Data'!H164))),'Data Summary'!DL170="Yes"),OFFSET('Sanitation Data'!$H$11,0,10*ROW('Sanitation Data'!H164)),NA())</f>
        <v>#N/A</v>
      </c>
      <c r="AX170" s="104" t="e">
        <f ca="true">+IF(AND(ISNUMBER(OFFSET('Sanitation Data'!$H$12,0,10*ROW('Sanitation Data'!H164))),'Data Summary'!DM170="Yes"),OFFSET('Sanitation Data'!$H$12,0,10*ROW('Sanitation Data'!H164)),NA())</f>
        <v>#N/A</v>
      </c>
      <c r="AY170" s="104" t="e">
        <f ca="true">+IF(AND(ISNUMBER(OFFSET('Sanitation Data'!$H$13,0,10*ROW('Sanitation Data'!H164))),'Data Summary'!DN170="Yes"),OFFSET('Sanitation Data'!$H$13,0,10*ROW('Sanitation Data'!H164)),NA())</f>
        <v>#N/A</v>
      </c>
      <c r="AZ170" s="109" t="e">
        <f ca="true">+IF(AND(ISNUMBER(OFFSET('Hygiene Data'!$C$6,0,10*ROW('Hygiene Data'!C164))),'Data Summary'!DO170="Yes"),OFFSET('Hygiene Data'!$C$6,0,10*ROW('Hygiene Data'!C164)),NA())</f>
        <v>#N/A</v>
      </c>
      <c r="BA170" s="109" t="e">
        <f ca="true">+IF(AND(ISNUMBER(OFFSET('Hygiene Data'!$C$8,0,10*ROW('Hygiene Data'!C164))),'Data Summary'!DP170="Yes"),OFFSET('Hygiene Data'!$C$8,0,10*ROW('Hygiene Data'!C164)),NA())</f>
        <v>#N/A</v>
      </c>
      <c r="BB170" s="109" t="e">
        <f ca="true">+IF(AND(ISNUMBER(OFFSET('Hygiene Data'!$C$10,0,10*ROW('Hygiene Data'!C164))),'Data Summary'!DQ170="Yes"),OFFSET('Hygiene Data'!$C$10,0,10*ROW('Hygiene Data'!C164)),NA())</f>
        <v>#N/A</v>
      </c>
      <c r="BC170" s="109" t="e">
        <f ca="true">+IF(AND(ISNUMBER(OFFSET('Hygiene Data'!$D$6,0,10*ROW('Hygiene Data'!D164))),'Data Summary'!DR170="Yes"),OFFSET('Hygiene Data'!$D$6,0,10*ROW('Hygiene Data'!D164)),NA())</f>
        <v>#N/A</v>
      </c>
      <c r="BD170" s="109" t="e">
        <f ca="true">+IF(AND(ISNUMBER(OFFSET('Hygiene Data'!$D$8,0,10*ROW('Hygiene Data'!D164))),'Data Summary'!DS170="Yes"),OFFSET('Hygiene Data'!$D$8,0,10*ROW('Hygiene Data'!D164)),NA())</f>
        <v>#N/A</v>
      </c>
      <c r="BE170" s="109" t="e">
        <f ca="true">+IF(AND(ISNUMBER(OFFSET('Hygiene Data'!$D$10,0,10*ROW('Hygiene Data'!D164))),'Data Summary'!DT170="Yes"),OFFSET('Hygiene Data'!$D$10,0,10*ROW('Hygiene Data'!D164)),NA())</f>
        <v>#N/A</v>
      </c>
      <c r="BF170" s="109" t="e">
        <f ca="true">+IF(AND(ISNUMBER(OFFSET('Hygiene Data'!$E$6,0,10*ROW('Hygiene Data'!E164))),'Data Summary'!DU170="Yes"),OFFSET('Hygiene Data'!$E$6,0,10*ROW('Hygiene Data'!E164)),NA())</f>
        <v>#N/A</v>
      </c>
      <c r="BG170" s="109" t="e">
        <f ca="true">+IF(AND(ISNUMBER(OFFSET('Hygiene Data'!$E$8,0,10*ROW('Hygiene Data'!E164))),'Data Summary'!DV170="Yes"),OFFSET('Hygiene Data'!$E$8,0,10*ROW('Hygiene Data'!E164)),NA())</f>
        <v>#N/A</v>
      </c>
      <c r="BH170" s="109" t="e">
        <f ca="true">+IF(AND(ISNUMBER(OFFSET('Hygiene Data'!$E$10,0,10*ROW('Hygiene Data'!E164))),'Data Summary'!DW170="Yes"),OFFSET('Hygiene Data'!$E$10,0,10*ROW('Hygiene Data'!E164)),NA())</f>
        <v>#N/A</v>
      </c>
      <c r="BI170" s="109" t="e">
        <f ca="true">+IF(AND(ISNUMBER(OFFSET('Hygiene Data'!$F$6,0,10*ROW('Hygiene Data'!F164))),'Data Summary'!DX170="Yes"),OFFSET('Hygiene Data'!$F$6,0,10*ROW('Hygiene Data'!F164)),NA())</f>
        <v>#N/A</v>
      </c>
      <c r="BJ170" s="109" t="e">
        <f ca="true">+IF(AND(ISNUMBER(OFFSET('Hygiene Data'!$F$8,0,10*ROW('Hygiene Data'!F164))),'Data Summary'!DY170="Yes"),OFFSET('Hygiene Data'!$F$8,0,10*ROW('Hygiene Data'!F164)),NA())</f>
        <v>#N/A</v>
      </c>
      <c r="BK170" s="109" t="e">
        <f ca="true">+IF(AND(ISNUMBER(OFFSET('Hygiene Data'!$F$10,0,10*ROW('Hygiene Data'!F164))),'Data Summary'!DZ170="Yes"),OFFSET('Hygiene Data'!$F$10,0,10*ROW('Hygiene Data'!F164)),NA())</f>
        <v>#N/A</v>
      </c>
      <c r="BL170" s="109" t="e">
        <f ca="true">+IF(AND(ISNUMBER(OFFSET('Hygiene Data'!$G$6,0,10*ROW('Hygiene Data'!G164))),'Data Summary'!EA170="Yes"),OFFSET('Hygiene Data'!$G$6,0,10*ROW('Hygiene Data'!G164)),NA())</f>
        <v>#N/A</v>
      </c>
      <c r="BM170" s="109" t="e">
        <f ca="true">+IF(AND(ISNUMBER(OFFSET('Hygiene Data'!$G$8,0,10*ROW('Hygiene Data'!G164))),'Data Summary'!EB170="Yes"),OFFSET('Hygiene Data'!$G$8,0,10*ROW('Hygiene Data'!G164)),NA())</f>
        <v>#N/A</v>
      </c>
      <c r="BN170" s="109" t="e">
        <f ca="true">+IF(AND(ISNUMBER(OFFSET('Hygiene Data'!$G$10,0,10*ROW('Hygiene Data'!G164))),'Data Summary'!EC170="Yes"),OFFSET('Hygiene Data'!$G$10,0,10*ROW('Hygiene Data'!G164)),NA())</f>
        <v>#N/A</v>
      </c>
      <c r="BO170" s="109" t="e">
        <f ca="true">+IF(AND(ISNUMBER(OFFSET('Hygiene Data'!$H$6,0,10*ROW('Hygiene Data'!H164))),'Data Summary'!ED170="Yes"),OFFSET('Hygiene Data'!$H$6,0,10*ROW('Hygiene Data'!H164)),NA())</f>
        <v>#N/A</v>
      </c>
      <c r="BP170" s="109" t="e">
        <f ca="true">+IF(AND(ISNUMBER(OFFSET('Hygiene Data'!$H$8,0,10*ROW('Hygiene Data'!H164))),'Data Summary'!EE170="Yes"),OFFSET('Hygiene Data'!$H$8,0,10*ROW('Hygiene Data'!H164)),NA())</f>
        <v>#N/A</v>
      </c>
      <c r="BQ170" s="109" t="e">
        <f ca="true">+IF(AND(ISNUMBER(OFFSET('Hygiene Data'!$H$10,0,10*ROW('Hygiene Data'!H164))),'Data Summary'!EF170="Yes"),OFFSET('Hygiene Data'!$H$10,0,10*ROW('Hygiene Data'!H164)),NA())</f>
        <v>#N/A</v>
      </c>
    </row>
    <row r="171" x14ac:dyDescent="0.2">
      <c r="A171" s="57" t="e">
        <f ca="true">+IF(OFFSET('Water Data'!$B$1,0,10*ROW('Water Data'!B165))="",NA(),OFFSET('Water Data'!$B$1,0,10*ROW('Water Data'!B165)))</f>
        <v>#N/A</v>
      </c>
      <c r="B171" s="57" t="e">
        <f ca="true">+IF(OFFSET('Water Data'!$A$3,0,10*ROW('Water Data'!A168))="",NA(),OFFSET('Water Data'!$A$3,0,10*ROW('Water Data'!A168)))</f>
        <v>#N/A</v>
      </c>
      <c r="C171" s="57" t="e">
        <f ca="true">+IF(OFFSET('Water Data'!$C$3,0,10*ROW('Water Data'!C168))="",NA(),OFFSET('Water Data'!$C$3,0,10*ROW('Water Data'!C168)))</f>
        <v>#N/A</v>
      </c>
      <c r="D171" s="58" t="e">
        <f ca="true">+IF(AND(ISNUMBER(OFFSET('Water Data'!$C$5,0,10*ROW('Water Data'!C165))),'Data Summary'!BS171="Yes"),100-OFFSET('Water Data'!$C$5,0,10*ROW('Water Data'!C165)),NA())</f>
        <v>#N/A</v>
      </c>
      <c r="E171" s="58" t="e">
        <f ca="true">+IF(AND(ISNUMBER(OFFSET('Water Data'!$C$7,0,10*ROW('Water Data'!C165))),'Data Summary'!BT171="Yes"),OFFSET('Water Data'!$C$7,0,10*ROW('Water Data'!C165)),NA())</f>
        <v>#N/A</v>
      </c>
      <c r="F171" s="58" t="e">
        <f ca="true">+IF(AND(ISNUMBER(OFFSET('Water Data'!$C$10,0,10*ROW('Water Data'!C165))),'Data Summary'!BU171="Yes"),OFFSET('Water Data'!$C$10,0,10*ROW('Water Data'!C165)),NA())</f>
        <v>#N/A</v>
      </c>
      <c r="G171" s="58" t="e">
        <f ca="true">+IF(AND(ISNUMBER(OFFSET('Water Data'!$D$5,0,10*ROW('Water Data'!D165))),'Data Summary'!BV171="Yes"),100-OFFSET('Water Data'!$D$5,0,10*ROW('Water Data'!D165)),NA())</f>
        <v>#N/A</v>
      </c>
      <c r="H171" s="58" t="e">
        <f ca="true">+IF(AND(ISNUMBER(OFFSET('Water Data'!$D$7,0,10*ROW('Water Data'!D165))),'Data Summary'!BW171="Yes"),OFFSET('Water Data'!$D$7,0,10*ROW('Water Data'!D165)),NA())</f>
        <v>#N/A</v>
      </c>
      <c r="I171" s="58" t="e">
        <f ca="true">+IF(AND(ISNUMBER(OFFSET('Water Data'!$D$10,0,10*ROW('Water Data'!D165))),'Data Summary'!BX171="Yes"),OFFSET('Water Data'!$D$10,0,10*ROW('Water Data'!D165)),NA())</f>
        <v>#N/A</v>
      </c>
      <c r="J171" s="58" t="e">
        <f ca="true">+IF(AND(ISNUMBER(OFFSET('Water Data'!$E$5,0,10*ROW('Water Data'!E165))),'Data Summary'!BY171="Yes"),100-OFFSET('Water Data'!$E$5,0,10*ROW('Water Data'!E165)),NA())</f>
        <v>#N/A</v>
      </c>
      <c r="K171" s="58" t="e">
        <f ca="true">+IF(AND(ISNUMBER(OFFSET('Water Data'!$E$7,0,10*ROW('Water Data'!E165))),'Data Summary'!BZ171="Yes"),OFFSET('Water Data'!$E$7,0,10*ROW('Water Data'!E165)),NA())</f>
        <v>#N/A</v>
      </c>
      <c r="L171" s="58" t="e">
        <f ca="true">+IF(AND(ISNUMBER(OFFSET('Water Data'!$E$10,0,10*ROW('Water Data'!E165))),'Data Summary'!CA171="Yes"),OFFSET('Water Data'!$E$10,0,10*ROW('Water Data'!E165)),NA())</f>
        <v>#N/A</v>
      </c>
      <c r="M171" s="58" t="e">
        <f ca="true">+IF(AND(ISNUMBER(OFFSET('Water Data'!$F$5,0,10*ROW('Water Data'!F165))),'Data Summary'!CB171="Yes"),100-OFFSET('Water Data'!$F$5,0,10*ROW('Water Data'!F165)),NA())</f>
        <v>#N/A</v>
      </c>
      <c r="N171" s="58" t="e">
        <f ca="true">+IF(AND(ISNUMBER(OFFSET('Water Data'!$F$7,0,10*ROW('Water Data'!F165))),'Data Summary'!CC171="Yes"),OFFSET('Water Data'!$F$7,0,10*ROW('Water Data'!F165)),NA())</f>
        <v>#N/A</v>
      </c>
      <c r="O171" s="58" t="e">
        <f ca="true">+IF(AND(ISNUMBER(OFFSET('Water Data'!$F$10,0,10*ROW('Water Data'!F165))),'Data Summary'!CD171="Yes"),OFFSET('Water Data'!$F$10,0,10*ROW('Water Data'!F165)),NA())</f>
        <v>#N/A</v>
      </c>
      <c r="P171" s="58" t="e">
        <f ca="true">+IF(AND(ISNUMBER(OFFSET('Water Data'!$G$5,0,10*ROW('Water Data'!G165))),'Data Summary'!CE171="Yes"),100-OFFSET('Water Data'!$G$5,0,10*ROW('Water Data'!G165)),NA())</f>
        <v>#N/A</v>
      </c>
      <c r="Q171" s="58" t="e">
        <f ca="true">+IF(AND(ISNUMBER(OFFSET('Water Data'!$G$7,0,10*ROW('Water Data'!G165))),'Data Summary'!CF171="Yes"),OFFSET('Water Data'!$G$7,0,10*ROW('Water Data'!G165)),NA())</f>
        <v>#N/A</v>
      </c>
      <c r="R171" s="58" t="e">
        <f ca="true">+IF(AND(ISNUMBER(OFFSET('Water Data'!$G$10,0,10*ROW('Water Data'!G165))),'Data Summary'!CG171="Yes"),OFFSET('Water Data'!$G$10,0,10*ROW('Water Data'!G165)),NA())</f>
        <v>#N/A</v>
      </c>
      <c r="S171" s="58" t="e">
        <f ca="true">+IF(AND(ISNUMBER(OFFSET('Water Data'!$H$5,0,10*ROW('Water Data'!H165))),'Data Summary'!CH171="Yes"),100-OFFSET('Water Data'!$H$5,0,10*ROW('Water Data'!H165)),NA())</f>
        <v>#N/A</v>
      </c>
      <c r="T171" s="58" t="e">
        <f ca="true">+IF(AND(ISNUMBER(OFFSET('Water Data'!$H$7,0,10*ROW('Water Data'!H165))),'Data Summary'!CI171="Yes"),OFFSET('Water Data'!$H$7,0,10*ROW('Water Data'!H165)),NA())</f>
        <v>#N/A</v>
      </c>
      <c r="U171" s="58" t="e">
        <f ca="true">+IF(AND(ISNUMBER(OFFSET('Water Data'!$H$10,0,10*ROW('Water Data'!H165))),'Data Summary'!CJ171="Yes"),OFFSET('Water Data'!$H$10,0,10*ROW('Water Data'!H165)),NA())</f>
        <v>#N/A</v>
      </c>
      <c r="V171" s="104" t="e">
        <f ca="true">+IF(AND(ISNUMBER(OFFSET('Sanitation Data'!$C$5,0,10*ROW('Sanitation Data'!C165))),'Data Summary'!CK171="Yes"),100-OFFSET('Sanitation Data'!$C$5,0,10*ROW('Sanitation Data'!C165)),NA())</f>
        <v>#N/A</v>
      </c>
      <c r="W171" s="104" t="e">
        <f ca="true">+IF(AND(ISNUMBER(OFFSET('Sanitation Data'!$C$7,0,10*ROW('Sanitation Data'!C165))),'Data Summary'!CL171="Yes"),OFFSET('Sanitation Data'!$C$7,0,10*ROW('Sanitation Data'!C165)),NA())</f>
        <v>#N/A</v>
      </c>
      <c r="X171" s="104" t="e">
        <f ca="true">+IF(AND(ISNUMBER(OFFSET('Sanitation Data'!$C$11,0,10*ROW('Sanitation Data'!C165))),'Data Summary'!CM171="Yes"),OFFSET('Sanitation Data'!$C$11,0,10*ROW('Sanitation Data'!C165)),NA())</f>
        <v>#N/A</v>
      </c>
      <c r="Y171" s="104" t="e">
        <f ca="true">+IF(AND(ISNUMBER(OFFSET('Sanitation Data'!$C$12,0,10*ROW('Sanitation Data'!C165))),'Data Summary'!CN171="Yes"),OFFSET('Sanitation Data'!$C$12,0,10*ROW('Sanitation Data'!C165)),NA())</f>
        <v>#N/A</v>
      </c>
      <c r="Z171" s="104" t="e">
        <f ca="true">+IF(AND(ISNUMBER(OFFSET('Sanitation Data'!$C$13,0,10*ROW('Sanitation Data'!C165))),'Data Summary'!CO171="Yes"),OFFSET('Sanitation Data'!$C$13,0,10*ROW('Sanitation Data'!C165)),NA())</f>
        <v>#N/A</v>
      </c>
      <c r="AA171" s="104" t="e">
        <f ca="true">+IF(AND(ISNUMBER(OFFSET('Sanitation Data'!$D$5,0,10*ROW('Sanitation Data'!D165))),'Data Summary'!CP171="Yes"),100-OFFSET('Sanitation Data'!$D$5,0,10*ROW('Sanitation Data'!D165)),NA())</f>
        <v>#N/A</v>
      </c>
      <c r="AB171" s="104" t="e">
        <f ca="true">+IF(AND(ISNUMBER(OFFSET('Sanitation Data'!$D$7,0,10*ROW('Sanitation Data'!D165))),'Data Summary'!CQ171="Yes"),OFFSET('Sanitation Data'!$D$7,0,10*ROW('Sanitation Data'!D165)),NA())</f>
        <v>#N/A</v>
      </c>
      <c r="AC171" s="104" t="e">
        <f ca="true">+IF(AND(ISNUMBER(OFFSET('Sanitation Data'!$D$11,0,10*ROW('Sanitation Data'!D165))),'Data Summary'!CR171="Yes"),OFFSET('Sanitation Data'!$D$11,0,10*ROW('Sanitation Data'!D165)),NA())</f>
        <v>#N/A</v>
      </c>
      <c r="AD171" s="104" t="e">
        <f ca="true">+IF(AND(ISNUMBER(OFFSET('Sanitation Data'!$D$12,0,10*ROW('Sanitation Data'!D165))),'Data Summary'!CS171="Yes"),OFFSET('Sanitation Data'!$D$12,0,10*ROW('Sanitation Data'!D165)),NA())</f>
        <v>#N/A</v>
      </c>
      <c r="AE171" s="104" t="e">
        <f ca="true">+IF(AND(ISNUMBER(OFFSET('Sanitation Data'!$D$13,0,10*ROW('Sanitation Data'!D165))),'Data Summary'!CT171="Yes"),OFFSET('Sanitation Data'!$D$13,0,10*ROW('Sanitation Data'!D165)),NA())</f>
        <v>#N/A</v>
      </c>
      <c r="AF171" s="104" t="e">
        <f ca="true">+IF(AND(ISNUMBER(OFFSET('Sanitation Data'!$E$5,0,10*ROW('Sanitation Data'!E165))),'Data Summary'!CU171="Yes"),100-OFFSET('Sanitation Data'!$E$5,0,10*ROW('Sanitation Data'!E165)),NA())</f>
        <v>#N/A</v>
      </c>
      <c r="AG171" s="104" t="e">
        <f ca="true">+IF(AND(ISNUMBER(OFFSET('Sanitation Data'!$E$7,0,10*ROW('Sanitation Data'!E165))),'Data Summary'!CV171="Yes"),OFFSET('Sanitation Data'!$E$7,0,10*ROW('Sanitation Data'!E165)),NA())</f>
        <v>#N/A</v>
      </c>
      <c r="AH171" s="104" t="e">
        <f ca="true">+IF(AND(ISNUMBER(OFFSET('Sanitation Data'!$E$11,0,10*ROW('Sanitation Data'!E165))),'Data Summary'!CW171="Yes"),OFFSET('Sanitation Data'!$E$11,0,10*ROW('Sanitation Data'!E165)),NA())</f>
        <v>#N/A</v>
      </c>
      <c r="AI171" s="104" t="e">
        <f ca="true">+IF(AND(ISNUMBER(OFFSET('Sanitation Data'!$E$12,0,10*ROW('Sanitation Data'!E165))),'Data Summary'!CX171="Yes"),OFFSET('Sanitation Data'!$E$12,0,10*ROW('Sanitation Data'!E165)),NA())</f>
        <v>#N/A</v>
      </c>
      <c r="AJ171" s="104" t="e">
        <f ca="true">+IF(AND(ISNUMBER(OFFSET('Sanitation Data'!$E$13,0,10*ROW('Sanitation Data'!E165))),'Data Summary'!CY171="Yes"),OFFSET('Sanitation Data'!$E$13,0,10*ROW('Sanitation Data'!E165)),NA())</f>
        <v>#N/A</v>
      </c>
      <c r="AK171" s="104" t="e">
        <f ca="true">+IF(AND(ISNUMBER(OFFSET('Sanitation Data'!$F$5,0,10*ROW('Sanitation Data'!F165))),'Data Summary'!CZ171="Yes"),100-OFFSET('Sanitation Data'!$F$5,0,10*ROW('Sanitation Data'!F165)),NA())</f>
        <v>#N/A</v>
      </c>
      <c r="AL171" s="104" t="e">
        <f ca="true">+IF(AND(ISNUMBER(OFFSET('Sanitation Data'!$F$7,0,10*ROW('Sanitation Data'!F165))),'Data Summary'!DA171="Yes"),OFFSET('Sanitation Data'!$F$7,0,10*ROW('Sanitation Data'!F165)),NA())</f>
        <v>#N/A</v>
      </c>
      <c r="AM171" s="104" t="e">
        <f ca="true">+IF(AND(ISNUMBER(OFFSET('Sanitation Data'!$F$11,0,10*ROW('Sanitation Data'!F165))),'Data Summary'!DB171="Yes"),OFFSET('Sanitation Data'!$F$11,0,10*ROW('Sanitation Data'!F165)),NA())</f>
        <v>#N/A</v>
      </c>
      <c r="AN171" s="104" t="e">
        <f ca="true">+IF(AND(ISNUMBER(OFFSET('Sanitation Data'!$F$12,0,10*ROW('Sanitation Data'!F165))),'Data Summary'!DC171="Yes"),OFFSET('Sanitation Data'!$F$12,0,10*ROW('Sanitation Data'!F165)),NA())</f>
        <v>#N/A</v>
      </c>
      <c r="AO171" s="104" t="e">
        <f ca="true">+IF(AND(ISNUMBER(OFFSET('Sanitation Data'!$F$13,0,10*ROW('Sanitation Data'!F165))),'Data Summary'!DD171="Yes"),OFFSET('Sanitation Data'!$F$13,0,10*ROW('Sanitation Data'!F165)),NA())</f>
        <v>#N/A</v>
      </c>
      <c r="AP171" s="104" t="e">
        <f ca="true">+IF(AND(ISNUMBER(OFFSET('Sanitation Data'!$G$5,0,10*ROW('Sanitation Data'!G165))),'Data Summary'!DE171="Yes"),100-OFFSET('Sanitation Data'!$G$5,0,10*ROW('Sanitation Data'!G165)),NA())</f>
        <v>#N/A</v>
      </c>
      <c r="AQ171" s="104" t="e">
        <f ca="true">+IF(AND(ISNUMBER(OFFSET('Sanitation Data'!$G$7,0,10*ROW('Sanitation Data'!G165))),'Data Summary'!DF171="Yes"),OFFSET('Sanitation Data'!$G$7,0,10*ROW('Sanitation Data'!G165)),NA())</f>
        <v>#N/A</v>
      </c>
      <c r="AR171" s="104" t="e">
        <f ca="true">+IF(AND(ISNUMBER(OFFSET('Sanitation Data'!$G$11,0,10*ROW('Sanitation Data'!G165))),'Data Summary'!DG171="Yes"),OFFSET('Sanitation Data'!$G$11,0,10*ROW('Sanitation Data'!G165)),NA())</f>
        <v>#N/A</v>
      </c>
      <c r="AS171" s="104" t="e">
        <f ca="true">+IF(AND(ISNUMBER(OFFSET('Sanitation Data'!$G$12,0,10*ROW('Sanitation Data'!G165))),'Data Summary'!DH171="Yes"),OFFSET('Sanitation Data'!$G$12,0,10*ROW('Sanitation Data'!G165)),NA())</f>
        <v>#N/A</v>
      </c>
      <c r="AT171" s="104" t="e">
        <f ca="true">+IF(AND(ISNUMBER(OFFSET('Sanitation Data'!$G$13,0,10*ROW('Sanitation Data'!G165))),'Data Summary'!DI171="Yes"),OFFSET('Sanitation Data'!$G$13,0,10*ROW('Sanitation Data'!G165)),NA())</f>
        <v>#N/A</v>
      </c>
      <c r="AU171" s="104" t="e">
        <f ca="true">+IF(AND(ISNUMBER(OFFSET('Sanitation Data'!$H$5,0,10*ROW('Sanitation Data'!H165))),'Data Summary'!DJ171="Yes"),100-OFFSET('Sanitation Data'!$H$5,0,10*ROW('Sanitation Data'!H165)),NA())</f>
        <v>#N/A</v>
      </c>
      <c r="AV171" s="104" t="e">
        <f ca="true">+IF(AND(ISNUMBER(OFFSET('Sanitation Data'!$H$7,0,10*ROW('Sanitation Data'!H165))),'Data Summary'!DK171="Yes"),OFFSET('Sanitation Data'!$H$7,0,10*ROW('Sanitation Data'!H165)),NA())</f>
        <v>#N/A</v>
      </c>
      <c r="AW171" s="104" t="e">
        <f ca="true">+IF(AND(ISNUMBER(OFFSET('Sanitation Data'!$H$11,0,10*ROW('Sanitation Data'!H165))),'Data Summary'!DL171="Yes"),OFFSET('Sanitation Data'!$H$11,0,10*ROW('Sanitation Data'!H165)),NA())</f>
        <v>#N/A</v>
      </c>
      <c r="AX171" s="104" t="e">
        <f ca="true">+IF(AND(ISNUMBER(OFFSET('Sanitation Data'!$H$12,0,10*ROW('Sanitation Data'!H165))),'Data Summary'!DM171="Yes"),OFFSET('Sanitation Data'!$H$12,0,10*ROW('Sanitation Data'!H165)),NA())</f>
        <v>#N/A</v>
      </c>
      <c r="AY171" s="104" t="e">
        <f ca="true">+IF(AND(ISNUMBER(OFFSET('Sanitation Data'!$H$13,0,10*ROW('Sanitation Data'!H165))),'Data Summary'!DN171="Yes"),OFFSET('Sanitation Data'!$H$13,0,10*ROW('Sanitation Data'!H165)),NA())</f>
        <v>#N/A</v>
      </c>
      <c r="AZ171" s="109" t="e">
        <f ca="true">+IF(AND(ISNUMBER(OFFSET('Hygiene Data'!$C$6,0,10*ROW('Hygiene Data'!C165))),'Data Summary'!DO171="Yes"),OFFSET('Hygiene Data'!$C$6,0,10*ROW('Hygiene Data'!C165)),NA())</f>
        <v>#N/A</v>
      </c>
      <c r="BA171" s="109" t="e">
        <f ca="true">+IF(AND(ISNUMBER(OFFSET('Hygiene Data'!$C$8,0,10*ROW('Hygiene Data'!C165))),'Data Summary'!DP171="Yes"),OFFSET('Hygiene Data'!$C$8,0,10*ROW('Hygiene Data'!C165)),NA())</f>
        <v>#N/A</v>
      </c>
      <c r="BB171" s="109" t="e">
        <f ca="true">+IF(AND(ISNUMBER(OFFSET('Hygiene Data'!$C$10,0,10*ROW('Hygiene Data'!C165))),'Data Summary'!DQ171="Yes"),OFFSET('Hygiene Data'!$C$10,0,10*ROW('Hygiene Data'!C165)),NA())</f>
        <v>#N/A</v>
      </c>
      <c r="BC171" s="109" t="e">
        <f ca="true">+IF(AND(ISNUMBER(OFFSET('Hygiene Data'!$D$6,0,10*ROW('Hygiene Data'!D165))),'Data Summary'!DR171="Yes"),OFFSET('Hygiene Data'!$D$6,0,10*ROW('Hygiene Data'!D165)),NA())</f>
        <v>#N/A</v>
      </c>
      <c r="BD171" s="109" t="e">
        <f ca="true">+IF(AND(ISNUMBER(OFFSET('Hygiene Data'!$D$8,0,10*ROW('Hygiene Data'!D165))),'Data Summary'!DS171="Yes"),OFFSET('Hygiene Data'!$D$8,0,10*ROW('Hygiene Data'!D165)),NA())</f>
        <v>#N/A</v>
      </c>
      <c r="BE171" s="109" t="e">
        <f ca="true">+IF(AND(ISNUMBER(OFFSET('Hygiene Data'!$D$10,0,10*ROW('Hygiene Data'!D165))),'Data Summary'!DT171="Yes"),OFFSET('Hygiene Data'!$D$10,0,10*ROW('Hygiene Data'!D165)),NA())</f>
        <v>#N/A</v>
      </c>
      <c r="BF171" s="109" t="e">
        <f ca="true">+IF(AND(ISNUMBER(OFFSET('Hygiene Data'!$E$6,0,10*ROW('Hygiene Data'!E165))),'Data Summary'!DU171="Yes"),OFFSET('Hygiene Data'!$E$6,0,10*ROW('Hygiene Data'!E165)),NA())</f>
        <v>#N/A</v>
      </c>
      <c r="BG171" s="109" t="e">
        <f ca="true">+IF(AND(ISNUMBER(OFFSET('Hygiene Data'!$E$8,0,10*ROW('Hygiene Data'!E165))),'Data Summary'!DV171="Yes"),OFFSET('Hygiene Data'!$E$8,0,10*ROW('Hygiene Data'!E165)),NA())</f>
        <v>#N/A</v>
      </c>
      <c r="BH171" s="109" t="e">
        <f ca="true">+IF(AND(ISNUMBER(OFFSET('Hygiene Data'!$E$10,0,10*ROW('Hygiene Data'!E165))),'Data Summary'!DW171="Yes"),OFFSET('Hygiene Data'!$E$10,0,10*ROW('Hygiene Data'!E165)),NA())</f>
        <v>#N/A</v>
      </c>
      <c r="BI171" s="109" t="e">
        <f ca="true">+IF(AND(ISNUMBER(OFFSET('Hygiene Data'!$F$6,0,10*ROW('Hygiene Data'!F165))),'Data Summary'!DX171="Yes"),OFFSET('Hygiene Data'!$F$6,0,10*ROW('Hygiene Data'!F165)),NA())</f>
        <v>#N/A</v>
      </c>
      <c r="BJ171" s="109" t="e">
        <f ca="true">+IF(AND(ISNUMBER(OFFSET('Hygiene Data'!$F$8,0,10*ROW('Hygiene Data'!F165))),'Data Summary'!DY171="Yes"),OFFSET('Hygiene Data'!$F$8,0,10*ROW('Hygiene Data'!F165)),NA())</f>
        <v>#N/A</v>
      </c>
      <c r="BK171" s="109" t="e">
        <f ca="true">+IF(AND(ISNUMBER(OFFSET('Hygiene Data'!$F$10,0,10*ROW('Hygiene Data'!F165))),'Data Summary'!DZ171="Yes"),OFFSET('Hygiene Data'!$F$10,0,10*ROW('Hygiene Data'!F165)),NA())</f>
        <v>#N/A</v>
      </c>
      <c r="BL171" s="109" t="e">
        <f ca="true">+IF(AND(ISNUMBER(OFFSET('Hygiene Data'!$G$6,0,10*ROW('Hygiene Data'!G165))),'Data Summary'!EA171="Yes"),OFFSET('Hygiene Data'!$G$6,0,10*ROW('Hygiene Data'!G165)),NA())</f>
        <v>#N/A</v>
      </c>
      <c r="BM171" s="109" t="e">
        <f ca="true">+IF(AND(ISNUMBER(OFFSET('Hygiene Data'!$G$8,0,10*ROW('Hygiene Data'!G165))),'Data Summary'!EB171="Yes"),OFFSET('Hygiene Data'!$G$8,0,10*ROW('Hygiene Data'!G165)),NA())</f>
        <v>#N/A</v>
      </c>
      <c r="BN171" s="109" t="e">
        <f ca="true">+IF(AND(ISNUMBER(OFFSET('Hygiene Data'!$G$10,0,10*ROW('Hygiene Data'!G165))),'Data Summary'!EC171="Yes"),OFFSET('Hygiene Data'!$G$10,0,10*ROW('Hygiene Data'!G165)),NA())</f>
        <v>#N/A</v>
      </c>
      <c r="BO171" s="109" t="e">
        <f ca="true">+IF(AND(ISNUMBER(OFFSET('Hygiene Data'!$H$6,0,10*ROW('Hygiene Data'!H165))),'Data Summary'!ED171="Yes"),OFFSET('Hygiene Data'!$H$6,0,10*ROW('Hygiene Data'!H165)),NA())</f>
        <v>#N/A</v>
      </c>
      <c r="BP171" s="109" t="e">
        <f ca="true">+IF(AND(ISNUMBER(OFFSET('Hygiene Data'!$H$8,0,10*ROW('Hygiene Data'!H165))),'Data Summary'!EE171="Yes"),OFFSET('Hygiene Data'!$H$8,0,10*ROW('Hygiene Data'!H165)),NA())</f>
        <v>#N/A</v>
      </c>
      <c r="BQ171" s="109" t="e">
        <f ca="true">+IF(AND(ISNUMBER(OFFSET('Hygiene Data'!$H$10,0,10*ROW('Hygiene Data'!H165))),'Data Summary'!EF171="Yes"),OFFSET('Hygiene Data'!$H$10,0,10*ROW('Hygiene Data'!H165)),NA())</f>
        <v>#N/A</v>
      </c>
    </row>
    <row r="172" x14ac:dyDescent="0.2">
      <c r="A172" s="57" t="e">
        <f ca="true">+IF(OFFSET('Water Data'!$B$1,0,10*ROW('Water Data'!B166))="",NA(),OFFSET('Water Data'!$B$1,0,10*ROW('Water Data'!B166)))</f>
        <v>#N/A</v>
      </c>
      <c r="B172" s="57" t="e">
        <f ca="true">+IF(OFFSET('Water Data'!$A$3,0,10*ROW('Water Data'!A169))="",NA(),OFFSET('Water Data'!$A$3,0,10*ROW('Water Data'!A169)))</f>
        <v>#N/A</v>
      </c>
      <c r="C172" s="57" t="e">
        <f ca="true">+IF(OFFSET('Water Data'!$C$3,0,10*ROW('Water Data'!C169))="",NA(),OFFSET('Water Data'!$C$3,0,10*ROW('Water Data'!C169)))</f>
        <v>#N/A</v>
      </c>
      <c r="D172" s="58" t="e">
        <f ca="true">+IF(AND(ISNUMBER(OFFSET('Water Data'!$C$5,0,10*ROW('Water Data'!C166))),'Data Summary'!BS172="Yes"),100-OFFSET('Water Data'!$C$5,0,10*ROW('Water Data'!C166)),NA())</f>
        <v>#N/A</v>
      </c>
      <c r="E172" s="58" t="e">
        <f ca="true">+IF(AND(ISNUMBER(OFFSET('Water Data'!$C$7,0,10*ROW('Water Data'!C166))),'Data Summary'!BT172="Yes"),OFFSET('Water Data'!$C$7,0,10*ROW('Water Data'!C166)),NA())</f>
        <v>#N/A</v>
      </c>
      <c r="F172" s="58" t="e">
        <f ca="true">+IF(AND(ISNUMBER(OFFSET('Water Data'!$C$10,0,10*ROW('Water Data'!C166))),'Data Summary'!BU172="Yes"),OFFSET('Water Data'!$C$10,0,10*ROW('Water Data'!C166)),NA())</f>
        <v>#N/A</v>
      </c>
      <c r="G172" s="58" t="e">
        <f ca="true">+IF(AND(ISNUMBER(OFFSET('Water Data'!$D$5,0,10*ROW('Water Data'!D166))),'Data Summary'!BV172="Yes"),100-OFFSET('Water Data'!$D$5,0,10*ROW('Water Data'!D166)),NA())</f>
        <v>#N/A</v>
      </c>
      <c r="H172" s="58" t="e">
        <f ca="true">+IF(AND(ISNUMBER(OFFSET('Water Data'!$D$7,0,10*ROW('Water Data'!D166))),'Data Summary'!BW172="Yes"),OFFSET('Water Data'!$D$7,0,10*ROW('Water Data'!D166)),NA())</f>
        <v>#N/A</v>
      </c>
      <c r="I172" s="58" t="e">
        <f ca="true">+IF(AND(ISNUMBER(OFFSET('Water Data'!$D$10,0,10*ROW('Water Data'!D166))),'Data Summary'!BX172="Yes"),OFFSET('Water Data'!$D$10,0,10*ROW('Water Data'!D166)),NA())</f>
        <v>#N/A</v>
      </c>
      <c r="J172" s="58" t="e">
        <f ca="true">+IF(AND(ISNUMBER(OFFSET('Water Data'!$E$5,0,10*ROW('Water Data'!E166))),'Data Summary'!BY172="Yes"),100-OFFSET('Water Data'!$E$5,0,10*ROW('Water Data'!E166)),NA())</f>
        <v>#N/A</v>
      </c>
      <c r="K172" s="58" t="e">
        <f ca="true">+IF(AND(ISNUMBER(OFFSET('Water Data'!$E$7,0,10*ROW('Water Data'!E166))),'Data Summary'!BZ172="Yes"),OFFSET('Water Data'!$E$7,0,10*ROW('Water Data'!E166)),NA())</f>
        <v>#N/A</v>
      </c>
      <c r="L172" s="58" t="e">
        <f ca="true">+IF(AND(ISNUMBER(OFFSET('Water Data'!$E$10,0,10*ROW('Water Data'!E166))),'Data Summary'!CA172="Yes"),OFFSET('Water Data'!$E$10,0,10*ROW('Water Data'!E166)),NA())</f>
        <v>#N/A</v>
      </c>
      <c r="M172" s="58" t="e">
        <f ca="true">+IF(AND(ISNUMBER(OFFSET('Water Data'!$F$5,0,10*ROW('Water Data'!F166))),'Data Summary'!CB172="Yes"),100-OFFSET('Water Data'!$F$5,0,10*ROW('Water Data'!F166)),NA())</f>
        <v>#N/A</v>
      </c>
      <c r="N172" s="58" t="e">
        <f ca="true">+IF(AND(ISNUMBER(OFFSET('Water Data'!$F$7,0,10*ROW('Water Data'!F166))),'Data Summary'!CC172="Yes"),OFFSET('Water Data'!$F$7,0,10*ROW('Water Data'!F166)),NA())</f>
        <v>#N/A</v>
      </c>
      <c r="O172" s="58" t="e">
        <f ca="true">+IF(AND(ISNUMBER(OFFSET('Water Data'!$F$10,0,10*ROW('Water Data'!F166))),'Data Summary'!CD172="Yes"),OFFSET('Water Data'!$F$10,0,10*ROW('Water Data'!F166)),NA())</f>
        <v>#N/A</v>
      </c>
      <c r="P172" s="58" t="e">
        <f ca="true">+IF(AND(ISNUMBER(OFFSET('Water Data'!$G$5,0,10*ROW('Water Data'!G166))),'Data Summary'!CE172="Yes"),100-OFFSET('Water Data'!$G$5,0,10*ROW('Water Data'!G166)),NA())</f>
        <v>#N/A</v>
      </c>
      <c r="Q172" s="58" t="e">
        <f ca="true">+IF(AND(ISNUMBER(OFFSET('Water Data'!$G$7,0,10*ROW('Water Data'!G166))),'Data Summary'!CF172="Yes"),OFFSET('Water Data'!$G$7,0,10*ROW('Water Data'!G166)),NA())</f>
        <v>#N/A</v>
      </c>
      <c r="R172" s="58" t="e">
        <f ca="true">+IF(AND(ISNUMBER(OFFSET('Water Data'!$G$10,0,10*ROW('Water Data'!G166))),'Data Summary'!CG172="Yes"),OFFSET('Water Data'!$G$10,0,10*ROW('Water Data'!G166)),NA())</f>
        <v>#N/A</v>
      </c>
      <c r="S172" s="58" t="e">
        <f ca="true">+IF(AND(ISNUMBER(OFFSET('Water Data'!$H$5,0,10*ROW('Water Data'!H166))),'Data Summary'!CH172="Yes"),100-OFFSET('Water Data'!$H$5,0,10*ROW('Water Data'!H166)),NA())</f>
        <v>#N/A</v>
      </c>
      <c r="T172" s="58" t="e">
        <f ca="true">+IF(AND(ISNUMBER(OFFSET('Water Data'!$H$7,0,10*ROW('Water Data'!H166))),'Data Summary'!CI172="Yes"),OFFSET('Water Data'!$H$7,0,10*ROW('Water Data'!H166)),NA())</f>
        <v>#N/A</v>
      </c>
      <c r="U172" s="58" t="e">
        <f ca="true">+IF(AND(ISNUMBER(OFFSET('Water Data'!$H$10,0,10*ROW('Water Data'!H166))),'Data Summary'!CJ172="Yes"),OFFSET('Water Data'!$H$10,0,10*ROW('Water Data'!H166)),NA())</f>
        <v>#N/A</v>
      </c>
      <c r="V172" s="104" t="e">
        <f ca="true">+IF(AND(ISNUMBER(OFFSET('Sanitation Data'!$C$5,0,10*ROW('Sanitation Data'!C166))),'Data Summary'!CK172="Yes"),100-OFFSET('Sanitation Data'!$C$5,0,10*ROW('Sanitation Data'!C166)),NA())</f>
        <v>#N/A</v>
      </c>
      <c r="W172" s="104" t="e">
        <f ca="true">+IF(AND(ISNUMBER(OFFSET('Sanitation Data'!$C$7,0,10*ROW('Sanitation Data'!C166))),'Data Summary'!CL172="Yes"),OFFSET('Sanitation Data'!$C$7,0,10*ROW('Sanitation Data'!C166)),NA())</f>
        <v>#N/A</v>
      </c>
      <c r="X172" s="104" t="e">
        <f ca="true">+IF(AND(ISNUMBER(OFFSET('Sanitation Data'!$C$11,0,10*ROW('Sanitation Data'!C166))),'Data Summary'!CM172="Yes"),OFFSET('Sanitation Data'!$C$11,0,10*ROW('Sanitation Data'!C166)),NA())</f>
        <v>#N/A</v>
      </c>
      <c r="Y172" s="104" t="e">
        <f ca="true">+IF(AND(ISNUMBER(OFFSET('Sanitation Data'!$C$12,0,10*ROW('Sanitation Data'!C166))),'Data Summary'!CN172="Yes"),OFFSET('Sanitation Data'!$C$12,0,10*ROW('Sanitation Data'!C166)),NA())</f>
        <v>#N/A</v>
      </c>
      <c r="Z172" s="104" t="e">
        <f ca="true">+IF(AND(ISNUMBER(OFFSET('Sanitation Data'!$C$13,0,10*ROW('Sanitation Data'!C166))),'Data Summary'!CO172="Yes"),OFFSET('Sanitation Data'!$C$13,0,10*ROW('Sanitation Data'!C166)),NA())</f>
        <v>#N/A</v>
      </c>
      <c r="AA172" s="104" t="e">
        <f ca="true">+IF(AND(ISNUMBER(OFFSET('Sanitation Data'!$D$5,0,10*ROW('Sanitation Data'!D166))),'Data Summary'!CP172="Yes"),100-OFFSET('Sanitation Data'!$D$5,0,10*ROW('Sanitation Data'!D166)),NA())</f>
        <v>#N/A</v>
      </c>
      <c r="AB172" s="104" t="e">
        <f ca="true">+IF(AND(ISNUMBER(OFFSET('Sanitation Data'!$D$7,0,10*ROW('Sanitation Data'!D166))),'Data Summary'!CQ172="Yes"),OFFSET('Sanitation Data'!$D$7,0,10*ROW('Sanitation Data'!D166)),NA())</f>
        <v>#N/A</v>
      </c>
      <c r="AC172" s="104" t="e">
        <f ca="true">+IF(AND(ISNUMBER(OFFSET('Sanitation Data'!$D$11,0,10*ROW('Sanitation Data'!D166))),'Data Summary'!CR172="Yes"),OFFSET('Sanitation Data'!$D$11,0,10*ROW('Sanitation Data'!D166)),NA())</f>
        <v>#N/A</v>
      </c>
      <c r="AD172" s="104" t="e">
        <f ca="true">+IF(AND(ISNUMBER(OFFSET('Sanitation Data'!$D$12,0,10*ROW('Sanitation Data'!D166))),'Data Summary'!CS172="Yes"),OFFSET('Sanitation Data'!$D$12,0,10*ROW('Sanitation Data'!D166)),NA())</f>
        <v>#N/A</v>
      </c>
      <c r="AE172" s="104" t="e">
        <f ca="true">+IF(AND(ISNUMBER(OFFSET('Sanitation Data'!$D$13,0,10*ROW('Sanitation Data'!D166))),'Data Summary'!CT172="Yes"),OFFSET('Sanitation Data'!$D$13,0,10*ROW('Sanitation Data'!D166)),NA())</f>
        <v>#N/A</v>
      </c>
      <c r="AF172" s="104" t="e">
        <f ca="true">+IF(AND(ISNUMBER(OFFSET('Sanitation Data'!$E$5,0,10*ROW('Sanitation Data'!E166))),'Data Summary'!CU172="Yes"),100-OFFSET('Sanitation Data'!$E$5,0,10*ROW('Sanitation Data'!E166)),NA())</f>
        <v>#N/A</v>
      </c>
      <c r="AG172" s="104" t="e">
        <f ca="true">+IF(AND(ISNUMBER(OFFSET('Sanitation Data'!$E$7,0,10*ROW('Sanitation Data'!E166))),'Data Summary'!CV172="Yes"),OFFSET('Sanitation Data'!$E$7,0,10*ROW('Sanitation Data'!E166)),NA())</f>
        <v>#N/A</v>
      </c>
      <c r="AH172" s="104" t="e">
        <f ca="true">+IF(AND(ISNUMBER(OFFSET('Sanitation Data'!$E$11,0,10*ROW('Sanitation Data'!E166))),'Data Summary'!CW172="Yes"),OFFSET('Sanitation Data'!$E$11,0,10*ROW('Sanitation Data'!E166)),NA())</f>
        <v>#N/A</v>
      </c>
      <c r="AI172" s="104" t="e">
        <f ca="true">+IF(AND(ISNUMBER(OFFSET('Sanitation Data'!$E$12,0,10*ROW('Sanitation Data'!E166))),'Data Summary'!CX172="Yes"),OFFSET('Sanitation Data'!$E$12,0,10*ROW('Sanitation Data'!E166)),NA())</f>
        <v>#N/A</v>
      </c>
      <c r="AJ172" s="104" t="e">
        <f ca="true">+IF(AND(ISNUMBER(OFFSET('Sanitation Data'!$E$13,0,10*ROW('Sanitation Data'!E166))),'Data Summary'!CY172="Yes"),OFFSET('Sanitation Data'!$E$13,0,10*ROW('Sanitation Data'!E166)),NA())</f>
        <v>#N/A</v>
      </c>
      <c r="AK172" s="104" t="e">
        <f ca="true">+IF(AND(ISNUMBER(OFFSET('Sanitation Data'!$F$5,0,10*ROW('Sanitation Data'!F166))),'Data Summary'!CZ172="Yes"),100-OFFSET('Sanitation Data'!$F$5,0,10*ROW('Sanitation Data'!F166)),NA())</f>
        <v>#N/A</v>
      </c>
      <c r="AL172" s="104" t="e">
        <f ca="true">+IF(AND(ISNUMBER(OFFSET('Sanitation Data'!$F$7,0,10*ROW('Sanitation Data'!F166))),'Data Summary'!DA172="Yes"),OFFSET('Sanitation Data'!$F$7,0,10*ROW('Sanitation Data'!F166)),NA())</f>
        <v>#N/A</v>
      </c>
      <c r="AM172" s="104" t="e">
        <f ca="true">+IF(AND(ISNUMBER(OFFSET('Sanitation Data'!$F$11,0,10*ROW('Sanitation Data'!F166))),'Data Summary'!DB172="Yes"),OFFSET('Sanitation Data'!$F$11,0,10*ROW('Sanitation Data'!F166)),NA())</f>
        <v>#N/A</v>
      </c>
      <c r="AN172" s="104" t="e">
        <f ca="true">+IF(AND(ISNUMBER(OFFSET('Sanitation Data'!$F$12,0,10*ROW('Sanitation Data'!F166))),'Data Summary'!DC172="Yes"),OFFSET('Sanitation Data'!$F$12,0,10*ROW('Sanitation Data'!F166)),NA())</f>
        <v>#N/A</v>
      </c>
      <c r="AO172" s="104" t="e">
        <f ca="true">+IF(AND(ISNUMBER(OFFSET('Sanitation Data'!$F$13,0,10*ROW('Sanitation Data'!F166))),'Data Summary'!DD172="Yes"),OFFSET('Sanitation Data'!$F$13,0,10*ROW('Sanitation Data'!F166)),NA())</f>
        <v>#N/A</v>
      </c>
      <c r="AP172" s="104" t="e">
        <f ca="true">+IF(AND(ISNUMBER(OFFSET('Sanitation Data'!$G$5,0,10*ROW('Sanitation Data'!G166))),'Data Summary'!DE172="Yes"),100-OFFSET('Sanitation Data'!$G$5,0,10*ROW('Sanitation Data'!G166)),NA())</f>
        <v>#N/A</v>
      </c>
      <c r="AQ172" s="104" t="e">
        <f ca="true">+IF(AND(ISNUMBER(OFFSET('Sanitation Data'!$G$7,0,10*ROW('Sanitation Data'!G166))),'Data Summary'!DF172="Yes"),OFFSET('Sanitation Data'!$G$7,0,10*ROW('Sanitation Data'!G166)),NA())</f>
        <v>#N/A</v>
      </c>
      <c r="AR172" s="104" t="e">
        <f ca="true">+IF(AND(ISNUMBER(OFFSET('Sanitation Data'!$G$11,0,10*ROW('Sanitation Data'!G166))),'Data Summary'!DG172="Yes"),OFFSET('Sanitation Data'!$G$11,0,10*ROW('Sanitation Data'!G166)),NA())</f>
        <v>#N/A</v>
      </c>
      <c r="AS172" s="104" t="e">
        <f ca="true">+IF(AND(ISNUMBER(OFFSET('Sanitation Data'!$G$12,0,10*ROW('Sanitation Data'!G166))),'Data Summary'!DH172="Yes"),OFFSET('Sanitation Data'!$G$12,0,10*ROW('Sanitation Data'!G166)),NA())</f>
        <v>#N/A</v>
      </c>
      <c r="AT172" s="104" t="e">
        <f ca="true">+IF(AND(ISNUMBER(OFFSET('Sanitation Data'!$G$13,0,10*ROW('Sanitation Data'!G166))),'Data Summary'!DI172="Yes"),OFFSET('Sanitation Data'!$G$13,0,10*ROW('Sanitation Data'!G166)),NA())</f>
        <v>#N/A</v>
      </c>
      <c r="AU172" s="104" t="e">
        <f ca="true">+IF(AND(ISNUMBER(OFFSET('Sanitation Data'!$H$5,0,10*ROW('Sanitation Data'!H166))),'Data Summary'!DJ172="Yes"),100-OFFSET('Sanitation Data'!$H$5,0,10*ROW('Sanitation Data'!H166)),NA())</f>
        <v>#N/A</v>
      </c>
      <c r="AV172" s="104" t="e">
        <f ca="true">+IF(AND(ISNUMBER(OFFSET('Sanitation Data'!$H$7,0,10*ROW('Sanitation Data'!H166))),'Data Summary'!DK172="Yes"),OFFSET('Sanitation Data'!$H$7,0,10*ROW('Sanitation Data'!H166)),NA())</f>
        <v>#N/A</v>
      </c>
      <c r="AW172" s="104" t="e">
        <f ca="true">+IF(AND(ISNUMBER(OFFSET('Sanitation Data'!$H$11,0,10*ROW('Sanitation Data'!H166))),'Data Summary'!DL172="Yes"),OFFSET('Sanitation Data'!$H$11,0,10*ROW('Sanitation Data'!H166)),NA())</f>
        <v>#N/A</v>
      </c>
      <c r="AX172" s="104" t="e">
        <f ca="true">+IF(AND(ISNUMBER(OFFSET('Sanitation Data'!$H$12,0,10*ROW('Sanitation Data'!H166))),'Data Summary'!DM172="Yes"),OFFSET('Sanitation Data'!$H$12,0,10*ROW('Sanitation Data'!H166)),NA())</f>
        <v>#N/A</v>
      </c>
      <c r="AY172" s="104" t="e">
        <f ca="true">+IF(AND(ISNUMBER(OFFSET('Sanitation Data'!$H$13,0,10*ROW('Sanitation Data'!H166))),'Data Summary'!DN172="Yes"),OFFSET('Sanitation Data'!$H$13,0,10*ROW('Sanitation Data'!H166)),NA())</f>
        <v>#N/A</v>
      </c>
      <c r="AZ172" s="109" t="e">
        <f ca="true">+IF(AND(ISNUMBER(OFFSET('Hygiene Data'!$C$6,0,10*ROW('Hygiene Data'!C166))),'Data Summary'!DO172="Yes"),OFFSET('Hygiene Data'!$C$6,0,10*ROW('Hygiene Data'!C166)),NA())</f>
        <v>#N/A</v>
      </c>
      <c r="BA172" s="109" t="e">
        <f ca="true">+IF(AND(ISNUMBER(OFFSET('Hygiene Data'!$C$8,0,10*ROW('Hygiene Data'!C166))),'Data Summary'!DP172="Yes"),OFFSET('Hygiene Data'!$C$8,0,10*ROW('Hygiene Data'!C166)),NA())</f>
        <v>#N/A</v>
      </c>
      <c r="BB172" s="109" t="e">
        <f ca="true">+IF(AND(ISNUMBER(OFFSET('Hygiene Data'!$C$10,0,10*ROW('Hygiene Data'!C166))),'Data Summary'!DQ172="Yes"),OFFSET('Hygiene Data'!$C$10,0,10*ROW('Hygiene Data'!C166)),NA())</f>
        <v>#N/A</v>
      </c>
      <c r="BC172" s="109" t="e">
        <f ca="true">+IF(AND(ISNUMBER(OFFSET('Hygiene Data'!$D$6,0,10*ROW('Hygiene Data'!D166))),'Data Summary'!DR172="Yes"),OFFSET('Hygiene Data'!$D$6,0,10*ROW('Hygiene Data'!D166)),NA())</f>
        <v>#N/A</v>
      </c>
      <c r="BD172" s="109" t="e">
        <f ca="true">+IF(AND(ISNUMBER(OFFSET('Hygiene Data'!$D$8,0,10*ROW('Hygiene Data'!D166))),'Data Summary'!DS172="Yes"),OFFSET('Hygiene Data'!$D$8,0,10*ROW('Hygiene Data'!D166)),NA())</f>
        <v>#N/A</v>
      </c>
      <c r="BE172" s="109" t="e">
        <f ca="true">+IF(AND(ISNUMBER(OFFSET('Hygiene Data'!$D$10,0,10*ROW('Hygiene Data'!D166))),'Data Summary'!DT172="Yes"),OFFSET('Hygiene Data'!$D$10,0,10*ROW('Hygiene Data'!D166)),NA())</f>
        <v>#N/A</v>
      </c>
      <c r="BF172" s="109" t="e">
        <f ca="true">+IF(AND(ISNUMBER(OFFSET('Hygiene Data'!$E$6,0,10*ROW('Hygiene Data'!E166))),'Data Summary'!DU172="Yes"),OFFSET('Hygiene Data'!$E$6,0,10*ROW('Hygiene Data'!E166)),NA())</f>
        <v>#N/A</v>
      </c>
      <c r="BG172" s="109" t="e">
        <f ca="true">+IF(AND(ISNUMBER(OFFSET('Hygiene Data'!$E$8,0,10*ROW('Hygiene Data'!E166))),'Data Summary'!DV172="Yes"),OFFSET('Hygiene Data'!$E$8,0,10*ROW('Hygiene Data'!E166)),NA())</f>
        <v>#N/A</v>
      </c>
      <c r="BH172" s="109" t="e">
        <f ca="true">+IF(AND(ISNUMBER(OFFSET('Hygiene Data'!$E$10,0,10*ROW('Hygiene Data'!E166))),'Data Summary'!DW172="Yes"),OFFSET('Hygiene Data'!$E$10,0,10*ROW('Hygiene Data'!E166)),NA())</f>
        <v>#N/A</v>
      </c>
      <c r="BI172" s="109" t="e">
        <f ca="true">+IF(AND(ISNUMBER(OFFSET('Hygiene Data'!$F$6,0,10*ROW('Hygiene Data'!F166))),'Data Summary'!DX172="Yes"),OFFSET('Hygiene Data'!$F$6,0,10*ROW('Hygiene Data'!F166)),NA())</f>
        <v>#N/A</v>
      </c>
      <c r="BJ172" s="109" t="e">
        <f ca="true">+IF(AND(ISNUMBER(OFFSET('Hygiene Data'!$F$8,0,10*ROW('Hygiene Data'!F166))),'Data Summary'!DY172="Yes"),OFFSET('Hygiene Data'!$F$8,0,10*ROW('Hygiene Data'!F166)),NA())</f>
        <v>#N/A</v>
      </c>
      <c r="BK172" s="109" t="e">
        <f ca="true">+IF(AND(ISNUMBER(OFFSET('Hygiene Data'!$F$10,0,10*ROW('Hygiene Data'!F166))),'Data Summary'!DZ172="Yes"),OFFSET('Hygiene Data'!$F$10,0,10*ROW('Hygiene Data'!F166)),NA())</f>
        <v>#N/A</v>
      </c>
      <c r="BL172" s="109" t="e">
        <f ca="true">+IF(AND(ISNUMBER(OFFSET('Hygiene Data'!$G$6,0,10*ROW('Hygiene Data'!G166))),'Data Summary'!EA172="Yes"),OFFSET('Hygiene Data'!$G$6,0,10*ROW('Hygiene Data'!G166)),NA())</f>
        <v>#N/A</v>
      </c>
      <c r="BM172" s="109" t="e">
        <f ca="true">+IF(AND(ISNUMBER(OFFSET('Hygiene Data'!$G$8,0,10*ROW('Hygiene Data'!G166))),'Data Summary'!EB172="Yes"),OFFSET('Hygiene Data'!$G$8,0,10*ROW('Hygiene Data'!G166)),NA())</f>
        <v>#N/A</v>
      </c>
      <c r="BN172" s="109" t="e">
        <f ca="true">+IF(AND(ISNUMBER(OFFSET('Hygiene Data'!$G$10,0,10*ROW('Hygiene Data'!G166))),'Data Summary'!EC172="Yes"),OFFSET('Hygiene Data'!$G$10,0,10*ROW('Hygiene Data'!G166)),NA())</f>
        <v>#N/A</v>
      </c>
      <c r="BO172" s="109" t="e">
        <f ca="true">+IF(AND(ISNUMBER(OFFSET('Hygiene Data'!$H$6,0,10*ROW('Hygiene Data'!H166))),'Data Summary'!ED172="Yes"),OFFSET('Hygiene Data'!$H$6,0,10*ROW('Hygiene Data'!H166)),NA())</f>
        <v>#N/A</v>
      </c>
      <c r="BP172" s="109" t="e">
        <f ca="true">+IF(AND(ISNUMBER(OFFSET('Hygiene Data'!$H$8,0,10*ROW('Hygiene Data'!H166))),'Data Summary'!EE172="Yes"),OFFSET('Hygiene Data'!$H$8,0,10*ROW('Hygiene Data'!H166)),NA())</f>
        <v>#N/A</v>
      </c>
      <c r="BQ172" s="109" t="e">
        <f ca="true">+IF(AND(ISNUMBER(OFFSET('Hygiene Data'!$H$10,0,10*ROW('Hygiene Data'!H166))),'Data Summary'!EF172="Yes"),OFFSET('Hygiene Data'!$H$10,0,10*ROW('Hygiene Data'!H166)),NA())</f>
        <v>#N/A</v>
      </c>
    </row>
    <row r="173" x14ac:dyDescent="0.2">
      <c r="A173" s="57" t="e">
        <f ca="true">+IF(OFFSET('Water Data'!$B$1,0,10*ROW('Water Data'!B167))="",NA(),OFFSET('Water Data'!$B$1,0,10*ROW('Water Data'!B167)))</f>
        <v>#N/A</v>
      </c>
      <c r="B173" s="57" t="e">
        <f ca="true">+IF(OFFSET('Water Data'!$A$3,0,10*ROW('Water Data'!A170))="",NA(),OFFSET('Water Data'!$A$3,0,10*ROW('Water Data'!A170)))</f>
        <v>#N/A</v>
      </c>
      <c r="C173" s="57" t="e">
        <f ca="true">+IF(OFFSET('Water Data'!$C$3,0,10*ROW('Water Data'!C170))="",NA(),OFFSET('Water Data'!$C$3,0,10*ROW('Water Data'!C170)))</f>
        <v>#N/A</v>
      </c>
      <c r="D173" s="58" t="e">
        <f ca="true">+IF(AND(ISNUMBER(OFFSET('Water Data'!$C$5,0,10*ROW('Water Data'!C167))),'Data Summary'!BS173="Yes"),100-OFFSET('Water Data'!$C$5,0,10*ROW('Water Data'!C167)),NA())</f>
        <v>#N/A</v>
      </c>
      <c r="E173" s="58" t="e">
        <f ca="true">+IF(AND(ISNUMBER(OFFSET('Water Data'!$C$7,0,10*ROW('Water Data'!C167))),'Data Summary'!BT173="Yes"),OFFSET('Water Data'!$C$7,0,10*ROW('Water Data'!C167)),NA())</f>
        <v>#N/A</v>
      </c>
      <c r="F173" s="58" t="e">
        <f ca="true">+IF(AND(ISNUMBER(OFFSET('Water Data'!$C$10,0,10*ROW('Water Data'!C167))),'Data Summary'!BU173="Yes"),OFFSET('Water Data'!$C$10,0,10*ROW('Water Data'!C167)),NA())</f>
        <v>#N/A</v>
      </c>
      <c r="G173" s="58" t="e">
        <f ca="true">+IF(AND(ISNUMBER(OFFSET('Water Data'!$D$5,0,10*ROW('Water Data'!D167))),'Data Summary'!BV173="Yes"),100-OFFSET('Water Data'!$D$5,0,10*ROW('Water Data'!D167)),NA())</f>
        <v>#N/A</v>
      </c>
      <c r="H173" s="58" t="e">
        <f ca="true">+IF(AND(ISNUMBER(OFFSET('Water Data'!$D$7,0,10*ROW('Water Data'!D167))),'Data Summary'!BW173="Yes"),OFFSET('Water Data'!$D$7,0,10*ROW('Water Data'!D167)),NA())</f>
        <v>#N/A</v>
      </c>
      <c r="I173" s="58" t="e">
        <f ca="true">+IF(AND(ISNUMBER(OFFSET('Water Data'!$D$10,0,10*ROW('Water Data'!D167))),'Data Summary'!BX173="Yes"),OFFSET('Water Data'!$D$10,0,10*ROW('Water Data'!D167)),NA())</f>
        <v>#N/A</v>
      </c>
      <c r="J173" s="58" t="e">
        <f ca="true">+IF(AND(ISNUMBER(OFFSET('Water Data'!$E$5,0,10*ROW('Water Data'!E167))),'Data Summary'!BY173="Yes"),100-OFFSET('Water Data'!$E$5,0,10*ROW('Water Data'!E167)),NA())</f>
        <v>#N/A</v>
      </c>
      <c r="K173" s="58" t="e">
        <f ca="true">+IF(AND(ISNUMBER(OFFSET('Water Data'!$E$7,0,10*ROW('Water Data'!E167))),'Data Summary'!BZ173="Yes"),OFFSET('Water Data'!$E$7,0,10*ROW('Water Data'!E167)),NA())</f>
        <v>#N/A</v>
      </c>
      <c r="L173" s="58" t="e">
        <f ca="true">+IF(AND(ISNUMBER(OFFSET('Water Data'!$E$10,0,10*ROW('Water Data'!E167))),'Data Summary'!CA173="Yes"),OFFSET('Water Data'!$E$10,0,10*ROW('Water Data'!E167)),NA())</f>
        <v>#N/A</v>
      </c>
      <c r="M173" s="58" t="e">
        <f ca="true">+IF(AND(ISNUMBER(OFFSET('Water Data'!$F$5,0,10*ROW('Water Data'!F167))),'Data Summary'!CB173="Yes"),100-OFFSET('Water Data'!$F$5,0,10*ROW('Water Data'!F167)),NA())</f>
        <v>#N/A</v>
      </c>
      <c r="N173" s="58" t="e">
        <f ca="true">+IF(AND(ISNUMBER(OFFSET('Water Data'!$F$7,0,10*ROW('Water Data'!F167))),'Data Summary'!CC173="Yes"),OFFSET('Water Data'!$F$7,0,10*ROW('Water Data'!F167)),NA())</f>
        <v>#N/A</v>
      </c>
      <c r="O173" s="58" t="e">
        <f ca="true">+IF(AND(ISNUMBER(OFFSET('Water Data'!$F$10,0,10*ROW('Water Data'!F167))),'Data Summary'!CD173="Yes"),OFFSET('Water Data'!$F$10,0,10*ROW('Water Data'!F167)),NA())</f>
        <v>#N/A</v>
      </c>
      <c r="P173" s="58" t="e">
        <f ca="true">+IF(AND(ISNUMBER(OFFSET('Water Data'!$G$5,0,10*ROW('Water Data'!G167))),'Data Summary'!CE173="Yes"),100-OFFSET('Water Data'!$G$5,0,10*ROW('Water Data'!G167)),NA())</f>
        <v>#N/A</v>
      </c>
      <c r="Q173" s="58" t="e">
        <f ca="true">+IF(AND(ISNUMBER(OFFSET('Water Data'!$G$7,0,10*ROW('Water Data'!G167))),'Data Summary'!CF173="Yes"),OFFSET('Water Data'!$G$7,0,10*ROW('Water Data'!G167)),NA())</f>
        <v>#N/A</v>
      </c>
      <c r="R173" s="58" t="e">
        <f ca="true">+IF(AND(ISNUMBER(OFFSET('Water Data'!$G$10,0,10*ROW('Water Data'!G167))),'Data Summary'!CG173="Yes"),OFFSET('Water Data'!$G$10,0,10*ROW('Water Data'!G167)),NA())</f>
        <v>#N/A</v>
      </c>
      <c r="S173" s="58" t="e">
        <f ca="true">+IF(AND(ISNUMBER(OFFSET('Water Data'!$H$5,0,10*ROW('Water Data'!H167))),'Data Summary'!CH173="Yes"),100-OFFSET('Water Data'!$H$5,0,10*ROW('Water Data'!H167)),NA())</f>
        <v>#N/A</v>
      </c>
      <c r="T173" s="58" t="e">
        <f ca="true">+IF(AND(ISNUMBER(OFFSET('Water Data'!$H$7,0,10*ROW('Water Data'!H167))),'Data Summary'!CI173="Yes"),OFFSET('Water Data'!$H$7,0,10*ROW('Water Data'!H167)),NA())</f>
        <v>#N/A</v>
      </c>
      <c r="U173" s="58" t="e">
        <f ca="true">+IF(AND(ISNUMBER(OFFSET('Water Data'!$H$10,0,10*ROW('Water Data'!H167))),'Data Summary'!CJ173="Yes"),OFFSET('Water Data'!$H$10,0,10*ROW('Water Data'!H167)),NA())</f>
        <v>#N/A</v>
      </c>
      <c r="V173" s="104" t="e">
        <f ca="true">+IF(AND(ISNUMBER(OFFSET('Sanitation Data'!$C$5,0,10*ROW('Sanitation Data'!C167))),'Data Summary'!CK173="Yes"),100-OFFSET('Sanitation Data'!$C$5,0,10*ROW('Sanitation Data'!C167)),NA())</f>
        <v>#N/A</v>
      </c>
      <c r="W173" s="104" t="e">
        <f ca="true">+IF(AND(ISNUMBER(OFFSET('Sanitation Data'!$C$7,0,10*ROW('Sanitation Data'!C167))),'Data Summary'!CL173="Yes"),OFFSET('Sanitation Data'!$C$7,0,10*ROW('Sanitation Data'!C167)),NA())</f>
        <v>#N/A</v>
      </c>
      <c r="X173" s="104" t="e">
        <f ca="true">+IF(AND(ISNUMBER(OFFSET('Sanitation Data'!$C$11,0,10*ROW('Sanitation Data'!C167))),'Data Summary'!CM173="Yes"),OFFSET('Sanitation Data'!$C$11,0,10*ROW('Sanitation Data'!C167)),NA())</f>
        <v>#N/A</v>
      </c>
      <c r="Y173" s="104" t="e">
        <f ca="true">+IF(AND(ISNUMBER(OFFSET('Sanitation Data'!$C$12,0,10*ROW('Sanitation Data'!C167))),'Data Summary'!CN173="Yes"),OFFSET('Sanitation Data'!$C$12,0,10*ROW('Sanitation Data'!C167)),NA())</f>
        <v>#N/A</v>
      </c>
      <c r="Z173" s="104" t="e">
        <f ca="true">+IF(AND(ISNUMBER(OFFSET('Sanitation Data'!$C$13,0,10*ROW('Sanitation Data'!C167))),'Data Summary'!CO173="Yes"),OFFSET('Sanitation Data'!$C$13,0,10*ROW('Sanitation Data'!C167)),NA())</f>
        <v>#N/A</v>
      </c>
      <c r="AA173" s="104" t="e">
        <f ca="true">+IF(AND(ISNUMBER(OFFSET('Sanitation Data'!$D$5,0,10*ROW('Sanitation Data'!D167))),'Data Summary'!CP173="Yes"),100-OFFSET('Sanitation Data'!$D$5,0,10*ROW('Sanitation Data'!D167)),NA())</f>
        <v>#N/A</v>
      </c>
      <c r="AB173" s="104" t="e">
        <f ca="true">+IF(AND(ISNUMBER(OFFSET('Sanitation Data'!$D$7,0,10*ROW('Sanitation Data'!D167))),'Data Summary'!CQ173="Yes"),OFFSET('Sanitation Data'!$D$7,0,10*ROW('Sanitation Data'!D167)),NA())</f>
        <v>#N/A</v>
      </c>
      <c r="AC173" s="104" t="e">
        <f ca="true">+IF(AND(ISNUMBER(OFFSET('Sanitation Data'!$D$11,0,10*ROW('Sanitation Data'!D167))),'Data Summary'!CR173="Yes"),OFFSET('Sanitation Data'!$D$11,0,10*ROW('Sanitation Data'!D167)),NA())</f>
        <v>#N/A</v>
      </c>
      <c r="AD173" s="104" t="e">
        <f ca="true">+IF(AND(ISNUMBER(OFFSET('Sanitation Data'!$D$12,0,10*ROW('Sanitation Data'!D167))),'Data Summary'!CS173="Yes"),OFFSET('Sanitation Data'!$D$12,0,10*ROW('Sanitation Data'!D167)),NA())</f>
        <v>#N/A</v>
      </c>
      <c r="AE173" s="104" t="e">
        <f ca="true">+IF(AND(ISNUMBER(OFFSET('Sanitation Data'!$D$13,0,10*ROW('Sanitation Data'!D167))),'Data Summary'!CT173="Yes"),OFFSET('Sanitation Data'!$D$13,0,10*ROW('Sanitation Data'!D167)),NA())</f>
        <v>#N/A</v>
      </c>
      <c r="AF173" s="104" t="e">
        <f ca="true">+IF(AND(ISNUMBER(OFFSET('Sanitation Data'!$E$5,0,10*ROW('Sanitation Data'!E167))),'Data Summary'!CU173="Yes"),100-OFFSET('Sanitation Data'!$E$5,0,10*ROW('Sanitation Data'!E167)),NA())</f>
        <v>#N/A</v>
      </c>
      <c r="AG173" s="104" t="e">
        <f ca="true">+IF(AND(ISNUMBER(OFFSET('Sanitation Data'!$E$7,0,10*ROW('Sanitation Data'!E167))),'Data Summary'!CV173="Yes"),OFFSET('Sanitation Data'!$E$7,0,10*ROW('Sanitation Data'!E167)),NA())</f>
        <v>#N/A</v>
      </c>
      <c r="AH173" s="104" t="e">
        <f ca="true">+IF(AND(ISNUMBER(OFFSET('Sanitation Data'!$E$11,0,10*ROW('Sanitation Data'!E167))),'Data Summary'!CW173="Yes"),OFFSET('Sanitation Data'!$E$11,0,10*ROW('Sanitation Data'!E167)),NA())</f>
        <v>#N/A</v>
      </c>
      <c r="AI173" s="104" t="e">
        <f ca="true">+IF(AND(ISNUMBER(OFFSET('Sanitation Data'!$E$12,0,10*ROW('Sanitation Data'!E167))),'Data Summary'!CX173="Yes"),OFFSET('Sanitation Data'!$E$12,0,10*ROW('Sanitation Data'!E167)),NA())</f>
        <v>#N/A</v>
      </c>
      <c r="AJ173" s="104" t="e">
        <f ca="true">+IF(AND(ISNUMBER(OFFSET('Sanitation Data'!$E$13,0,10*ROW('Sanitation Data'!E167))),'Data Summary'!CY173="Yes"),OFFSET('Sanitation Data'!$E$13,0,10*ROW('Sanitation Data'!E167)),NA())</f>
        <v>#N/A</v>
      </c>
      <c r="AK173" s="104" t="e">
        <f ca="true">+IF(AND(ISNUMBER(OFFSET('Sanitation Data'!$F$5,0,10*ROW('Sanitation Data'!F167))),'Data Summary'!CZ173="Yes"),100-OFFSET('Sanitation Data'!$F$5,0,10*ROW('Sanitation Data'!F167)),NA())</f>
        <v>#N/A</v>
      </c>
      <c r="AL173" s="104" t="e">
        <f ca="true">+IF(AND(ISNUMBER(OFFSET('Sanitation Data'!$F$7,0,10*ROW('Sanitation Data'!F167))),'Data Summary'!DA173="Yes"),OFFSET('Sanitation Data'!$F$7,0,10*ROW('Sanitation Data'!F167)),NA())</f>
        <v>#N/A</v>
      </c>
      <c r="AM173" s="104" t="e">
        <f ca="true">+IF(AND(ISNUMBER(OFFSET('Sanitation Data'!$F$11,0,10*ROW('Sanitation Data'!F167))),'Data Summary'!DB173="Yes"),OFFSET('Sanitation Data'!$F$11,0,10*ROW('Sanitation Data'!F167)),NA())</f>
        <v>#N/A</v>
      </c>
      <c r="AN173" s="104" t="e">
        <f ca="true">+IF(AND(ISNUMBER(OFFSET('Sanitation Data'!$F$12,0,10*ROW('Sanitation Data'!F167))),'Data Summary'!DC173="Yes"),OFFSET('Sanitation Data'!$F$12,0,10*ROW('Sanitation Data'!F167)),NA())</f>
        <v>#N/A</v>
      </c>
      <c r="AO173" s="104" t="e">
        <f ca="true">+IF(AND(ISNUMBER(OFFSET('Sanitation Data'!$F$13,0,10*ROW('Sanitation Data'!F167))),'Data Summary'!DD173="Yes"),OFFSET('Sanitation Data'!$F$13,0,10*ROW('Sanitation Data'!F167)),NA())</f>
        <v>#N/A</v>
      </c>
      <c r="AP173" s="104" t="e">
        <f ca="true">+IF(AND(ISNUMBER(OFFSET('Sanitation Data'!$G$5,0,10*ROW('Sanitation Data'!G167))),'Data Summary'!DE173="Yes"),100-OFFSET('Sanitation Data'!$G$5,0,10*ROW('Sanitation Data'!G167)),NA())</f>
        <v>#N/A</v>
      </c>
      <c r="AQ173" s="104" t="e">
        <f ca="true">+IF(AND(ISNUMBER(OFFSET('Sanitation Data'!$G$7,0,10*ROW('Sanitation Data'!G167))),'Data Summary'!DF173="Yes"),OFFSET('Sanitation Data'!$G$7,0,10*ROW('Sanitation Data'!G167)),NA())</f>
        <v>#N/A</v>
      </c>
      <c r="AR173" s="104" t="e">
        <f ca="true">+IF(AND(ISNUMBER(OFFSET('Sanitation Data'!$G$11,0,10*ROW('Sanitation Data'!G167))),'Data Summary'!DG173="Yes"),OFFSET('Sanitation Data'!$G$11,0,10*ROW('Sanitation Data'!G167)),NA())</f>
        <v>#N/A</v>
      </c>
      <c r="AS173" s="104" t="e">
        <f ca="true">+IF(AND(ISNUMBER(OFFSET('Sanitation Data'!$G$12,0,10*ROW('Sanitation Data'!G167))),'Data Summary'!DH173="Yes"),OFFSET('Sanitation Data'!$G$12,0,10*ROW('Sanitation Data'!G167)),NA())</f>
        <v>#N/A</v>
      </c>
      <c r="AT173" s="104" t="e">
        <f ca="true">+IF(AND(ISNUMBER(OFFSET('Sanitation Data'!$G$13,0,10*ROW('Sanitation Data'!G167))),'Data Summary'!DI173="Yes"),OFFSET('Sanitation Data'!$G$13,0,10*ROW('Sanitation Data'!G167)),NA())</f>
        <v>#N/A</v>
      </c>
      <c r="AU173" s="104" t="e">
        <f ca="true">+IF(AND(ISNUMBER(OFFSET('Sanitation Data'!$H$5,0,10*ROW('Sanitation Data'!H167))),'Data Summary'!DJ173="Yes"),100-OFFSET('Sanitation Data'!$H$5,0,10*ROW('Sanitation Data'!H167)),NA())</f>
        <v>#N/A</v>
      </c>
      <c r="AV173" s="104" t="e">
        <f ca="true">+IF(AND(ISNUMBER(OFFSET('Sanitation Data'!$H$7,0,10*ROW('Sanitation Data'!H167))),'Data Summary'!DK173="Yes"),OFFSET('Sanitation Data'!$H$7,0,10*ROW('Sanitation Data'!H167)),NA())</f>
        <v>#N/A</v>
      </c>
      <c r="AW173" s="104" t="e">
        <f ca="true">+IF(AND(ISNUMBER(OFFSET('Sanitation Data'!$H$11,0,10*ROW('Sanitation Data'!H167))),'Data Summary'!DL173="Yes"),OFFSET('Sanitation Data'!$H$11,0,10*ROW('Sanitation Data'!H167)),NA())</f>
        <v>#N/A</v>
      </c>
      <c r="AX173" s="104" t="e">
        <f ca="true">+IF(AND(ISNUMBER(OFFSET('Sanitation Data'!$H$12,0,10*ROW('Sanitation Data'!H167))),'Data Summary'!DM173="Yes"),OFFSET('Sanitation Data'!$H$12,0,10*ROW('Sanitation Data'!H167)),NA())</f>
        <v>#N/A</v>
      </c>
      <c r="AY173" s="104" t="e">
        <f ca="true">+IF(AND(ISNUMBER(OFFSET('Sanitation Data'!$H$13,0,10*ROW('Sanitation Data'!H167))),'Data Summary'!DN173="Yes"),OFFSET('Sanitation Data'!$H$13,0,10*ROW('Sanitation Data'!H167)),NA())</f>
        <v>#N/A</v>
      </c>
      <c r="AZ173" s="109" t="e">
        <f ca="true">+IF(AND(ISNUMBER(OFFSET('Hygiene Data'!$C$6,0,10*ROW('Hygiene Data'!C167))),'Data Summary'!DO173="Yes"),OFFSET('Hygiene Data'!$C$6,0,10*ROW('Hygiene Data'!C167)),NA())</f>
        <v>#N/A</v>
      </c>
      <c r="BA173" s="109" t="e">
        <f ca="true">+IF(AND(ISNUMBER(OFFSET('Hygiene Data'!$C$8,0,10*ROW('Hygiene Data'!C167))),'Data Summary'!DP173="Yes"),OFFSET('Hygiene Data'!$C$8,0,10*ROW('Hygiene Data'!C167)),NA())</f>
        <v>#N/A</v>
      </c>
      <c r="BB173" s="109" t="e">
        <f ca="true">+IF(AND(ISNUMBER(OFFSET('Hygiene Data'!$C$10,0,10*ROW('Hygiene Data'!C167))),'Data Summary'!DQ173="Yes"),OFFSET('Hygiene Data'!$C$10,0,10*ROW('Hygiene Data'!C167)),NA())</f>
        <v>#N/A</v>
      </c>
      <c r="BC173" s="109" t="e">
        <f ca="true">+IF(AND(ISNUMBER(OFFSET('Hygiene Data'!$D$6,0,10*ROW('Hygiene Data'!D167))),'Data Summary'!DR173="Yes"),OFFSET('Hygiene Data'!$D$6,0,10*ROW('Hygiene Data'!D167)),NA())</f>
        <v>#N/A</v>
      </c>
      <c r="BD173" s="109" t="e">
        <f ca="true">+IF(AND(ISNUMBER(OFFSET('Hygiene Data'!$D$8,0,10*ROW('Hygiene Data'!D167))),'Data Summary'!DS173="Yes"),OFFSET('Hygiene Data'!$D$8,0,10*ROW('Hygiene Data'!D167)),NA())</f>
        <v>#N/A</v>
      </c>
      <c r="BE173" s="109" t="e">
        <f ca="true">+IF(AND(ISNUMBER(OFFSET('Hygiene Data'!$D$10,0,10*ROW('Hygiene Data'!D167))),'Data Summary'!DT173="Yes"),OFFSET('Hygiene Data'!$D$10,0,10*ROW('Hygiene Data'!D167)),NA())</f>
        <v>#N/A</v>
      </c>
      <c r="BF173" s="109" t="e">
        <f ca="true">+IF(AND(ISNUMBER(OFFSET('Hygiene Data'!$E$6,0,10*ROW('Hygiene Data'!E167))),'Data Summary'!DU173="Yes"),OFFSET('Hygiene Data'!$E$6,0,10*ROW('Hygiene Data'!E167)),NA())</f>
        <v>#N/A</v>
      </c>
      <c r="BG173" s="109" t="e">
        <f ca="true">+IF(AND(ISNUMBER(OFFSET('Hygiene Data'!$E$8,0,10*ROW('Hygiene Data'!E167))),'Data Summary'!DV173="Yes"),OFFSET('Hygiene Data'!$E$8,0,10*ROW('Hygiene Data'!E167)),NA())</f>
        <v>#N/A</v>
      </c>
      <c r="BH173" s="109" t="e">
        <f ca="true">+IF(AND(ISNUMBER(OFFSET('Hygiene Data'!$E$10,0,10*ROW('Hygiene Data'!E167))),'Data Summary'!DW173="Yes"),OFFSET('Hygiene Data'!$E$10,0,10*ROW('Hygiene Data'!E167)),NA())</f>
        <v>#N/A</v>
      </c>
      <c r="BI173" s="109" t="e">
        <f ca="true">+IF(AND(ISNUMBER(OFFSET('Hygiene Data'!$F$6,0,10*ROW('Hygiene Data'!F167))),'Data Summary'!DX173="Yes"),OFFSET('Hygiene Data'!$F$6,0,10*ROW('Hygiene Data'!F167)),NA())</f>
        <v>#N/A</v>
      </c>
      <c r="BJ173" s="109" t="e">
        <f ca="true">+IF(AND(ISNUMBER(OFFSET('Hygiene Data'!$F$8,0,10*ROW('Hygiene Data'!F167))),'Data Summary'!DY173="Yes"),OFFSET('Hygiene Data'!$F$8,0,10*ROW('Hygiene Data'!F167)),NA())</f>
        <v>#N/A</v>
      </c>
      <c r="BK173" s="109" t="e">
        <f ca="true">+IF(AND(ISNUMBER(OFFSET('Hygiene Data'!$F$10,0,10*ROW('Hygiene Data'!F167))),'Data Summary'!DZ173="Yes"),OFFSET('Hygiene Data'!$F$10,0,10*ROW('Hygiene Data'!F167)),NA())</f>
        <v>#N/A</v>
      </c>
      <c r="BL173" s="109" t="e">
        <f ca="true">+IF(AND(ISNUMBER(OFFSET('Hygiene Data'!$G$6,0,10*ROW('Hygiene Data'!G167))),'Data Summary'!EA173="Yes"),OFFSET('Hygiene Data'!$G$6,0,10*ROW('Hygiene Data'!G167)),NA())</f>
        <v>#N/A</v>
      </c>
      <c r="BM173" s="109" t="e">
        <f ca="true">+IF(AND(ISNUMBER(OFFSET('Hygiene Data'!$G$8,0,10*ROW('Hygiene Data'!G167))),'Data Summary'!EB173="Yes"),OFFSET('Hygiene Data'!$G$8,0,10*ROW('Hygiene Data'!G167)),NA())</f>
        <v>#N/A</v>
      </c>
      <c r="BN173" s="109" t="e">
        <f ca="true">+IF(AND(ISNUMBER(OFFSET('Hygiene Data'!$G$10,0,10*ROW('Hygiene Data'!G167))),'Data Summary'!EC173="Yes"),OFFSET('Hygiene Data'!$G$10,0,10*ROW('Hygiene Data'!G167)),NA())</f>
        <v>#N/A</v>
      </c>
      <c r="BO173" s="109" t="e">
        <f ca="true">+IF(AND(ISNUMBER(OFFSET('Hygiene Data'!$H$6,0,10*ROW('Hygiene Data'!H167))),'Data Summary'!ED173="Yes"),OFFSET('Hygiene Data'!$H$6,0,10*ROW('Hygiene Data'!H167)),NA())</f>
        <v>#N/A</v>
      </c>
      <c r="BP173" s="109" t="e">
        <f ca="true">+IF(AND(ISNUMBER(OFFSET('Hygiene Data'!$H$8,0,10*ROW('Hygiene Data'!H167))),'Data Summary'!EE173="Yes"),OFFSET('Hygiene Data'!$H$8,0,10*ROW('Hygiene Data'!H167)),NA())</f>
        <v>#N/A</v>
      </c>
      <c r="BQ173" s="109" t="e">
        <f ca="true">+IF(AND(ISNUMBER(OFFSET('Hygiene Data'!$H$10,0,10*ROW('Hygiene Data'!H167))),'Data Summary'!EF173="Yes"),OFFSET('Hygiene Data'!$H$10,0,10*ROW('Hygiene Data'!H167)),NA())</f>
        <v>#N/A</v>
      </c>
    </row>
    <row r="174" x14ac:dyDescent="0.2">
      <c r="A174" s="57" t="e">
        <f ca="true">+IF(OFFSET('Water Data'!$B$1,0,10*ROW('Water Data'!B168))="",NA(),OFFSET('Water Data'!$B$1,0,10*ROW('Water Data'!B168)))</f>
        <v>#N/A</v>
      </c>
      <c r="B174" s="57" t="e">
        <f ca="true">+IF(OFFSET('Water Data'!$A$3,0,10*ROW('Water Data'!A171))="",NA(),OFFSET('Water Data'!$A$3,0,10*ROW('Water Data'!A171)))</f>
        <v>#N/A</v>
      </c>
      <c r="C174" s="57" t="e">
        <f ca="true">+IF(OFFSET('Water Data'!$C$3,0,10*ROW('Water Data'!C171))="",NA(),OFFSET('Water Data'!$C$3,0,10*ROW('Water Data'!C171)))</f>
        <v>#N/A</v>
      </c>
      <c r="D174" s="58" t="e">
        <f ca="true">+IF(AND(ISNUMBER(OFFSET('Water Data'!$C$5,0,10*ROW('Water Data'!C168))),'Data Summary'!BS174="Yes"),100-OFFSET('Water Data'!$C$5,0,10*ROW('Water Data'!C168)),NA())</f>
        <v>#N/A</v>
      </c>
      <c r="E174" s="58" t="e">
        <f ca="true">+IF(AND(ISNUMBER(OFFSET('Water Data'!$C$7,0,10*ROW('Water Data'!C168))),'Data Summary'!BT174="Yes"),OFFSET('Water Data'!$C$7,0,10*ROW('Water Data'!C168)),NA())</f>
        <v>#N/A</v>
      </c>
      <c r="F174" s="58" t="e">
        <f ca="true">+IF(AND(ISNUMBER(OFFSET('Water Data'!$C$10,0,10*ROW('Water Data'!C168))),'Data Summary'!BU174="Yes"),OFFSET('Water Data'!$C$10,0,10*ROW('Water Data'!C168)),NA())</f>
        <v>#N/A</v>
      </c>
      <c r="G174" s="58" t="e">
        <f ca="true">+IF(AND(ISNUMBER(OFFSET('Water Data'!$D$5,0,10*ROW('Water Data'!D168))),'Data Summary'!BV174="Yes"),100-OFFSET('Water Data'!$D$5,0,10*ROW('Water Data'!D168)),NA())</f>
        <v>#N/A</v>
      </c>
      <c r="H174" s="58" t="e">
        <f ca="true">+IF(AND(ISNUMBER(OFFSET('Water Data'!$D$7,0,10*ROW('Water Data'!D168))),'Data Summary'!BW174="Yes"),OFFSET('Water Data'!$D$7,0,10*ROW('Water Data'!D168)),NA())</f>
        <v>#N/A</v>
      </c>
      <c r="I174" s="58" t="e">
        <f ca="true">+IF(AND(ISNUMBER(OFFSET('Water Data'!$D$10,0,10*ROW('Water Data'!D168))),'Data Summary'!BX174="Yes"),OFFSET('Water Data'!$D$10,0,10*ROW('Water Data'!D168)),NA())</f>
        <v>#N/A</v>
      </c>
      <c r="J174" s="58" t="e">
        <f ca="true">+IF(AND(ISNUMBER(OFFSET('Water Data'!$E$5,0,10*ROW('Water Data'!E168))),'Data Summary'!BY174="Yes"),100-OFFSET('Water Data'!$E$5,0,10*ROW('Water Data'!E168)),NA())</f>
        <v>#N/A</v>
      </c>
      <c r="K174" s="58" t="e">
        <f ca="true">+IF(AND(ISNUMBER(OFFSET('Water Data'!$E$7,0,10*ROW('Water Data'!E168))),'Data Summary'!BZ174="Yes"),OFFSET('Water Data'!$E$7,0,10*ROW('Water Data'!E168)),NA())</f>
        <v>#N/A</v>
      </c>
      <c r="L174" s="58" t="e">
        <f ca="true">+IF(AND(ISNUMBER(OFFSET('Water Data'!$E$10,0,10*ROW('Water Data'!E168))),'Data Summary'!CA174="Yes"),OFFSET('Water Data'!$E$10,0,10*ROW('Water Data'!E168)),NA())</f>
        <v>#N/A</v>
      </c>
      <c r="M174" s="58" t="e">
        <f ca="true">+IF(AND(ISNUMBER(OFFSET('Water Data'!$F$5,0,10*ROW('Water Data'!F168))),'Data Summary'!CB174="Yes"),100-OFFSET('Water Data'!$F$5,0,10*ROW('Water Data'!F168)),NA())</f>
        <v>#N/A</v>
      </c>
      <c r="N174" s="58" t="e">
        <f ca="true">+IF(AND(ISNUMBER(OFFSET('Water Data'!$F$7,0,10*ROW('Water Data'!F168))),'Data Summary'!CC174="Yes"),OFFSET('Water Data'!$F$7,0,10*ROW('Water Data'!F168)),NA())</f>
        <v>#N/A</v>
      </c>
      <c r="O174" s="58" t="e">
        <f ca="true">+IF(AND(ISNUMBER(OFFSET('Water Data'!$F$10,0,10*ROW('Water Data'!F168))),'Data Summary'!CD174="Yes"),OFFSET('Water Data'!$F$10,0,10*ROW('Water Data'!F168)),NA())</f>
        <v>#N/A</v>
      </c>
      <c r="P174" s="58" t="e">
        <f ca="true">+IF(AND(ISNUMBER(OFFSET('Water Data'!$G$5,0,10*ROW('Water Data'!G168))),'Data Summary'!CE174="Yes"),100-OFFSET('Water Data'!$G$5,0,10*ROW('Water Data'!G168)),NA())</f>
        <v>#N/A</v>
      </c>
      <c r="Q174" s="58" t="e">
        <f ca="true">+IF(AND(ISNUMBER(OFFSET('Water Data'!$G$7,0,10*ROW('Water Data'!G168))),'Data Summary'!CF174="Yes"),OFFSET('Water Data'!$G$7,0,10*ROW('Water Data'!G168)),NA())</f>
        <v>#N/A</v>
      </c>
      <c r="R174" s="58" t="e">
        <f ca="true">+IF(AND(ISNUMBER(OFFSET('Water Data'!$G$10,0,10*ROW('Water Data'!G168))),'Data Summary'!CG174="Yes"),OFFSET('Water Data'!$G$10,0,10*ROW('Water Data'!G168)),NA())</f>
        <v>#N/A</v>
      </c>
      <c r="S174" s="58" t="e">
        <f ca="true">+IF(AND(ISNUMBER(OFFSET('Water Data'!$H$5,0,10*ROW('Water Data'!H168))),'Data Summary'!CH174="Yes"),100-OFFSET('Water Data'!$H$5,0,10*ROW('Water Data'!H168)),NA())</f>
        <v>#N/A</v>
      </c>
      <c r="T174" s="58" t="e">
        <f ca="true">+IF(AND(ISNUMBER(OFFSET('Water Data'!$H$7,0,10*ROW('Water Data'!H168))),'Data Summary'!CI174="Yes"),OFFSET('Water Data'!$H$7,0,10*ROW('Water Data'!H168)),NA())</f>
        <v>#N/A</v>
      </c>
      <c r="U174" s="58" t="e">
        <f ca="true">+IF(AND(ISNUMBER(OFFSET('Water Data'!$H$10,0,10*ROW('Water Data'!H168))),'Data Summary'!CJ174="Yes"),OFFSET('Water Data'!$H$10,0,10*ROW('Water Data'!H168)),NA())</f>
        <v>#N/A</v>
      </c>
      <c r="V174" s="104" t="e">
        <f ca="true">+IF(AND(ISNUMBER(OFFSET('Sanitation Data'!$C$5,0,10*ROW('Sanitation Data'!C168))),'Data Summary'!CK174="Yes"),100-OFFSET('Sanitation Data'!$C$5,0,10*ROW('Sanitation Data'!C168)),NA())</f>
        <v>#N/A</v>
      </c>
      <c r="W174" s="104" t="e">
        <f ca="true">+IF(AND(ISNUMBER(OFFSET('Sanitation Data'!$C$7,0,10*ROW('Sanitation Data'!C168))),'Data Summary'!CL174="Yes"),OFFSET('Sanitation Data'!$C$7,0,10*ROW('Sanitation Data'!C168)),NA())</f>
        <v>#N/A</v>
      </c>
      <c r="X174" s="104" t="e">
        <f ca="true">+IF(AND(ISNUMBER(OFFSET('Sanitation Data'!$C$11,0,10*ROW('Sanitation Data'!C168))),'Data Summary'!CM174="Yes"),OFFSET('Sanitation Data'!$C$11,0,10*ROW('Sanitation Data'!C168)),NA())</f>
        <v>#N/A</v>
      </c>
      <c r="Y174" s="104" t="e">
        <f ca="true">+IF(AND(ISNUMBER(OFFSET('Sanitation Data'!$C$12,0,10*ROW('Sanitation Data'!C168))),'Data Summary'!CN174="Yes"),OFFSET('Sanitation Data'!$C$12,0,10*ROW('Sanitation Data'!C168)),NA())</f>
        <v>#N/A</v>
      </c>
      <c r="Z174" s="104" t="e">
        <f ca="true">+IF(AND(ISNUMBER(OFFSET('Sanitation Data'!$C$13,0,10*ROW('Sanitation Data'!C168))),'Data Summary'!CO174="Yes"),OFFSET('Sanitation Data'!$C$13,0,10*ROW('Sanitation Data'!C168)),NA())</f>
        <v>#N/A</v>
      </c>
      <c r="AA174" s="104" t="e">
        <f ca="true">+IF(AND(ISNUMBER(OFFSET('Sanitation Data'!$D$5,0,10*ROW('Sanitation Data'!D168))),'Data Summary'!CP174="Yes"),100-OFFSET('Sanitation Data'!$D$5,0,10*ROW('Sanitation Data'!D168)),NA())</f>
        <v>#N/A</v>
      </c>
      <c r="AB174" s="104" t="e">
        <f ca="true">+IF(AND(ISNUMBER(OFFSET('Sanitation Data'!$D$7,0,10*ROW('Sanitation Data'!D168))),'Data Summary'!CQ174="Yes"),OFFSET('Sanitation Data'!$D$7,0,10*ROW('Sanitation Data'!D168)),NA())</f>
        <v>#N/A</v>
      </c>
      <c r="AC174" s="104" t="e">
        <f ca="true">+IF(AND(ISNUMBER(OFFSET('Sanitation Data'!$D$11,0,10*ROW('Sanitation Data'!D168))),'Data Summary'!CR174="Yes"),OFFSET('Sanitation Data'!$D$11,0,10*ROW('Sanitation Data'!D168)),NA())</f>
        <v>#N/A</v>
      </c>
      <c r="AD174" s="104" t="e">
        <f ca="true">+IF(AND(ISNUMBER(OFFSET('Sanitation Data'!$D$12,0,10*ROW('Sanitation Data'!D168))),'Data Summary'!CS174="Yes"),OFFSET('Sanitation Data'!$D$12,0,10*ROW('Sanitation Data'!D168)),NA())</f>
        <v>#N/A</v>
      </c>
      <c r="AE174" s="104" t="e">
        <f ca="true">+IF(AND(ISNUMBER(OFFSET('Sanitation Data'!$D$13,0,10*ROW('Sanitation Data'!D168))),'Data Summary'!CT174="Yes"),OFFSET('Sanitation Data'!$D$13,0,10*ROW('Sanitation Data'!D168)),NA())</f>
        <v>#N/A</v>
      </c>
      <c r="AF174" s="104" t="e">
        <f ca="true">+IF(AND(ISNUMBER(OFFSET('Sanitation Data'!$E$5,0,10*ROW('Sanitation Data'!E168))),'Data Summary'!CU174="Yes"),100-OFFSET('Sanitation Data'!$E$5,0,10*ROW('Sanitation Data'!E168)),NA())</f>
        <v>#N/A</v>
      </c>
      <c r="AG174" s="104" t="e">
        <f ca="true">+IF(AND(ISNUMBER(OFFSET('Sanitation Data'!$E$7,0,10*ROW('Sanitation Data'!E168))),'Data Summary'!CV174="Yes"),OFFSET('Sanitation Data'!$E$7,0,10*ROW('Sanitation Data'!E168)),NA())</f>
        <v>#N/A</v>
      </c>
      <c r="AH174" s="104" t="e">
        <f ca="true">+IF(AND(ISNUMBER(OFFSET('Sanitation Data'!$E$11,0,10*ROW('Sanitation Data'!E168))),'Data Summary'!CW174="Yes"),OFFSET('Sanitation Data'!$E$11,0,10*ROW('Sanitation Data'!E168)),NA())</f>
        <v>#N/A</v>
      </c>
      <c r="AI174" s="104" t="e">
        <f ca="true">+IF(AND(ISNUMBER(OFFSET('Sanitation Data'!$E$12,0,10*ROW('Sanitation Data'!E168))),'Data Summary'!CX174="Yes"),OFFSET('Sanitation Data'!$E$12,0,10*ROW('Sanitation Data'!E168)),NA())</f>
        <v>#N/A</v>
      </c>
      <c r="AJ174" s="104" t="e">
        <f ca="true">+IF(AND(ISNUMBER(OFFSET('Sanitation Data'!$E$13,0,10*ROW('Sanitation Data'!E168))),'Data Summary'!CY174="Yes"),OFFSET('Sanitation Data'!$E$13,0,10*ROW('Sanitation Data'!E168)),NA())</f>
        <v>#N/A</v>
      </c>
      <c r="AK174" s="104" t="e">
        <f ca="true">+IF(AND(ISNUMBER(OFFSET('Sanitation Data'!$F$5,0,10*ROW('Sanitation Data'!F168))),'Data Summary'!CZ174="Yes"),100-OFFSET('Sanitation Data'!$F$5,0,10*ROW('Sanitation Data'!F168)),NA())</f>
        <v>#N/A</v>
      </c>
      <c r="AL174" s="104" t="e">
        <f ca="true">+IF(AND(ISNUMBER(OFFSET('Sanitation Data'!$F$7,0,10*ROW('Sanitation Data'!F168))),'Data Summary'!DA174="Yes"),OFFSET('Sanitation Data'!$F$7,0,10*ROW('Sanitation Data'!F168)),NA())</f>
        <v>#N/A</v>
      </c>
      <c r="AM174" s="104" t="e">
        <f ca="true">+IF(AND(ISNUMBER(OFFSET('Sanitation Data'!$F$11,0,10*ROW('Sanitation Data'!F168))),'Data Summary'!DB174="Yes"),OFFSET('Sanitation Data'!$F$11,0,10*ROW('Sanitation Data'!F168)),NA())</f>
        <v>#N/A</v>
      </c>
      <c r="AN174" s="104" t="e">
        <f ca="true">+IF(AND(ISNUMBER(OFFSET('Sanitation Data'!$F$12,0,10*ROW('Sanitation Data'!F168))),'Data Summary'!DC174="Yes"),OFFSET('Sanitation Data'!$F$12,0,10*ROW('Sanitation Data'!F168)),NA())</f>
        <v>#N/A</v>
      </c>
      <c r="AO174" s="104" t="e">
        <f ca="true">+IF(AND(ISNUMBER(OFFSET('Sanitation Data'!$F$13,0,10*ROW('Sanitation Data'!F168))),'Data Summary'!DD174="Yes"),OFFSET('Sanitation Data'!$F$13,0,10*ROW('Sanitation Data'!F168)),NA())</f>
        <v>#N/A</v>
      </c>
      <c r="AP174" s="104" t="e">
        <f ca="true">+IF(AND(ISNUMBER(OFFSET('Sanitation Data'!$G$5,0,10*ROW('Sanitation Data'!G168))),'Data Summary'!DE174="Yes"),100-OFFSET('Sanitation Data'!$G$5,0,10*ROW('Sanitation Data'!G168)),NA())</f>
        <v>#N/A</v>
      </c>
      <c r="AQ174" s="104" t="e">
        <f ca="true">+IF(AND(ISNUMBER(OFFSET('Sanitation Data'!$G$7,0,10*ROW('Sanitation Data'!G168))),'Data Summary'!DF174="Yes"),OFFSET('Sanitation Data'!$G$7,0,10*ROW('Sanitation Data'!G168)),NA())</f>
        <v>#N/A</v>
      </c>
      <c r="AR174" s="104" t="e">
        <f ca="true">+IF(AND(ISNUMBER(OFFSET('Sanitation Data'!$G$11,0,10*ROW('Sanitation Data'!G168))),'Data Summary'!DG174="Yes"),OFFSET('Sanitation Data'!$G$11,0,10*ROW('Sanitation Data'!G168)),NA())</f>
        <v>#N/A</v>
      </c>
      <c r="AS174" s="104" t="e">
        <f ca="true">+IF(AND(ISNUMBER(OFFSET('Sanitation Data'!$G$12,0,10*ROW('Sanitation Data'!G168))),'Data Summary'!DH174="Yes"),OFFSET('Sanitation Data'!$G$12,0,10*ROW('Sanitation Data'!G168)),NA())</f>
        <v>#N/A</v>
      </c>
      <c r="AT174" s="104" t="e">
        <f ca="true">+IF(AND(ISNUMBER(OFFSET('Sanitation Data'!$G$13,0,10*ROW('Sanitation Data'!G168))),'Data Summary'!DI174="Yes"),OFFSET('Sanitation Data'!$G$13,0,10*ROW('Sanitation Data'!G168)),NA())</f>
        <v>#N/A</v>
      </c>
      <c r="AU174" s="104" t="e">
        <f ca="true">+IF(AND(ISNUMBER(OFFSET('Sanitation Data'!$H$5,0,10*ROW('Sanitation Data'!H168))),'Data Summary'!DJ174="Yes"),100-OFFSET('Sanitation Data'!$H$5,0,10*ROW('Sanitation Data'!H168)),NA())</f>
        <v>#N/A</v>
      </c>
      <c r="AV174" s="104" t="e">
        <f ca="true">+IF(AND(ISNUMBER(OFFSET('Sanitation Data'!$H$7,0,10*ROW('Sanitation Data'!H168))),'Data Summary'!DK174="Yes"),OFFSET('Sanitation Data'!$H$7,0,10*ROW('Sanitation Data'!H168)),NA())</f>
        <v>#N/A</v>
      </c>
      <c r="AW174" s="104" t="e">
        <f ca="true">+IF(AND(ISNUMBER(OFFSET('Sanitation Data'!$H$11,0,10*ROW('Sanitation Data'!H168))),'Data Summary'!DL174="Yes"),OFFSET('Sanitation Data'!$H$11,0,10*ROW('Sanitation Data'!H168)),NA())</f>
        <v>#N/A</v>
      </c>
      <c r="AX174" s="104" t="e">
        <f ca="true">+IF(AND(ISNUMBER(OFFSET('Sanitation Data'!$H$12,0,10*ROW('Sanitation Data'!H168))),'Data Summary'!DM174="Yes"),OFFSET('Sanitation Data'!$H$12,0,10*ROW('Sanitation Data'!H168)),NA())</f>
        <v>#N/A</v>
      </c>
      <c r="AY174" s="104" t="e">
        <f ca="true">+IF(AND(ISNUMBER(OFFSET('Sanitation Data'!$H$13,0,10*ROW('Sanitation Data'!H168))),'Data Summary'!DN174="Yes"),OFFSET('Sanitation Data'!$H$13,0,10*ROW('Sanitation Data'!H168)),NA())</f>
        <v>#N/A</v>
      </c>
      <c r="AZ174" s="109" t="e">
        <f ca="true">+IF(AND(ISNUMBER(OFFSET('Hygiene Data'!$C$6,0,10*ROW('Hygiene Data'!C168))),'Data Summary'!DO174="Yes"),OFFSET('Hygiene Data'!$C$6,0,10*ROW('Hygiene Data'!C168)),NA())</f>
        <v>#N/A</v>
      </c>
      <c r="BA174" s="109" t="e">
        <f ca="true">+IF(AND(ISNUMBER(OFFSET('Hygiene Data'!$C$8,0,10*ROW('Hygiene Data'!C168))),'Data Summary'!DP174="Yes"),OFFSET('Hygiene Data'!$C$8,0,10*ROW('Hygiene Data'!C168)),NA())</f>
        <v>#N/A</v>
      </c>
      <c r="BB174" s="109" t="e">
        <f ca="true">+IF(AND(ISNUMBER(OFFSET('Hygiene Data'!$C$10,0,10*ROW('Hygiene Data'!C168))),'Data Summary'!DQ174="Yes"),OFFSET('Hygiene Data'!$C$10,0,10*ROW('Hygiene Data'!C168)),NA())</f>
        <v>#N/A</v>
      </c>
      <c r="BC174" s="109" t="e">
        <f ca="true">+IF(AND(ISNUMBER(OFFSET('Hygiene Data'!$D$6,0,10*ROW('Hygiene Data'!D168))),'Data Summary'!DR174="Yes"),OFFSET('Hygiene Data'!$D$6,0,10*ROW('Hygiene Data'!D168)),NA())</f>
        <v>#N/A</v>
      </c>
      <c r="BD174" s="109" t="e">
        <f ca="true">+IF(AND(ISNUMBER(OFFSET('Hygiene Data'!$D$8,0,10*ROW('Hygiene Data'!D168))),'Data Summary'!DS174="Yes"),OFFSET('Hygiene Data'!$D$8,0,10*ROW('Hygiene Data'!D168)),NA())</f>
        <v>#N/A</v>
      </c>
      <c r="BE174" s="109" t="e">
        <f ca="true">+IF(AND(ISNUMBER(OFFSET('Hygiene Data'!$D$10,0,10*ROW('Hygiene Data'!D168))),'Data Summary'!DT174="Yes"),OFFSET('Hygiene Data'!$D$10,0,10*ROW('Hygiene Data'!D168)),NA())</f>
        <v>#N/A</v>
      </c>
      <c r="BF174" s="109" t="e">
        <f ca="true">+IF(AND(ISNUMBER(OFFSET('Hygiene Data'!$E$6,0,10*ROW('Hygiene Data'!E168))),'Data Summary'!DU174="Yes"),OFFSET('Hygiene Data'!$E$6,0,10*ROW('Hygiene Data'!E168)),NA())</f>
        <v>#N/A</v>
      </c>
      <c r="BG174" s="109" t="e">
        <f ca="true">+IF(AND(ISNUMBER(OFFSET('Hygiene Data'!$E$8,0,10*ROW('Hygiene Data'!E168))),'Data Summary'!DV174="Yes"),OFFSET('Hygiene Data'!$E$8,0,10*ROW('Hygiene Data'!E168)),NA())</f>
        <v>#N/A</v>
      </c>
      <c r="BH174" s="109" t="e">
        <f ca="true">+IF(AND(ISNUMBER(OFFSET('Hygiene Data'!$E$10,0,10*ROW('Hygiene Data'!E168))),'Data Summary'!DW174="Yes"),OFFSET('Hygiene Data'!$E$10,0,10*ROW('Hygiene Data'!E168)),NA())</f>
        <v>#N/A</v>
      </c>
      <c r="BI174" s="109" t="e">
        <f ca="true">+IF(AND(ISNUMBER(OFFSET('Hygiene Data'!$F$6,0,10*ROW('Hygiene Data'!F168))),'Data Summary'!DX174="Yes"),OFFSET('Hygiene Data'!$F$6,0,10*ROW('Hygiene Data'!F168)),NA())</f>
        <v>#N/A</v>
      </c>
      <c r="BJ174" s="109" t="e">
        <f ca="true">+IF(AND(ISNUMBER(OFFSET('Hygiene Data'!$F$8,0,10*ROW('Hygiene Data'!F168))),'Data Summary'!DY174="Yes"),OFFSET('Hygiene Data'!$F$8,0,10*ROW('Hygiene Data'!F168)),NA())</f>
        <v>#N/A</v>
      </c>
      <c r="BK174" s="109" t="e">
        <f ca="true">+IF(AND(ISNUMBER(OFFSET('Hygiene Data'!$F$10,0,10*ROW('Hygiene Data'!F168))),'Data Summary'!DZ174="Yes"),OFFSET('Hygiene Data'!$F$10,0,10*ROW('Hygiene Data'!F168)),NA())</f>
        <v>#N/A</v>
      </c>
      <c r="BL174" s="109" t="e">
        <f ca="true">+IF(AND(ISNUMBER(OFFSET('Hygiene Data'!$G$6,0,10*ROW('Hygiene Data'!G168))),'Data Summary'!EA174="Yes"),OFFSET('Hygiene Data'!$G$6,0,10*ROW('Hygiene Data'!G168)),NA())</f>
        <v>#N/A</v>
      </c>
      <c r="BM174" s="109" t="e">
        <f ca="true">+IF(AND(ISNUMBER(OFFSET('Hygiene Data'!$G$8,0,10*ROW('Hygiene Data'!G168))),'Data Summary'!EB174="Yes"),OFFSET('Hygiene Data'!$G$8,0,10*ROW('Hygiene Data'!G168)),NA())</f>
        <v>#N/A</v>
      </c>
      <c r="BN174" s="109" t="e">
        <f ca="true">+IF(AND(ISNUMBER(OFFSET('Hygiene Data'!$G$10,0,10*ROW('Hygiene Data'!G168))),'Data Summary'!EC174="Yes"),OFFSET('Hygiene Data'!$G$10,0,10*ROW('Hygiene Data'!G168)),NA())</f>
        <v>#N/A</v>
      </c>
      <c r="BO174" s="109" t="e">
        <f ca="true">+IF(AND(ISNUMBER(OFFSET('Hygiene Data'!$H$6,0,10*ROW('Hygiene Data'!H168))),'Data Summary'!ED174="Yes"),OFFSET('Hygiene Data'!$H$6,0,10*ROW('Hygiene Data'!H168)),NA())</f>
        <v>#N/A</v>
      </c>
      <c r="BP174" s="109" t="e">
        <f ca="true">+IF(AND(ISNUMBER(OFFSET('Hygiene Data'!$H$8,0,10*ROW('Hygiene Data'!H168))),'Data Summary'!EE174="Yes"),OFFSET('Hygiene Data'!$H$8,0,10*ROW('Hygiene Data'!H168)),NA())</f>
        <v>#N/A</v>
      </c>
      <c r="BQ174" s="109" t="e">
        <f ca="true">+IF(AND(ISNUMBER(OFFSET('Hygiene Data'!$H$10,0,10*ROW('Hygiene Data'!H168))),'Data Summary'!EF174="Yes"),OFFSET('Hygiene Data'!$H$10,0,10*ROW('Hygiene Data'!H168)),NA())</f>
        <v>#N/A</v>
      </c>
    </row>
    <row r="175" x14ac:dyDescent="0.2">
      <c r="A175" s="57" t="e">
        <f ca="true">+IF(OFFSET('Water Data'!$B$1,0,10*ROW('Water Data'!B169))="",NA(),OFFSET('Water Data'!$B$1,0,10*ROW('Water Data'!B169)))</f>
        <v>#N/A</v>
      </c>
      <c r="B175" s="57" t="e">
        <f ca="true">+IF(OFFSET('Water Data'!$A$3,0,10*ROW('Water Data'!A172))="",NA(),OFFSET('Water Data'!$A$3,0,10*ROW('Water Data'!A172)))</f>
        <v>#N/A</v>
      </c>
      <c r="C175" s="57" t="e">
        <f ca="true">+IF(OFFSET('Water Data'!$C$3,0,10*ROW('Water Data'!C172))="",NA(),OFFSET('Water Data'!$C$3,0,10*ROW('Water Data'!C172)))</f>
        <v>#N/A</v>
      </c>
      <c r="D175" s="58" t="e">
        <f ca="true">+IF(AND(ISNUMBER(OFFSET('Water Data'!$C$5,0,10*ROW('Water Data'!C169))),'Data Summary'!BS175="Yes"),100-OFFSET('Water Data'!$C$5,0,10*ROW('Water Data'!C169)),NA())</f>
        <v>#N/A</v>
      </c>
      <c r="E175" s="58" t="e">
        <f ca="true">+IF(AND(ISNUMBER(OFFSET('Water Data'!$C$7,0,10*ROW('Water Data'!C169))),'Data Summary'!BT175="Yes"),OFFSET('Water Data'!$C$7,0,10*ROW('Water Data'!C169)),NA())</f>
        <v>#N/A</v>
      </c>
      <c r="F175" s="58" t="e">
        <f ca="true">+IF(AND(ISNUMBER(OFFSET('Water Data'!$C$10,0,10*ROW('Water Data'!C169))),'Data Summary'!BU175="Yes"),OFFSET('Water Data'!$C$10,0,10*ROW('Water Data'!C169)),NA())</f>
        <v>#N/A</v>
      </c>
      <c r="G175" s="58" t="e">
        <f ca="true">+IF(AND(ISNUMBER(OFFSET('Water Data'!$D$5,0,10*ROW('Water Data'!D169))),'Data Summary'!BV175="Yes"),100-OFFSET('Water Data'!$D$5,0,10*ROW('Water Data'!D169)),NA())</f>
        <v>#N/A</v>
      </c>
      <c r="H175" s="58" t="e">
        <f ca="true">+IF(AND(ISNUMBER(OFFSET('Water Data'!$D$7,0,10*ROW('Water Data'!D169))),'Data Summary'!BW175="Yes"),OFFSET('Water Data'!$D$7,0,10*ROW('Water Data'!D169)),NA())</f>
        <v>#N/A</v>
      </c>
      <c r="I175" s="58" t="e">
        <f ca="true">+IF(AND(ISNUMBER(OFFSET('Water Data'!$D$10,0,10*ROW('Water Data'!D169))),'Data Summary'!BX175="Yes"),OFFSET('Water Data'!$D$10,0,10*ROW('Water Data'!D169)),NA())</f>
        <v>#N/A</v>
      </c>
      <c r="J175" s="58" t="e">
        <f ca="true">+IF(AND(ISNUMBER(OFFSET('Water Data'!$E$5,0,10*ROW('Water Data'!E169))),'Data Summary'!BY175="Yes"),100-OFFSET('Water Data'!$E$5,0,10*ROW('Water Data'!E169)),NA())</f>
        <v>#N/A</v>
      </c>
      <c r="K175" s="58" t="e">
        <f ca="true">+IF(AND(ISNUMBER(OFFSET('Water Data'!$E$7,0,10*ROW('Water Data'!E169))),'Data Summary'!BZ175="Yes"),OFFSET('Water Data'!$E$7,0,10*ROW('Water Data'!E169)),NA())</f>
        <v>#N/A</v>
      </c>
      <c r="L175" s="58" t="e">
        <f ca="true">+IF(AND(ISNUMBER(OFFSET('Water Data'!$E$10,0,10*ROW('Water Data'!E169))),'Data Summary'!CA175="Yes"),OFFSET('Water Data'!$E$10,0,10*ROW('Water Data'!E169)),NA())</f>
        <v>#N/A</v>
      </c>
      <c r="M175" s="58" t="e">
        <f ca="true">+IF(AND(ISNUMBER(OFFSET('Water Data'!$F$5,0,10*ROW('Water Data'!F169))),'Data Summary'!CB175="Yes"),100-OFFSET('Water Data'!$F$5,0,10*ROW('Water Data'!F169)),NA())</f>
        <v>#N/A</v>
      </c>
      <c r="N175" s="58" t="e">
        <f ca="true">+IF(AND(ISNUMBER(OFFSET('Water Data'!$F$7,0,10*ROW('Water Data'!F169))),'Data Summary'!CC175="Yes"),OFFSET('Water Data'!$F$7,0,10*ROW('Water Data'!F169)),NA())</f>
        <v>#N/A</v>
      </c>
      <c r="O175" s="58" t="e">
        <f ca="true">+IF(AND(ISNUMBER(OFFSET('Water Data'!$F$10,0,10*ROW('Water Data'!F169))),'Data Summary'!CD175="Yes"),OFFSET('Water Data'!$F$10,0,10*ROW('Water Data'!F169)),NA())</f>
        <v>#N/A</v>
      </c>
      <c r="P175" s="58" t="e">
        <f ca="true">+IF(AND(ISNUMBER(OFFSET('Water Data'!$G$5,0,10*ROW('Water Data'!G169))),'Data Summary'!CE175="Yes"),100-OFFSET('Water Data'!$G$5,0,10*ROW('Water Data'!G169)),NA())</f>
        <v>#N/A</v>
      </c>
      <c r="Q175" s="58" t="e">
        <f ca="true">+IF(AND(ISNUMBER(OFFSET('Water Data'!$G$7,0,10*ROW('Water Data'!G169))),'Data Summary'!CF175="Yes"),OFFSET('Water Data'!$G$7,0,10*ROW('Water Data'!G169)),NA())</f>
        <v>#N/A</v>
      </c>
      <c r="R175" s="58" t="e">
        <f ca="true">+IF(AND(ISNUMBER(OFFSET('Water Data'!$G$10,0,10*ROW('Water Data'!G169))),'Data Summary'!CG175="Yes"),OFFSET('Water Data'!$G$10,0,10*ROW('Water Data'!G169)),NA())</f>
        <v>#N/A</v>
      </c>
      <c r="S175" s="58" t="e">
        <f ca="true">+IF(AND(ISNUMBER(OFFSET('Water Data'!$H$5,0,10*ROW('Water Data'!H169))),'Data Summary'!CH175="Yes"),100-OFFSET('Water Data'!$H$5,0,10*ROW('Water Data'!H169)),NA())</f>
        <v>#N/A</v>
      </c>
      <c r="T175" s="58" t="e">
        <f ca="true">+IF(AND(ISNUMBER(OFFSET('Water Data'!$H$7,0,10*ROW('Water Data'!H169))),'Data Summary'!CI175="Yes"),OFFSET('Water Data'!$H$7,0,10*ROW('Water Data'!H169)),NA())</f>
        <v>#N/A</v>
      </c>
      <c r="U175" s="58" t="e">
        <f ca="true">+IF(AND(ISNUMBER(OFFSET('Water Data'!$H$10,0,10*ROW('Water Data'!H169))),'Data Summary'!CJ175="Yes"),OFFSET('Water Data'!$H$10,0,10*ROW('Water Data'!H169)),NA())</f>
        <v>#N/A</v>
      </c>
      <c r="V175" s="104" t="e">
        <f ca="true">+IF(AND(ISNUMBER(OFFSET('Sanitation Data'!$C$5,0,10*ROW('Sanitation Data'!C169))),'Data Summary'!CK175="Yes"),100-OFFSET('Sanitation Data'!$C$5,0,10*ROW('Sanitation Data'!C169)),NA())</f>
        <v>#N/A</v>
      </c>
      <c r="W175" s="104" t="e">
        <f ca="true">+IF(AND(ISNUMBER(OFFSET('Sanitation Data'!$C$7,0,10*ROW('Sanitation Data'!C169))),'Data Summary'!CL175="Yes"),OFFSET('Sanitation Data'!$C$7,0,10*ROW('Sanitation Data'!C169)),NA())</f>
        <v>#N/A</v>
      </c>
      <c r="X175" s="104" t="e">
        <f ca="true">+IF(AND(ISNUMBER(OFFSET('Sanitation Data'!$C$11,0,10*ROW('Sanitation Data'!C169))),'Data Summary'!CM175="Yes"),OFFSET('Sanitation Data'!$C$11,0,10*ROW('Sanitation Data'!C169)),NA())</f>
        <v>#N/A</v>
      </c>
      <c r="Y175" s="104" t="e">
        <f ca="true">+IF(AND(ISNUMBER(OFFSET('Sanitation Data'!$C$12,0,10*ROW('Sanitation Data'!C169))),'Data Summary'!CN175="Yes"),OFFSET('Sanitation Data'!$C$12,0,10*ROW('Sanitation Data'!C169)),NA())</f>
        <v>#N/A</v>
      </c>
      <c r="Z175" s="104" t="e">
        <f ca="true">+IF(AND(ISNUMBER(OFFSET('Sanitation Data'!$C$13,0,10*ROW('Sanitation Data'!C169))),'Data Summary'!CO175="Yes"),OFFSET('Sanitation Data'!$C$13,0,10*ROW('Sanitation Data'!C169)),NA())</f>
        <v>#N/A</v>
      </c>
      <c r="AA175" s="104" t="e">
        <f ca="true">+IF(AND(ISNUMBER(OFFSET('Sanitation Data'!$D$5,0,10*ROW('Sanitation Data'!D169))),'Data Summary'!CP175="Yes"),100-OFFSET('Sanitation Data'!$D$5,0,10*ROW('Sanitation Data'!D169)),NA())</f>
        <v>#N/A</v>
      </c>
      <c r="AB175" s="104" t="e">
        <f ca="true">+IF(AND(ISNUMBER(OFFSET('Sanitation Data'!$D$7,0,10*ROW('Sanitation Data'!D169))),'Data Summary'!CQ175="Yes"),OFFSET('Sanitation Data'!$D$7,0,10*ROW('Sanitation Data'!D169)),NA())</f>
        <v>#N/A</v>
      </c>
      <c r="AC175" s="104" t="e">
        <f ca="true">+IF(AND(ISNUMBER(OFFSET('Sanitation Data'!$D$11,0,10*ROW('Sanitation Data'!D169))),'Data Summary'!CR175="Yes"),OFFSET('Sanitation Data'!$D$11,0,10*ROW('Sanitation Data'!D169)),NA())</f>
        <v>#N/A</v>
      </c>
      <c r="AD175" s="104" t="e">
        <f ca="true">+IF(AND(ISNUMBER(OFFSET('Sanitation Data'!$D$12,0,10*ROW('Sanitation Data'!D169))),'Data Summary'!CS175="Yes"),OFFSET('Sanitation Data'!$D$12,0,10*ROW('Sanitation Data'!D169)),NA())</f>
        <v>#N/A</v>
      </c>
      <c r="AE175" s="104" t="e">
        <f ca="true">+IF(AND(ISNUMBER(OFFSET('Sanitation Data'!$D$13,0,10*ROW('Sanitation Data'!D169))),'Data Summary'!CT175="Yes"),OFFSET('Sanitation Data'!$D$13,0,10*ROW('Sanitation Data'!D169)),NA())</f>
        <v>#N/A</v>
      </c>
      <c r="AF175" s="104" t="e">
        <f ca="true">+IF(AND(ISNUMBER(OFFSET('Sanitation Data'!$E$5,0,10*ROW('Sanitation Data'!E169))),'Data Summary'!CU175="Yes"),100-OFFSET('Sanitation Data'!$E$5,0,10*ROW('Sanitation Data'!E169)),NA())</f>
        <v>#N/A</v>
      </c>
      <c r="AG175" s="104" t="e">
        <f ca="true">+IF(AND(ISNUMBER(OFFSET('Sanitation Data'!$E$7,0,10*ROW('Sanitation Data'!E169))),'Data Summary'!CV175="Yes"),OFFSET('Sanitation Data'!$E$7,0,10*ROW('Sanitation Data'!E169)),NA())</f>
        <v>#N/A</v>
      </c>
      <c r="AH175" s="104" t="e">
        <f ca="true">+IF(AND(ISNUMBER(OFFSET('Sanitation Data'!$E$11,0,10*ROW('Sanitation Data'!E169))),'Data Summary'!CW175="Yes"),OFFSET('Sanitation Data'!$E$11,0,10*ROW('Sanitation Data'!E169)),NA())</f>
        <v>#N/A</v>
      </c>
      <c r="AI175" s="104" t="e">
        <f ca="true">+IF(AND(ISNUMBER(OFFSET('Sanitation Data'!$E$12,0,10*ROW('Sanitation Data'!E169))),'Data Summary'!CX175="Yes"),OFFSET('Sanitation Data'!$E$12,0,10*ROW('Sanitation Data'!E169)),NA())</f>
        <v>#N/A</v>
      </c>
      <c r="AJ175" s="104" t="e">
        <f ca="true">+IF(AND(ISNUMBER(OFFSET('Sanitation Data'!$E$13,0,10*ROW('Sanitation Data'!E169))),'Data Summary'!CY175="Yes"),OFFSET('Sanitation Data'!$E$13,0,10*ROW('Sanitation Data'!E169)),NA())</f>
        <v>#N/A</v>
      </c>
      <c r="AK175" s="104" t="e">
        <f ca="true">+IF(AND(ISNUMBER(OFFSET('Sanitation Data'!$F$5,0,10*ROW('Sanitation Data'!F169))),'Data Summary'!CZ175="Yes"),100-OFFSET('Sanitation Data'!$F$5,0,10*ROW('Sanitation Data'!F169)),NA())</f>
        <v>#N/A</v>
      </c>
      <c r="AL175" s="104" t="e">
        <f ca="true">+IF(AND(ISNUMBER(OFFSET('Sanitation Data'!$F$7,0,10*ROW('Sanitation Data'!F169))),'Data Summary'!DA175="Yes"),OFFSET('Sanitation Data'!$F$7,0,10*ROW('Sanitation Data'!F169)),NA())</f>
        <v>#N/A</v>
      </c>
      <c r="AM175" s="104" t="e">
        <f ca="true">+IF(AND(ISNUMBER(OFFSET('Sanitation Data'!$F$11,0,10*ROW('Sanitation Data'!F169))),'Data Summary'!DB175="Yes"),OFFSET('Sanitation Data'!$F$11,0,10*ROW('Sanitation Data'!F169)),NA())</f>
        <v>#N/A</v>
      </c>
      <c r="AN175" s="104" t="e">
        <f ca="true">+IF(AND(ISNUMBER(OFFSET('Sanitation Data'!$F$12,0,10*ROW('Sanitation Data'!F169))),'Data Summary'!DC175="Yes"),OFFSET('Sanitation Data'!$F$12,0,10*ROW('Sanitation Data'!F169)),NA())</f>
        <v>#N/A</v>
      </c>
      <c r="AO175" s="104" t="e">
        <f ca="true">+IF(AND(ISNUMBER(OFFSET('Sanitation Data'!$F$13,0,10*ROW('Sanitation Data'!F169))),'Data Summary'!DD175="Yes"),OFFSET('Sanitation Data'!$F$13,0,10*ROW('Sanitation Data'!F169)),NA())</f>
        <v>#N/A</v>
      </c>
      <c r="AP175" s="104" t="e">
        <f ca="true">+IF(AND(ISNUMBER(OFFSET('Sanitation Data'!$G$5,0,10*ROW('Sanitation Data'!G169))),'Data Summary'!DE175="Yes"),100-OFFSET('Sanitation Data'!$G$5,0,10*ROW('Sanitation Data'!G169)),NA())</f>
        <v>#N/A</v>
      </c>
      <c r="AQ175" s="104" t="e">
        <f ca="true">+IF(AND(ISNUMBER(OFFSET('Sanitation Data'!$G$7,0,10*ROW('Sanitation Data'!G169))),'Data Summary'!DF175="Yes"),OFFSET('Sanitation Data'!$G$7,0,10*ROW('Sanitation Data'!G169)),NA())</f>
        <v>#N/A</v>
      </c>
      <c r="AR175" s="104" t="e">
        <f ca="true">+IF(AND(ISNUMBER(OFFSET('Sanitation Data'!$G$11,0,10*ROW('Sanitation Data'!G169))),'Data Summary'!DG175="Yes"),OFFSET('Sanitation Data'!$G$11,0,10*ROW('Sanitation Data'!G169)),NA())</f>
        <v>#N/A</v>
      </c>
      <c r="AS175" s="104" t="e">
        <f ca="true">+IF(AND(ISNUMBER(OFFSET('Sanitation Data'!$G$12,0,10*ROW('Sanitation Data'!G169))),'Data Summary'!DH175="Yes"),OFFSET('Sanitation Data'!$G$12,0,10*ROW('Sanitation Data'!G169)),NA())</f>
        <v>#N/A</v>
      </c>
      <c r="AT175" s="104" t="e">
        <f ca="true">+IF(AND(ISNUMBER(OFFSET('Sanitation Data'!$G$13,0,10*ROW('Sanitation Data'!G169))),'Data Summary'!DI175="Yes"),OFFSET('Sanitation Data'!$G$13,0,10*ROW('Sanitation Data'!G169)),NA())</f>
        <v>#N/A</v>
      </c>
      <c r="AU175" s="104" t="e">
        <f ca="true">+IF(AND(ISNUMBER(OFFSET('Sanitation Data'!$H$5,0,10*ROW('Sanitation Data'!H169))),'Data Summary'!DJ175="Yes"),100-OFFSET('Sanitation Data'!$H$5,0,10*ROW('Sanitation Data'!H169)),NA())</f>
        <v>#N/A</v>
      </c>
      <c r="AV175" s="104" t="e">
        <f ca="true">+IF(AND(ISNUMBER(OFFSET('Sanitation Data'!$H$7,0,10*ROW('Sanitation Data'!H169))),'Data Summary'!DK175="Yes"),OFFSET('Sanitation Data'!$H$7,0,10*ROW('Sanitation Data'!H169)),NA())</f>
        <v>#N/A</v>
      </c>
      <c r="AW175" s="104" t="e">
        <f ca="true">+IF(AND(ISNUMBER(OFFSET('Sanitation Data'!$H$11,0,10*ROW('Sanitation Data'!H169))),'Data Summary'!DL175="Yes"),OFFSET('Sanitation Data'!$H$11,0,10*ROW('Sanitation Data'!H169)),NA())</f>
        <v>#N/A</v>
      </c>
      <c r="AX175" s="104" t="e">
        <f ca="true">+IF(AND(ISNUMBER(OFFSET('Sanitation Data'!$H$12,0,10*ROW('Sanitation Data'!H169))),'Data Summary'!DM175="Yes"),OFFSET('Sanitation Data'!$H$12,0,10*ROW('Sanitation Data'!H169)),NA())</f>
        <v>#N/A</v>
      </c>
      <c r="AY175" s="104" t="e">
        <f ca="true">+IF(AND(ISNUMBER(OFFSET('Sanitation Data'!$H$13,0,10*ROW('Sanitation Data'!H169))),'Data Summary'!DN175="Yes"),OFFSET('Sanitation Data'!$H$13,0,10*ROW('Sanitation Data'!H169)),NA())</f>
        <v>#N/A</v>
      </c>
      <c r="AZ175" s="109" t="e">
        <f ca="true">+IF(AND(ISNUMBER(OFFSET('Hygiene Data'!$C$6,0,10*ROW('Hygiene Data'!C169))),'Data Summary'!DO175="Yes"),OFFSET('Hygiene Data'!$C$6,0,10*ROW('Hygiene Data'!C169)),NA())</f>
        <v>#N/A</v>
      </c>
      <c r="BA175" s="109" t="e">
        <f ca="true">+IF(AND(ISNUMBER(OFFSET('Hygiene Data'!$C$8,0,10*ROW('Hygiene Data'!C169))),'Data Summary'!DP175="Yes"),OFFSET('Hygiene Data'!$C$8,0,10*ROW('Hygiene Data'!C169)),NA())</f>
        <v>#N/A</v>
      </c>
      <c r="BB175" s="109" t="e">
        <f ca="true">+IF(AND(ISNUMBER(OFFSET('Hygiene Data'!$C$10,0,10*ROW('Hygiene Data'!C169))),'Data Summary'!DQ175="Yes"),OFFSET('Hygiene Data'!$C$10,0,10*ROW('Hygiene Data'!C169)),NA())</f>
        <v>#N/A</v>
      </c>
      <c r="BC175" s="109" t="e">
        <f ca="true">+IF(AND(ISNUMBER(OFFSET('Hygiene Data'!$D$6,0,10*ROW('Hygiene Data'!D169))),'Data Summary'!DR175="Yes"),OFFSET('Hygiene Data'!$D$6,0,10*ROW('Hygiene Data'!D169)),NA())</f>
        <v>#N/A</v>
      </c>
      <c r="BD175" s="109" t="e">
        <f ca="true">+IF(AND(ISNUMBER(OFFSET('Hygiene Data'!$D$8,0,10*ROW('Hygiene Data'!D169))),'Data Summary'!DS175="Yes"),OFFSET('Hygiene Data'!$D$8,0,10*ROW('Hygiene Data'!D169)),NA())</f>
        <v>#N/A</v>
      </c>
      <c r="BE175" s="109" t="e">
        <f ca="true">+IF(AND(ISNUMBER(OFFSET('Hygiene Data'!$D$10,0,10*ROW('Hygiene Data'!D169))),'Data Summary'!DT175="Yes"),OFFSET('Hygiene Data'!$D$10,0,10*ROW('Hygiene Data'!D169)),NA())</f>
        <v>#N/A</v>
      </c>
      <c r="BF175" s="109" t="e">
        <f ca="true">+IF(AND(ISNUMBER(OFFSET('Hygiene Data'!$E$6,0,10*ROW('Hygiene Data'!E169))),'Data Summary'!DU175="Yes"),OFFSET('Hygiene Data'!$E$6,0,10*ROW('Hygiene Data'!E169)),NA())</f>
        <v>#N/A</v>
      </c>
      <c r="BG175" s="109" t="e">
        <f ca="true">+IF(AND(ISNUMBER(OFFSET('Hygiene Data'!$E$8,0,10*ROW('Hygiene Data'!E169))),'Data Summary'!DV175="Yes"),OFFSET('Hygiene Data'!$E$8,0,10*ROW('Hygiene Data'!E169)),NA())</f>
        <v>#N/A</v>
      </c>
      <c r="BH175" s="109" t="e">
        <f ca="true">+IF(AND(ISNUMBER(OFFSET('Hygiene Data'!$E$10,0,10*ROW('Hygiene Data'!E169))),'Data Summary'!DW175="Yes"),OFFSET('Hygiene Data'!$E$10,0,10*ROW('Hygiene Data'!E169)),NA())</f>
        <v>#N/A</v>
      </c>
      <c r="BI175" s="109" t="e">
        <f ca="true">+IF(AND(ISNUMBER(OFFSET('Hygiene Data'!$F$6,0,10*ROW('Hygiene Data'!F169))),'Data Summary'!DX175="Yes"),OFFSET('Hygiene Data'!$F$6,0,10*ROW('Hygiene Data'!F169)),NA())</f>
        <v>#N/A</v>
      </c>
      <c r="BJ175" s="109" t="e">
        <f ca="true">+IF(AND(ISNUMBER(OFFSET('Hygiene Data'!$F$8,0,10*ROW('Hygiene Data'!F169))),'Data Summary'!DY175="Yes"),OFFSET('Hygiene Data'!$F$8,0,10*ROW('Hygiene Data'!F169)),NA())</f>
        <v>#N/A</v>
      </c>
      <c r="BK175" s="109" t="e">
        <f ca="true">+IF(AND(ISNUMBER(OFFSET('Hygiene Data'!$F$10,0,10*ROW('Hygiene Data'!F169))),'Data Summary'!DZ175="Yes"),OFFSET('Hygiene Data'!$F$10,0,10*ROW('Hygiene Data'!F169)),NA())</f>
        <v>#N/A</v>
      </c>
      <c r="BL175" s="109" t="e">
        <f ca="true">+IF(AND(ISNUMBER(OFFSET('Hygiene Data'!$G$6,0,10*ROW('Hygiene Data'!G169))),'Data Summary'!EA175="Yes"),OFFSET('Hygiene Data'!$G$6,0,10*ROW('Hygiene Data'!G169)),NA())</f>
        <v>#N/A</v>
      </c>
      <c r="BM175" s="109" t="e">
        <f ca="true">+IF(AND(ISNUMBER(OFFSET('Hygiene Data'!$G$8,0,10*ROW('Hygiene Data'!G169))),'Data Summary'!EB175="Yes"),OFFSET('Hygiene Data'!$G$8,0,10*ROW('Hygiene Data'!G169)),NA())</f>
        <v>#N/A</v>
      </c>
      <c r="BN175" s="109" t="e">
        <f ca="true">+IF(AND(ISNUMBER(OFFSET('Hygiene Data'!$G$10,0,10*ROW('Hygiene Data'!G169))),'Data Summary'!EC175="Yes"),OFFSET('Hygiene Data'!$G$10,0,10*ROW('Hygiene Data'!G169)),NA())</f>
        <v>#N/A</v>
      </c>
      <c r="BO175" s="109" t="e">
        <f ca="true">+IF(AND(ISNUMBER(OFFSET('Hygiene Data'!$H$6,0,10*ROW('Hygiene Data'!H169))),'Data Summary'!ED175="Yes"),OFFSET('Hygiene Data'!$H$6,0,10*ROW('Hygiene Data'!H169)),NA())</f>
        <v>#N/A</v>
      </c>
      <c r="BP175" s="109" t="e">
        <f ca="true">+IF(AND(ISNUMBER(OFFSET('Hygiene Data'!$H$8,0,10*ROW('Hygiene Data'!H169))),'Data Summary'!EE175="Yes"),OFFSET('Hygiene Data'!$H$8,0,10*ROW('Hygiene Data'!H169)),NA())</f>
        <v>#N/A</v>
      </c>
      <c r="BQ175" s="109" t="e">
        <f ca="true">+IF(AND(ISNUMBER(OFFSET('Hygiene Data'!$H$10,0,10*ROW('Hygiene Data'!H169))),'Data Summary'!EF175="Yes"),OFFSET('Hygiene Data'!$H$10,0,10*ROW('Hygiene Data'!H169)),NA())</f>
        <v>#N/A</v>
      </c>
    </row>
    <row r="176" x14ac:dyDescent="0.2">
      <c r="A176" s="57" t="e">
        <f ca="true">+IF(OFFSET('Water Data'!$B$1,0,10*ROW('Water Data'!B170))="",NA(),OFFSET('Water Data'!$B$1,0,10*ROW('Water Data'!B170)))</f>
        <v>#N/A</v>
      </c>
      <c r="B176" s="57" t="e">
        <f ca="true">+IF(OFFSET('Water Data'!$A$3,0,10*ROW('Water Data'!A173))="",NA(),OFFSET('Water Data'!$A$3,0,10*ROW('Water Data'!A173)))</f>
        <v>#N/A</v>
      </c>
      <c r="C176" s="57" t="e">
        <f ca="true">+IF(OFFSET('Water Data'!$C$3,0,10*ROW('Water Data'!C173))="",NA(),OFFSET('Water Data'!$C$3,0,10*ROW('Water Data'!C173)))</f>
        <v>#N/A</v>
      </c>
      <c r="D176" s="58" t="e">
        <f ca="true">+IF(AND(ISNUMBER(OFFSET('Water Data'!$C$5,0,10*ROW('Water Data'!C170))),'Data Summary'!BS176="Yes"),100-OFFSET('Water Data'!$C$5,0,10*ROW('Water Data'!C170)),NA())</f>
        <v>#N/A</v>
      </c>
      <c r="E176" s="58" t="e">
        <f ca="true">+IF(AND(ISNUMBER(OFFSET('Water Data'!$C$7,0,10*ROW('Water Data'!C170))),'Data Summary'!BT176="Yes"),OFFSET('Water Data'!$C$7,0,10*ROW('Water Data'!C170)),NA())</f>
        <v>#N/A</v>
      </c>
      <c r="F176" s="58" t="e">
        <f ca="true">+IF(AND(ISNUMBER(OFFSET('Water Data'!$C$10,0,10*ROW('Water Data'!C170))),'Data Summary'!BU176="Yes"),OFFSET('Water Data'!$C$10,0,10*ROW('Water Data'!C170)),NA())</f>
        <v>#N/A</v>
      </c>
      <c r="G176" s="58" t="e">
        <f ca="true">+IF(AND(ISNUMBER(OFFSET('Water Data'!$D$5,0,10*ROW('Water Data'!D170))),'Data Summary'!BV176="Yes"),100-OFFSET('Water Data'!$D$5,0,10*ROW('Water Data'!D170)),NA())</f>
        <v>#N/A</v>
      </c>
      <c r="H176" s="58" t="e">
        <f ca="true">+IF(AND(ISNUMBER(OFFSET('Water Data'!$D$7,0,10*ROW('Water Data'!D170))),'Data Summary'!BW176="Yes"),OFFSET('Water Data'!$D$7,0,10*ROW('Water Data'!D170)),NA())</f>
        <v>#N/A</v>
      </c>
      <c r="I176" s="58" t="e">
        <f ca="true">+IF(AND(ISNUMBER(OFFSET('Water Data'!$D$10,0,10*ROW('Water Data'!D170))),'Data Summary'!BX176="Yes"),OFFSET('Water Data'!$D$10,0,10*ROW('Water Data'!D170)),NA())</f>
        <v>#N/A</v>
      </c>
      <c r="J176" s="58" t="e">
        <f ca="true">+IF(AND(ISNUMBER(OFFSET('Water Data'!$E$5,0,10*ROW('Water Data'!E170))),'Data Summary'!BY176="Yes"),100-OFFSET('Water Data'!$E$5,0,10*ROW('Water Data'!E170)),NA())</f>
        <v>#N/A</v>
      </c>
      <c r="K176" s="58" t="e">
        <f ca="true">+IF(AND(ISNUMBER(OFFSET('Water Data'!$E$7,0,10*ROW('Water Data'!E170))),'Data Summary'!BZ176="Yes"),OFFSET('Water Data'!$E$7,0,10*ROW('Water Data'!E170)),NA())</f>
        <v>#N/A</v>
      </c>
      <c r="L176" s="58" t="e">
        <f ca="true">+IF(AND(ISNUMBER(OFFSET('Water Data'!$E$10,0,10*ROW('Water Data'!E170))),'Data Summary'!CA176="Yes"),OFFSET('Water Data'!$E$10,0,10*ROW('Water Data'!E170)),NA())</f>
        <v>#N/A</v>
      </c>
      <c r="M176" s="58" t="e">
        <f ca="true">+IF(AND(ISNUMBER(OFFSET('Water Data'!$F$5,0,10*ROW('Water Data'!F170))),'Data Summary'!CB176="Yes"),100-OFFSET('Water Data'!$F$5,0,10*ROW('Water Data'!F170)),NA())</f>
        <v>#N/A</v>
      </c>
      <c r="N176" s="58" t="e">
        <f ca="true">+IF(AND(ISNUMBER(OFFSET('Water Data'!$F$7,0,10*ROW('Water Data'!F170))),'Data Summary'!CC176="Yes"),OFFSET('Water Data'!$F$7,0,10*ROW('Water Data'!F170)),NA())</f>
        <v>#N/A</v>
      </c>
      <c r="O176" s="58" t="e">
        <f ca="true">+IF(AND(ISNUMBER(OFFSET('Water Data'!$F$10,0,10*ROW('Water Data'!F170))),'Data Summary'!CD176="Yes"),OFFSET('Water Data'!$F$10,0,10*ROW('Water Data'!F170)),NA())</f>
        <v>#N/A</v>
      </c>
      <c r="P176" s="58" t="e">
        <f ca="true">+IF(AND(ISNUMBER(OFFSET('Water Data'!$G$5,0,10*ROW('Water Data'!G170))),'Data Summary'!CE176="Yes"),100-OFFSET('Water Data'!$G$5,0,10*ROW('Water Data'!G170)),NA())</f>
        <v>#N/A</v>
      </c>
      <c r="Q176" s="58" t="e">
        <f ca="true">+IF(AND(ISNUMBER(OFFSET('Water Data'!$G$7,0,10*ROW('Water Data'!G170))),'Data Summary'!CF176="Yes"),OFFSET('Water Data'!$G$7,0,10*ROW('Water Data'!G170)),NA())</f>
        <v>#N/A</v>
      </c>
      <c r="R176" s="58" t="e">
        <f ca="true">+IF(AND(ISNUMBER(OFFSET('Water Data'!$G$10,0,10*ROW('Water Data'!G170))),'Data Summary'!CG176="Yes"),OFFSET('Water Data'!$G$10,0,10*ROW('Water Data'!G170)),NA())</f>
        <v>#N/A</v>
      </c>
      <c r="S176" s="58" t="e">
        <f ca="true">+IF(AND(ISNUMBER(OFFSET('Water Data'!$H$5,0,10*ROW('Water Data'!H170))),'Data Summary'!CH176="Yes"),100-OFFSET('Water Data'!$H$5,0,10*ROW('Water Data'!H170)),NA())</f>
        <v>#N/A</v>
      </c>
      <c r="T176" s="58" t="e">
        <f ca="true">+IF(AND(ISNUMBER(OFFSET('Water Data'!$H$7,0,10*ROW('Water Data'!H170))),'Data Summary'!CI176="Yes"),OFFSET('Water Data'!$H$7,0,10*ROW('Water Data'!H170)),NA())</f>
        <v>#N/A</v>
      </c>
      <c r="U176" s="58" t="e">
        <f ca="true">+IF(AND(ISNUMBER(OFFSET('Water Data'!$H$10,0,10*ROW('Water Data'!H170))),'Data Summary'!CJ176="Yes"),OFFSET('Water Data'!$H$10,0,10*ROW('Water Data'!H170)),NA())</f>
        <v>#N/A</v>
      </c>
      <c r="V176" s="104" t="e">
        <f ca="true">+IF(AND(ISNUMBER(OFFSET('Sanitation Data'!$C$5,0,10*ROW('Sanitation Data'!C170))),'Data Summary'!CK176="Yes"),100-OFFSET('Sanitation Data'!$C$5,0,10*ROW('Sanitation Data'!C170)),NA())</f>
        <v>#N/A</v>
      </c>
      <c r="W176" s="104" t="e">
        <f ca="true">+IF(AND(ISNUMBER(OFFSET('Sanitation Data'!$C$7,0,10*ROW('Sanitation Data'!C170))),'Data Summary'!CL176="Yes"),OFFSET('Sanitation Data'!$C$7,0,10*ROW('Sanitation Data'!C170)),NA())</f>
        <v>#N/A</v>
      </c>
      <c r="X176" s="104" t="e">
        <f ca="true">+IF(AND(ISNUMBER(OFFSET('Sanitation Data'!$C$11,0,10*ROW('Sanitation Data'!C170))),'Data Summary'!CM176="Yes"),OFFSET('Sanitation Data'!$C$11,0,10*ROW('Sanitation Data'!C170)),NA())</f>
        <v>#N/A</v>
      </c>
      <c r="Y176" s="104" t="e">
        <f ca="true">+IF(AND(ISNUMBER(OFFSET('Sanitation Data'!$C$12,0,10*ROW('Sanitation Data'!C170))),'Data Summary'!CN176="Yes"),OFFSET('Sanitation Data'!$C$12,0,10*ROW('Sanitation Data'!C170)),NA())</f>
        <v>#N/A</v>
      </c>
      <c r="Z176" s="104" t="e">
        <f ca="true">+IF(AND(ISNUMBER(OFFSET('Sanitation Data'!$C$13,0,10*ROW('Sanitation Data'!C170))),'Data Summary'!CO176="Yes"),OFFSET('Sanitation Data'!$C$13,0,10*ROW('Sanitation Data'!C170)),NA())</f>
        <v>#N/A</v>
      </c>
      <c r="AA176" s="104" t="e">
        <f ca="true">+IF(AND(ISNUMBER(OFFSET('Sanitation Data'!$D$5,0,10*ROW('Sanitation Data'!D170))),'Data Summary'!CP176="Yes"),100-OFFSET('Sanitation Data'!$D$5,0,10*ROW('Sanitation Data'!D170)),NA())</f>
        <v>#N/A</v>
      </c>
      <c r="AB176" s="104" t="e">
        <f ca="true">+IF(AND(ISNUMBER(OFFSET('Sanitation Data'!$D$7,0,10*ROW('Sanitation Data'!D170))),'Data Summary'!CQ176="Yes"),OFFSET('Sanitation Data'!$D$7,0,10*ROW('Sanitation Data'!D170)),NA())</f>
        <v>#N/A</v>
      </c>
      <c r="AC176" s="104" t="e">
        <f ca="true">+IF(AND(ISNUMBER(OFFSET('Sanitation Data'!$D$11,0,10*ROW('Sanitation Data'!D170))),'Data Summary'!CR176="Yes"),OFFSET('Sanitation Data'!$D$11,0,10*ROW('Sanitation Data'!D170)),NA())</f>
        <v>#N/A</v>
      </c>
      <c r="AD176" s="104" t="e">
        <f ca="true">+IF(AND(ISNUMBER(OFFSET('Sanitation Data'!$D$12,0,10*ROW('Sanitation Data'!D170))),'Data Summary'!CS176="Yes"),OFFSET('Sanitation Data'!$D$12,0,10*ROW('Sanitation Data'!D170)),NA())</f>
        <v>#N/A</v>
      </c>
      <c r="AE176" s="104" t="e">
        <f ca="true">+IF(AND(ISNUMBER(OFFSET('Sanitation Data'!$D$13,0,10*ROW('Sanitation Data'!D170))),'Data Summary'!CT176="Yes"),OFFSET('Sanitation Data'!$D$13,0,10*ROW('Sanitation Data'!D170)),NA())</f>
        <v>#N/A</v>
      </c>
      <c r="AF176" s="104" t="e">
        <f ca="true">+IF(AND(ISNUMBER(OFFSET('Sanitation Data'!$E$5,0,10*ROW('Sanitation Data'!E170))),'Data Summary'!CU176="Yes"),100-OFFSET('Sanitation Data'!$E$5,0,10*ROW('Sanitation Data'!E170)),NA())</f>
        <v>#N/A</v>
      </c>
      <c r="AG176" s="104" t="e">
        <f ca="true">+IF(AND(ISNUMBER(OFFSET('Sanitation Data'!$E$7,0,10*ROW('Sanitation Data'!E170))),'Data Summary'!CV176="Yes"),OFFSET('Sanitation Data'!$E$7,0,10*ROW('Sanitation Data'!E170)),NA())</f>
        <v>#N/A</v>
      </c>
      <c r="AH176" s="104" t="e">
        <f ca="true">+IF(AND(ISNUMBER(OFFSET('Sanitation Data'!$E$11,0,10*ROW('Sanitation Data'!E170))),'Data Summary'!CW176="Yes"),OFFSET('Sanitation Data'!$E$11,0,10*ROW('Sanitation Data'!E170)),NA())</f>
        <v>#N/A</v>
      </c>
      <c r="AI176" s="104" t="e">
        <f ca="true">+IF(AND(ISNUMBER(OFFSET('Sanitation Data'!$E$12,0,10*ROW('Sanitation Data'!E170))),'Data Summary'!CX176="Yes"),OFFSET('Sanitation Data'!$E$12,0,10*ROW('Sanitation Data'!E170)),NA())</f>
        <v>#N/A</v>
      </c>
      <c r="AJ176" s="104" t="e">
        <f ca="true">+IF(AND(ISNUMBER(OFFSET('Sanitation Data'!$E$13,0,10*ROW('Sanitation Data'!E170))),'Data Summary'!CY176="Yes"),OFFSET('Sanitation Data'!$E$13,0,10*ROW('Sanitation Data'!E170)),NA())</f>
        <v>#N/A</v>
      </c>
      <c r="AK176" s="104" t="e">
        <f ca="true">+IF(AND(ISNUMBER(OFFSET('Sanitation Data'!$F$5,0,10*ROW('Sanitation Data'!F170))),'Data Summary'!CZ176="Yes"),100-OFFSET('Sanitation Data'!$F$5,0,10*ROW('Sanitation Data'!F170)),NA())</f>
        <v>#N/A</v>
      </c>
      <c r="AL176" s="104" t="e">
        <f ca="true">+IF(AND(ISNUMBER(OFFSET('Sanitation Data'!$F$7,0,10*ROW('Sanitation Data'!F170))),'Data Summary'!DA176="Yes"),OFFSET('Sanitation Data'!$F$7,0,10*ROW('Sanitation Data'!F170)),NA())</f>
        <v>#N/A</v>
      </c>
      <c r="AM176" s="104" t="e">
        <f ca="true">+IF(AND(ISNUMBER(OFFSET('Sanitation Data'!$F$11,0,10*ROW('Sanitation Data'!F170))),'Data Summary'!DB176="Yes"),OFFSET('Sanitation Data'!$F$11,0,10*ROW('Sanitation Data'!F170)),NA())</f>
        <v>#N/A</v>
      </c>
      <c r="AN176" s="104" t="e">
        <f ca="true">+IF(AND(ISNUMBER(OFFSET('Sanitation Data'!$F$12,0,10*ROW('Sanitation Data'!F170))),'Data Summary'!DC176="Yes"),OFFSET('Sanitation Data'!$F$12,0,10*ROW('Sanitation Data'!F170)),NA())</f>
        <v>#N/A</v>
      </c>
      <c r="AO176" s="104" t="e">
        <f ca="true">+IF(AND(ISNUMBER(OFFSET('Sanitation Data'!$F$13,0,10*ROW('Sanitation Data'!F170))),'Data Summary'!DD176="Yes"),OFFSET('Sanitation Data'!$F$13,0,10*ROW('Sanitation Data'!F170)),NA())</f>
        <v>#N/A</v>
      </c>
      <c r="AP176" s="104" t="e">
        <f ca="true">+IF(AND(ISNUMBER(OFFSET('Sanitation Data'!$G$5,0,10*ROW('Sanitation Data'!G170))),'Data Summary'!DE176="Yes"),100-OFFSET('Sanitation Data'!$G$5,0,10*ROW('Sanitation Data'!G170)),NA())</f>
        <v>#N/A</v>
      </c>
      <c r="AQ176" s="104" t="e">
        <f ca="true">+IF(AND(ISNUMBER(OFFSET('Sanitation Data'!$G$7,0,10*ROW('Sanitation Data'!G170))),'Data Summary'!DF176="Yes"),OFFSET('Sanitation Data'!$G$7,0,10*ROW('Sanitation Data'!G170)),NA())</f>
        <v>#N/A</v>
      </c>
      <c r="AR176" s="104" t="e">
        <f ca="true">+IF(AND(ISNUMBER(OFFSET('Sanitation Data'!$G$11,0,10*ROW('Sanitation Data'!G170))),'Data Summary'!DG176="Yes"),OFFSET('Sanitation Data'!$G$11,0,10*ROW('Sanitation Data'!G170)),NA())</f>
        <v>#N/A</v>
      </c>
      <c r="AS176" s="104" t="e">
        <f ca="true">+IF(AND(ISNUMBER(OFFSET('Sanitation Data'!$G$12,0,10*ROW('Sanitation Data'!G170))),'Data Summary'!DH176="Yes"),OFFSET('Sanitation Data'!$G$12,0,10*ROW('Sanitation Data'!G170)),NA())</f>
        <v>#N/A</v>
      </c>
      <c r="AT176" s="104" t="e">
        <f ca="true">+IF(AND(ISNUMBER(OFFSET('Sanitation Data'!$G$13,0,10*ROW('Sanitation Data'!G170))),'Data Summary'!DI176="Yes"),OFFSET('Sanitation Data'!$G$13,0,10*ROW('Sanitation Data'!G170)),NA())</f>
        <v>#N/A</v>
      </c>
      <c r="AU176" s="104" t="e">
        <f ca="true">+IF(AND(ISNUMBER(OFFSET('Sanitation Data'!$H$5,0,10*ROW('Sanitation Data'!H170))),'Data Summary'!DJ176="Yes"),100-OFFSET('Sanitation Data'!$H$5,0,10*ROW('Sanitation Data'!H170)),NA())</f>
        <v>#N/A</v>
      </c>
      <c r="AV176" s="104" t="e">
        <f ca="true">+IF(AND(ISNUMBER(OFFSET('Sanitation Data'!$H$7,0,10*ROW('Sanitation Data'!H170))),'Data Summary'!DK176="Yes"),OFFSET('Sanitation Data'!$H$7,0,10*ROW('Sanitation Data'!H170)),NA())</f>
        <v>#N/A</v>
      </c>
      <c r="AW176" s="104" t="e">
        <f ca="true">+IF(AND(ISNUMBER(OFFSET('Sanitation Data'!$H$11,0,10*ROW('Sanitation Data'!H170))),'Data Summary'!DL176="Yes"),OFFSET('Sanitation Data'!$H$11,0,10*ROW('Sanitation Data'!H170)),NA())</f>
        <v>#N/A</v>
      </c>
      <c r="AX176" s="104" t="e">
        <f ca="true">+IF(AND(ISNUMBER(OFFSET('Sanitation Data'!$H$12,0,10*ROW('Sanitation Data'!H170))),'Data Summary'!DM176="Yes"),OFFSET('Sanitation Data'!$H$12,0,10*ROW('Sanitation Data'!H170)),NA())</f>
        <v>#N/A</v>
      </c>
      <c r="AY176" s="104" t="e">
        <f ca="true">+IF(AND(ISNUMBER(OFFSET('Sanitation Data'!$H$13,0,10*ROW('Sanitation Data'!H170))),'Data Summary'!DN176="Yes"),OFFSET('Sanitation Data'!$H$13,0,10*ROW('Sanitation Data'!H170)),NA())</f>
        <v>#N/A</v>
      </c>
      <c r="AZ176" s="109" t="e">
        <f ca="true">+IF(AND(ISNUMBER(OFFSET('Hygiene Data'!$C$6,0,10*ROW('Hygiene Data'!C170))),'Data Summary'!DO176="Yes"),OFFSET('Hygiene Data'!$C$6,0,10*ROW('Hygiene Data'!C170)),NA())</f>
        <v>#N/A</v>
      </c>
      <c r="BA176" s="109" t="e">
        <f ca="true">+IF(AND(ISNUMBER(OFFSET('Hygiene Data'!$C$8,0,10*ROW('Hygiene Data'!C170))),'Data Summary'!DP176="Yes"),OFFSET('Hygiene Data'!$C$8,0,10*ROW('Hygiene Data'!C170)),NA())</f>
        <v>#N/A</v>
      </c>
      <c r="BB176" s="109" t="e">
        <f ca="true">+IF(AND(ISNUMBER(OFFSET('Hygiene Data'!$C$10,0,10*ROW('Hygiene Data'!C170))),'Data Summary'!DQ176="Yes"),OFFSET('Hygiene Data'!$C$10,0,10*ROW('Hygiene Data'!C170)),NA())</f>
        <v>#N/A</v>
      </c>
      <c r="BC176" s="109" t="e">
        <f ca="true">+IF(AND(ISNUMBER(OFFSET('Hygiene Data'!$D$6,0,10*ROW('Hygiene Data'!D170))),'Data Summary'!DR176="Yes"),OFFSET('Hygiene Data'!$D$6,0,10*ROW('Hygiene Data'!D170)),NA())</f>
        <v>#N/A</v>
      </c>
      <c r="BD176" s="109" t="e">
        <f ca="true">+IF(AND(ISNUMBER(OFFSET('Hygiene Data'!$D$8,0,10*ROW('Hygiene Data'!D170))),'Data Summary'!DS176="Yes"),OFFSET('Hygiene Data'!$D$8,0,10*ROW('Hygiene Data'!D170)),NA())</f>
        <v>#N/A</v>
      </c>
      <c r="BE176" s="109" t="e">
        <f ca="true">+IF(AND(ISNUMBER(OFFSET('Hygiene Data'!$D$10,0,10*ROW('Hygiene Data'!D170))),'Data Summary'!DT176="Yes"),OFFSET('Hygiene Data'!$D$10,0,10*ROW('Hygiene Data'!D170)),NA())</f>
        <v>#N/A</v>
      </c>
      <c r="BF176" s="109" t="e">
        <f ca="true">+IF(AND(ISNUMBER(OFFSET('Hygiene Data'!$E$6,0,10*ROW('Hygiene Data'!E170))),'Data Summary'!DU176="Yes"),OFFSET('Hygiene Data'!$E$6,0,10*ROW('Hygiene Data'!E170)),NA())</f>
        <v>#N/A</v>
      </c>
      <c r="BG176" s="109" t="e">
        <f ca="true">+IF(AND(ISNUMBER(OFFSET('Hygiene Data'!$E$8,0,10*ROW('Hygiene Data'!E170))),'Data Summary'!DV176="Yes"),OFFSET('Hygiene Data'!$E$8,0,10*ROW('Hygiene Data'!E170)),NA())</f>
        <v>#N/A</v>
      </c>
      <c r="BH176" s="109" t="e">
        <f ca="true">+IF(AND(ISNUMBER(OFFSET('Hygiene Data'!$E$10,0,10*ROW('Hygiene Data'!E170))),'Data Summary'!DW176="Yes"),OFFSET('Hygiene Data'!$E$10,0,10*ROW('Hygiene Data'!E170)),NA())</f>
        <v>#N/A</v>
      </c>
      <c r="BI176" s="109" t="e">
        <f ca="true">+IF(AND(ISNUMBER(OFFSET('Hygiene Data'!$F$6,0,10*ROW('Hygiene Data'!F170))),'Data Summary'!DX176="Yes"),OFFSET('Hygiene Data'!$F$6,0,10*ROW('Hygiene Data'!F170)),NA())</f>
        <v>#N/A</v>
      </c>
      <c r="BJ176" s="109" t="e">
        <f ca="true">+IF(AND(ISNUMBER(OFFSET('Hygiene Data'!$F$8,0,10*ROW('Hygiene Data'!F170))),'Data Summary'!DY176="Yes"),OFFSET('Hygiene Data'!$F$8,0,10*ROW('Hygiene Data'!F170)),NA())</f>
        <v>#N/A</v>
      </c>
      <c r="BK176" s="109" t="e">
        <f ca="true">+IF(AND(ISNUMBER(OFFSET('Hygiene Data'!$F$10,0,10*ROW('Hygiene Data'!F170))),'Data Summary'!DZ176="Yes"),OFFSET('Hygiene Data'!$F$10,0,10*ROW('Hygiene Data'!F170)),NA())</f>
        <v>#N/A</v>
      </c>
      <c r="BL176" s="109" t="e">
        <f ca="true">+IF(AND(ISNUMBER(OFFSET('Hygiene Data'!$G$6,0,10*ROW('Hygiene Data'!G170))),'Data Summary'!EA176="Yes"),OFFSET('Hygiene Data'!$G$6,0,10*ROW('Hygiene Data'!G170)),NA())</f>
        <v>#N/A</v>
      </c>
      <c r="BM176" s="109" t="e">
        <f ca="true">+IF(AND(ISNUMBER(OFFSET('Hygiene Data'!$G$8,0,10*ROW('Hygiene Data'!G170))),'Data Summary'!EB176="Yes"),OFFSET('Hygiene Data'!$G$8,0,10*ROW('Hygiene Data'!G170)),NA())</f>
        <v>#N/A</v>
      </c>
      <c r="BN176" s="109" t="e">
        <f ca="true">+IF(AND(ISNUMBER(OFFSET('Hygiene Data'!$G$10,0,10*ROW('Hygiene Data'!G170))),'Data Summary'!EC176="Yes"),OFFSET('Hygiene Data'!$G$10,0,10*ROW('Hygiene Data'!G170)),NA())</f>
        <v>#N/A</v>
      </c>
      <c r="BO176" s="109" t="e">
        <f ca="true">+IF(AND(ISNUMBER(OFFSET('Hygiene Data'!$H$6,0,10*ROW('Hygiene Data'!H170))),'Data Summary'!ED176="Yes"),OFFSET('Hygiene Data'!$H$6,0,10*ROW('Hygiene Data'!H170)),NA())</f>
        <v>#N/A</v>
      </c>
      <c r="BP176" s="109" t="e">
        <f ca="true">+IF(AND(ISNUMBER(OFFSET('Hygiene Data'!$H$8,0,10*ROW('Hygiene Data'!H170))),'Data Summary'!EE176="Yes"),OFFSET('Hygiene Data'!$H$8,0,10*ROW('Hygiene Data'!H170)),NA())</f>
        <v>#N/A</v>
      </c>
      <c r="BQ176" s="109" t="e">
        <f ca="true">+IF(AND(ISNUMBER(OFFSET('Hygiene Data'!$H$10,0,10*ROW('Hygiene Data'!H170))),'Data Summary'!EF176="Yes"),OFFSET('Hygiene Data'!$H$10,0,10*ROW('Hygiene Data'!H170)),NA())</f>
        <v>#N/A</v>
      </c>
    </row>
    <row r="177" x14ac:dyDescent="0.2">
      <c r="A177" s="57" t="e">
        <f ca="true">+IF(OFFSET('Water Data'!$B$1,0,10*ROW('Water Data'!B171))="",NA(),OFFSET('Water Data'!$B$1,0,10*ROW('Water Data'!B171)))</f>
        <v>#N/A</v>
      </c>
      <c r="B177" s="57" t="e">
        <f ca="true">+IF(OFFSET('Water Data'!$A$3,0,10*ROW('Water Data'!A174))="",NA(),OFFSET('Water Data'!$A$3,0,10*ROW('Water Data'!A174)))</f>
        <v>#N/A</v>
      </c>
      <c r="C177" s="57" t="e">
        <f ca="true">+IF(OFFSET('Water Data'!$C$3,0,10*ROW('Water Data'!C174))="",NA(),OFFSET('Water Data'!$C$3,0,10*ROW('Water Data'!C174)))</f>
        <v>#N/A</v>
      </c>
      <c r="D177" s="58" t="e">
        <f ca="true">+IF(AND(ISNUMBER(OFFSET('Water Data'!$C$5,0,10*ROW('Water Data'!C171))),'Data Summary'!BS177="Yes"),100-OFFSET('Water Data'!$C$5,0,10*ROW('Water Data'!C171)),NA())</f>
        <v>#N/A</v>
      </c>
      <c r="E177" s="58" t="e">
        <f ca="true">+IF(AND(ISNUMBER(OFFSET('Water Data'!$C$7,0,10*ROW('Water Data'!C171))),'Data Summary'!BT177="Yes"),OFFSET('Water Data'!$C$7,0,10*ROW('Water Data'!C171)),NA())</f>
        <v>#N/A</v>
      </c>
      <c r="F177" s="58" t="e">
        <f ca="true">+IF(AND(ISNUMBER(OFFSET('Water Data'!$C$10,0,10*ROW('Water Data'!C171))),'Data Summary'!BU177="Yes"),OFFSET('Water Data'!$C$10,0,10*ROW('Water Data'!C171)),NA())</f>
        <v>#N/A</v>
      </c>
      <c r="G177" s="58" t="e">
        <f ca="true">+IF(AND(ISNUMBER(OFFSET('Water Data'!$D$5,0,10*ROW('Water Data'!D171))),'Data Summary'!BV177="Yes"),100-OFFSET('Water Data'!$D$5,0,10*ROW('Water Data'!D171)),NA())</f>
        <v>#N/A</v>
      </c>
      <c r="H177" s="58" t="e">
        <f ca="true">+IF(AND(ISNUMBER(OFFSET('Water Data'!$D$7,0,10*ROW('Water Data'!D171))),'Data Summary'!BW177="Yes"),OFFSET('Water Data'!$D$7,0,10*ROW('Water Data'!D171)),NA())</f>
        <v>#N/A</v>
      </c>
      <c r="I177" s="58" t="e">
        <f ca="true">+IF(AND(ISNUMBER(OFFSET('Water Data'!$D$10,0,10*ROW('Water Data'!D171))),'Data Summary'!BX177="Yes"),OFFSET('Water Data'!$D$10,0,10*ROW('Water Data'!D171)),NA())</f>
        <v>#N/A</v>
      </c>
      <c r="J177" s="58" t="e">
        <f ca="true">+IF(AND(ISNUMBER(OFFSET('Water Data'!$E$5,0,10*ROW('Water Data'!E171))),'Data Summary'!BY177="Yes"),100-OFFSET('Water Data'!$E$5,0,10*ROW('Water Data'!E171)),NA())</f>
        <v>#N/A</v>
      </c>
      <c r="K177" s="58" t="e">
        <f ca="true">+IF(AND(ISNUMBER(OFFSET('Water Data'!$E$7,0,10*ROW('Water Data'!E171))),'Data Summary'!BZ177="Yes"),OFFSET('Water Data'!$E$7,0,10*ROW('Water Data'!E171)),NA())</f>
        <v>#N/A</v>
      </c>
      <c r="L177" s="58" t="e">
        <f ca="true">+IF(AND(ISNUMBER(OFFSET('Water Data'!$E$10,0,10*ROW('Water Data'!E171))),'Data Summary'!CA177="Yes"),OFFSET('Water Data'!$E$10,0,10*ROW('Water Data'!E171)),NA())</f>
        <v>#N/A</v>
      </c>
      <c r="M177" s="58" t="e">
        <f ca="true">+IF(AND(ISNUMBER(OFFSET('Water Data'!$F$5,0,10*ROW('Water Data'!F171))),'Data Summary'!CB177="Yes"),100-OFFSET('Water Data'!$F$5,0,10*ROW('Water Data'!F171)),NA())</f>
        <v>#N/A</v>
      </c>
      <c r="N177" s="58" t="e">
        <f ca="true">+IF(AND(ISNUMBER(OFFSET('Water Data'!$F$7,0,10*ROW('Water Data'!F171))),'Data Summary'!CC177="Yes"),OFFSET('Water Data'!$F$7,0,10*ROW('Water Data'!F171)),NA())</f>
        <v>#N/A</v>
      </c>
      <c r="O177" s="58" t="e">
        <f ca="true">+IF(AND(ISNUMBER(OFFSET('Water Data'!$F$10,0,10*ROW('Water Data'!F171))),'Data Summary'!CD177="Yes"),OFFSET('Water Data'!$F$10,0,10*ROW('Water Data'!F171)),NA())</f>
        <v>#N/A</v>
      </c>
      <c r="P177" s="58" t="e">
        <f ca="true">+IF(AND(ISNUMBER(OFFSET('Water Data'!$G$5,0,10*ROW('Water Data'!G171))),'Data Summary'!CE177="Yes"),100-OFFSET('Water Data'!$G$5,0,10*ROW('Water Data'!G171)),NA())</f>
        <v>#N/A</v>
      </c>
      <c r="Q177" s="58" t="e">
        <f ca="true">+IF(AND(ISNUMBER(OFFSET('Water Data'!$G$7,0,10*ROW('Water Data'!G171))),'Data Summary'!CF177="Yes"),OFFSET('Water Data'!$G$7,0,10*ROW('Water Data'!G171)),NA())</f>
        <v>#N/A</v>
      </c>
      <c r="R177" s="58" t="e">
        <f ca="true">+IF(AND(ISNUMBER(OFFSET('Water Data'!$G$10,0,10*ROW('Water Data'!G171))),'Data Summary'!CG177="Yes"),OFFSET('Water Data'!$G$10,0,10*ROW('Water Data'!G171)),NA())</f>
        <v>#N/A</v>
      </c>
      <c r="S177" s="58" t="e">
        <f ca="true">+IF(AND(ISNUMBER(OFFSET('Water Data'!$H$5,0,10*ROW('Water Data'!H171))),'Data Summary'!CH177="Yes"),100-OFFSET('Water Data'!$H$5,0,10*ROW('Water Data'!H171)),NA())</f>
        <v>#N/A</v>
      </c>
      <c r="T177" s="58" t="e">
        <f ca="true">+IF(AND(ISNUMBER(OFFSET('Water Data'!$H$7,0,10*ROW('Water Data'!H171))),'Data Summary'!CI177="Yes"),OFFSET('Water Data'!$H$7,0,10*ROW('Water Data'!H171)),NA())</f>
        <v>#N/A</v>
      </c>
      <c r="U177" s="58" t="e">
        <f ca="true">+IF(AND(ISNUMBER(OFFSET('Water Data'!$H$10,0,10*ROW('Water Data'!H171))),'Data Summary'!CJ177="Yes"),OFFSET('Water Data'!$H$10,0,10*ROW('Water Data'!H171)),NA())</f>
        <v>#N/A</v>
      </c>
      <c r="V177" s="104" t="e">
        <f ca="true">+IF(AND(ISNUMBER(OFFSET('Sanitation Data'!$C$5,0,10*ROW('Sanitation Data'!C171))),'Data Summary'!CK177="Yes"),100-OFFSET('Sanitation Data'!$C$5,0,10*ROW('Sanitation Data'!C171)),NA())</f>
        <v>#N/A</v>
      </c>
      <c r="W177" s="104" t="e">
        <f ca="true">+IF(AND(ISNUMBER(OFFSET('Sanitation Data'!$C$7,0,10*ROW('Sanitation Data'!C171))),'Data Summary'!CL177="Yes"),OFFSET('Sanitation Data'!$C$7,0,10*ROW('Sanitation Data'!C171)),NA())</f>
        <v>#N/A</v>
      </c>
      <c r="X177" s="104" t="e">
        <f ca="true">+IF(AND(ISNUMBER(OFFSET('Sanitation Data'!$C$11,0,10*ROW('Sanitation Data'!C171))),'Data Summary'!CM177="Yes"),OFFSET('Sanitation Data'!$C$11,0,10*ROW('Sanitation Data'!C171)),NA())</f>
        <v>#N/A</v>
      </c>
      <c r="Y177" s="104" t="e">
        <f ca="true">+IF(AND(ISNUMBER(OFFSET('Sanitation Data'!$C$12,0,10*ROW('Sanitation Data'!C171))),'Data Summary'!CN177="Yes"),OFFSET('Sanitation Data'!$C$12,0,10*ROW('Sanitation Data'!C171)),NA())</f>
        <v>#N/A</v>
      </c>
      <c r="Z177" s="104" t="e">
        <f ca="true">+IF(AND(ISNUMBER(OFFSET('Sanitation Data'!$C$13,0,10*ROW('Sanitation Data'!C171))),'Data Summary'!CO177="Yes"),OFFSET('Sanitation Data'!$C$13,0,10*ROW('Sanitation Data'!C171)),NA())</f>
        <v>#N/A</v>
      </c>
      <c r="AA177" s="104" t="e">
        <f ca="true">+IF(AND(ISNUMBER(OFFSET('Sanitation Data'!$D$5,0,10*ROW('Sanitation Data'!D171))),'Data Summary'!CP177="Yes"),100-OFFSET('Sanitation Data'!$D$5,0,10*ROW('Sanitation Data'!D171)),NA())</f>
        <v>#N/A</v>
      </c>
      <c r="AB177" s="104" t="e">
        <f ca="true">+IF(AND(ISNUMBER(OFFSET('Sanitation Data'!$D$7,0,10*ROW('Sanitation Data'!D171))),'Data Summary'!CQ177="Yes"),OFFSET('Sanitation Data'!$D$7,0,10*ROW('Sanitation Data'!D171)),NA())</f>
        <v>#N/A</v>
      </c>
      <c r="AC177" s="104" t="e">
        <f ca="true">+IF(AND(ISNUMBER(OFFSET('Sanitation Data'!$D$11,0,10*ROW('Sanitation Data'!D171))),'Data Summary'!CR177="Yes"),OFFSET('Sanitation Data'!$D$11,0,10*ROW('Sanitation Data'!D171)),NA())</f>
        <v>#N/A</v>
      </c>
      <c r="AD177" s="104" t="e">
        <f ca="true">+IF(AND(ISNUMBER(OFFSET('Sanitation Data'!$D$12,0,10*ROW('Sanitation Data'!D171))),'Data Summary'!CS177="Yes"),OFFSET('Sanitation Data'!$D$12,0,10*ROW('Sanitation Data'!D171)),NA())</f>
        <v>#N/A</v>
      </c>
      <c r="AE177" s="104" t="e">
        <f ca="true">+IF(AND(ISNUMBER(OFFSET('Sanitation Data'!$D$13,0,10*ROW('Sanitation Data'!D171))),'Data Summary'!CT177="Yes"),OFFSET('Sanitation Data'!$D$13,0,10*ROW('Sanitation Data'!D171)),NA())</f>
        <v>#N/A</v>
      </c>
      <c r="AF177" s="104" t="e">
        <f ca="true">+IF(AND(ISNUMBER(OFFSET('Sanitation Data'!$E$5,0,10*ROW('Sanitation Data'!E171))),'Data Summary'!CU177="Yes"),100-OFFSET('Sanitation Data'!$E$5,0,10*ROW('Sanitation Data'!E171)),NA())</f>
        <v>#N/A</v>
      </c>
      <c r="AG177" s="104" t="e">
        <f ca="true">+IF(AND(ISNUMBER(OFFSET('Sanitation Data'!$E$7,0,10*ROW('Sanitation Data'!E171))),'Data Summary'!CV177="Yes"),OFFSET('Sanitation Data'!$E$7,0,10*ROW('Sanitation Data'!E171)),NA())</f>
        <v>#N/A</v>
      </c>
      <c r="AH177" s="104" t="e">
        <f ca="true">+IF(AND(ISNUMBER(OFFSET('Sanitation Data'!$E$11,0,10*ROW('Sanitation Data'!E171))),'Data Summary'!CW177="Yes"),OFFSET('Sanitation Data'!$E$11,0,10*ROW('Sanitation Data'!E171)),NA())</f>
        <v>#N/A</v>
      </c>
      <c r="AI177" s="104" t="e">
        <f ca="true">+IF(AND(ISNUMBER(OFFSET('Sanitation Data'!$E$12,0,10*ROW('Sanitation Data'!E171))),'Data Summary'!CX177="Yes"),OFFSET('Sanitation Data'!$E$12,0,10*ROW('Sanitation Data'!E171)),NA())</f>
        <v>#N/A</v>
      </c>
      <c r="AJ177" s="104" t="e">
        <f ca="true">+IF(AND(ISNUMBER(OFFSET('Sanitation Data'!$E$13,0,10*ROW('Sanitation Data'!E171))),'Data Summary'!CY177="Yes"),OFFSET('Sanitation Data'!$E$13,0,10*ROW('Sanitation Data'!E171)),NA())</f>
        <v>#N/A</v>
      </c>
      <c r="AK177" s="104" t="e">
        <f ca="true">+IF(AND(ISNUMBER(OFFSET('Sanitation Data'!$F$5,0,10*ROW('Sanitation Data'!F171))),'Data Summary'!CZ177="Yes"),100-OFFSET('Sanitation Data'!$F$5,0,10*ROW('Sanitation Data'!F171)),NA())</f>
        <v>#N/A</v>
      </c>
      <c r="AL177" s="104" t="e">
        <f ca="true">+IF(AND(ISNUMBER(OFFSET('Sanitation Data'!$F$7,0,10*ROW('Sanitation Data'!F171))),'Data Summary'!DA177="Yes"),OFFSET('Sanitation Data'!$F$7,0,10*ROW('Sanitation Data'!F171)),NA())</f>
        <v>#N/A</v>
      </c>
      <c r="AM177" s="104" t="e">
        <f ca="true">+IF(AND(ISNUMBER(OFFSET('Sanitation Data'!$F$11,0,10*ROW('Sanitation Data'!F171))),'Data Summary'!DB177="Yes"),OFFSET('Sanitation Data'!$F$11,0,10*ROW('Sanitation Data'!F171)),NA())</f>
        <v>#N/A</v>
      </c>
      <c r="AN177" s="104" t="e">
        <f ca="true">+IF(AND(ISNUMBER(OFFSET('Sanitation Data'!$F$12,0,10*ROW('Sanitation Data'!F171))),'Data Summary'!DC177="Yes"),OFFSET('Sanitation Data'!$F$12,0,10*ROW('Sanitation Data'!F171)),NA())</f>
        <v>#N/A</v>
      </c>
      <c r="AO177" s="104" t="e">
        <f ca="true">+IF(AND(ISNUMBER(OFFSET('Sanitation Data'!$F$13,0,10*ROW('Sanitation Data'!F171))),'Data Summary'!DD177="Yes"),OFFSET('Sanitation Data'!$F$13,0,10*ROW('Sanitation Data'!F171)),NA())</f>
        <v>#N/A</v>
      </c>
      <c r="AP177" s="104" t="e">
        <f ca="true">+IF(AND(ISNUMBER(OFFSET('Sanitation Data'!$G$5,0,10*ROW('Sanitation Data'!G171))),'Data Summary'!DE177="Yes"),100-OFFSET('Sanitation Data'!$G$5,0,10*ROW('Sanitation Data'!G171)),NA())</f>
        <v>#N/A</v>
      </c>
      <c r="AQ177" s="104" t="e">
        <f ca="true">+IF(AND(ISNUMBER(OFFSET('Sanitation Data'!$G$7,0,10*ROW('Sanitation Data'!G171))),'Data Summary'!DF177="Yes"),OFFSET('Sanitation Data'!$G$7,0,10*ROW('Sanitation Data'!G171)),NA())</f>
        <v>#N/A</v>
      </c>
      <c r="AR177" s="104" t="e">
        <f ca="true">+IF(AND(ISNUMBER(OFFSET('Sanitation Data'!$G$11,0,10*ROW('Sanitation Data'!G171))),'Data Summary'!DG177="Yes"),OFFSET('Sanitation Data'!$G$11,0,10*ROW('Sanitation Data'!G171)),NA())</f>
        <v>#N/A</v>
      </c>
      <c r="AS177" s="104" t="e">
        <f ca="true">+IF(AND(ISNUMBER(OFFSET('Sanitation Data'!$G$12,0,10*ROW('Sanitation Data'!G171))),'Data Summary'!DH177="Yes"),OFFSET('Sanitation Data'!$G$12,0,10*ROW('Sanitation Data'!G171)),NA())</f>
        <v>#N/A</v>
      </c>
      <c r="AT177" s="104" t="e">
        <f ca="true">+IF(AND(ISNUMBER(OFFSET('Sanitation Data'!$G$13,0,10*ROW('Sanitation Data'!G171))),'Data Summary'!DI177="Yes"),OFFSET('Sanitation Data'!$G$13,0,10*ROW('Sanitation Data'!G171)),NA())</f>
        <v>#N/A</v>
      </c>
      <c r="AU177" s="104" t="e">
        <f ca="true">+IF(AND(ISNUMBER(OFFSET('Sanitation Data'!$H$5,0,10*ROW('Sanitation Data'!H171))),'Data Summary'!DJ177="Yes"),100-OFFSET('Sanitation Data'!$H$5,0,10*ROW('Sanitation Data'!H171)),NA())</f>
        <v>#N/A</v>
      </c>
      <c r="AV177" s="104" t="e">
        <f ca="true">+IF(AND(ISNUMBER(OFFSET('Sanitation Data'!$H$7,0,10*ROW('Sanitation Data'!H171))),'Data Summary'!DK177="Yes"),OFFSET('Sanitation Data'!$H$7,0,10*ROW('Sanitation Data'!H171)),NA())</f>
        <v>#N/A</v>
      </c>
      <c r="AW177" s="104" t="e">
        <f ca="true">+IF(AND(ISNUMBER(OFFSET('Sanitation Data'!$H$11,0,10*ROW('Sanitation Data'!H171))),'Data Summary'!DL177="Yes"),OFFSET('Sanitation Data'!$H$11,0,10*ROW('Sanitation Data'!H171)),NA())</f>
        <v>#N/A</v>
      </c>
      <c r="AX177" s="104" t="e">
        <f ca="true">+IF(AND(ISNUMBER(OFFSET('Sanitation Data'!$H$12,0,10*ROW('Sanitation Data'!H171))),'Data Summary'!DM177="Yes"),OFFSET('Sanitation Data'!$H$12,0,10*ROW('Sanitation Data'!H171)),NA())</f>
        <v>#N/A</v>
      </c>
      <c r="AY177" s="104" t="e">
        <f ca="true">+IF(AND(ISNUMBER(OFFSET('Sanitation Data'!$H$13,0,10*ROW('Sanitation Data'!H171))),'Data Summary'!DN177="Yes"),OFFSET('Sanitation Data'!$H$13,0,10*ROW('Sanitation Data'!H171)),NA())</f>
        <v>#N/A</v>
      </c>
      <c r="AZ177" s="109" t="e">
        <f ca="true">+IF(AND(ISNUMBER(OFFSET('Hygiene Data'!$C$6,0,10*ROW('Hygiene Data'!C171))),'Data Summary'!DO177="Yes"),OFFSET('Hygiene Data'!$C$6,0,10*ROW('Hygiene Data'!C171)),NA())</f>
        <v>#N/A</v>
      </c>
      <c r="BA177" s="109" t="e">
        <f ca="true">+IF(AND(ISNUMBER(OFFSET('Hygiene Data'!$C$8,0,10*ROW('Hygiene Data'!C171))),'Data Summary'!DP177="Yes"),OFFSET('Hygiene Data'!$C$8,0,10*ROW('Hygiene Data'!C171)),NA())</f>
        <v>#N/A</v>
      </c>
      <c r="BB177" s="109" t="e">
        <f ca="true">+IF(AND(ISNUMBER(OFFSET('Hygiene Data'!$C$10,0,10*ROW('Hygiene Data'!C171))),'Data Summary'!DQ177="Yes"),OFFSET('Hygiene Data'!$C$10,0,10*ROW('Hygiene Data'!C171)),NA())</f>
        <v>#N/A</v>
      </c>
      <c r="BC177" s="109" t="e">
        <f ca="true">+IF(AND(ISNUMBER(OFFSET('Hygiene Data'!$D$6,0,10*ROW('Hygiene Data'!D171))),'Data Summary'!DR177="Yes"),OFFSET('Hygiene Data'!$D$6,0,10*ROW('Hygiene Data'!D171)),NA())</f>
        <v>#N/A</v>
      </c>
      <c r="BD177" s="109" t="e">
        <f ca="true">+IF(AND(ISNUMBER(OFFSET('Hygiene Data'!$D$8,0,10*ROW('Hygiene Data'!D171))),'Data Summary'!DS177="Yes"),OFFSET('Hygiene Data'!$D$8,0,10*ROW('Hygiene Data'!D171)),NA())</f>
        <v>#N/A</v>
      </c>
      <c r="BE177" s="109" t="e">
        <f ca="true">+IF(AND(ISNUMBER(OFFSET('Hygiene Data'!$D$10,0,10*ROW('Hygiene Data'!D171))),'Data Summary'!DT177="Yes"),OFFSET('Hygiene Data'!$D$10,0,10*ROW('Hygiene Data'!D171)),NA())</f>
        <v>#N/A</v>
      </c>
      <c r="BF177" s="109" t="e">
        <f ca="true">+IF(AND(ISNUMBER(OFFSET('Hygiene Data'!$E$6,0,10*ROW('Hygiene Data'!E171))),'Data Summary'!DU177="Yes"),OFFSET('Hygiene Data'!$E$6,0,10*ROW('Hygiene Data'!E171)),NA())</f>
        <v>#N/A</v>
      </c>
      <c r="BG177" s="109" t="e">
        <f ca="true">+IF(AND(ISNUMBER(OFFSET('Hygiene Data'!$E$8,0,10*ROW('Hygiene Data'!E171))),'Data Summary'!DV177="Yes"),OFFSET('Hygiene Data'!$E$8,0,10*ROW('Hygiene Data'!E171)),NA())</f>
        <v>#N/A</v>
      </c>
      <c r="BH177" s="109" t="e">
        <f ca="true">+IF(AND(ISNUMBER(OFFSET('Hygiene Data'!$E$10,0,10*ROW('Hygiene Data'!E171))),'Data Summary'!DW177="Yes"),OFFSET('Hygiene Data'!$E$10,0,10*ROW('Hygiene Data'!E171)),NA())</f>
        <v>#N/A</v>
      </c>
      <c r="BI177" s="109" t="e">
        <f ca="true">+IF(AND(ISNUMBER(OFFSET('Hygiene Data'!$F$6,0,10*ROW('Hygiene Data'!F171))),'Data Summary'!DX177="Yes"),OFFSET('Hygiene Data'!$F$6,0,10*ROW('Hygiene Data'!F171)),NA())</f>
        <v>#N/A</v>
      </c>
      <c r="BJ177" s="109" t="e">
        <f ca="true">+IF(AND(ISNUMBER(OFFSET('Hygiene Data'!$F$8,0,10*ROW('Hygiene Data'!F171))),'Data Summary'!DY177="Yes"),OFFSET('Hygiene Data'!$F$8,0,10*ROW('Hygiene Data'!F171)),NA())</f>
        <v>#N/A</v>
      </c>
      <c r="BK177" s="109" t="e">
        <f ca="true">+IF(AND(ISNUMBER(OFFSET('Hygiene Data'!$F$10,0,10*ROW('Hygiene Data'!F171))),'Data Summary'!DZ177="Yes"),OFFSET('Hygiene Data'!$F$10,0,10*ROW('Hygiene Data'!F171)),NA())</f>
        <v>#N/A</v>
      </c>
      <c r="BL177" s="109" t="e">
        <f ca="true">+IF(AND(ISNUMBER(OFFSET('Hygiene Data'!$G$6,0,10*ROW('Hygiene Data'!G171))),'Data Summary'!EA177="Yes"),OFFSET('Hygiene Data'!$G$6,0,10*ROW('Hygiene Data'!G171)),NA())</f>
        <v>#N/A</v>
      </c>
      <c r="BM177" s="109" t="e">
        <f ca="true">+IF(AND(ISNUMBER(OFFSET('Hygiene Data'!$G$8,0,10*ROW('Hygiene Data'!G171))),'Data Summary'!EB177="Yes"),OFFSET('Hygiene Data'!$G$8,0,10*ROW('Hygiene Data'!G171)),NA())</f>
        <v>#N/A</v>
      </c>
      <c r="BN177" s="109" t="e">
        <f ca="true">+IF(AND(ISNUMBER(OFFSET('Hygiene Data'!$G$10,0,10*ROW('Hygiene Data'!G171))),'Data Summary'!EC177="Yes"),OFFSET('Hygiene Data'!$G$10,0,10*ROW('Hygiene Data'!G171)),NA())</f>
        <v>#N/A</v>
      </c>
      <c r="BO177" s="109" t="e">
        <f ca="true">+IF(AND(ISNUMBER(OFFSET('Hygiene Data'!$H$6,0,10*ROW('Hygiene Data'!H171))),'Data Summary'!ED177="Yes"),OFFSET('Hygiene Data'!$H$6,0,10*ROW('Hygiene Data'!H171)),NA())</f>
        <v>#N/A</v>
      </c>
      <c r="BP177" s="109" t="e">
        <f ca="true">+IF(AND(ISNUMBER(OFFSET('Hygiene Data'!$H$8,0,10*ROW('Hygiene Data'!H171))),'Data Summary'!EE177="Yes"),OFFSET('Hygiene Data'!$H$8,0,10*ROW('Hygiene Data'!H171)),NA())</f>
        <v>#N/A</v>
      </c>
      <c r="BQ177" s="109" t="e">
        <f ca="true">+IF(AND(ISNUMBER(OFFSET('Hygiene Data'!$H$10,0,10*ROW('Hygiene Data'!H171))),'Data Summary'!EF177="Yes"),OFFSET('Hygiene Data'!$H$10,0,10*ROW('Hygiene Data'!H171)),NA())</f>
        <v>#N/A</v>
      </c>
    </row>
    <row r="178" x14ac:dyDescent="0.2">
      <c r="A178" s="57" t="e">
        <f ca="true">+IF(OFFSET('Water Data'!$B$1,0,10*ROW('Water Data'!B172))="",NA(),OFFSET('Water Data'!$B$1,0,10*ROW('Water Data'!B172)))</f>
        <v>#N/A</v>
      </c>
      <c r="B178" s="57" t="e">
        <f ca="true">+IF(OFFSET('Water Data'!$A$3,0,10*ROW('Water Data'!A175))="",NA(),OFFSET('Water Data'!$A$3,0,10*ROW('Water Data'!A175)))</f>
        <v>#N/A</v>
      </c>
      <c r="C178" s="57" t="e">
        <f ca="true">+IF(OFFSET('Water Data'!$C$3,0,10*ROW('Water Data'!C175))="",NA(),OFFSET('Water Data'!$C$3,0,10*ROW('Water Data'!C175)))</f>
        <v>#N/A</v>
      </c>
      <c r="D178" s="58" t="e">
        <f ca="true">+IF(AND(ISNUMBER(OFFSET('Water Data'!$C$5,0,10*ROW('Water Data'!C172))),'Data Summary'!BS178="Yes"),100-OFFSET('Water Data'!$C$5,0,10*ROW('Water Data'!C172)),NA())</f>
        <v>#N/A</v>
      </c>
      <c r="E178" s="58" t="e">
        <f ca="true">+IF(AND(ISNUMBER(OFFSET('Water Data'!$C$7,0,10*ROW('Water Data'!C172))),'Data Summary'!BT178="Yes"),OFFSET('Water Data'!$C$7,0,10*ROW('Water Data'!C172)),NA())</f>
        <v>#N/A</v>
      </c>
      <c r="F178" s="58" t="e">
        <f ca="true">+IF(AND(ISNUMBER(OFFSET('Water Data'!$C$10,0,10*ROW('Water Data'!C172))),'Data Summary'!BU178="Yes"),OFFSET('Water Data'!$C$10,0,10*ROW('Water Data'!C172)),NA())</f>
        <v>#N/A</v>
      </c>
      <c r="G178" s="58" t="e">
        <f ca="true">+IF(AND(ISNUMBER(OFFSET('Water Data'!$D$5,0,10*ROW('Water Data'!D172))),'Data Summary'!BV178="Yes"),100-OFFSET('Water Data'!$D$5,0,10*ROW('Water Data'!D172)),NA())</f>
        <v>#N/A</v>
      </c>
      <c r="H178" s="58" t="e">
        <f ca="true">+IF(AND(ISNUMBER(OFFSET('Water Data'!$D$7,0,10*ROW('Water Data'!D172))),'Data Summary'!BW178="Yes"),OFFSET('Water Data'!$D$7,0,10*ROW('Water Data'!D172)),NA())</f>
        <v>#N/A</v>
      </c>
      <c r="I178" s="58" t="e">
        <f ca="true">+IF(AND(ISNUMBER(OFFSET('Water Data'!$D$10,0,10*ROW('Water Data'!D172))),'Data Summary'!BX178="Yes"),OFFSET('Water Data'!$D$10,0,10*ROW('Water Data'!D172)),NA())</f>
        <v>#N/A</v>
      </c>
      <c r="J178" s="58" t="e">
        <f ca="true">+IF(AND(ISNUMBER(OFFSET('Water Data'!$E$5,0,10*ROW('Water Data'!E172))),'Data Summary'!BY178="Yes"),100-OFFSET('Water Data'!$E$5,0,10*ROW('Water Data'!E172)),NA())</f>
        <v>#N/A</v>
      </c>
      <c r="K178" s="58" t="e">
        <f ca="true">+IF(AND(ISNUMBER(OFFSET('Water Data'!$E$7,0,10*ROW('Water Data'!E172))),'Data Summary'!BZ178="Yes"),OFFSET('Water Data'!$E$7,0,10*ROW('Water Data'!E172)),NA())</f>
        <v>#N/A</v>
      </c>
      <c r="L178" s="58" t="e">
        <f ca="true">+IF(AND(ISNUMBER(OFFSET('Water Data'!$E$10,0,10*ROW('Water Data'!E172))),'Data Summary'!CA178="Yes"),OFFSET('Water Data'!$E$10,0,10*ROW('Water Data'!E172)),NA())</f>
        <v>#N/A</v>
      </c>
      <c r="M178" s="58" t="e">
        <f ca="true">+IF(AND(ISNUMBER(OFFSET('Water Data'!$F$5,0,10*ROW('Water Data'!F172))),'Data Summary'!CB178="Yes"),100-OFFSET('Water Data'!$F$5,0,10*ROW('Water Data'!F172)),NA())</f>
        <v>#N/A</v>
      </c>
      <c r="N178" s="58" t="e">
        <f ca="true">+IF(AND(ISNUMBER(OFFSET('Water Data'!$F$7,0,10*ROW('Water Data'!F172))),'Data Summary'!CC178="Yes"),OFFSET('Water Data'!$F$7,0,10*ROW('Water Data'!F172)),NA())</f>
        <v>#N/A</v>
      </c>
      <c r="O178" s="58" t="e">
        <f ca="true">+IF(AND(ISNUMBER(OFFSET('Water Data'!$F$10,0,10*ROW('Water Data'!F172))),'Data Summary'!CD178="Yes"),OFFSET('Water Data'!$F$10,0,10*ROW('Water Data'!F172)),NA())</f>
        <v>#N/A</v>
      </c>
      <c r="P178" s="58" t="e">
        <f ca="true">+IF(AND(ISNUMBER(OFFSET('Water Data'!$G$5,0,10*ROW('Water Data'!G172))),'Data Summary'!CE178="Yes"),100-OFFSET('Water Data'!$G$5,0,10*ROW('Water Data'!G172)),NA())</f>
        <v>#N/A</v>
      </c>
      <c r="Q178" s="58" t="e">
        <f ca="true">+IF(AND(ISNUMBER(OFFSET('Water Data'!$G$7,0,10*ROW('Water Data'!G172))),'Data Summary'!CF178="Yes"),OFFSET('Water Data'!$G$7,0,10*ROW('Water Data'!G172)),NA())</f>
        <v>#N/A</v>
      </c>
      <c r="R178" s="58" t="e">
        <f ca="true">+IF(AND(ISNUMBER(OFFSET('Water Data'!$G$10,0,10*ROW('Water Data'!G172))),'Data Summary'!CG178="Yes"),OFFSET('Water Data'!$G$10,0,10*ROW('Water Data'!G172)),NA())</f>
        <v>#N/A</v>
      </c>
      <c r="S178" s="58" t="e">
        <f ca="true">+IF(AND(ISNUMBER(OFFSET('Water Data'!$H$5,0,10*ROW('Water Data'!H172))),'Data Summary'!CH178="Yes"),100-OFFSET('Water Data'!$H$5,0,10*ROW('Water Data'!H172)),NA())</f>
        <v>#N/A</v>
      </c>
      <c r="T178" s="58" t="e">
        <f ca="true">+IF(AND(ISNUMBER(OFFSET('Water Data'!$H$7,0,10*ROW('Water Data'!H172))),'Data Summary'!CI178="Yes"),OFFSET('Water Data'!$H$7,0,10*ROW('Water Data'!H172)),NA())</f>
        <v>#N/A</v>
      </c>
      <c r="U178" s="58" t="e">
        <f ca="true">+IF(AND(ISNUMBER(OFFSET('Water Data'!$H$10,0,10*ROW('Water Data'!H172))),'Data Summary'!CJ178="Yes"),OFFSET('Water Data'!$H$10,0,10*ROW('Water Data'!H172)),NA())</f>
        <v>#N/A</v>
      </c>
      <c r="V178" s="104" t="e">
        <f ca="true">+IF(AND(ISNUMBER(OFFSET('Sanitation Data'!$C$5,0,10*ROW('Sanitation Data'!C172))),'Data Summary'!CK178="Yes"),100-OFFSET('Sanitation Data'!$C$5,0,10*ROW('Sanitation Data'!C172)),NA())</f>
        <v>#N/A</v>
      </c>
      <c r="W178" s="104" t="e">
        <f ca="true">+IF(AND(ISNUMBER(OFFSET('Sanitation Data'!$C$7,0,10*ROW('Sanitation Data'!C172))),'Data Summary'!CL178="Yes"),OFFSET('Sanitation Data'!$C$7,0,10*ROW('Sanitation Data'!C172)),NA())</f>
        <v>#N/A</v>
      </c>
      <c r="X178" s="104" t="e">
        <f ca="true">+IF(AND(ISNUMBER(OFFSET('Sanitation Data'!$C$11,0,10*ROW('Sanitation Data'!C172))),'Data Summary'!CM178="Yes"),OFFSET('Sanitation Data'!$C$11,0,10*ROW('Sanitation Data'!C172)),NA())</f>
        <v>#N/A</v>
      </c>
      <c r="Y178" s="104" t="e">
        <f ca="true">+IF(AND(ISNUMBER(OFFSET('Sanitation Data'!$C$12,0,10*ROW('Sanitation Data'!C172))),'Data Summary'!CN178="Yes"),OFFSET('Sanitation Data'!$C$12,0,10*ROW('Sanitation Data'!C172)),NA())</f>
        <v>#N/A</v>
      </c>
      <c r="Z178" s="104" t="e">
        <f ca="true">+IF(AND(ISNUMBER(OFFSET('Sanitation Data'!$C$13,0,10*ROW('Sanitation Data'!C172))),'Data Summary'!CO178="Yes"),OFFSET('Sanitation Data'!$C$13,0,10*ROW('Sanitation Data'!C172)),NA())</f>
        <v>#N/A</v>
      </c>
      <c r="AA178" s="104" t="e">
        <f ca="true">+IF(AND(ISNUMBER(OFFSET('Sanitation Data'!$D$5,0,10*ROW('Sanitation Data'!D172))),'Data Summary'!CP178="Yes"),100-OFFSET('Sanitation Data'!$D$5,0,10*ROW('Sanitation Data'!D172)),NA())</f>
        <v>#N/A</v>
      </c>
      <c r="AB178" s="104" t="e">
        <f ca="true">+IF(AND(ISNUMBER(OFFSET('Sanitation Data'!$D$7,0,10*ROW('Sanitation Data'!D172))),'Data Summary'!CQ178="Yes"),OFFSET('Sanitation Data'!$D$7,0,10*ROW('Sanitation Data'!D172)),NA())</f>
        <v>#N/A</v>
      </c>
      <c r="AC178" s="104" t="e">
        <f ca="true">+IF(AND(ISNUMBER(OFFSET('Sanitation Data'!$D$11,0,10*ROW('Sanitation Data'!D172))),'Data Summary'!CR178="Yes"),OFFSET('Sanitation Data'!$D$11,0,10*ROW('Sanitation Data'!D172)),NA())</f>
        <v>#N/A</v>
      </c>
      <c r="AD178" s="104" t="e">
        <f ca="true">+IF(AND(ISNUMBER(OFFSET('Sanitation Data'!$D$12,0,10*ROW('Sanitation Data'!D172))),'Data Summary'!CS178="Yes"),OFFSET('Sanitation Data'!$D$12,0,10*ROW('Sanitation Data'!D172)),NA())</f>
        <v>#N/A</v>
      </c>
      <c r="AE178" s="104" t="e">
        <f ca="true">+IF(AND(ISNUMBER(OFFSET('Sanitation Data'!$D$13,0,10*ROW('Sanitation Data'!D172))),'Data Summary'!CT178="Yes"),OFFSET('Sanitation Data'!$D$13,0,10*ROW('Sanitation Data'!D172)),NA())</f>
        <v>#N/A</v>
      </c>
      <c r="AF178" s="104" t="e">
        <f ca="true">+IF(AND(ISNUMBER(OFFSET('Sanitation Data'!$E$5,0,10*ROW('Sanitation Data'!E172))),'Data Summary'!CU178="Yes"),100-OFFSET('Sanitation Data'!$E$5,0,10*ROW('Sanitation Data'!E172)),NA())</f>
        <v>#N/A</v>
      </c>
      <c r="AG178" s="104" t="e">
        <f ca="true">+IF(AND(ISNUMBER(OFFSET('Sanitation Data'!$E$7,0,10*ROW('Sanitation Data'!E172))),'Data Summary'!CV178="Yes"),OFFSET('Sanitation Data'!$E$7,0,10*ROW('Sanitation Data'!E172)),NA())</f>
        <v>#N/A</v>
      </c>
      <c r="AH178" s="104" t="e">
        <f ca="true">+IF(AND(ISNUMBER(OFFSET('Sanitation Data'!$E$11,0,10*ROW('Sanitation Data'!E172))),'Data Summary'!CW178="Yes"),OFFSET('Sanitation Data'!$E$11,0,10*ROW('Sanitation Data'!E172)),NA())</f>
        <v>#N/A</v>
      </c>
      <c r="AI178" s="104" t="e">
        <f ca="true">+IF(AND(ISNUMBER(OFFSET('Sanitation Data'!$E$12,0,10*ROW('Sanitation Data'!E172))),'Data Summary'!CX178="Yes"),OFFSET('Sanitation Data'!$E$12,0,10*ROW('Sanitation Data'!E172)),NA())</f>
        <v>#N/A</v>
      </c>
      <c r="AJ178" s="104" t="e">
        <f ca="true">+IF(AND(ISNUMBER(OFFSET('Sanitation Data'!$E$13,0,10*ROW('Sanitation Data'!E172))),'Data Summary'!CY178="Yes"),OFFSET('Sanitation Data'!$E$13,0,10*ROW('Sanitation Data'!E172)),NA())</f>
        <v>#N/A</v>
      </c>
      <c r="AK178" s="104" t="e">
        <f ca="true">+IF(AND(ISNUMBER(OFFSET('Sanitation Data'!$F$5,0,10*ROW('Sanitation Data'!F172))),'Data Summary'!CZ178="Yes"),100-OFFSET('Sanitation Data'!$F$5,0,10*ROW('Sanitation Data'!F172)),NA())</f>
        <v>#N/A</v>
      </c>
      <c r="AL178" s="104" t="e">
        <f ca="true">+IF(AND(ISNUMBER(OFFSET('Sanitation Data'!$F$7,0,10*ROW('Sanitation Data'!F172))),'Data Summary'!DA178="Yes"),OFFSET('Sanitation Data'!$F$7,0,10*ROW('Sanitation Data'!F172)),NA())</f>
        <v>#N/A</v>
      </c>
      <c r="AM178" s="104" t="e">
        <f ca="true">+IF(AND(ISNUMBER(OFFSET('Sanitation Data'!$F$11,0,10*ROW('Sanitation Data'!F172))),'Data Summary'!DB178="Yes"),OFFSET('Sanitation Data'!$F$11,0,10*ROW('Sanitation Data'!F172)),NA())</f>
        <v>#N/A</v>
      </c>
      <c r="AN178" s="104" t="e">
        <f ca="true">+IF(AND(ISNUMBER(OFFSET('Sanitation Data'!$F$12,0,10*ROW('Sanitation Data'!F172))),'Data Summary'!DC178="Yes"),OFFSET('Sanitation Data'!$F$12,0,10*ROW('Sanitation Data'!F172)),NA())</f>
        <v>#N/A</v>
      </c>
      <c r="AO178" s="104" t="e">
        <f ca="true">+IF(AND(ISNUMBER(OFFSET('Sanitation Data'!$F$13,0,10*ROW('Sanitation Data'!F172))),'Data Summary'!DD178="Yes"),OFFSET('Sanitation Data'!$F$13,0,10*ROW('Sanitation Data'!F172)),NA())</f>
        <v>#N/A</v>
      </c>
      <c r="AP178" s="104" t="e">
        <f ca="true">+IF(AND(ISNUMBER(OFFSET('Sanitation Data'!$G$5,0,10*ROW('Sanitation Data'!G172))),'Data Summary'!DE178="Yes"),100-OFFSET('Sanitation Data'!$G$5,0,10*ROW('Sanitation Data'!G172)),NA())</f>
        <v>#N/A</v>
      </c>
      <c r="AQ178" s="104" t="e">
        <f ca="true">+IF(AND(ISNUMBER(OFFSET('Sanitation Data'!$G$7,0,10*ROW('Sanitation Data'!G172))),'Data Summary'!DF178="Yes"),OFFSET('Sanitation Data'!$G$7,0,10*ROW('Sanitation Data'!G172)),NA())</f>
        <v>#N/A</v>
      </c>
      <c r="AR178" s="104" t="e">
        <f ca="true">+IF(AND(ISNUMBER(OFFSET('Sanitation Data'!$G$11,0,10*ROW('Sanitation Data'!G172))),'Data Summary'!DG178="Yes"),OFFSET('Sanitation Data'!$G$11,0,10*ROW('Sanitation Data'!G172)),NA())</f>
        <v>#N/A</v>
      </c>
      <c r="AS178" s="104" t="e">
        <f ca="true">+IF(AND(ISNUMBER(OFFSET('Sanitation Data'!$G$12,0,10*ROW('Sanitation Data'!G172))),'Data Summary'!DH178="Yes"),OFFSET('Sanitation Data'!$G$12,0,10*ROW('Sanitation Data'!G172)),NA())</f>
        <v>#N/A</v>
      </c>
      <c r="AT178" s="104" t="e">
        <f ca="true">+IF(AND(ISNUMBER(OFFSET('Sanitation Data'!$G$13,0,10*ROW('Sanitation Data'!G172))),'Data Summary'!DI178="Yes"),OFFSET('Sanitation Data'!$G$13,0,10*ROW('Sanitation Data'!G172)),NA())</f>
        <v>#N/A</v>
      </c>
      <c r="AU178" s="104" t="e">
        <f ca="true">+IF(AND(ISNUMBER(OFFSET('Sanitation Data'!$H$5,0,10*ROW('Sanitation Data'!H172))),'Data Summary'!DJ178="Yes"),100-OFFSET('Sanitation Data'!$H$5,0,10*ROW('Sanitation Data'!H172)),NA())</f>
        <v>#N/A</v>
      </c>
      <c r="AV178" s="104" t="e">
        <f ca="true">+IF(AND(ISNUMBER(OFFSET('Sanitation Data'!$H$7,0,10*ROW('Sanitation Data'!H172))),'Data Summary'!DK178="Yes"),OFFSET('Sanitation Data'!$H$7,0,10*ROW('Sanitation Data'!H172)),NA())</f>
        <v>#N/A</v>
      </c>
      <c r="AW178" s="104" t="e">
        <f ca="true">+IF(AND(ISNUMBER(OFFSET('Sanitation Data'!$H$11,0,10*ROW('Sanitation Data'!H172))),'Data Summary'!DL178="Yes"),OFFSET('Sanitation Data'!$H$11,0,10*ROW('Sanitation Data'!H172)),NA())</f>
        <v>#N/A</v>
      </c>
      <c r="AX178" s="104" t="e">
        <f ca="true">+IF(AND(ISNUMBER(OFFSET('Sanitation Data'!$H$12,0,10*ROW('Sanitation Data'!H172))),'Data Summary'!DM178="Yes"),OFFSET('Sanitation Data'!$H$12,0,10*ROW('Sanitation Data'!H172)),NA())</f>
        <v>#N/A</v>
      </c>
      <c r="AY178" s="104" t="e">
        <f ca="true">+IF(AND(ISNUMBER(OFFSET('Sanitation Data'!$H$13,0,10*ROW('Sanitation Data'!H172))),'Data Summary'!DN178="Yes"),OFFSET('Sanitation Data'!$H$13,0,10*ROW('Sanitation Data'!H172)),NA())</f>
        <v>#N/A</v>
      </c>
      <c r="AZ178" s="109" t="e">
        <f ca="true">+IF(AND(ISNUMBER(OFFSET('Hygiene Data'!$C$6,0,10*ROW('Hygiene Data'!C172))),'Data Summary'!DO178="Yes"),OFFSET('Hygiene Data'!$C$6,0,10*ROW('Hygiene Data'!C172)),NA())</f>
        <v>#N/A</v>
      </c>
      <c r="BA178" s="109" t="e">
        <f ca="true">+IF(AND(ISNUMBER(OFFSET('Hygiene Data'!$C$8,0,10*ROW('Hygiene Data'!C172))),'Data Summary'!DP178="Yes"),OFFSET('Hygiene Data'!$C$8,0,10*ROW('Hygiene Data'!C172)),NA())</f>
        <v>#N/A</v>
      </c>
      <c r="BB178" s="109" t="e">
        <f ca="true">+IF(AND(ISNUMBER(OFFSET('Hygiene Data'!$C$10,0,10*ROW('Hygiene Data'!C172))),'Data Summary'!DQ178="Yes"),OFFSET('Hygiene Data'!$C$10,0,10*ROW('Hygiene Data'!C172)),NA())</f>
        <v>#N/A</v>
      </c>
      <c r="BC178" s="109" t="e">
        <f ca="true">+IF(AND(ISNUMBER(OFFSET('Hygiene Data'!$D$6,0,10*ROW('Hygiene Data'!D172))),'Data Summary'!DR178="Yes"),OFFSET('Hygiene Data'!$D$6,0,10*ROW('Hygiene Data'!D172)),NA())</f>
        <v>#N/A</v>
      </c>
      <c r="BD178" s="109" t="e">
        <f ca="true">+IF(AND(ISNUMBER(OFFSET('Hygiene Data'!$D$8,0,10*ROW('Hygiene Data'!D172))),'Data Summary'!DS178="Yes"),OFFSET('Hygiene Data'!$D$8,0,10*ROW('Hygiene Data'!D172)),NA())</f>
        <v>#N/A</v>
      </c>
      <c r="BE178" s="109" t="e">
        <f ca="true">+IF(AND(ISNUMBER(OFFSET('Hygiene Data'!$D$10,0,10*ROW('Hygiene Data'!D172))),'Data Summary'!DT178="Yes"),OFFSET('Hygiene Data'!$D$10,0,10*ROW('Hygiene Data'!D172)),NA())</f>
        <v>#N/A</v>
      </c>
      <c r="BF178" s="109" t="e">
        <f ca="true">+IF(AND(ISNUMBER(OFFSET('Hygiene Data'!$E$6,0,10*ROW('Hygiene Data'!E172))),'Data Summary'!DU178="Yes"),OFFSET('Hygiene Data'!$E$6,0,10*ROW('Hygiene Data'!E172)),NA())</f>
        <v>#N/A</v>
      </c>
      <c r="BG178" s="109" t="e">
        <f ca="true">+IF(AND(ISNUMBER(OFFSET('Hygiene Data'!$E$8,0,10*ROW('Hygiene Data'!E172))),'Data Summary'!DV178="Yes"),OFFSET('Hygiene Data'!$E$8,0,10*ROW('Hygiene Data'!E172)),NA())</f>
        <v>#N/A</v>
      </c>
      <c r="BH178" s="109" t="e">
        <f ca="true">+IF(AND(ISNUMBER(OFFSET('Hygiene Data'!$E$10,0,10*ROW('Hygiene Data'!E172))),'Data Summary'!DW178="Yes"),OFFSET('Hygiene Data'!$E$10,0,10*ROW('Hygiene Data'!E172)),NA())</f>
        <v>#N/A</v>
      </c>
      <c r="BI178" s="109" t="e">
        <f ca="true">+IF(AND(ISNUMBER(OFFSET('Hygiene Data'!$F$6,0,10*ROW('Hygiene Data'!F172))),'Data Summary'!DX178="Yes"),OFFSET('Hygiene Data'!$F$6,0,10*ROW('Hygiene Data'!F172)),NA())</f>
        <v>#N/A</v>
      </c>
      <c r="BJ178" s="109" t="e">
        <f ca="true">+IF(AND(ISNUMBER(OFFSET('Hygiene Data'!$F$8,0,10*ROW('Hygiene Data'!F172))),'Data Summary'!DY178="Yes"),OFFSET('Hygiene Data'!$F$8,0,10*ROW('Hygiene Data'!F172)),NA())</f>
        <v>#N/A</v>
      </c>
      <c r="BK178" s="109" t="e">
        <f ca="true">+IF(AND(ISNUMBER(OFFSET('Hygiene Data'!$F$10,0,10*ROW('Hygiene Data'!F172))),'Data Summary'!DZ178="Yes"),OFFSET('Hygiene Data'!$F$10,0,10*ROW('Hygiene Data'!F172)),NA())</f>
        <v>#N/A</v>
      </c>
      <c r="BL178" s="109" t="e">
        <f ca="true">+IF(AND(ISNUMBER(OFFSET('Hygiene Data'!$G$6,0,10*ROW('Hygiene Data'!G172))),'Data Summary'!EA178="Yes"),OFFSET('Hygiene Data'!$G$6,0,10*ROW('Hygiene Data'!G172)),NA())</f>
        <v>#N/A</v>
      </c>
      <c r="BM178" s="109" t="e">
        <f ca="true">+IF(AND(ISNUMBER(OFFSET('Hygiene Data'!$G$8,0,10*ROW('Hygiene Data'!G172))),'Data Summary'!EB178="Yes"),OFFSET('Hygiene Data'!$G$8,0,10*ROW('Hygiene Data'!G172)),NA())</f>
        <v>#N/A</v>
      </c>
      <c r="BN178" s="109" t="e">
        <f ca="true">+IF(AND(ISNUMBER(OFFSET('Hygiene Data'!$G$10,0,10*ROW('Hygiene Data'!G172))),'Data Summary'!EC178="Yes"),OFFSET('Hygiene Data'!$G$10,0,10*ROW('Hygiene Data'!G172)),NA())</f>
        <v>#N/A</v>
      </c>
      <c r="BO178" s="109" t="e">
        <f ca="true">+IF(AND(ISNUMBER(OFFSET('Hygiene Data'!$H$6,0,10*ROW('Hygiene Data'!H172))),'Data Summary'!ED178="Yes"),OFFSET('Hygiene Data'!$H$6,0,10*ROW('Hygiene Data'!H172)),NA())</f>
        <v>#N/A</v>
      </c>
      <c r="BP178" s="109" t="e">
        <f ca="true">+IF(AND(ISNUMBER(OFFSET('Hygiene Data'!$H$8,0,10*ROW('Hygiene Data'!H172))),'Data Summary'!EE178="Yes"),OFFSET('Hygiene Data'!$H$8,0,10*ROW('Hygiene Data'!H172)),NA())</f>
        <v>#N/A</v>
      </c>
      <c r="BQ178" s="109" t="e">
        <f ca="true">+IF(AND(ISNUMBER(OFFSET('Hygiene Data'!$H$10,0,10*ROW('Hygiene Data'!H172))),'Data Summary'!EF178="Yes"),OFFSET('Hygiene Data'!$H$10,0,10*ROW('Hygiene Data'!H172)),NA())</f>
        <v>#N/A</v>
      </c>
    </row>
    <row r="179" x14ac:dyDescent="0.2">
      <c r="A179" s="57" t="e">
        <f ca="true">+IF(OFFSET('Water Data'!$B$1,0,10*ROW('Water Data'!B173))="",NA(),OFFSET('Water Data'!$B$1,0,10*ROW('Water Data'!B173)))</f>
        <v>#N/A</v>
      </c>
      <c r="B179" s="57" t="e">
        <f ca="true">+IF(OFFSET('Water Data'!$A$3,0,10*ROW('Water Data'!A176))="",NA(),OFFSET('Water Data'!$A$3,0,10*ROW('Water Data'!A176)))</f>
        <v>#N/A</v>
      </c>
      <c r="C179" s="57" t="e">
        <f ca="true">+IF(OFFSET('Water Data'!$C$3,0,10*ROW('Water Data'!C176))="",NA(),OFFSET('Water Data'!$C$3,0,10*ROW('Water Data'!C176)))</f>
        <v>#N/A</v>
      </c>
      <c r="D179" s="58" t="e">
        <f ca="true">+IF(AND(ISNUMBER(OFFSET('Water Data'!$C$5,0,10*ROW('Water Data'!C173))),'Data Summary'!BS179="Yes"),100-OFFSET('Water Data'!$C$5,0,10*ROW('Water Data'!C173)),NA())</f>
        <v>#N/A</v>
      </c>
      <c r="E179" s="58" t="e">
        <f ca="true">+IF(AND(ISNUMBER(OFFSET('Water Data'!$C$7,0,10*ROW('Water Data'!C173))),'Data Summary'!BT179="Yes"),OFFSET('Water Data'!$C$7,0,10*ROW('Water Data'!C173)),NA())</f>
        <v>#N/A</v>
      </c>
      <c r="F179" s="58" t="e">
        <f ca="true">+IF(AND(ISNUMBER(OFFSET('Water Data'!$C$10,0,10*ROW('Water Data'!C173))),'Data Summary'!BU179="Yes"),OFFSET('Water Data'!$C$10,0,10*ROW('Water Data'!C173)),NA())</f>
        <v>#N/A</v>
      </c>
      <c r="G179" s="58" t="e">
        <f ca="true">+IF(AND(ISNUMBER(OFFSET('Water Data'!$D$5,0,10*ROW('Water Data'!D173))),'Data Summary'!BV179="Yes"),100-OFFSET('Water Data'!$D$5,0,10*ROW('Water Data'!D173)),NA())</f>
        <v>#N/A</v>
      </c>
      <c r="H179" s="58" t="e">
        <f ca="true">+IF(AND(ISNUMBER(OFFSET('Water Data'!$D$7,0,10*ROW('Water Data'!D173))),'Data Summary'!BW179="Yes"),OFFSET('Water Data'!$D$7,0,10*ROW('Water Data'!D173)),NA())</f>
        <v>#N/A</v>
      </c>
      <c r="I179" s="58" t="e">
        <f ca="true">+IF(AND(ISNUMBER(OFFSET('Water Data'!$D$10,0,10*ROW('Water Data'!D173))),'Data Summary'!BX179="Yes"),OFFSET('Water Data'!$D$10,0,10*ROW('Water Data'!D173)),NA())</f>
        <v>#N/A</v>
      </c>
      <c r="J179" s="58" t="e">
        <f ca="true">+IF(AND(ISNUMBER(OFFSET('Water Data'!$E$5,0,10*ROW('Water Data'!E173))),'Data Summary'!BY179="Yes"),100-OFFSET('Water Data'!$E$5,0,10*ROW('Water Data'!E173)),NA())</f>
        <v>#N/A</v>
      </c>
      <c r="K179" s="58" t="e">
        <f ca="true">+IF(AND(ISNUMBER(OFFSET('Water Data'!$E$7,0,10*ROW('Water Data'!E173))),'Data Summary'!BZ179="Yes"),OFFSET('Water Data'!$E$7,0,10*ROW('Water Data'!E173)),NA())</f>
        <v>#N/A</v>
      </c>
      <c r="L179" s="58" t="e">
        <f ca="true">+IF(AND(ISNUMBER(OFFSET('Water Data'!$E$10,0,10*ROW('Water Data'!E173))),'Data Summary'!CA179="Yes"),OFFSET('Water Data'!$E$10,0,10*ROW('Water Data'!E173)),NA())</f>
        <v>#N/A</v>
      </c>
      <c r="M179" s="58" t="e">
        <f ca="true">+IF(AND(ISNUMBER(OFFSET('Water Data'!$F$5,0,10*ROW('Water Data'!F173))),'Data Summary'!CB179="Yes"),100-OFFSET('Water Data'!$F$5,0,10*ROW('Water Data'!F173)),NA())</f>
        <v>#N/A</v>
      </c>
      <c r="N179" s="58" t="e">
        <f ca="true">+IF(AND(ISNUMBER(OFFSET('Water Data'!$F$7,0,10*ROW('Water Data'!F173))),'Data Summary'!CC179="Yes"),OFFSET('Water Data'!$F$7,0,10*ROW('Water Data'!F173)),NA())</f>
        <v>#N/A</v>
      </c>
      <c r="O179" s="58" t="e">
        <f ca="true">+IF(AND(ISNUMBER(OFFSET('Water Data'!$F$10,0,10*ROW('Water Data'!F173))),'Data Summary'!CD179="Yes"),OFFSET('Water Data'!$F$10,0,10*ROW('Water Data'!F173)),NA())</f>
        <v>#N/A</v>
      </c>
      <c r="P179" s="58" t="e">
        <f ca="true">+IF(AND(ISNUMBER(OFFSET('Water Data'!$G$5,0,10*ROW('Water Data'!G173))),'Data Summary'!CE179="Yes"),100-OFFSET('Water Data'!$G$5,0,10*ROW('Water Data'!G173)),NA())</f>
        <v>#N/A</v>
      </c>
      <c r="Q179" s="58" t="e">
        <f ca="true">+IF(AND(ISNUMBER(OFFSET('Water Data'!$G$7,0,10*ROW('Water Data'!G173))),'Data Summary'!CF179="Yes"),OFFSET('Water Data'!$G$7,0,10*ROW('Water Data'!G173)),NA())</f>
        <v>#N/A</v>
      </c>
      <c r="R179" s="58" t="e">
        <f ca="true">+IF(AND(ISNUMBER(OFFSET('Water Data'!$G$10,0,10*ROW('Water Data'!G173))),'Data Summary'!CG179="Yes"),OFFSET('Water Data'!$G$10,0,10*ROW('Water Data'!G173)),NA())</f>
        <v>#N/A</v>
      </c>
      <c r="S179" s="58" t="e">
        <f ca="true">+IF(AND(ISNUMBER(OFFSET('Water Data'!$H$5,0,10*ROW('Water Data'!H173))),'Data Summary'!CH179="Yes"),100-OFFSET('Water Data'!$H$5,0,10*ROW('Water Data'!H173)),NA())</f>
        <v>#N/A</v>
      </c>
      <c r="T179" s="58" t="e">
        <f ca="true">+IF(AND(ISNUMBER(OFFSET('Water Data'!$H$7,0,10*ROW('Water Data'!H173))),'Data Summary'!CI179="Yes"),OFFSET('Water Data'!$H$7,0,10*ROW('Water Data'!H173)),NA())</f>
        <v>#N/A</v>
      </c>
      <c r="U179" s="58" t="e">
        <f ca="true">+IF(AND(ISNUMBER(OFFSET('Water Data'!$H$10,0,10*ROW('Water Data'!H173))),'Data Summary'!CJ179="Yes"),OFFSET('Water Data'!$H$10,0,10*ROW('Water Data'!H173)),NA())</f>
        <v>#N/A</v>
      </c>
      <c r="V179" s="104" t="e">
        <f ca="true">+IF(AND(ISNUMBER(OFFSET('Sanitation Data'!$C$5,0,10*ROW('Sanitation Data'!C173))),'Data Summary'!CK179="Yes"),100-OFFSET('Sanitation Data'!$C$5,0,10*ROW('Sanitation Data'!C173)),NA())</f>
        <v>#N/A</v>
      </c>
      <c r="W179" s="104" t="e">
        <f ca="true">+IF(AND(ISNUMBER(OFFSET('Sanitation Data'!$C$7,0,10*ROW('Sanitation Data'!C173))),'Data Summary'!CL179="Yes"),OFFSET('Sanitation Data'!$C$7,0,10*ROW('Sanitation Data'!C173)),NA())</f>
        <v>#N/A</v>
      </c>
      <c r="X179" s="104" t="e">
        <f ca="true">+IF(AND(ISNUMBER(OFFSET('Sanitation Data'!$C$11,0,10*ROW('Sanitation Data'!C173))),'Data Summary'!CM179="Yes"),OFFSET('Sanitation Data'!$C$11,0,10*ROW('Sanitation Data'!C173)),NA())</f>
        <v>#N/A</v>
      </c>
      <c r="Y179" s="104" t="e">
        <f ca="true">+IF(AND(ISNUMBER(OFFSET('Sanitation Data'!$C$12,0,10*ROW('Sanitation Data'!C173))),'Data Summary'!CN179="Yes"),OFFSET('Sanitation Data'!$C$12,0,10*ROW('Sanitation Data'!C173)),NA())</f>
        <v>#N/A</v>
      </c>
      <c r="Z179" s="104" t="e">
        <f ca="true">+IF(AND(ISNUMBER(OFFSET('Sanitation Data'!$C$13,0,10*ROW('Sanitation Data'!C173))),'Data Summary'!CO179="Yes"),OFFSET('Sanitation Data'!$C$13,0,10*ROW('Sanitation Data'!C173)),NA())</f>
        <v>#N/A</v>
      </c>
      <c r="AA179" s="104" t="e">
        <f ca="true">+IF(AND(ISNUMBER(OFFSET('Sanitation Data'!$D$5,0,10*ROW('Sanitation Data'!D173))),'Data Summary'!CP179="Yes"),100-OFFSET('Sanitation Data'!$D$5,0,10*ROW('Sanitation Data'!D173)),NA())</f>
        <v>#N/A</v>
      </c>
      <c r="AB179" s="104" t="e">
        <f ca="true">+IF(AND(ISNUMBER(OFFSET('Sanitation Data'!$D$7,0,10*ROW('Sanitation Data'!D173))),'Data Summary'!CQ179="Yes"),OFFSET('Sanitation Data'!$D$7,0,10*ROW('Sanitation Data'!D173)),NA())</f>
        <v>#N/A</v>
      </c>
      <c r="AC179" s="104" t="e">
        <f ca="true">+IF(AND(ISNUMBER(OFFSET('Sanitation Data'!$D$11,0,10*ROW('Sanitation Data'!D173))),'Data Summary'!CR179="Yes"),OFFSET('Sanitation Data'!$D$11,0,10*ROW('Sanitation Data'!D173)),NA())</f>
        <v>#N/A</v>
      </c>
      <c r="AD179" s="104" t="e">
        <f ca="true">+IF(AND(ISNUMBER(OFFSET('Sanitation Data'!$D$12,0,10*ROW('Sanitation Data'!D173))),'Data Summary'!CS179="Yes"),OFFSET('Sanitation Data'!$D$12,0,10*ROW('Sanitation Data'!D173)),NA())</f>
        <v>#N/A</v>
      </c>
      <c r="AE179" s="104" t="e">
        <f ca="true">+IF(AND(ISNUMBER(OFFSET('Sanitation Data'!$D$13,0,10*ROW('Sanitation Data'!D173))),'Data Summary'!CT179="Yes"),OFFSET('Sanitation Data'!$D$13,0,10*ROW('Sanitation Data'!D173)),NA())</f>
        <v>#N/A</v>
      </c>
      <c r="AF179" s="104" t="e">
        <f ca="true">+IF(AND(ISNUMBER(OFFSET('Sanitation Data'!$E$5,0,10*ROW('Sanitation Data'!E173))),'Data Summary'!CU179="Yes"),100-OFFSET('Sanitation Data'!$E$5,0,10*ROW('Sanitation Data'!E173)),NA())</f>
        <v>#N/A</v>
      </c>
      <c r="AG179" s="104" t="e">
        <f ca="true">+IF(AND(ISNUMBER(OFFSET('Sanitation Data'!$E$7,0,10*ROW('Sanitation Data'!E173))),'Data Summary'!CV179="Yes"),OFFSET('Sanitation Data'!$E$7,0,10*ROW('Sanitation Data'!E173)),NA())</f>
        <v>#N/A</v>
      </c>
      <c r="AH179" s="104" t="e">
        <f ca="true">+IF(AND(ISNUMBER(OFFSET('Sanitation Data'!$E$11,0,10*ROW('Sanitation Data'!E173))),'Data Summary'!CW179="Yes"),OFFSET('Sanitation Data'!$E$11,0,10*ROW('Sanitation Data'!E173)),NA())</f>
        <v>#N/A</v>
      </c>
      <c r="AI179" s="104" t="e">
        <f ca="true">+IF(AND(ISNUMBER(OFFSET('Sanitation Data'!$E$12,0,10*ROW('Sanitation Data'!E173))),'Data Summary'!CX179="Yes"),OFFSET('Sanitation Data'!$E$12,0,10*ROW('Sanitation Data'!E173)),NA())</f>
        <v>#N/A</v>
      </c>
      <c r="AJ179" s="104" t="e">
        <f ca="true">+IF(AND(ISNUMBER(OFFSET('Sanitation Data'!$E$13,0,10*ROW('Sanitation Data'!E173))),'Data Summary'!CY179="Yes"),OFFSET('Sanitation Data'!$E$13,0,10*ROW('Sanitation Data'!E173)),NA())</f>
        <v>#N/A</v>
      </c>
      <c r="AK179" s="104" t="e">
        <f ca="true">+IF(AND(ISNUMBER(OFFSET('Sanitation Data'!$F$5,0,10*ROW('Sanitation Data'!F173))),'Data Summary'!CZ179="Yes"),100-OFFSET('Sanitation Data'!$F$5,0,10*ROW('Sanitation Data'!F173)),NA())</f>
        <v>#N/A</v>
      </c>
      <c r="AL179" s="104" t="e">
        <f ca="true">+IF(AND(ISNUMBER(OFFSET('Sanitation Data'!$F$7,0,10*ROW('Sanitation Data'!F173))),'Data Summary'!DA179="Yes"),OFFSET('Sanitation Data'!$F$7,0,10*ROW('Sanitation Data'!F173)),NA())</f>
        <v>#N/A</v>
      </c>
      <c r="AM179" s="104" t="e">
        <f ca="true">+IF(AND(ISNUMBER(OFFSET('Sanitation Data'!$F$11,0,10*ROW('Sanitation Data'!F173))),'Data Summary'!DB179="Yes"),OFFSET('Sanitation Data'!$F$11,0,10*ROW('Sanitation Data'!F173)),NA())</f>
        <v>#N/A</v>
      </c>
      <c r="AN179" s="104" t="e">
        <f ca="true">+IF(AND(ISNUMBER(OFFSET('Sanitation Data'!$F$12,0,10*ROW('Sanitation Data'!F173))),'Data Summary'!DC179="Yes"),OFFSET('Sanitation Data'!$F$12,0,10*ROW('Sanitation Data'!F173)),NA())</f>
        <v>#N/A</v>
      </c>
      <c r="AO179" s="104" t="e">
        <f ca="true">+IF(AND(ISNUMBER(OFFSET('Sanitation Data'!$F$13,0,10*ROW('Sanitation Data'!F173))),'Data Summary'!DD179="Yes"),OFFSET('Sanitation Data'!$F$13,0,10*ROW('Sanitation Data'!F173)),NA())</f>
        <v>#N/A</v>
      </c>
      <c r="AP179" s="104" t="e">
        <f ca="true">+IF(AND(ISNUMBER(OFFSET('Sanitation Data'!$G$5,0,10*ROW('Sanitation Data'!G173))),'Data Summary'!DE179="Yes"),100-OFFSET('Sanitation Data'!$G$5,0,10*ROW('Sanitation Data'!G173)),NA())</f>
        <v>#N/A</v>
      </c>
      <c r="AQ179" s="104" t="e">
        <f ca="true">+IF(AND(ISNUMBER(OFFSET('Sanitation Data'!$G$7,0,10*ROW('Sanitation Data'!G173))),'Data Summary'!DF179="Yes"),OFFSET('Sanitation Data'!$G$7,0,10*ROW('Sanitation Data'!G173)),NA())</f>
        <v>#N/A</v>
      </c>
      <c r="AR179" s="104" t="e">
        <f ca="true">+IF(AND(ISNUMBER(OFFSET('Sanitation Data'!$G$11,0,10*ROW('Sanitation Data'!G173))),'Data Summary'!DG179="Yes"),OFFSET('Sanitation Data'!$G$11,0,10*ROW('Sanitation Data'!G173)),NA())</f>
        <v>#N/A</v>
      </c>
      <c r="AS179" s="104" t="e">
        <f ca="true">+IF(AND(ISNUMBER(OFFSET('Sanitation Data'!$G$12,0,10*ROW('Sanitation Data'!G173))),'Data Summary'!DH179="Yes"),OFFSET('Sanitation Data'!$G$12,0,10*ROW('Sanitation Data'!G173)),NA())</f>
        <v>#N/A</v>
      </c>
      <c r="AT179" s="104" t="e">
        <f ca="true">+IF(AND(ISNUMBER(OFFSET('Sanitation Data'!$G$13,0,10*ROW('Sanitation Data'!G173))),'Data Summary'!DI179="Yes"),OFFSET('Sanitation Data'!$G$13,0,10*ROW('Sanitation Data'!G173)),NA())</f>
        <v>#N/A</v>
      </c>
      <c r="AU179" s="104" t="e">
        <f ca="true">+IF(AND(ISNUMBER(OFFSET('Sanitation Data'!$H$5,0,10*ROW('Sanitation Data'!H173))),'Data Summary'!DJ179="Yes"),100-OFFSET('Sanitation Data'!$H$5,0,10*ROW('Sanitation Data'!H173)),NA())</f>
        <v>#N/A</v>
      </c>
      <c r="AV179" s="104" t="e">
        <f ca="true">+IF(AND(ISNUMBER(OFFSET('Sanitation Data'!$H$7,0,10*ROW('Sanitation Data'!H173))),'Data Summary'!DK179="Yes"),OFFSET('Sanitation Data'!$H$7,0,10*ROW('Sanitation Data'!H173)),NA())</f>
        <v>#N/A</v>
      </c>
      <c r="AW179" s="104" t="e">
        <f ca="true">+IF(AND(ISNUMBER(OFFSET('Sanitation Data'!$H$11,0,10*ROW('Sanitation Data'!H173))),'Data Summary'!DL179="Yes"),OFFSET('Sanitation Data'!$H$11,0,10*ROW('Sanitation Data'!H173)),NA())</f>
        <v>#N/A</v>
      </c>
      <c r="AX179" s="104" t="e">
        <f ca="true">+IF(AND(ISNUMBER(OFFSET('Sanitation Data'!$H$12,0,10*ROW('Sanitation Data'!H173))),'Data Summary'!DM179="Yes"),OFFSET('Sanitation Data'!$H$12,0,10*ROW('Sanitation Data'!H173)),NA())</f>
        <v>#N/A</v>
      </c>
      <c r="AY179" s="104" t="e">
        <f ca="true">+IF(AND(ISNUMBER(OFFSET('Sanitation Data'!$H$13,0,10*ROW('Sanitation Data'!H173))),'Data Summary'!DN179="Yes"),OFFSET('Sanitation Data'!$H$13,0,10*ROW('Sanitation Data'!H173)),NA())</f>
        <v>#N/A</v>
      </c>
      <c r="AZ179" s="109" t="e">
        <f ca="true">+IF(AND(ISNUMBER(OFFSET('Hygiene Data'!$C$6,0,10*ROW('Hygiene Data'!C173))),'Data Summary'!DO179="Yes"),OFFSET('Hygiene Data'!$C$6,0,10*ROW('Hygiene Data'!C173)),NA())</f>
        <v>#N/A</v>
      </c>
      <c r="BA179" s="109" t="e">
        <f ca="true">+IF(AND(ISNUMBER(OFFSET('Hygiene Data'!$C$8,0,10*ROW('Hygiene Data'!C173))),'Data Summary'!DP179="Yes"),OFFSET('Hygiene Data'!$C$8,0,10*ROW('Hygiene Data'!C173)),NA())</f>
        <v>#N/A</v>
      </c>
      <c r="BB179" s="109" t="e">
        <f ca="true">+IF(AND(ISNUMBER(OFFSET('Hygiene Data'!$C$10,0,10*ROW('Hygiene Data'!C173))),'Data Summary'!DQ179="Yes"),OFFSET('Hygiene Data'!$C$10,0,10*ROW('Hygiene Data'!C173)),NA())</f>
        <v>#N/A</v>
      </c>
      <c r="BC179" s="109" t="e">
        <f ca="true">+IF(AND(ISNUMBER(OFFSET('Hygiene Data'!$D$6,0,10*ROW('Hygiene Data'!D173))),'Data Summary'!DR179="Yes"),OFFSET('Hygiene Data'!$D$6,0,10*ROW('Hygiene Data'!D173)),NA())</f>
        <v>#N/A</v>
      </c>
      <c r="BD179" s="109" t="e">
        <f ca="true">+IF(AND(ISNUMBER(OFFSET('Hygiene Data'!$D$8,0,10*ROW('Hygiene Data'!D173))),'Data Summary'!DS179="Yes"),OFFSET('Hygiene Data'!$D$8,0,10*ROW('Hygiene Data'!D173)),NA())</f>
        <v>#N/A</v>
      </c>
      <c r="BE179" s="109" t="e">
        <f ca="true">+IF(AND(ISNUMBER(OFFSET('Hygiene Data'!$D$10,0,10*ROW('Hygiene Data'!D173))),'Data Summary'!DT179="Yes"),OFFSET('Hygiene Data'!$D$10,0,10*ROW('Hygiene Data'!D173)),NA())</f>
        <v>#N/A</v>
      </c>
      <c r="BF179" s="109" t="e">
        <f ca="true">+IF(AND(ISNUMBER(OFFSET('Hygiene Data'!$E$6,0,10*ROW('Hygiene Data'!E173))),'Data Summary'!DU179="Yes"),OFFSET('Hygiene Data'!$E$6,0,10*ROW('Hygiene Data'!E173)),NA())</f>
        <v>#N/A</v>
      </c>
      <c r="BG179" s="109" t="e">
        <f ca="true">+IF(AND(ISNUMBER(OFFSET('Hygiene Data'!$E$8,0,10*ROW('Hygiene Data'!E173))),'Data Summary'!DV179="Yes"),OFFSET('Hygiene Data'!$E$8,0,10*ROW('Hygiene Data'!E173)),NA())</f>
        <v>#N/A</v>
      </c>
      <c r="BH179" s="109" t="e">
        <f ca="true">+IF(AND(ISNUMBER(OFFSET('Hygiene Data'!$E$10,0,10*ROW('Hygiene Data'!E173))),'Data Summary'!DW179="Yes"),OFFSET('Hygiene Data'!$E$10,0,10*ROW('Hygiene Data'!E173)),NA())</f>
        <v>#N/A</v>
      </c>
      <c r="BI179" s="109" t="e">
        <f ca="true">+IF(AND(ISNUMBER(OFFSET('Hygiene Data'!$F$6,0,10*ROW('Hygiene Data'!F173))),'Data Summary'!DX179="Yes"),OFFSET('Hygiene Data'!$F$6,0,10*ROW('Hygiene Data'!F173)),NA())</f>
        <v>#N/A</v>
      </c>
      <c r="BJ179" s="109" t="e">
        <f ca="true">+IF(AND(ISNUMBER(OFFSET('Hygiene Data'!$F$8,0,10*ROW('Hygiene Data'!F173))),'Data Summary'!DY179="Yes"),OFFSET('Hygiene Data'!$F$8,0,10*ROW('Hygiene Data'!F173)),NA())</f>
        <v>#N/A</v>
      </c>
      <c r="BK179" s="109" t="e">
        <f ca="true">+IF(AND(ISNUMBER(OFFSET('Hygiene Data'!$F$10,0,10*ROW('Hygiene Data'!F173))),'Data Summary'!DZ179="Yes"),OFFSET('Hygiene Data'!$F$10,0,10*ROW('Hygiene Data'!F173)),NA())</f>
        <v>#N/A</v>
      </c>
      <c r="BL179" s="109" t="e">
        <f ca="true">+IF(AND(ISNUMBER(OFFSET('Hygiene Data'!$G$6,0,10*ROW('Hygiene Data'!G173))),'Data Summary'!EA179="Yes"),OFFSET('Hygiene Data'!$G$6,0,10*ROW('Hygiene Data'!G173)),NA())</f>
        <v>#N/A</v>
      </c>
      <c r="BM179" s="109" t="e">
        <f ca="true">+IF(AND(ISNUMBER(OFFSET('Hygiene Data'!$G$8,0,10*ROW('Hygiene Data'!G173))),'Data Summary'!EB179="Yes"),OFFSET('Hygiene Data'!$G$8,0,10*ROW('Hygiene Data'!G173)),NA())</f>
        <v>#N/A</v>
      </c>
      <c r="BN179" s="109" t="e">
        <f ca="true">+IF(AND(ISNUMBER(OFFSET('Hygiene Data'!$G$10,0,10*ROW('Hygiene Data'!G173))),'Data Summary'!EC179="Yes"),OFFSET('Hygiene Data'!$G$10,0,10*ROW('Hygiene Data'!G173)),NA())</f>
        <v>#N/A</v>
      </c>
      <c r="BO179" s="109" t="e">
        <f ca="true">+IF(AND(ISNUMBER(OFFSET('Hygiene Data'!$H$6,0,10*ROW('Hygiene Data'!H173))),'Data Summary'!ED179="Yes"),OFFSET('Hygiene Data'!$H$6,0,10*ROW('Hygiene Data'!H173)),NA())</f>
        <v>#N/A</v>
      </c>
      <c r="BP179" s="109" t="e">
        <f ca="true">+IF(AND(ISNUMBER(OFFSET('Hygiene Data'!$H$8,0,10*ROW('Hygiene Data'!H173))),'Data Summary'!EE179="Yes"),OFFSET('Hygiene Data'!$H$8,0,10*ROW('Hygiene Data'!H173)),NA())</f>
        <v>#N/A</v>
      </c>
      <c r="BQ179" s="109" t="e">
        <f ca="true">+IF(AND(ISNUMBER(OFFSET('Hygiene Data'!$H$10,0,10*ROW('Hygiene Data'!H173))),'Data Summary'!EF179="Yes"),OFFSET('Hygiene Data'!$H$10,0,10*ROW('Hygiene Data'!H173)),NA())</f>
        <v>#N/A</v>
      </c>
    </row>
    <row r="180" x14ac:dyDescent="0.2">
      <c r="A180" s="57" t="e">
        <f ca="true">+IF(OFFSET('Water Data'!$B$1,0,10*ROW('Water Data'!B174))="",NA(),OFFSET('Water Data'!$B$1,0,10*ROW('Water Data'!B174)))</f>
        <v>#N/A</v>
      </c>
      <c r="B180" s="57" t="e">
        <f ca="true">+IF(OFFSET('Water Data'!$A$3,0,10*ROW('Water Data'!A177))="",NA(),OFFSET('Water Data'!$A$3,0,10*ROW('Water Data'!A177)))</f>
        <v>#N/A</v>
      </c>
      <c r="C180" s="57" t="e">
        <f ca="true">+IF(OFFSET('Water Data'!$C$3,0,10*ROW('Water Data'!C177))="",NA(),OFFSET('Water Data'!$C$3,0,10*ROW('Water Data'!C177)))</f>
        <v>#N/A</v>
      </c>
      <c r="D180" s="58" t="e">
        <f ca="true">+IF(AND(ISNUMBER(OFFSET('Water Data'!$C$5,0,10*ROW('Water Data'!C174))),'Data Summary'!BS180="Yes"),100-OFFSET('Water Data'!$C$5,0,10*ROW('Water Data'!C174)),NA())</f>
        <v>#N/A</v>
      </c>
      <c r="E180" s="58" t="e">
        <f ca="true">+IF(AND(ISNUMBER(OFFSET('Water Data'!$C$7,0,10*ROW('Water Data'!C174))),'Data Summary'!BT180="Yes"),OFFSET('Water Data'!$C$7,0,10*ROW('Water Data'!C174)),NA())</f>
        <v>#N/A</v>
      </c>
      <c r="F180" s="58" t="e">
        <f ca="true">+IF(AND(ISNUMBER(OFFSET('Water Data'!$C$10,0,10*ROW('Water Data'!C174))),'Data Summary'!BU180="Yes"),OFFSET('Water Data'!$C$10,0,10*ROW('Water Data'!C174)),NA())</f>
        <v>#N/A</v>
      </c>
      <c r="G180" s="58" t="e">
        <f ca="true">+IF(AND(ISNUMBER(OFFSET('Water Data'!$D$5,0,10*ROW('Water Data'!D174))),'Data Summary'!BV180="Yes"),100-OFFSET('Water Data'!$D$5,0,10*ROW('Water Data'!D174)),NA())</f>
        <v>#N/A</v>
      </c>
      <c r="H180" s="58" t="e">
        <f ca="true">+IF(AND(ISNUMBER(OFFSET('Water Data'!$D$7,0,10*ROW('Water Data'!D174))),'Data Summary'!BW180="Yes"),OFFSET('Water Data'!$D$7,0,10*ROW('Water Data'!D174)),NA())</f>
        <v>#N/A</v>
      </c>
      <c r="I180" s="58" t="e">
        <f ca="true">+IF(AND(ISNUMBER(OFFSET('Water Data'!$D$10,0,10*ROW('Water Data'!D174))),'Data Summary'!BX180="Yes"),OFFSET('Water Data'!$D$10,0,10*ROW('Water Data'!D174)),NA())</f>
        <v>#N/A</v>
      </c>
      <c r="J180" s="58" t="e">
        <f ca="true">+IF(AND(ISNUMBER(OFFSET('Water Data'!$E$5,0,10*ROW('Water Data'!E174))),'Data Summary'!BY180="Yes"),100-OFFSET('Water Data'!$E$5,0,10*ROW('Water Data'!E174)),NA())</f>
        <v>#N/A</v>
      </c>
      <c r="K180" s="58" t="e">
        <f ca="true">+IF(AND(ISNUMBER(OFFSET('Water Data'!$E$7,0,10*ROW('Water Data'!E174))),'Data Summary'!BZ180="Yes"),OFFSET('Water Data'!$E$7,0,10*ROW('Water Data'!E174)),NA())</f>
        <v>#N/A</v>
      </c>
      <c r="L180" s="58" t="e">
        <f ca="true">+IF(AND(ISNUMBER(OFFSET('Water Data'!$E$10,0,10*ROW('Water Data'!E174))),'Data Summary'!CA180="Yes"),OFFSET('Water Data'!$E$10,0,10*ROW('Water Data'!E174)),NA())</f>
        <v>#N/A</v>
      </c>
      <c r="M180" s="58" t="e">
        <f ca="true">+IF(AND(ISNUMBER(OFFSET('Water Data'!$F$5,0,10*ROW('Water Data'!F174))),'Data Summary'!CB180="Yes"),100-OFFSET('Water Data'!$F$5,0,10*ROW('Water Data'!F174)),NA())</f>
        <v>#N/A</v>
      </c>
      <c r="N180" s="58" t="e">
        <f ca="true">+IF(AND(ISNUMBER(OFFSET('Water Data'!$F$7,0,10*ROW('Water Data'!F174))),'Data Summary'!CC180="Yes"),OFFSET('Water Data'!$F$7,0,10*ROW('Water Data'!F174)),NA())</f>
        <v>#N/A</v>
      </c>
      <c r="O180" s="58" t="e">
        <f ca="true">+IF(AND(ISNUMBER(OFFSET('Water Data'!$F$10,0,10*ROW('Water Data'!F174))),'Data Summary'!CD180="Yes"),OFFSET('Water Data'!$F$10,0,10*ROW('Water Data'!F174)),NA())</f>
        <v>#N/A</v>
      </c>
      <c r="P180" s="58" t="e">
        <f ca="true">+IF(AND(ISNUMBER(OFFSET('Water Data'!$G$5,0,10*ROW('Water Data'!G174))),'Data Summary'!CE180="Yes"),100-OFFSET('Water Data'!$G$5,0,10*ROW('Water Data'!G174)),NA())</f>
        <v>#N/A</v>
      </c>
      <c r="Q180" s="58" t="e">
        <f ca="true">+IF(AND(ISNUMBER(OFFSET('Water Data'!$G$7,0,10*ROW('Water Data'!G174))),'Data Summary'!CF180="Yes"),OFFSET('Water Data'!$G$7,0,10*ROW('Water Data'!G174)),NA())</f>
        <v>#N/A</v>
      </c>
      <c r="R180" s="58" t="e">
        <f ca="true">+IF(AND(ISNUMBER(OFFSET('Water Data'!$G$10,0,10*ROW('Water Data'!G174))),'Data Summary'!CG180="Yes"),OFFSET('Water Data'!$G$10,0,10*ROW('Water Data'!G174)),NA())</f>
        <v>#N/A</v>
      </c>
      <c r="S180" s="58" t="e">
        <f ca="true">+IF(AND(ISNUMBER(OFFSET('Water Data'!$H$5,0,10*ROW('Water Data'!H174))),'Data Summary'!CH180="Yes"),100-OFFSET('Water Data'!$H$5,0,10*ROW('Water Data'!H174)),NA())</f>
        <v>#N/A</v>
      </c>
      <c r="T180" s="58" t="e">
        <f ca="true">+IF(AND(ISNUMBER(OFFSET('Water Data'!$H$7,0,10*ROW('Water Data'!H174))),'Data Summary'!CI180="Yes"),OFFSET('Water Data'!$H$7,0,10*ROW('Water Data'!H174)),NA())</f>
        <v>#N/A</v>
      </c>
      <c r="U180" s="58" t="e">
        <f ca="true">+IF(AND(ISNUMBER(OFFSET('Water Data'!$H$10,0,10*ROW('Water Data'!H174))),'Data Summary'!CJ180="Yes"),OFFSET('Water Data'!$H$10,0,10*ROW('Water Data'!H174)),NA())</f>
        <v>#N/A</v>
      </c>
      <c r="V180" s="104" t="e">
        <f ca="true">+IF(AND(ISNUMBER(OFFSET('Sanitation Data'!$C$5,0,10*ROW('Sanitation Data'!C174))),'Data Summary'!CK180="Yes"),100-OFFSET('Sanitation Data'!$C$5,0,10*ROW('Sanitation Data'!C174)),NA())</f>
        <v>#N/A</v>
      </c>
      <c r="W180" s="104" t="e">
        <f ca="true">+IF(AND(ISNUMBER(OFFSET('Sanitation Data'!$C$7,0,10*ROW('Sanitation Data'!C174))),'Data Summary'!CL180="Yes"),OFFSET('Sanitation Data'!$C$7,0,10*ROW('Sanitation Data'!C174)),NA())</f>
        <v>#N/A</v>
      </c>
      <c r="X180" s="104" t="e">
        <f ca="true">+IF(AND(ISNUMBER(OFFSET('Sanitation Data'!$C$11,0,10*ROW('Sanitation Data'!C174))),'Data Summary'!CM180="Yes"),OFFSET('Sanitation Data'!$C$11,0,10*ROW('Sanitation Data'!C174)),NA())</f>
        <v>#N/A</v>
      </c>
      <c r="Y180" s="104" t="e">
        <f ca="true">+IF(AND(ISNUMBER(OFFSET('Sanitation Data'!$C$12,0,10*ROW('Sanitation Data'!C174))),'Data Summary'!CN180="Yes"),OFFSET('Sanitation Data'!$C$12,0,10*ROW('Sanitation Data'!C174)),NA())</f>
        <v>#N/A</v>
      </c>
      <c r="Z180" s="104" t="e">
        <f ca="true">+IF(AND(ISNUMBER(OFFSET('Sanitation Data'!$C$13,0,10*ROW('Sanitation Data'!C174))),'Data Summary'!CO180="Yes"),OFFSET('Sanitation Data'!$C$13,0,10*ROW('Sanitation Data'!C174)),NA())</f>
        <v>#N/A</v>
      </c>
      <c r="AA180" s="104" t="e">
        <f ca="true">+IF(AND(ISNUMBER(OFFSET('Sanitation Data'!$D$5,0,10*ROW('Sanitation Data'!D174))),'Data Summary'!CP180="Yes"),100-OFFSET('Sanitation Data'!$D$5,0,10*ROW('Sanitation Data'!D174)),NA())</f>
        <v>#N/A</v>
      </c>
      <c r="AB180" s="104" t="e">
        <f ca="true">+IF(AND(ISNUMBER(OFFSET('Sanitation Data'!$D$7,0,10*ROW('Sanitation Data'!D174))),'Data Summary'!CQ180="Yes"),OFFSET('Sanitation Data'!$D$7,0,10*ROW('Sanitation Data'!D174)),NA())</f>
        <v>#N/A</v>
      </c>
      <c r="AC180" s="104" t="e">
        <f ca="true">+IF(AND(ISNUMBER(OFFSET('Sanitation Data'!$D$11,0,10*ROW('Sanitation Data'!D174))),'Data Summary'!CR180="Yes"),OFFSET('Sanitation Data'!$D$11,0,10*ROW('Sanitation Data'!D174)),NA())</f>
        <v>#N/A</v>
      </c>
      <c r="AD180" s="104" t="e">
        <f ca="true">+IF(AND(ISNUMBER(OFFSET('Sanitation Data'!$D$12,0,10*ROW('Sanitation Data'!D174))),'Data Summary'!CS180="Yes"),OFFSET('Sanitation Data'!$D$12,0,10*ROW('Sanitation Data'!D174)),NA())</f>
        <v>#N/A</v>
      </c>
      <c r="AE180" s="104" t="e">
        <f ca="true">+IF(AND(ISNUMBER(OFFSET('Sanitation Data'!$D$13,0,10*ROW('Sanitation Data'!D174))),'Data Summary'!CT180="Yes"),OFFSET('Sanitation Data'!$D$13,0,10*ROW('Sanitation Data'!D174)),NA())</f>
        <v>#N/A</v>
      </c>
      <c r="AF180" s="104" t="e">
        <f ca="true">+IF(AND(ISNUMBER(OFFSET('Sanitation Data'!$E$5,0,10*ROW('Sanitation Data'!E174))),'Data Summary'!CU180="Yes"),100-OFFSET('Sanitation Data'!$E$5,0,10*ROW('Sanitation Data'!E174)),NA())</f>
        <v>#N/A</v>
      </c>
      <c r="AG180" s="104" t="e">
        <f ca="true">+IF(AND(ISNUMBER(OFFSET('Sanitation Data'!$E$7,0,10*ROW('Sanitation Data'!E174))),'Data Summary'!CV180="Yes"),OFFSET('Sanitation Data'!$E$7,0,10*ROW('Sanitation Data'!E174)),NA())</f>
        <v>#N/A</v>
      </c>
      <c r="AH180" s="104" t="e">
        <f ca="true">+IF(AND(ISNUMBER(OFFSET('Sanitation Data'!$E$11,0,10*ROW('Sanitation Data'!E174))),'Data Summary'!CW180="Yes"),OFFSET('Sanitation Data'!$E$11,0,10*ROW('Sanitation Data'!E174)),NA())</f>
        <v>#N/A</v>
      </c>
      <c r="AI180" s="104" t="e">
        <f ca="true">+IF(AND(ISNUMBER(OFFSET('Sanitation Data'!$E$12,0,10*ROW('Sanitation Data'!E174))),'Data Summary'!CX180="Yes"),OFFSET('Sanitation Data'!$E$12,0,10*ROW('Sanitation Data'!E174)),NA())</f>
        <v>#N/A</v>
      </c>
      <c r="AJ180" s="104" t="e">
        <f ca="true">+IF(AND(ISNUMBER(OFFSET('Sanitation Data'!$E$13,0,10*ROW('Sanitation Data'!E174))),'Data Summary'!CY180="Yes"),OFFSET('Sanitation Data'!$E$13,0,10*ROW('Sanitation Data'!E174)),NA())</f>
        <v>#N/A</v>
      </c>
      <c r="AK180" s="104" t="e">
        <f ca="true">+IF(AND(ISNUMBER(OFFSET('Sanitation Data'!$F$5,0,10*ROW('Sanitation Data'!F174))),'Data Summary'!CZ180="Yes"),100-OFFSET('Sanitation Data'!$F$5,0,10*ROW('Sanitation Data'!F174)),NA())</f>
        <v>#N/A</v>
      </c>
      <c r="AL180" s="104" t="e">
        <f ca="true">+IF(AND(ISNUMBER(OFFSET('Sanitation Data'!$F$7,0,10*ROW('Sanitation Data'!F174))),'Data Summary'!DA180="Yes"),OFFSET('Sanitation Data'!$F$7,0,10*ROW('Sanitation Data'!F174)),NA())</f>
        <v>#N/A</v>
      </c>
      <c r="AM180" s="104" t="e">
        <f ca="true">+IF(AND(ISNUMBER(OFFSET('Sanitation Data'!$F$11,0,10*ROW('Sanitation Data'!F174))),'Data Summary'!DB180="Yes"),OFFSET('Sanitation Data'!$F$11,0,10*ROW('Sanitation Data'!F174)),NA())</f>
        <v>#N/A</v>
      </c>
      <c r="AN180" s="104" t="e">
        <f ca="true">+IF(AND(ISNUMBER(OFFSET('Sanitation Data'!$F$12,0,10*ROW('Sanitation Data'!F174))),'Data Summary'!DC180="Yes"),OFFSET('Sanitation Data'!$F$12,0,10*ROW('Sanitation Data'!F174)),NA())</f>
        <v>#N/A</v>
      </c>
      <c r="AO180" s="104" t="e">
        <f ca="true">+IF(AND(ISNUMBER(OFFSET('Sanitation Data'!$F$13,0,10*ROW('Sanitation Data'!F174))),'Data Summary'!DD180="Yes"),OFFSET('Sanitation Data'!$F$13,0,10*ROW('Sanitation Data'!F174)),NA())</f>
        <v>#N/A</v>
      </c>
      <c r="AP180" s="104" t="e">
        <f ca="true">+IF(AND(ISNUMBER(OFFSET('Sanitation Data'!$G$5,0,10*ROW('Sanitation Data'!G174))),'Data Summary'!DE180="Yes"),100-OFFSET('Sanitation Data'!$G$5,0,10*ROW('Sanitation Data'!G174)),NA())</f>
        <v>#N/A</v>
      </c>
      <c r="AQ180" s="104" t="e">
        <f ca="true">+IF(AND(ISNUMBER(OFFSET('Sanitation Data'!$G$7,0,10*ROW('Sanitation Data'!G174))),'Data Summary'!DF180="Yes"),OFFSET('Sanitation Data'!$G$7,0,10*ROW('Sanitation Data'!G174)),NA())</f>
        <v>#N/A</v>
      </c>
      <c r="AR180" s="104" t="e">
        <f ca="true">+IF(AND(ISNUMBER(OFFSET('Sanitation Data'!$G$11,0,10*ROW('Sanitation Data'!G174))),'Data Summary'!DG180="Yes"),OFFSET('Sanitation Data'!$G$11,0,10*ROW('Sanitation Data'!G174)),NA())</f>
        <v>#N/A</v>
      </c>
      <c r="AS180" s="104" t="e">
        <f ca="true">+IF(AND(ISNUMBER(OFFSET('Sanitation Data'!$G$12,0,10*ROW('Sanitation Data'!G174))),'Data Summary'!DH180="Yes"),OFFSET('Sanitation Data'!$G$12,0,10*ROW('Sanitation Data'!G174)),NA())</f>
        <v>#N/A</v>
      </c>
      <c r="AT180" s="104" t="e">
        <f ca="true">+IF(AND(ISNUMBER(OFFSET('Sanitation Data'!$G$13,0,10*ROW('Sanitation Data'!G174))),'Data Summary'!DI180="Yes"),OFFSET('Sanitation Data'!$G$13,0,10*ROW('Sanitation Data'!G174)),NA())</f>
        <v>#N/A</v>
      </c>
      <c r="AU180" s="104" t="e">
        <f ca="true">+IF(AND(ISNUMBER(OFFSET('Sanitation Data'!$H$5,0,10*ROW('Sanitation Data'!H174))),'Data Summary'!DJ180="Yes"),100-OFFSET('Sanitation Data'!$H$5,0,10*ROW('Sanitation Data'!H174)),NA())</f>
        <v>#N/A</v>
      </c>
      <c r="AV180" s="104" t="e">
        <f ca="true">+IF(AND(ISNUMBER(OFFSET('Sanitation Data'!$H$7,0,10*ROW('Sanitation Data'!H174))),'Data Summary'!DK180="Yes"),OFFSET('Sanitation Data'!$H$7,0,10*ROW('Sanitation Data'!H174)),NA())</f>
        <v>#N/A</v>
      </c>
      <c r="AW180" s="104" t="e">
        <f ca="true">+IF(AND(ISNUMBER(OFFSET('Sanitation Data'!$H$11,0,10*ROW('Sanitation Data'!H174))),'Data Summary'!DL180="Yes"),OFFSET('Sanitation Data'!$H$11,0,10*ROW('Sanitation Data'!H174)),NA())</f>
        <v>#N/A</v>
      </c>
      <c r="AX180" s="104" t="e">
        <f ca="true">+IF(AND(ISNUMBER(OFFSET('Sanitation Data'!$H$12,0,10*ROW('Sanitation Data'!H174))),'Data Summary'!DM180="Yes"),OFFSET('Sanitation Data'!$H$12,0,10*ROW('Sanitation Data'!H174)),NA())</f>
        <v>#N/A</v>
      </c>
      <c r="AY180" s="104" t="e">
        <f ca="true">+IF(AND(ISNUMBER(OFFSET('Sanitation Data'!$H$13,0,10*ROW('Sanitation Data'!H174))),'Data Summary'!DN180="Yes"),OFFSET('Sanitation Data'!$H$13,0,10*ROW('Sanitation Data'!H174)),NA())</f>
        <v>#N/A</v>
      </c>
      <c r="AZ180" s="109" t="e">
        <f ca="true">+IF(AND(ISNUMBER(OFFSET('Hygiene Data'!$C$6,0,10*ROW('Hygiene Data'!C174))),'Data Summary'!DO180="Yes"),OFFSET('Hygiene Data'!$C$6,0,10*ROW('Hygiene Data'!C174)),NA())</f>
        <v>#N/A</v>
      </c>
      <c r="BA180" s="109" t="e">
        <f ca="true">+IF(AND(ISNUMBER(OFFSET('Hygiene Data'!$C$8,0,10*ROW('Hygiene Data'!C174))),'Data Summary'!DP180="Yes"),OFFSET('Hygiene Data'!$C$8,0,10*ROW('Hygiene Data'!C174)),NA())</f>
        <v>#N/A</v>
      </c>
      <c r="BB180" s="109" t="e">
        <f ca="true">+IF(AND(ISNUMBER(OFFSET('Hygiene Data'!$C$10,0,10*ROW('Hygiene Data'!C174))),'Data Summary'!DQ180="Yes"),OFFSET('Hygiene Data'!$C$10,0,10*ROW('Hygiene Data'!C174)),NA())</f>
        <v>#N/A</v>
      </c>
      <c r="BC180" s="109" t="e">
        <f ca="true">+IF(AND(ISNUMBER(OFFSET('Hygiene Data'!$D$6,0,10*ROW('Hygiene Data'!D174))),'Data Summary'!DR180="Yes"),OFFSET('Hygiene Data'!$D$6,0,10*ROW('Hygiene Data'!D174)),NA())</f>
        <v>#N/A</v>
      </c>
      <c r="BD180" s="109" t="e">
        <f ca="true">+IF(AND(ISNUMBER(OFFSET('Hygiene Data'!$D$8,0,10*ROW('Hygiene Data'!D174))),'Data Summary'!DS180="Yes"),OFFSET('Hygiene Data'!$D$8,0,10*ROW('Hygiene Data'!D174)),NA())</f>
        <v>#N/A</v>
      </c>
      <c r="BE180" s="109" t="e">
        <f ca="true">+IF(AND(ISNUMBER(OFFSET('Hygiene Data'!$D$10,0,10*ROW('Hygiene Data'!D174))),'Data Summary'!DT180="Yes"),OFFSET('Hygiene Data'!$D$10,0,10*ROW('Hygiene Data'!D174)),NA())</f>
        <v>#N/A</v>
      </c>
      <c r="BF180" s="109" t="e">
        <f ca="true">+IF(AND(ISNUMBER(OFFSET('Hygiene Data'!$E$6,0,10*ROW('Hygiene Data'!E174))),'Data Summary'!DU180="Yes"),OFFSET('Hygiene Data'!$E$6,0,10*ROW('Hygiene Data'!E174)),NA())</f>
        <v>#N/A</v>
      </c>
      <c r="BG180" s="109" t="e">
        <f ca="true">+IF(AND(ISNUMBER(OFFSET('Hygiene Data'!$E$8,0,10*ROW('Hygiene Data'!E174))),'Data Summary'!DV180="Yes"),OFFSET('Hygiene Data'!$E$8,0,10*ROW('Hygiene Data'!E174)),NA())</f>
        <v>#N/A</v>
      </c>
      <c r="BH180" s="109" t="e">
        <f ca="true">+IF(AND(ISNUMBER(OFFSET('Hygiene Data'!$E$10,0,10*ROW('Hygiene Data'!E174))),'Data Summary'!DW180="Yes"),OFFSET('Hygiene Data'!$E$10,0,10*ROW('Hygiene Data'!E174)),NA())</f>
        <v>#N/A</v>
      </c>
      <c r="BI180" s="109" t="e">
        <f ca="true">+IF(AND(ISNUMBER(OFFSET('Hygiene Data'!$F$6,0,10*ROW('Hygiene Data'!F174))),'Data Summary'!DX180="Yes"),OFFSET('Hygiene Data'!$F$6,0,10*ROW('Hygiene Data'!F174)),NA())</f>
        <v>#N/A</v>
      </c>
      <c r="BJ180" s="109" t="e">
        <f ca="true">+IF(AND(ISNUMBER(OFFSET('Hygiene Data'!$F$8,0,10*ROW('Hygiene Data'!F174))),'Data Summary'!DY180="Yes"),OFFSET('Hygiene Data'!$F$8,0,10*ROW('Hygiene Data'!F174)),NA())</f>
        <v>#N/A</v>
      </c>
      <c r="BK180" s="109" t="e">
        <f ca="true">+IF(AND(ISNUMBER(OFFSET('Hygiene Data'!$F$10,0,10*ROW('Hygiene Data'!F174))),'Data Summary'!DZ180="Yes"),OFFSET('Hygiene Data'!$F$10,0,10*ROW('Hygiene Data'!F174)),NA())</f>
        <v>#N/A</v>
      </c>
      <c r="BL180" s="109" t="e">
        <f ca="true">+IF(AND(ISNUMBER(OFFSET('Hygiene Data'!$G$6,0,10*ROW('Hygiene Data'!G174))),'Data Summary'!EA180="Yes"),OFFSET('Hygiene Data'!$G$6,0,10*ROW('Hygiene Data'!G174)),NA())</f>
        <v>#N/A</v>
      </c>
      <c r="BM180" s="109" t="e">
        <f ca="true">+IF(AND(ISNUMBER(OFFSET('Hygiene Data'!$G$8,0,10*ROW('Hygiene Data'!G174))),'Data Summary'!EB180="Yes"),OFFSET('Hygiene Data'!$G$8,0,10*ROW('Hygiene Data'!G174)),NA())</f>
        <v>#N/A</v>
      </c>
      <c r="BN180" s="109" t="e">
        <f ca="true">+IF(AND(ISNUMBER(OFFSET('Hygiene Data'!$G$10,0,10*ROW('Hygiene Data'!G174))),'Data Summary'!EC180="Yes"),OFFSET('Hygiene Data'!$G$10,0,10*ROW('Hygiene Data'!G174)),NA())</f>
        <v>#N/A</v>
      </c>
      <c r="BO180" s="109" t="e">
        <f ca="true">+IF(AND(ISNUMBER(OFFSET('Hygiene Data'!$H$6,0,10*ROW('Hygiene Data'!H174))),'Data Summary'!ED180="Yes"),OFFSET('Hygiene Data'!$H$6,0,10*ROW('Hygiene Data'!H174)),NA())</f>
        <v>#N/A</v>
      </c>
      <c r="BP180" s="109" t="e">
        <f ca="true">+IF(AND(ISNUMBER(OFFSET('Hygiene Data'!$H$8,0,10*ROW('Hygiene Data'!H174))),'Data Summary'!EE180="Yes"),OFFSET('Hygiene Data'!$H$8,0,10*ROW('Hygiene Data'!H174)),NA())</f>
        <v>#N/A</v>
      </c>
      <c r="BQ180" s="109" t="e">
        <f ca="true">+IF(AND(ISNUMBER(OFFSET('Hygiene Data'!$H$10,0,10*ROW('Hygiene Data'!H174))),'Data Summary'!EF180="Yes"),OFFSET('Hygiene Data'!$H$10,0,10*ROW('Hygiene Data'!H174)),NA())</f>
        <v>#N/A</v>
      </c>
    </row>
    <row r="181" x14ac:dyDescent="0.2">
      <c r="A181" s="57" t="e">
        <f ca="true">+IF(OFFSET('Water Data'!$B$1,0,10*ROW('Water Data'!B175))="",NA(),OFFSET('Water Data'!$B$1,0,10*ROW('Water Data'!B175)))</f>
        <v>#N/A</v>
      </c>
      <c r="B181" s="57" t="e">
        <f ca="true">+IF(OFFSET('Water Data'!$A$3,0,10*ROW('Water Data'!A178))="",NA(),OFFSET('Water Data'!$A$3,0,10*ROW('Water Data'!A178)))</f>
        <v>#N/A</v>
      </c>
      <c r="C181" s="57" t="e">
        <f ca="true">+IF(OFFSET('Water Data'!$C$3,0,10*ROW('Water Data'!C178))="",NA(),OFFSET('Water Data'!$C$3,0,10*ROW('Water Data'!C178)))</f>
        <v>#N/A</v>
      </c>
      <c r="D181" s="58" t="e">
        <f ca="true">+IF(AND(ISNUMBER(OFFSET('Water Data'!$C$5,0,10*ROW('Water Data'!C175))),'Data Summary'!BS181="Yes"),100-OFFSET('Water Data'!$C$5,0,10*ROW('Water Data'!C175)),NA())</f>
        <v>#N/A</v>
      </c>
      <c r="E181" s="58" t="e">
        <f ca="true">+IF(AND(ISNUMBER(OFFSET('Water Data'!$C$7,0,10*ROW('Water Data'!C175))),'Data Summary'!BT181="Yes"),OFFSET('Water Data'!$C$7,0,10*ROW('Water Data'!C175)),NA())</f>
        <v>#N/A</v>
      </c>
      <c r="F181" s="58" t="e">
        <f ca="true">+IF(AND(ISNUMBER(OFFSET('Water Data'!$C$10,0,10*ROW('Water Data'!C175))),'Data Summary'!BU181="Yes"),OFFSET('Water Data'!$C$10,0,10*ROW('Water Data'!C175)),NA())</f>
        <v>#N/A</v>
      </c>
      <c r="G181" s="58" t="e">
        <f ca="true">+IF(AND(ISNUMBER(OFFSET('Water Data'!$D$5,0,10*ROW('Water Data'!D175))),'Data Summary'!BV181="Yes"),100-OFFSET('Water Data'!$D$5,0,10*ROW('Water Data'!D175)),NA())</f>
        <v>#N/A</v>
      </c>
      <c r="H181" s="58" t="e">
        <f ca="true">+IF(AND(ISNUMBER(OFFSET('Water Data'!$D$7,0,10*ROW('Water Data'!D175))),'Data Summary'!BW181="Yes"),OFFSET('Water Data'!$D$7,0,10*ROW('Water Data'!D175)),NA())</f>
        <v>#N/A</v>
      </c>
      <c r="I181" s="58" t="e">
        <f ca="true">+IF(AND(ISNUMBER(OFFSET('Water Data'!$D$10,0,10*ROW('Water Data'!D175))),'Data Summary'!BX181="Yes"),OFFSET('Water Data'!$D$10,0,10*ROW('Water Data'!D175)),NA())</f>
        <v>#N/A</v>
      </c>
      <c r="J181" s="58" t="e">
        <f ca="true">+IF(AND(ISNUMBER(OFFSET('Water Data'!$E$5,0,10*ROW('Water Data'!E175))),'Data Summary'!BY181="Yes"),100-OFFSET('Water Data'!$E$5,0,10*ROW('Water Data'!E175)),NA())</f>
        <v>#N/A</v>
      </c>
      <c r="K181" s="58" t="e">
        <f ca="true">+IF(AND(ISNUMBER(OFFSET('Water Data'!$E$7,0,10*ROW('Water Data'!E175))),'Data Summary'!BZ181="Yes"),OFFSET('Water Data'!$E$7,0,10*ROW('Water Data'!E175)),NA())</f>
        <v>#N/A</v>
      </c>
      <c r="L181" s="58" t="e">
        <f ca="true">+IF(AND(ISNUMBER(OFFSET('Water Data'!$E$10,0,10*ROW('Water Data'!E175))),'Data Summary'!CA181="Yes"),OFFSET('Water Data'!$E$10,0,10*ROW('Water Data'!E175)),NA())</f>
        <v>#N/A</v>
      </c>
      <c r="M181" s="58" t="e">
        <f ca="true">+IF(AND(ISNUMBER(OFFSET('Water Data'!$F$5,0,10*ROW('Water Data'!F175))),'Data Summary'!CB181="Yes"),100-OFFSET('Water Data'!$F$5,0,10*ROW('Water Data'!F175)),NA())</f>
        <v>#N/A</v>
      </c>
      <c r="N181" s="58" t="e">
        <f ca="true">+IF(AND(ISNUMBER(OFFSET('Water Data'!$F$7,0,10*ROW('Water Data'!F175))),'Data Summary'!CC181="Yes"),OFFSET('Water Data'!$F$7,0,10*ROW('Water Data'!F175)),NA())</f>
        <v>#N/A</v>
      </c>
      <c r="O181" s="58" t="e">
        <f ca="true">+IF(AND(ISNUMBER(OFFSET('Water Data'!$F$10,0,10*ROW('Water Data'!F175))),'Data Summary'!CD181="Yes"),OFFSET('Water Data'!$F$10,0,10*ROW('Water Data'!F175)),NA())</f>
        <v>#N/A</v>
      </c>
      <c r="P181" s="58" t="e">
        <f ca="true">+IF(AND(ISNUMBER(OFFSET('Water Data'!$G$5,0,10*ROW('Water Data'!G175))),'Data Summary'!CE181="Yes"),100-OFFSET('Water Data'!$G$5,0,10*ROW('Water Data'!G175)),NA())</f>
        <v>#N/A</v>
      </c>
      <c r="Q181" s="58" t="e">
        <f ca="true">+IF(AND(ISNUMBER(OFFSET('Water Data'!$G$7,0,10*ROW('Water Data'!G175))),'Data Summary'!CF181="Yes"),OFFSET('Water Data'!$G$7,0,10*ROW('Water Data'!G175)),NA())</f>
        <v>#N/A</v>
      </c>
      <c r="R181" s="58" t="e">
        <f ca="true">+IF(AND(ISNUMBER(OFFSET('Water Data'!$G$10,0,10*ROW('Water Data'!G175))),'Data Summary'!CG181="Yes"),OFFSET('Water Data'!$G$10,0,10*ROW('Water Data'!G175)),NA())</f>
        <v>#N/A</v>
      </c>
      <c r="S181" s="58" t="e">
        <f ca="true">+IF(AND(ISNUMBER(OFFSET('Water Data'!$H$5,0,10*ROW('Water Data'!H175))),'Data Summary'!CH181="Yes"),100-OFFSET('Water Data'!$H$5,0,10*ROW('Water Data'!H175)),NA())</f>
        <v>#N/A</v>
      </c>
      <c r="T181" s="58" t="e">
        <f ca="true">+IF(AND(ISNUMBER(OFFSET('Water Data'!$H$7,0,10*ROW('Water Data'!H175))),'Data Summary'!CI181="Yes"),OFFSET('Water Data'!$H$7,0,10*ROW('Water Data'!H175)),NA())</f>
        <v>#N/A</v>
      </c>
      <c r="U181" s="58" t="e">
        <f ca="true">+IF(AND(ISNUMBER(OFFSET('Water Data'!$H$10,0,10*ROW('Water Data'!H175))),'Data Summary'!CJ181="Yes"),OFFSET('Water Data'!$H$10,0,10*ROW('Water Data'!H175)),NA())</f>
        <v>#N/A</v>
      </c>
      <c r="V181" s="104" t="e">
        <f ca="true">+IF(AND(ISNUMBER(OFFSET('Sanitation Data'!$C$5,0,10*ROW('Sanitation Data'!C175))),'Data Summary'!CK181="Yes"),100-OFFSET('Sanitation Data'!$C$5,0,10*ROW('Sanitation Data'!C175)),NA())</f>
        <v>#N/A</v>
      </c>
      <c r="W181" s="104" t="e">
        <f ca="true">+IF(AND(ISNUMBER(OFFSET('Sanitation Data'!$C$7,0,10*ROW('Sanitation Data'!C175))),'Data Summary'!CL181="Yes"),OFFSET('Sanitation Data'!$C$7,0,10*ROW('Sanitation Data'!C175)),NA())</f>
        <v>#N/A</v>
      </c>
      <c r="X181" s="104" t="e">
        <f ca="true">+IF(AND(ISNUMBER(OFFSET('Sanitation Data'!$C$11,0,10*ROW('Sanitation Data'!C175))),'Data Summary'!CM181="Yes"),OFFSET('Sanitation Data'!$C$11,0,10*ROW('Sanitation Data'!C175)),NA())</f>
        <v>#N/A</v>
      </c>
      <c r="Y181" s="104" t="e">
        <f ca="true">+IF(AND(ISNUMBER(OFFSET('Sanitation Data'!$C$12,0,10*ROW('Sanitation Data'!C175))),'Data Summary'!CN181="Yes"),OFFSET('Sanitation Data'!$C$12,0,10*ROW('Sanitation Data'!C175)),NA())</f>
        <v>#N/A</v>
      </c>
      <c r="Z181" s="104" t="e">
        <f ca="true">+IF(AND(ISNUMBER(OFFSET('Sanitation Data'!$C$13,0,10*ROW('Sanitation Data'!C175))),'Data Summary'!CO181="Yes"),OFFSET('Sanitation Data'!$C$13,0,10*ROW('Sanitation Data'!C175)),NA())</f>
        <v>#N/A</v>
      </c>
      <c r="AA181" s="104" t="e">
        <f ca="true">+IF(AND(ISNUMBER(OFFSET('Sanitation Data'!$D$5,0,10*ROW('Sanitation Data'!D175))),'Data Summary'!CP181="Yes"),100-OFFSET('Sanitation Data'!$D$5,0,10*ROW('Sanitation Data'!D175)),NA())</f>
        <v>#N/A</v>
      </c>
      <c r="AB181" s="104" t="e">
        <f ca="true">+IF(AND(ISNUMBER(OFFSET('Sanitation Data'!$D$7,0,10*ROW('Sanitation Data'!D175))),'Data Summary'!CQ181="Yes"),OFFSET('Sanitation Data'!$D$7,0,10*ROW('Sanitation Data'!D175)),NA())</f>
        <v>#N/A</v>
      </c>
      <c r="AC181" s="104" t="e">
        <f ca="true">+IF(AND(ISNUMBER(OFFSET('Sanitation Data'!$D$11,0,10*ROW('Sanitation Data'!D175))),'Data Summary'!CR181="Yes"),OFFSET('Sanitation Data'!$D$11,0,10*ROW('Sanitation Data'!D175)),NA())</f>
        <v>#N/A</v>
      </c>
      <c r="AD181" s="104" t="e">
        <f ca="true">+IF(AND(ISNUMBER(OFFSET('Sanitation Data'!$D$12,0,10*ROW('Sanitation Data'!D175))),'Data Summary'!CS181="Yes"),OFFSET('Sanitation Data'!$D$12,0,10*ROW('Sanitation Data'!D175)),NA())</f>
        <v>#N/A</v>
      </c>
      <c r="AE181" s="104" t="e">
        <f ca="true">+IF(AND(ISNUMBER(OFFSET('Sanitation Data'!$D$13,0,10*ROW('Sanitation Data'!D175))),'Data Summary'!CT181="Yes"),OFFSET('Sanitation Data'!$D$13,0,10*ROW('Sanitation Data'!D175)),NA())</f>
        <v>#N/A</v>
      </c>
      <c r="AF181" s="104" t="e">
        <f ca="true">+IF(AND(ISNUMBER(OFFSET('Sanitation Data'!$E$5,0,10*ROW('Sanitation Data'!E175))),'Data Summary'!CU181="Yes"),100-OFFSET('Sanitation Data'!$E$5,0,10*ROW('Sanitation Data'!E175)),NA())</f>
        <v>#N/A</v>
      </c>
      <c r="AG181" s="104" t="e">
        <f ca="true">+IF(AND(ISNUMBER(OFFSET('Sanitation Data'!$E$7,0,10*ROW('Sanitation Data'!E175))),'Data Summary'!CV181="Yes"),OFFSET('Sanitation Data'!$E$7,0,10*ROW('Sanitation Data'!E175)),NA())</f>
        <v>#N/A</v>
      </c>
      <c r="AH181" s="104" t="e">
        <f ca="true">+IF(AND(ISNUMBER(OFFSET('Sanitation Data'!$E$11,0,10*ROW('Sanitation Data'!E175))),'Data Summary'!CW181="Yes"),OFFSET('Sanitation Data'!$E$11,0,10*ROW('Sanitation Data'!E175)),NA())</f>
        <v>#N/A</v>
      </c>
      <c r="AI181" s="104" t="e">
        <f ca="true">+IF(AND(ISNUMBER(OFFSET('Sanitation Data'!$E$12,0,10*ROW('Sanitation Data'!E175))),'Data Summary'!CX181="Yes"),OFFSET('Sanitation Data'!$E$12,0,10*ROW('Sanitation Data'!E175)),NA())</f>
        <v>#N/A</v>
      </c>
      <c r="AJ181" s="104" t="e">
        <f ca="true">+IF(AND(ISNUMBER(OFFSET('Sanitation Data'!$E$13,0,10*ROW('Sanitation Data'!E175))),'Data Summary'!CY181="Yes"),OFFSET('Sanitation Data'!$E$13,0,10*ROW('Sanitation Data'!E175)),NA())</f>
        <v>#N/A</v>
      </c>
      <c r="AK181" s="104" t="e">
        <f ca="true">+IF(AND(ISNUMBER(OFFSET('Sanitation Data'!$F$5,0,10*ROW('Sanitation Data'!F175))),'Data Summary'!CZ181="Yes"),100-OFFSET('Sanitation Data'!$F$5,0,10*ROW('Sanitation Data'!F175)),NA())</f>
        <v>#N/A</v>
      </c>
      <c r="AL181" s="104" t="e">
        <f ca="true">+IF(AND(ISNUMBER(OFFSET('Sanitation Data'!$F$7,0,10*ROW('Sanitation Data'!F175))),'Data Summary'!DA181="Yes"),OFFSET('Sanitation Data'!$F$7,0,10*ROW('Sanitation Data'!F175)),NA())</f>
        <v>#N/A</v>
      </c>
      <c r="AM181" s="104" t="e">
        <f ca="true">+IF(AND(ISNUMBER(OFFSET('Sanitation Data'!$F$11,0,10*ROW('Sanitation Data'!F175))),'Data Summary'!DB181="Yes"),OFFSET('Sanitation Data'!$F$11,0,10*ROW('Sanitation Data'!F175)),NA())</f>
        <v>#N/A</v>
      </c>
      <c r="AN181" s="104" t="e">
        <f ca="true">+IF(AND(ISNUMBER(OFFSET('Sanitation Data'!$F$12,0,10*ROW('Sanitation Data'!F175))),'Data Summary'!DC181="Yes"),OFFSET('Sanitation Data'!$F$12,0,10*ROW('Sanitation Data'!F175)),NA())</f>
        <v>#N/A</v>
      </c>
      <c r="AO181" s="104" t="e">
        <f ca="true">+IF(AND(ISNUMBER(OFFSET('Sanitation Data'!$F$13,0,10*ROW('Sanitation Data'!F175))),'Data Summary'!DD181="Yes"),OFFSET('Sanitation Data'!$F$13,0,10*ROW('Sanitation Data'!F175)),NA())</f>
        <v>#N/A</v>
      </c>
      <c r="AP181" s="104" t="e">
        <f ca="true">+IF(AND(ISNUMBER(OFFSET('Sanitation Data'!$G$5,0,10*ROW('Sanitation Data'!G175))),'Data Summary'!DE181="Yes"),100-OFFSET('Sanitation Data'!$G$5,0,10*ROW('Sanitation Data'!G175)),NA())</f>
        <v>#N/A</v>
      </c>
      <c r="AQ181" s="104" t="e">
        <f ca="true">+IF(AND(ISNUMBER(OFFSET('Sanitation Data'!$G$7,0,10*ROW('Sanitation Data'!G175))),'Data Summary'!DF181="Yes"),OFFSET('Sanitation Data'!$G$7,0,10*ROW('Sanitation Data'!G175)),NA())</f>
        <v>#N/A</v>
      </c>
      <c r="AR181" s="104" t="e">
        <f ca="true">+IF(AND(ISNUMBER(OFFSET('Sanitation Data'!$G$11,0,10*ROW('Sanitation Data'!G175))),'Data Summary'!DG181="Yes"),OFFSET('Sanitation Data'!$G$11,0,10*ROW('Sanitation Data'!G175)),NA())</f>
        <v>#N/A</v>
      </c>
      <c r="AS181" s="104" t="e">
        <f ca="true">+IF(AND(ISNUMBER(OFFSET('Sanitation Data'!$G$12,0,10*ROW('Sanitation Data'!G175))),'Data Summary'!DH181="Yes"),OFFSET('Sanitation Data'!$G$12,0,10*ROW('Sanitation Data'!G175)),NA())</f>
        <v>#N/A</v>
      </c>
      <c r="AT181" s="104" t="e">
        <f ca="true">+IF(AND(ISNUMBER(OFFSET('Sanitation Data'!$G$13,0,10*ROW('Sanitation Data'!G175))),'Data Summary'!DI181="Yes"),OFFSET('Sanitation Data'!$G$13,0,10*ROW('Sanitation Data'!G175)),NA())</f>
        <v>#N/A</v>
      </c>
      <c r="AU181" s="104" t="e">
        <f ca="true">+IF(AND(ISNUMBER(OFFSET('Sanitation Data'!$H$5,0,10*ROW('Sanitation Data'!H175))),'Data Summary'!DJ181="Yes"),100-OFFSET('Sanitation Data'!$H$5,0,10*ROW('Sanitation Data'!H175)),NA())</f>
        <v>#N/A</v>
      </c>
      <c r="AV181" s="104" t="e">
        <f ca="true">+IF(AND(ISNUMBER(OFFSET('Sanitation Data'!$H$7,0,10*ROW('Sanitation Data'!H175))),'Data Summary'!DK181="Yes"),OFFSET('Sanitation Data'!$H$7,0,10*ROW('Sanitation Data'!H175)),NA())</f>
        <v>#N/A</v>
      </c>
      <c r="AW181" s="104" t="e">
        <f ca="true">+IF(AND(ISNUMBER(OFFSET('Sanitation Data'!$H$11,0,10*ROW('Sanitation Data'!H175))),'Data Summary'!DL181="Yes"),OFFSET('Sanitation Data'!$H$11,0,10*ROW('Sanitation Data'!H175)),NA())</f>
        <v>#N/A</v>
      </c>
      <c r="AX181" s="104" t="e">
        <f ca="true">+IF(AND(ISNUMBER(OFFSET('Sanitation Data'!$H$12,0,10*ROW('Sanitation Data'!H175))),'Data Summary'!DM181="Yes"),OFFSET('Sanitation Data'!$H$12,0,10*ROW('Sanitation Data'!H175)),NA())</f>
        <v>#N/A</v>
      </c>
      <c r="AY181" s="104" t="e">
        <f ca="true">+IF(AND(ISNUMBER(OFFSET('Sanitation Data'!$H$13,0,10*ROW('Sanitation Data'!H175))),'Data Summary'!DN181="Yes"),OFFSET('Sanitation Data'!$H$13,0,10*ROW('Sanitation Data'!H175)),NA())</f>
        <v>#N/A</v>
      </c>
      <c r="AZ181" s="109" t="e">
        <f ca="true">+IF(AND(ISNUMBER(OFFSET('Hygiene Data'!$C$6,0,10*ROW('Hygiene Data'!C175))),'Data Summary'!DO181="Yes"),OFFSET('Hygiene Data'!$C$6,0,10*ROW('Hygiene Data'!C175)),NA())</f>
        <v>#N/A</v>
      </c>
      <c r="BA181" s="109" t="e">
        <f ca="true">+IF(AND(ISNUMBER(OFFSET('Hygiene Data'!$C$8,0,10*ROW('Hygiene Data'!C175))),'Data Summary'!DP181="Yes"),OFFSET('Hygiene Data'!$C$8,0,10*ROW('Hygiene Data'!C175)),NA())</f>
        <v>#N/A</v>
      </c>
      <c r="BB181" s="109" t="e">
        <f ca="true">+IF(AND(ISNUMBER(OFFSET('Hygiene Data'!$C$10,0,10*ROW('Hygiene Data'!C175))),'Data Summary'!DQ181="Yes"),OFFSET('Hygiene Data'!$C$10,0,10*ROW('Hygiene Data'!C175)),NA())</f>
        <v>#N/A</v>
      </c>
      <c r="BC181" s="109" t="e">
        <f ca="true">+IF(AND(ISNUMBER(OFFSET('Hygiene Data'!$D$6,0,10*ROW('Hygiene Data'!D175))),'Data Summary'!DR181="Yes"),OFFSET('Hygiene Data'!$D$6,0,10*ROW('Hygiene Data'!D175)),NA())</f>
        <v>#N/A</v>
      </c>
      <c r="BD181" s="109" t="e">
        <f ca="true">+IF(AND(ISNUMBER(OFFSET('Hygiene Data'!$D$8,0,10*ROW('Hygiene Data'!D175))),'Data Summary'!DS181="Yes"),OFFSET('Hygiene Data'!$D$8,0,10*ROW('Hygiene Data'!D175)),NA())</f>
        <v>#N/A</v>
      </c>
      <c r="BE181" s="109" t="e">
        <f ca="true">+IF(AND(ISNUMBER(OFFSET('Hygiene Data'!$D$10,0,10*ROW('Hygiene Data'!D175))),'Data Summary'!DT181="Yes"),OFFSET('Hygiene Data'!$D$10,0,10*ROW('Hygiene Data'!D175)),NA())</f>
        <v>#N/A</v>
      </c>
      <c r="BF181" s="109" t="e">
        <f ca="true">+IF(AND(ISNUMBER(OFFSET('Hygiene Data'!$E$6,0,10*ROW('Hygiene Data'!E175))),'Data Summary'!DU181="Yes"),OFFSET('Hygiene Data'!$E$6,0,10*ROW('Hygiene Data'!E175)),NA())</f>
        <v>#N/A</v>
      </c>
      <c r="BG181" s="109" t="e">
        <f ca="true">+IF(AND(ISNUMBER(OFFSET('Hygiene Data'!$E$8,0,10*ROW('Hygiene Data'!E175))),'Data Summary'!DV181="Yes"),OFFSET('Hygiene Data'!$E$8,0,10*ROW('Hygiene Data'!E175)),NA())</f>
        <v>#N/A</v>
      </c>
      <c r="BH181" s="109" t="e">
        <f ca="true">+IF(AND(ISNUMBER(OFFSET('Hygiene Data'!$E$10,0,10*ROW('Hygiene Data'!E175))),'Data Summary'!DW181="Yes"),OFFSET('Hygiene Data'!$E$10,0,10*ROW('Hygiene Data'!E175)),NA())</f>
        <v>#N/A</v>
      </c>
      <c r="BI181" s="109" t="e">
        <f ca="true">+IF(AND(ISNUMBER(OFFSET('Hygiene Data'!$F$6,0,10*ROW('Hygiene Data'!F175))),'Data Summary'!DX181="Yes"),OFFSET('Hygiene Data'!$F$6,0,10*ROW('Hygiene Data'!F175)),NA())</f>
        <v>#N/A</v>
      </c>
      <c r="BJ181" s="109" t="e">
        <f ca="true">+IF(AND(ISNUMBER(OFFSET('Hygiene Data'!$F$8,0,10*ROW('Hygiene Data'!F175))),'Data Summary'!DY181="Yes"),OFFSET('Hygiene Data'!$F$8,0,10*ROW('Hygiene Data'!F175)),NA())</f>
        <v>#N/A</v>
      </c>
      <c r="BK181" s="109" t="e">
        <f ca="true">+IF(AND(ISNUMBER(OFFSET('Hygiene Data'!$F$10,0,10*ROW('Hygiene Data'!F175))),'Data Summary'!DZ181="Yes"),OFFSET('Hygiene Data'!$F$10,0,10*ROW('Hygiene Data'!F175)),NA())</f>
        <v>#N/A</v>
      </c>
      <c r="BL181" s="109" t="e">
        <f ca="true">+IF(AND(ISNUMBER(OFFSET('Hygiene Data'!$G$6,0,10*ROW('Hygiene Data'!G175))),'Data Summary'!EA181="Yes"),OFFSET('Hygiene Data'!$G$6,0,10*ROW('Hygiene Data'!G175)),NA())</f>
        <v>#N/A</v>
      </c>
      <c r="BM181" s="109" t="e">
        <f ca="true">+IF(AND(ISNUMBER(OFFSET('Hygiene Data'!$G$8,0,10*ROW('Hygiene Data'!G175))),'Data Summary'!EB181="Yes"),OFFSET('Hygiene Data'!$G$8,0,10*ROW('Hygiene Data'!G175)),NA())</f>
        <v>#N/A</v>
      </c>
      <c r="BN181" s="109" t="e">
        <f ca="true">+IF(AND(ISNUMBER(OFFSET('Hygiene Data'!$G$10,0,10*ROW('Hygiene Data'!G175))),'Data Summary'!EC181="Yes"),OFFSET('Hygiene Data'!$G$10,0,10*ROW('Hygiene Data'!G175)),NA())</f>
        <v>#N/A</v>
      </c>
      <c r="BO181" s="109" t="e">
        <f ca="true">+IF(AND(ISNUMBER(OFFSET('Hygiene Data'!$H$6,0,10*ROW('Hygiene Data'!H175))),'Data Summary'!ED181="Yes"),OFFSET('Hygiene Data'!$H$6,0,10*ROW('Hygiene Data'!H175)),NA())</f>
        <v>#N/A</v>
      </c>
      <c r="BP181" s="109" t="e">
        <f ca="true">+IF(AND(ISNUMBER(OFFSET('Hygiene Data'!$H$8,0,10*ROW('Hygiene Data'!H175))),'Data Summary'!EE181="Yes"),OFFSET('Hygiene Data'!$H$8,0,10*ROW('Hygiene Data'!H175)),NA())</f>
        <v>#N/A</v>
      </c>
      <c r="BQ181" s="109" t="e">
        <f ca="true">+IF(AND(ISNUMBER(OFFSET('Hygiene Data'!$H$10,0,10*ROW('Hygiene Data'!H175))),'Data Summary'!EF181="Yes"),OFFSET('Hygiene Data'!$H$10,0,10*ROW('Hygiene Data'!H175)),NA())</f>
        <v>#N/A</v>
      </c>
    </row>
    <row r="182" x14ac:dyDescent="0.2">
      <c r="A182" s="57" t="e">
        <f ca="true">+IF(OFFSET('Water Data'!$B$1,0,10*ROW('Water Data'!B176))="",NA(),OFFSET('Water Data'!$B$1,0,10*ROW('Water Data'!B176)))</f>
        <v>#N/A</v>
      </c>
      <c r="B182" s="57" t="e">
        <f ca="true">+IF(OFFSET('Water Data'!$A$3,0,10*ROW('Water Data'!A179))="",NA(),OFFSET('Water Data'!$A$3,0,10*ROW('Water Data'!A179)))</f>
        <v>#N/A</v>
      </c>
      <c r="C182" s="57" t="e">
        <f ca="true">+IF(OFFSET('Water Data'!$C$3,0,10*ROW('Water Data'!C179))="",NA(),OFFSET('Water Data'!$C$3,0,10*ROW('Water Data'!C179)))</f>
        <v>#N/A</v>
      </c>
      <c r="D182" s="58" t="e">
        <f ca="true">+IF(AND(ISNUMBER(OFFSET('Water Data'!$C$5,0,10*ROW('Water Data'!C176))),'Data Summary'!BS182="Yes"),100-OFFSET('Water Data'!$C$5,0,10*ROW('Water Data'!C176)),NA())</f>
        <v>#N/A</v>
      </c>
      <c r="E182" s="58" t="e">
        <f ca="true">+IF(AND(ISNUMBER(OFFSET('Water Data'!$C$7,0,10*ROW('Water Data'!C176))),'Data Summary'!BT182="Yes"),OFFSET('Water Data'!$C$7,0,10*ROW('Water Data'!C176)),NA())</f>
        <v>#N/A</v>
      </c>
      <c r="F182" s="58" t="e">
        <f ca="true">+IF(AND(ISNUMBER(OFFSET('Water Data'!$C$10,0,10*ROW('Water Data'!C176))),'Data Summary'!BU182="Yes"),OFFSET('Water Data'!$C$10,0,10*ROW('Water Data'!C176)),NA())</f>
        <v>#N/A</v>
      </c>
      <c r="G182" s="58" t="e">
        <f ca="true">+IF(AND(ISNUMBER(OFFSET('Water Data'!$D$5,0,10*ROW('Water Data'!D176))),'Data Summary'!BV182="Yes"),100-OFFSET('Water Data'!$D$5,0,10*ROW('Water Data'!D176)),NA())</f>
        <v>#N/A</v>
      </c>
      <c r="H182" s="58" t="e">
        <f ca="true">+IF(AND(ISNUMBER(OFFSET('Water Data'!$D$7,0,10*ROW('Water Data'!D176))),'Data Summary'!BW182="Yes"),OFFSET('Water Data'!$D$7,0,10*ROW('Water Data'!D176)),NA())</f>
        <v>#N/A</v>
      </c>
      <c r="I182" s="58" t="e">
        <f ca="true">+IF(AND(ISNUMBER(OFFSET('Water Data'!$D$10,0,10*ROW('Water Data'!D176))),'Data Summary'!BX182="Yes"),OFFSET('Water Data'!$D$10,0,10*ROW('Water Data'!D176)),NA())</f>
        <v>#N/A</v>
      </c>
      <c r="J182" s="58" t="e">
        <f ca="true">+IF(AND(ISNUMBER(OFFSET('Water Data'!$E$5,0,10*ROW('Water Data'!E176))),'Data Summary'!BY182="Yes"),100-OFFSET('Water Data'!$E$5,0,10*ROW('Water Data'!E176)),NA())</f>
        <v>#N/A</v>
      </c>
      <c r="K182" s="58" t="e">
        <f ca="true">+IF(AND(ISNUMBER(OFFSET('Water Data'!$E$7,0,10*ROW('Water Data'!E176))),'Data Summary'!BZ182="Yes"),OFFSET('Water Data'!$E$7,0,10*ROW('Water Data'!E176)),NA())</f>
        <v>#N/A</v>
      </c>
      <c r="L182" s="58" t="e">
        <f ca="true">+IF(AND(ISNUMBER(OFFSET('Water Data'!$E$10,0,10*ROW('Water Data'!E176))),'Data Summary'!CA182="Yes"),OFFSET('Water Data'!$E$10,0,10*ROW('Water Data'!E176)),NA())</f>
        <v>#N/A</v>
      </c>
      <c r="M182" s="58" t="e">
        <f ca="true">+IF(AND(ISNUMBER(OFFSET('Water Data'!$F$5,0,10*ROW('Water Data'!F176))),'Data Summary'!CB182="Yes"),100-OFFSET('Water Data'!$F$5,0,10*ROW('Water Data'!F176)),NA())</f>
        <v>#N/A</v>
      </c>
      <c r="N182" s="58" t="e">
        <f ca="true">+IF(AND(ISNUMBER(OFFSET('Water Data'!$F$7,0,10*ROW('Water Data'!F176))),'Data Summary'!CC182="Yes"),OFFSET('Water Data'!$F$7,0,10*ROW('Water Data'!F176)),NA())</f>
        <v>#N/A</v>
      </c>
      <c r="O182" s="58" t="e">
        <f ca="true">+IF(AND(ISNUMBER(OFFSET('Water Data'!$F$10,0,10*ROW('Water Data'!F176))),'Data Summary'!CD182="Yes"),OFFSET('Water Data'!$F$10,0,10*ROW('Water Data'!F176)),NA())</f>
        <v>#N/A</v>
      </c>
      <c r="P182" s="58" t="e">
        <f ca="true">+IF(AND(ISNUMBER(OFFSET('Water Data'!$G$5,0,10*ROW('Water Data'!G176))),'Data Summary'!CE182="Yes"),100-OFFSET('Water Data'!$G$5,0,10*ROW('Water Data'!G176)),NA())</f>
        <v>#N/A</v>
      </c>
      <c r="Q182" s="58" t="e">
        <f ca="true">+IF(AND(ISNUMBER(OFFSET('Water Data'!$G$7,0,10*ROW('Water Data'!G176))),'Data Summary'!CF182="Yes"),OFFSET('Water Data'!$G$7,0,10*ROW('Water Data'!G176)),NA())</f>
        <v>#N/A</v>
      </c>
      <c r="R182" s="58" t="e">
        <f ca="true">+IF(AND(ISNUMBER(OFFSET('Water Data'!$G$10,0,10*ROW('Water Data'!G176))),'Data Summary'!CG182="Yes"),OFFSET('Water Data'!$G$10,0,10*ROW('Water Data'!G176)),NA())</f>
        <v>#N/A</v>
      </c>
      <c r="S182" s="58" t="e">
        <f ca="true">+IF(AND(ISNUMBER(OFFSET('Water Data'!$H$5,0,10*ROW('Water Data'!H176))),'Data Summary'!CH182="Yes"),100-OFFSET('Water Data'!$H$5,0,10*ROW('Water Data'!H176)),NA())</f>
        <v>#N/A</v>
      </c>
      <c r="T182" s="58" t="e">
        <f ca="true">+IF(AND(ISNUMBER(OFFSET('Water Data'!$H$7,0,10*ROW('Water Data'!H176))),'Data Summary'!CI182="Yes"),OFFSET('Water Data'!$H$7,0,10*ROW('Water Data'!H176)),NA())</f>
        <v>#N/A</v>
      </c>
      <c r="U182" s="58" t="e">
        <f ca="true">+IF(AND(ISNUMBER(OFFSET('Water Data'!$H$10,0,10*ROW('Water Data'!H176))),'Data Summary'!CJ182="Yes"),OFFSET('Water Data'!$H$10,0,10*ROW('Water Data'!H176)),NA())</f>
        <v>#N/A</v>
      </c>
      <c r="V182" s="104" t="e">
        <f ca="true">+IF(AND(ISNUMBER(OFFSET('Sanitation Data'!$C$5,0,10*ROW('Sanitation Data'!C176))),'Data Summary'!CK182="Yes"),100-OFFSET('Sanitation Data'!$C$5,0,10*ROW('Sanitation Data'!C176)),NA())</f>
        <v>#N/A</v>
      </c>
      <c r="W182" s="104" t="e">
        <f ca="true">+IF(AND(ISNUMBER(OFFSET('Sanitation Data'!$C$7,0,10*ROW('Sanitation Data'!C176))),'Data Summary'!CL182="Yes"),OFFSET('Sanitation Data'!$C$7,0,10*ROW('Sanitation Data'!C176)),NA())</f>
        <v>#N/A</v>
      </c>
      <c r="X182" s="104" t="e">
        <f ca="true">+IF(AND(ISNUMBER(OFFSET('Sanitation Data'!$C$11,0,10*ROW('Sanitation Data'!C176))),'Data Summary'!CM182="Yes"),OFFSET('Sanitation Data'!$C$11,0,10*ROW('Sanitation Data'!C176)),NA())</f>
        <v>#N/A</v>
      </c>
      <c r="Y182" s="104" t="e">
        <f ca="true">+IF(AND(ISNUMBER(OFFSET('Sanitation Data'!$C$12,0,10*ROW('Sanitation Data'!C176))),'Data Summary'!CN182="Yes"),OFFSET('Sanitation Data'!$C$12,0,10*ROW('Sanitation Data'!C176)),NA())</f>
        <v>#N/A</v>
      </c>
      <c r="Z182" s="104" t="e">
        <f ca="true">+IF(AND(ISNUMBER(OFFSET('Sanitation Data'!$C$13,0,10*ROW('Sanitation Data'!C176))),'Data Summary'!CO182="Yes"),OFFSET('Sanitation Data'!$C$13,0,10*ROW('Sanitation Data'!C176)),NA())</f>
        <v>#N/A</v>
      </c>
      <c r="AA182" s="104" t="e">
        <f ca="true">+IF(AND(ISNUMBER(OFFSET('Sanitation Data'!$D$5,0,10*ROW('Sanitation Data'!D176))),'Data Summary'!CP182="Yes"),100-OFFSET('Sanitation Data'!$D$5,0,10*ROW('Sanitation Data'!D176)),NA())</f>
        <v>#N/A</v>
      </c>
      <c r="AB182" s="104" t="e">
        <f ca="true">+IF(AND(ISNUMBER(OFFSET('Sanitation Data'!$D$7,0,10*ROW('Sanitation Data'!D176))),'Data Summary'!CQ182="Yes"),OFFSET('Sanitation Data'!$D$7,0,10*ROW('Sanitation Data'!D176)),NA())</f>
        <v>#N/A</v>
      </c>
      <c r="AC182" s="104" t="e">
        <f ca="true">+IF(AND(ISNUMBER(OFFSET('Sanitation Data'!$D$11,0,10*ROW('Sanitation Data'!D176))),'Data Summary'!CR182="Yes"),OFFSET('Sanitation Data'!$D$11,0,10*ROW('Sanitation Data'!D176)),NA())</f>
        <v>#N/A</v>
      </c>
      <c r="AD182" s="104" t="e">
        <f ca="true">+IF(AND(ISNUMBER(OFFSET('Sanitation Data'!$D$12,0,10*ROW('Sanitation Data'!D176))),'Data Summary'!CS182="Yes"),OFFSET('Sanitation Data'!$D$12,0,10*ROW('Sanitation Data'!D176)),NA())</f>
        <v>#N/A</v>
      </c>
      <c r="AE182" s="104" t="e">
        <f ca="true">+IF(AND(ISNUMBER(OFFSET('Sanitation Data'!$D$13,0,10*ROW('Sanitation Data'!D176))),'Data Summary'!CT182="Yes"),OFFSET('Sanitation Data'!$D$13,0,10*ROW('Sanitation Data'!D176)),NA())</f>
        <v>#N/A</v>
      </c>
      <c r="AF182" s="104" t="e">
        <f ca="true">+IF(AND(ISNUMBER(OFFSET('Sanitation Data'!$E$5,0,10*ROW('Sanitation Data'!E176))),'Data Summary'!CU182="Yes"),100-OFFSET('Sanitation Data'!$E$5,0,10*ROW('Sanitation Data'!E176)),NA())</f>
        <v>#N/A</v>
      </c>
      <c r="AG182" s="104" t="e">
        <f ca="true">+IF(AND(ISNUMBER(OFFSET('Sanitation Data'!$E$7,0,10*ROW('Sanitation Data'!E176))),'Data Summary'!CV182="Yes"),OFFSET('Sanitation Data'!$E$7,0,10*ROW('Sanitation Data'!E176)),NA())</f>
        <v>#N/A</v>
      </c>
      <c r="AH182" s="104" t="e">
        <f ca="true">+IF(AND(ISNUMBER(OFFSET('Sanitation Data'!$E$11,0,10*ROW('Sanitation Data'!E176))),'Data Summary'!CW182="Yes"),OFFSET('Sanitation Data'!$E$11,0,10*ROW('Sanitation Data'!E176)),NA())</f>
        <v>#N/A</v>
      </c>
      <c r="AI182" s="104" t="e">
        <f ca="true">+IF(AND(ISNUMBER(OFFSET('Sanitation Data'!$E$12,0,10*ROW('Sanitation Data'!E176))),'Data Summary'!CX182="Yes"),OFFSET('Sanitation Data'!$E$12,0,10*ROW('Sanitation Data'!E176)),NA())</f>
        <v>#N/A</v>
      </c>
      <c r="AJ182" s="104" t="e">
        <f ca="true">+IF(AND(ISNUMBER(OFFSET('Sanitation Data'!$E$13,0,10*ROW('Sanitation Data'!E176))),'Data Summary'!CY182="Yes"),OFFSET('Sanitation Data'!$E$13,0,10*ROW('Sanitation Data'!E176)),NA())</f>
        <v>#N/A</v>
      </c>
      <c r="AK182" s="104" t="e">
        <f ca="true">+IF(AND(ISNUMBER(OFFSET('Sanitation Data'!$F$5,0,10*ROW('Sanitation Data'!F176))),'Data Summary'!CZ182="Yes"),100-OFFSET('Sanitation Data'!$F$5,0,10*ROW('Sanitation Data'!F176)),NA())</f>
        <v>#N/A</v>
      </c>
      <c r="AL182" s="104" t="e">
        <f ca="true">+IF(AND(ISNUMBER(OFFSET('Sanitation Data'!$F$7,0,10*ROW('Sanitation Data'!F176))),'Data Summary'!DA182="Yes"),OFFSET('Sanitation Data'!$F$7,0,10*ROW('Sanitation Data'!F176)),NA())</f>
        <v>#N/A</v>
      </c>
      <c r="AM182" s="104" t="e">
        <f ca="true">+IF(AND(ISNUMBER(OFFSET('Sanitation Data'!$F$11,0,10*ROW('Sanitation Data'!F176))),'Data Summary'!DB182="Yes"),OFFSET('Sanitation Data'!$F$11,0,10*ROW('Sanitation Data'!F176)),NA())</f>
        <v>#N/A</v>
      </c>
      <c r="AN182" s="104" t="e">
        <f ca="true">+IF(AND(ISNUMBER(OFFSET('Sanitation Data'!$F$12,0,10*ROW('Sanitation Data'!F176))),'Data Summary'!DC182="Yes"),OFFSET('Sanitation Data'!$F$12,0,10*ROW('Sanitation Data'!F176)),NA())</f>
        <v>#N/A</v>
      </c>
      <c r="AO182" s="104" t="e">
        <f ca="true">+IF(AND(ISNUMBER(OFFSET('Sanitation Data'!$F$13,0,10*ROW('Sanitation Data'!F176))),'Data Summary'!DD182="Yes"),OFFSET('Sanitation Data'!$F$13,0,10*ROW('Sanitation Data'!F176)),NA())</f>
        <v>#N/A</v>
      </c>
      <c r="AP182" s="104" t="e">
        <f ca="true">+IF(AND(ISNUMBER(OFFSET('Sanitation Data'!$G$5,0,10*ROW('Sanitation Data'!G176))),'Data Summary'!DE182="Yes"),100-OFFSET('Sanitation Data'!$G$5,0,10*ROW('Sanitation Data'!G176)),NA())</f>
        <v>#N/A</v>
      </c>
      <c r="AQ182" s="104" t="e">
        <f ca="true">+IF(AND(ISNUMBER(OFFSET('Sanitation Data'!$G$7,0,10*ROW('Sanitation Data'!G176))),'Data Summary'!DF182="Yes"),OFFSET('Sanitation Data'!$G$7,0,10*ROW('Sanitation Data'!G176)),NA())</f>
        <v>#N/A</v>
      </c>
      <c r="AR182" s="104" t="e">
        <f ca="true">+IF(AND(ISNUMBER(OFFSET('Sanitation Data'!$G$11,0,10*ROW('Sanitation Data'!G176))),'Data Summary'!DG182="Yes"),OFFSET('Sanitation Data'!$G$11,0,10*ROW('Sanitation Data'!G176)),NA())</f>
        <v>#N/A</v>
      </c>
      <c r="AS182" s="104" t="e">
        <f ca="true">+IF(AND(ISNUMBER(OFFSET('Sanitation Data'!$G$12,0,10*ROW('Sanitation Data'!G176))),'Data Summary'!DH182="Yes"),OFFSET('Sanitation Data'!$G$12,0,10*ROW('Sanitation Data'!G176)),NA())</f>
        <v>#N/A</v>
      </c>
      <c r="AT182" s="104" t="e">
        <f ca="true">+IF(AND(ISNUMBER(OFFSET('Sanitation Data'!$G$13,0,10*ROW('Sanitation Data'!G176))),'Data Summary'!DI182="Yes"),OFFSET('Sanitation Data'!$G$13,0,10*ROW('Sanitation Data'!G176)),NA())</f>
        <v>#N/A</v>
      </c>
      <c r="AU182" s="104" t="e">
        <f ca="true">+IF(AND(ISNUMBER(OFFSET('Sanitation Data'!$H$5,0,10*ROW('Sanitation Data'!H176))),'Data Summary'!DJ182="Yes"),100-OFFSET('Sanitation Data'!$H$5,0,10*ROW('Sanitation Data'!H176)),NA())</f>
        <v>#N/A</v>
      </c>
      <c r="AV182" s="104" t="e">
        <f ca="true">+IF(AND(ISNUMBER(OFFSET('Sanitation Data'!$H$7,0,10*ROW('Sanitation Data'!H176))),'Data Summary'!DK182="Yes"),OFFSET('Sanitation Data'!$H$7,0,10*ROW('Sanitation Data'!H176)),NA())</f>
        <v>#N/A</v>
      </c>
      <c r="AW182" s="104" t="e">
        <f ca="true">+IF(AND(ISNUMBER(OFFSET('Sanitation Data'!$H$11,0,10*ROW('Sanitation Data'!H176))),'Data Summary'!DL182="Yes"),OFFSET('Sanitation Data'!$H$11,0,10*ROW('Sanitation Data'!H176)),NA())</f>
        <v>#N/A</v>
      </c>
      <c r="AX182" s="104" t="e">
        <f ca="true">+IF(AND(ISNUMBER(OFFSET('Sanitation Data'!$H$12,0,10*ROW('Sanitation Data'!H176))),'Data Summary'!DM182="Yes"),OFFSET('Sanitation Data'!$H$12,0,10*ROW('Sanitation Data'!H176)),NA())</f>
        <v>#N/A</v>
      </c>
      <c r="AY182" s="104" t="e">
        <f ca="true">+IF(AND(ISNUMBER(OFFSET('Sanitation Data'!$H$13,0,10*ROW('Sanitation Data'!H176))),'Data Summary'!DN182="Yes"),OFFSET('Sanitation Data'!$H$13,0,10*ROW('Sanitation Data'!H176)),NA())</f>
        <v>#N/A</v>
      </c>
      <c r="AZ182" s="109" t="e">
        <f ca="true">+IF(AND(ISNUMBER(OFFSET('Hygiene Data'!$C$6,0,10*ROW('Hygiene Data'!C176))),'Data Summary'!DO182="Yes"),OFFSET('Hygiene Data'!$C$6,0,10*ROW('Hygiene Data'!C176)),NA())</f>
        <v>#N/A</v>
      </c>
      <c r="BA182" s="109" t="e">
        <f ca="true">+IF(AND(ISNUMBER(OFFSET('Hygiene Data'!$C$8,0,10*ROW('Hygiene Data'!C176))),'Data Summary'!DP182="Yes"),OFFSET('Hygiene Data'!$C$8,0,10*ROW('Hygiene Data'!C176)),NA())</f>
        <v>#N/A</v>
      </c>
      <c r="BB182" s="109" t="e">
        <f ca="true">+IF(AND(ISNUMBER(OFFSET('Hygiene Data'!$C$10,0,10*ROW('Hygiene Data'!C176))),'Data Summary'!DQ182="Yes"),OFFSET('Hygiene Data'!$C$10,0,10*ROW('Hygiene Data'!C176)),NA())</f>
        <v>#N/A</v>
      </c>
      <c r="BC182" s="109" t="e">
        <f ca="true">+IF(AND(ISNUMBER(OFFSET('Hygiene Data'!$D$6,0,10*ROW('Hygiene Data'!D176))),'Data Summary'!DR182="Yes"),OFFSET('Hygiene Data'!$D$6,0,10*ROW('Hygiene Data'!D176)),NA())</f>
        <v>#N/A</v>
      </c>
      <c r="BD182" s="109" t="e">
        <f ca="true">+IF(AND(ISNUMBER(OFFSET('Hygiene Data'!$D$8,0,10*ROW('Hygiene Data'!D176))),'Data Summary'!DS182="Yes"),OFFSET('Hygiene Data'!$D$8,0,10*ROW('Hygiene Data'!D176)),NA())</f>
        <v>#N/A</v>
      </c>
      <c r="BE182" s="109" t="e">
        <f ca="true">+IF(AND(ISNUMBER(OFFSET('Hygiene Data'!$D$10,0,10*ROW('Hygiene Data'!D176))),'Data Summary'!DT182="Yes"),OFFSET('Hygiene Data'!$D$10,0,10*ROW('Hygiene Data'!D176)),NA())</f>
        <v>#N/A</v>
      </c>
      <c r="BF182" s="109" t="e">
        <f ca="true">+IF(AND(ISNUMBER(OFFSET('Hygiene Data'!$E$6,0,10*ROW('Hygiene Data'!E176))),'Data Summary'!DU182="Yes"),OFFSET('Hygiene Data'!$E$6,0,10*ROW('Hygiene Data'!E176)),NA())</f>
        <v>#N/A</v>
      </c>
      <c r="BG182" s="109" t="e">
        <f ca="true">+IF(AND(ISNUMBER(OFFSET('Hygiene Data'!$E$8,0,10*ROW('Hygiene Data'!E176))),'Data Summary'!DV182="Yes"),OFFSET('Hygiene Data'!$E$8,0,10*ROW('Hygiene Data'!E176)),NA())</f>
        <v>#N/A</v>
      </c>
      <c r="BH182" s="109" t="e">
        <f ca="true">+IF(AND(ISNUMBER(OFFSET('Hygiene Data'!$E$10,0,10*ROW('Hygiene Data'!E176))),'Data Summary'!DW182="Yes"),OFFSET('Hygiene Data'!$E$10,0,10*ROW('Hygiene Data'!E176)),NA())</f>
        <v>#N/A</v>
      </c>
      <c r="BI182" s="109" t="e">
        <f ca="true">+IF(AND(ISNUMBER(OFFSET('Hygiene Data'!$F$6,0,10*ROW('Hygiene Data'!F176))),'Data Summary'!DX182="Yes"),OFFSET('Hygiene Data'!$F$6,0,10*ROW('Hygiene Data'!F176)),NA())</f>
        <v>#N/A</v>
      </c>
      <c r="BJ182" s="109" t="e">
        <f ca="true">+IF(AND(ISNUMBER(OFFSET('Hygiene Data'!$F$8,0,10*ROW('Hygiene Data'!F176))),'Data Summary'!DY182="Yes"),OFFSET('Hygiene Data'!$F$8,0,10*ROW('Hygiene Data'!F176)),NA())</f>
        <v>#N/A</v>
      </c>
      <c r="BK182" s="109" t="e">
        <f ca="true">+IF(AND(ISNUMBER(OFFSET('Hygiene Data'!$F$10,0,10*ROW('Hygiene Data'!F176))),'Data Summary'!DZ182="Yes"),OFFSET('Hygiene Data'!$F$10,0,10*ROW('Hygiene Data'!F176)),NA())</f>
        <v>#N/A</v>
      </c>
      <c r="BL182" s="109" t="e">
        <f ca="true">+IF(AND(ISNUMBER(OFFSET('Hygiene Data'!$G$6,0,10*ROW('Hygiene Data'!G176))),'Data Summary'!EA182="Yes"),OFFSET('Hygiene Data'!$G$6,0,10*ROW('Hygiene Data'!G176)),NA())</f>
        <v>#N/A</v>
      </c>
      <c r="BM182" s="109" t="e">
        <f ca="true">+IF(AND(ISNUMBER(OFFSET('Hygiene Data'!$G$8,0,10*ROW('Hygiene Data'!G176))),'Data Summary'!EB182="Yes"),OFFSET('Hygiene Data'!$G$8,0,10*ROW('Hygiene Data'!G176)),NA())</f>
        <v>#N/A</v>
      </c>
      <c r="BN182" s="109" t="e">
        <f ca="true">+IF(AND(ISNUMBER(OFFSET('Hygiene Data'!$G$10,0,10*ROW('Hygiene Data'!G176))),'Data Summary'!EC182="Yes"),OFFSET('Hygiene Data'!$G$10,0,10*ROW('Hygiene Data'!G176)),NA())</f>
        <v>#N/A</v>
      </c>
      <c r="BO182" s="109" t="e">
        <f ca="true">+IF(AND(ISNUMBER(OFFSET('Hygiene Data'!$H$6,0,10*ROW('Hygiene Data'!H176))),'Data Summary'!ED182="Yes"),OFFSET('Hygiene Data'!$H$6,0,10*ROW('Hygiene Data'!H176)),NA())</f>
        <v>#N/A</v>
      </c>
      <c r="BP182" s="109" t="e">
        <f ca="true">+IF(AND(ISNUMBER(OFFSET('Hygiene Data'!$H$8,0,10*ROW('Hygiene Data'!H176))),'Data Summary'!EE182="Yes"),OFFSET('Hygiene Data'!$H$8,0,10*ROW('Hygiene Data'!H176)),NA())</f>
        <v>#N/A</v>
      </c>
      <c r="BQ182" s="109" t="e">
        <f ca="true">+IF(AND(ISNUMBER(OFFSET('Hygiene Data'!$H$10,0,10*ROW('Hygiene Data'!H176))),'Data Summary'!EF182="Yes"),OFFSET('Hygiene Data'!$H$10,0,10*ROW('Hygiene Data'!H176)),NA())</f>
        <v>#N/A</v>
      </c>
    </row>
    <row r="183" x14ac:dyDescent="0.2">
      <c r="A183" s="57" t="e">
        <f ca="true">+IF(OFFSET('Water Data'!$B$1,0,10*ROW('Water Data'!B177))="",NA(),OFFSET('Water Data'!$B$1,0,10*ROW('Water Data'!B177)))</f>
        <v>#N/A</v>
      </c>
      <c r="B183" s="57" t="e">
        <f ca="true">+IF(OFFSET('Water Data'!$A$3,0,10*ROW('Water Data'!A180))="",NA(),OFFSET('Water Data'!$A$3,0,10*ROW('Water Data'!A180)))</f>
        <v>#N/A</v>
      </c>
      <c r="C183" s="57" t="e">
        <f ca="true">+IF(OFFSET('Water Data'!$C$3,0,10*ROW('Water Data'!C180))="",NA(),OFFSET('Water Data'!$C$3,0,10*ROW('Water Data'!C180)))</f>
        <v>#N/A</v>
      </c>
      <c r="D183" s="58" t="e">
        <f ca="true">+IF(AND(ISNUMBER(OFFSET('Water Data'!$C$5,0,10*ROW('Water Data'!C177))),'Data Summary'!BS183="Yes"),100-OFFSET('Water Data'!$C$5,0,10*ROW('Water Data'!C177)),NA())</f>
        <v>#N/A</v>
      </c>
      <c r="E183" s="58" t="e">
        <f ca="true">+IF(AND(ISNUMBER(OFFSET('Water Data'!$C$7,0,10*ROW('Water Data'!C177))),'Data Summary'!BT183="Yes"),OFFSET('Water Data'!$C$7,0,10*ROW('Water Data'!C177)),NA())</f>
        <v>#N/A</v>
      </c>
      <c r="F183" s="58" t="e">
        <f ca="true">+IF(AND(ISNUMBER(OFFSET('Water Data'!$C$10,0,10*ROW('Water Data'!C177))),'Data Summary'!BU183="Yes"),OFFSET('Water Data'!$C$10,0,10*ROW('Water Data'!C177)),NA())</f>
        <v>#N/A</v>
      </c>
      <c r="G183" s="58" t="e">
        <f ca="true">+IF(AND(ISNUMBER(OFFSET('Water Data'!$D$5,0,10*ROW('Water Data'!D177))),'Data Summary'!BV183="Yes"),100-OFFSET('Water Data'!$D$5,0,10*ROW('Water Data'!D177)),NA())</f>
        <v>#N/A</v>
      </c>
      <c r="H183" s="58" t="e">
        <f ca="true">+IF(AND(ISNUMBER(OFFSET('Water Data'!$D$7,0,10*ROW('Water Data'!D177))),'Data Summary'!BW183="Yes"),OFFSET('Water Data'!$D$7,0,10*ROW('Water Data'!D177)),NA())</f>
        <v>#N/A</v>
      </c>
      <c r="I183" s="58" t="e">
        <f ca="true">+IF(AND(ISNUMBER(OFFSET('Water Data'!$D$10,0,10*ROW('Water Data'!D177))),'Data Summary'!BX183="Yes"),OFFSET('Water Data'!$D$10,0,10*ROW('Water Data'!D177)),NA())</f>
        <v>#N/A</v>
      </c>
      <c r="J183" s="58" t="e">
        <f ca="true">+IF(AND(ISNUMBER(OFFSET('Water Data'!$E$5,0,10*ROW('Water Data'!E177))),'Data Summary'!BY183="Yes"),100-OFFSET('Water Data'!$E$5,0,10*ROW('Water Data'!E177)),NA())</f>
        <v>#N/A</v>
      </c>
      <c r="K183" s="58" t="e">
        <f ca="true">+IF(AND(ISNUMBER(OFFSET('Water Data'!$E$7,0,10*ROW('Water Data'!E177))),'Data Summary'!BZ183="Yes"),OFFSET('Water Data'!$E$7,0,10*ROW('Water Data'!E177)),NA())</f>
        <v>#N/A</v>
      </c>
      <c r="L183" s="58" t="e">
        <f ca="true">+IF(AND(ISNUMBER(OFFSET('Water Data'!$E$10,0,10*ROW('Water Data'!E177))),'Data Summary'!CA183="Yes"),OFFSET('Water Data'!$E$10,0,10*ROW('Water Data'!E177)),NA())</f>
        <v>#N/A</v>
      </c>
      <c r="M183" s="58" t="e">
        <f ca="true">+IF(AND(ISNUMBER(OFFSET('Water Data'!$F$5,0,10*ROW('Water Data'!F177))),'Data Summary'!CB183="Yes"),100-OFFSET('Water Data'!$F$5,0,10*ROW('Water Data'!F177)),NA())</f>
        <v>#N/A</v>
      </c>
      <c r="N183" s="58" t="e">
        <f ca="true">+IF(AND(ISNUMBER(OFFSET('Water Data'!$F$7,0,10*ROW('Water Data'!F177))),'Data Summary'!CC183="Yes"),OFFSET('Water Data'!$F$7,0,10*ROW('Water Data'!F177)),NA())</f>
        <v>#N/A</v>
      </c>
      <c r="O183" s="58" t="e">
        <f ca="true">+IF(AND(ISNUMBER(OFFSET('Water Data'!$F$10,0,10*ROW('Water Data'!F177))),'Data Summary'!CD183="Yes"),OFFSET('Water Data'!$F$10,0,10*ROW('Water Data'!F177)),NA())</f>
        <v>#N/A</v>
      </c>
      <c r="P183" s="58" t="e">
        <f ca="true">+IF(AND(ISNUMBER(OFFSET('Water Data'!$G$5,0,10*ROW('Water Data'!G177))),'Data Summary'!CE183="Yes"),100-OFFSET('Water Data'!$G$5,0,10*ROW('Water Data'!G177)),NA())</f>
        <v>#N/A</v>
      </c>
      <c r="Q183" s="58" t="e">
        <f ca="true">+IF(AND(ISNUMBER(OFFSET('Water Data'!$G$7,0,10*ROW('Water Data'!G177))),'Data Summary'!CF183="Yes"),OFFSET('Water Data'!$G$7,0,10*ROW('Water Data'!G177)),NA())</f>
        <v>#N/A</v>
      </c>
      <c r="R183" s="58" t="e">
        <f ca="true">+IF(AND(ISNUMBER(OFFSET('Water Data'!$G$10,0,10*ROW('Water Data'!G177))),'Data Summary'!CG183="Yes"),OFFSET('Water Data'!$G$10,0,10*ROW('Water Data'!G177)),NA())</f>
        <v>#N/A</v>
      </c>
      <c r="S183" s="58" t="e">
        <f ca="true">+IF(AND(ISNUMBER(OFFSET('Water Data'!$H$5,0,10*ROW('Water Data'!H177))),'Data Summary'!CH183="Yes"),100-OFFSET('Water Data'!$H$5,0,10*ROW('Water Data'!H177)),NA())</f>
        <v>#N/A</v>
      </c>
      <c r="T183" s="58" t="e">
        <f ca="true">+IF(AND(ISNUMBER(OFFSET('Water Data'!$H$7,0,10*ROW('Water Data'!H177))),'Data Summary'!CI183="Yes"),OFFSET('Water Data'!$H$7,0,10*ROW('Water Data'!H177)),NA())</f>
        <v>#N/A</v>
      </c>
      <c r="U183" s="58" t="e">
        <f ca="true">+IF(AND(ISNUMBER(OFFSET('Water Data'!$H$10,0,10*ROW('Water Data'!H177))),'Data Summary'!CJ183="Yes"),OFFSET('Water Data'!$H$10,0,10*ROW('Water Data'!H177)),NA())</f>
        <v>#N/A</v>
      </c>
      <c r="V183" s="104" t="e">
        <f ca="true">+IF(AND(ISNUMBER(OFFSET('Sanitation Data'!$C$5,0,10*ROW('Sanitation Data'!C177))),'Data Summary'!CK183="Yes"),100-OFFSET('Sanitation Data'!$C$5,0,10*ROW('Sanitation Data'!C177)),NA())</f>
        <v>#N/A</v>
      </c>
      <c r="W183" s="104" t="e">
        <f ca="true">+IF(AND(ISNUMBER(OFFSET('Sanitation Data'!$C$7,0,10*ROW('Sanitation Data'!C177))),'Data Summary'!CL183="Yes"),OFFSET('Sanitation Data'!$C$7,0,10*ROW('Sanitation Data'!C177)),NA())</f>
        <v>#N/A</v>
      </c>
      <c r="X183" s="104" t="e">
        <f ca="true">+IF(AND(ISNUMBER(OFFSET('Sanitation Data'!$C$11,0,10*ROW('Sanitation Data'!C177))),'Data Summary'!CM183="Yes"),OFFSET('Sanitation Data'!$C$11,0,10*ROW('Sanitation Data'!C177)),NA())</f>
        <v>#N/A</v>
      </c>
      <c r="Y183" s="104" t="e">
        <f ca="true">+IF(AND(ISNUMBER(OFFSET('Sanitation Data'!$C$12,0,10*ROW('Sanitation Data'!C177))),'Data Summary'!CN183="Yes"),OFFSET('Sanitation Data'!$C$12,0,10*ROW('Sanitation Data'!C177)),NA())</f>
        <v>#N/A</v>
      </c>
      <c r="Z183" s="104" t="e">
        <f ca="true">+IF(AND(ISNUMBER(OFFSET('Sanitation Data'!$C$13,0,10*ROW('Sanitation Data'!C177))),'Data Summary'!CO183="Yes"),OFFSET('Sanitation Data'!$C$13,0,10*ROW('Sanitation Data'!C177)),NA())</f>
        <v>#N/A</v>
      </c>
      <c r="AA183" s="104" t="e">
        <f ca="true">+IF(AND(ISNUMBER(OFFSET('Sanitation Data'!$D$5,0,10*ROW('Sanitation Data'!D177))),'Data Summary'!CP183="Yes"),100-OFFSET('Sanitation Data'!$D$5,0,10*ROW('Sanitation Data'!D177)),NA())</f>
        <v>#N/A</v>
      </c>
      <c r="AB183" s="104" t="e">
        <f ca="true">+IF(AND(ISNUMBER(OFFSET('Sanitation Data'!$D$7,0,10*ROW('Sanitation Data'!D177))),'Data Summary'!CQ183="Yes"),OFFSET('Sanitation Data'!$D$7,0,10*ROW('Sanitation Data'!D177)),NA())</f>
        <v>#N/A</v>
      </c>
      <c r="AC183" s="104" t="e">
        <f ca="true">+IF(AND(ISNUMBER(OFFSET('Sanitation Data'!$D$11,0,10*ROW('Sanitation Data'!D177))),'Data Summary'!CR183="Yes"),OFFSET('Sanitation Data'!$D$11,0,10*ROW('Sanitation Data'!D177)),NA())</f>
        <v>#N/A</v>
      </c>
      <c r="AD183" s="104" t="e">
        <f ca="true">+IF(AND(ISNUMBER(OFFSET('Sanitation Data'!$D$12,0,10*ROW('Sanitation Data'!D177))),'Data Summary'!CS183="Yes"),OFFSET('Sanitation Data'!$D$12,0,10*ROW('Sanitation Data'!D177)),NA())</f>
        <v>#N/A</v>
      </c>
      <c r="AE183" s="104" t="e">
        <f ca="true">+IF(AND(ISNUMBER(OFFSET('Sanitation Data'!$D$13,0,10*ROW('Sanitation Data'!D177))),'Data Summary'!CT183="Yes"),OFFSET('Sanitation Data'!$D$13,0,10*ROW('Sanitation Data'!D177)),NA())</f>
        <v>#N/A</v>
      </c>
      <c r="AF183" s="104" t="e">
        <f ca="true">+IF(AND(ISNUMBER(OFFSET('Sanitation Data'!$E$5,0,10*ROW('Sanitation Data'!E177))),'Data Summary'!CU183="Yes"),100-OFFSET('Sanitation Data'!$E$5,0,10*ROW('Sanitation Data'!E177)),NA())</f>
        <v>#N/A</v>
      </c>
      <c r="AG183" s="104" t="e">
        <f ca="true">+IF(AND(ISNUMBER(OFFSET('Sanitation Data'!$E$7,0,10*ROW('Sanitation Data'!E177))),'Data Summary'!CV183="Yes"),OFFSET('Sanitation Data'!$E$7,0,10*ROW('Sanitation Data'!E177)),NA())</f>
        <v>#N/A</v>
      </c>
      <c r="AH183" s="104" t="e">
        <f ca="true">+IF(AND(ISNUMBER(OFFSET('Sanitation Data'!$E$11,0,10*ROW('Sanitation Data'!E177))),'Data Summary'!CW183="Yes"),OFFSET('Sanitation Data'!$E$11,0,10*ROW('Sanitation Data'!E177)),NA())</f>
        <v>#N/A</v>
      </c>
      <c r="AI183" s="104" t="e">
        <f ca="true">+IF(AND(ISNUMBER(OFFSET('Sanitation Data'!$E$12,0,10*ROW('Sanitation Data'!E177))),'Data Summary'!CX183="Yes"),OFFSET('Sanitation Data'!$E$12,0,10*ROW('Sanitation Data'!E177)),NA())</f>
        <v>#N/A</v>
      </c>
      <c r="AJ183" s="104" t="e">
        <f ca="true">+IF(AND(ISNUMBER(OFFSET('Sanitation Data'!$E$13,0,10*ROW('Sanitation Data'!E177))),'Data Summary'!CY183="Yes"),OFFSET('Sanitation Data'!$E$13,0,10*ROW('Sanitation Data'!E177)),NA())</f>
        <v>#N/A</v>
      </c>
      <c r="AK183" s="104" t="e">
        <f ca="true">+IF(AND(ISNUMBER(OFFSET('Sanitation Data'!$F$5,0,10*ROW('Sanitation Data'!F177))),'Data Summary'!CZ183="Yes"),100-OFFSET('Sanitation Data'!$F$5,0,10*ROW('Sanitation Data'!F177)),NA())</f>
        <v>#N/A</v>
      </c>
      <c r="AL183" s="104" t="e">
        <f ca="true">+IF(AND(ISNUMBER(OFFSET('Sanitation Data'!$F$7,0,10*ROW('Sanitation Data'!F177))),'Data Summary'!DA183="Yes"),OFFSET('Sanitation Data'!$F$7,0,10*ROW('Sanitation Data'!F177)),NA())</f>
        <v>#N/A</v>
      </c>
      <c r="AM183" s="104" t="e">
        <f ca="true">+IF(AND(ISNUMBER(OFFSET('Sanitation Data'!$F$11,0,10*ROW('Sanitation Data'!F177))),'Data Summary'!DB183="Yes"),OFFSET('Sanitation Data'!$F$11,0,10*ROW('Sanitation Data'!F177)),NA())</f>
        <v>#N/A</v>
      </c>
      <c r="AN183" s="104" t="e">
        <f ca="true">+IF(AND(ISNUMBER(OFFSET('Sanitation Data'!$F$12,0,10*ROW('Sanitation Data'!F177))),'Data Summary'!DC183="Yes"),OFFSET('Sanitation Data'!$F$12,0,10*ROW('Sanitation Data'!F177)),NA())</f>
        <v>#N/A</v>
      </c>
      <c r="AO183" s="104" t="e">
        <f ca="true">+IF(AND(ISNUMBER(OFFSET('Sanitation Data'!$F$13,0,10*ROW('Sanitation Data'!F177))),'Data Summary'!DD183="Yes"),OFFSET('Sanitation Data'!$F$13,0,10*ROW('Sanitation Data'!F177)),NA())</f>
        <v>#N/A</v>
      </c>
      <c r="AP183" s="104" t="e">
        <f ca="true">+IF(AND(ISNUMBER(OFFSET('Sanitation Data'!$G$5,0,10*ROW('Sanitation Data'!G177))),'Data Summary'!DE183="Yes"),100-OFFSET('Sanitation Data'!$G$5,0,10*ROW('Sanitation Data'!G177)),NA())</f>
        <v>#N/A</v>
      </c>
      <c r="AQ183" s="104" t="e">
        <f ca="true">+IF(AND(ISNUMBER(OFFSET('Sanitation Data'!$G$7,0,10*ROW('Sanitation Data'!G177))),'Data Summary'!DF183="Yes"),OFFSET('Sanitation Data'!$G$7,0,10*ROW('Sanitation Data'!G177)),NA())</f>
        <v>#N/A</v>
      </c>
      <c r="AR183" s="104" t="e">
        <f ca="true">+IF(AND(ISNUMBER(OFFSET('Sanitation Data'!$G$11,0,10*ROW('Sanitation Data'!G177))),'Data Summary'!DG183="Yes"),OFFSET('Sanitation Data'!$G$11,0,10*ROW('Sanitation Data'!G177)),NA())</f>
        <v>#N/A</v>
      </c>
      <c r="AS183" s="104" t="e">
        <f ca="true">+IF(AND(ISNUMBER(OFFSET('Sanitation Data'!$G$12,0,10*ROW('Sanitation Data'!G177))),'Data Summary'!DH183="Yes"),OFFSET('Sanitation Data'!$G$12,0,10*ROW('Sanitation Data'!G177)),NA())</f>
        <v>#N/A</v>
      </c>
      <c r="AT183" s="104" t="e">
        <f ca="true">+IF(AND(ISNUMBER(OFFSET('Sanitation Data'!$G$13,0,10*ROW('Sanitation Data'!G177))),'Data Summary'!DI183="Yes"),OFFSET('Sanitation Data'!$G$13,0,10*ROW('Sanitation Data'!G177)),NA())</f>
        <v>#N/A</v>
      </c>
      <c r="AU183" s="104" t="e">
        <f ca="true">+IF(AND(ISNUMBER(OFFSET('Sanitation Data'!$H$5,0,10*ROW('Sanitation Data'!H177))),'Data Summary'!DJ183="Yes"),100-OFFSET('Sanitation Data'!$H$5,0,10*ROW('Sanitation Data'!H177)),NA())</f>
        <v>#N/A</v>
      </c>
      <c r="AV183" s="104" t="e">
        <f ca="true">+IF(AND(ISNUMBER(OFFSET('Sanitation Data'!$H$7,0,10*ROW('Sanitation Data'!H177))),'Data Summary'!DK183="Yes"),OFFSET('Sanitation Data'!$H$7,0,10*ROW('Sanitation Data'!H177)),NA())</f>
        <v>#N/A</v>
      </c>
      <c r="AW183" s="104" t="e">
        <f ca="true">+IF(AND(ISNUMBER(OFFSET('Sanitation Data'!$H$11,0,10*ROW('Sanitation Data'!H177))),'Data Summary'!DL183="Yes"),OFFSET('Sanitation Data'!$H$11,0,10*ROW('Sanitation Data'!H177)),NA())</f>
        <v>#N/A</v>
      </c>
      <c r="AX183" s="104" t="e">
        <f ca="true">+IF(AND(ISNUMBER(OFFSET('Sanitation Data'!$H$12,0,10*ROW('Sanitation Data'!H177))),'Data Summary'!DM183="Yes"),OFFSET('Sanitation Data'!$H$12,0,10*ROW('Sanitation Data'!H177)),NA())</f>
        <v>#N/A</v>
      </c>
      <c r="AY183" s="104" t="e">
        <f ca="true">+IF(AND(ISNUMBER(OFFSET('Sanitation Data'!$H$13,0,10*ROW('Sanitation Data'!H177))),'Data Summary'!DN183="Yes"),OFFSET('Sanitation Data'!$H$13,0,10*ROW('Sanitation Data'!H177)),NA())</f>
        <v>#N/A</v>
      </c>
      <c r="AZ183" s="109" t="e">
        <f ca="true">+IF(AND(ISNUMBER(OFFSET('Hygiene Data'!$C$6,0,10*ROW('Hygiene Data'!C177))),'Data Summary'!DO183="Yes"),OFFSET('Hygiene Data'!$C$6,0,10*ROW('Hygiene Data'!C177)),NA())</f>
        <v>#N/A</v>
      </c>
      <c r="BA183" s="109" t="e">
        <f ca="true">+IF(AND(ISNUMBER(OFFSET('Hygiene Data'!$C$8,0,10*ROW('Hygiene Data'!C177))),'Data Summary'!DP183="Yes"),OFFSET('Hygiene Data'!$C$8,0,10*ROW('Hygiene Data'!C177)),NA())</f>
        <v>#N/A</v>
      </c>
      <c r="BB183" s="109" t="e">
        <f ca="true">+IF(AND(ISNUMBER(OFFSET('Hygiene Data'!$C$10,0,10*ROW('Hygiene Data'!C177))),'Data Summary'!DQ183="Yes"),OFFSET('Hygiene Data'!$C$10,0,10*ROW('Hygiene Data'!C177)),NA())</f>
        <v>#N/A</v>
      </c>
      <c r="BC183" s="109" t="e">
        <f ca="true">+IF(AND(ISNUMBER(OFFSET('Hygiene Data'!$D$6,0,10*ROW('Hygiene Data'!D177))),'Data Summary'!DR183="Yes"),OFFSET('Hygiene Data'!$D$6,0,10*ROW('Hygiene Data'!D177)),NA())</f>
        <v>#N/A</v>
      </c>
      <c r="BD183" s="109" t="e">
        <f ca="true">+IF(AND(ISNUMBER(OFFSET('Hygiene Data'!$D$8,0,10*ROW('Hygiene Data'!D177))),'Data Summary'!DS183="Yes"),OFFSET('Hygiene Data'!$D$8,0,10*ROW('Hygiene Data'!D177)),NA())</f>
        <v>#N/A</v>
      </c>
      <c r="BE183" s="109" t="e">
        <f ca="true">+IF(AND(ISNUMBER(OFFSET('Hygiene Data'!$D$10,0,10*ROW('Hygiene Data'!D177))),'Data Summary'!DT183="Yes"),OFFSET('Hygiene Data'!$D$10,0,10*ROW('Hygiene Data'!D177)),NA())</f>
        <v>#N/A</v>
      </c>
      <c r="BF183" s="109" t="e">
        <f ca="true">+IF(AND(ISNUMBER(OFFSET('Hygiene Data'!$E$6,0,10*ROW('Hygiene Data'!E177))),'Data Summary'!DU183="Yes"),OFFSET('Hygiene Data'!$E$6,0,10*ROW('Hygiene Data'!E177)),NA())</f>
        <v>#N/A</v>
      </c>
      <c r="BG183" s="109" t="e">
        <f ca="true">+IF(AND(ISNUMBER(OFFSET('Hygiene Data'!$E$8,0,10*ROW('Hygiene Data'!E177))),'Data Summary'!DV183="Yes"),OFFSET('Hygiene Data'!$E$8,0,10*ROW('Hygiene Data'!E177)),NA())</f>
        <v>#N/A</v>
      </c>
      <c r="BH183" s="109" t="e">
        <f ca="true">+IF(AND(ISNUMBER(OFFSET('Hygiene Data'!$E$10,0,10*ROW('Hygiene Data'!E177))),'Data Summary'!DW183="Yes"),OFFSET('Hygiene Data'!$E$10,0,10*ROW('Hygiene Data'!E177)),NA())</f>
        <v>#N/A</v>
      </c>
      <c r="BI183" s="109" t="e">
        <f ca="true">+IF(AND(ISNUMBER(OFFSET('Hygiene Data'!$F$6,0,10*ROW('Hygiene Data'!F177))),'Data Summary'!DX183="Yes"),OFFSET('Hygiene Data'!$F$6,0,10*ROW('Hygiene Data'!F177)),NA())</f>
        <v>#N/A</v>
      </c>
      <c r="BJ183" s="109" t="e">
        <f ca="true">+IF(AND(ISNUMBER(OFFSET('Hygiene Data'!$F$8,0,10*ROW('Hygiene Data'!F177))),'Data Summary'!DY183="Yes"),OFFSET('Hygiene Data'!$F$8,0,10*ROW('Hygiene Data'!F177)),NA())</f>
        <v>#N/A</v>
      </c>
      <c r="BK183" s="109" t="e">
        <f ca="true">+IF(AND(ISNUMBER(OFFSET('Hygiene Data'!$F$10,0,10*ROW('Hygiene Data'!F177))),'Data Summary'!DZ183="Yes"),OFFSET('Hygiene Data'!$F$10,0,10*ROW('Hygiene Data'!F177)),NA())</f>
        <v>#N/A</v>
      </c>
      <c r="BL183" s="109" t="e">
        <f ca="true">+IF(AND(ISNUMBER(OFFSET('Hygiene Data'!$G$6,0,10*ROW('Hygiene Data'!G177))),'Data Summary'!EA183="Yes"),OFFSET('Hygiene Data'!$G$6,0,10*ROW('Hygiene Data'!G177)),NA())</f>
        <v>#N/A</v>
      </c>
      <c r="BM183" s="109" t="e">
        <f ca="true">+IF(AND(ISNUMBER(OFFSET('Hygiene Data'!$G$8,0,10*ROW('Hygiene Data'!G177))),'Data Summary'!EB183="Yes"),OFFSET('Hygiene Data'!$G$8,0,10*ROW('Hygiene Data'!G177)),NA())</f>
        <v>#N/A</v>
      </c>
      <c r="BN183" s="109" t="e">
        <f ca="true">+IF(AND(ISNUMBER(OFFSET('Hygiene Data'!$G$10,0,10*ROW('Hygiene Data'!G177))),'Data Summary'!EC183="Yes"),OFFSET('Hygiene Data'!$G$10,0,10*ROW('Hygiene Data'!G177)),NA())</f>
        <v>#N/A</v>
      </c>
      <c r="BO183" s="109" t="e">
        <f ca="true">+IF(AND(ISNUMBER(OFFSET('Hygiene Data'!$H$6,0,10*ROW('Hygiene Data'!H177))),'Data Summary'!ED183="Yes"),OFFSET('Hygiene Data'!$H$6,0,10*ROW('Hygiene Data'!H177)),NA())</f>
        <v>#N/A</v>
      </c>
      <c r="BP183" s="109" t="e">
        <f ca="true">+IF(AND(ISNUMBER(OFFSET('Hygiene Data'!$H$8,0,10*ROW('Hygiene Data'!H177))),'Data Summary'!EE183="Yes"),OFFSET('Hygiene Data'!$H$8,0,10*ROW('Hygiene Data'!H177)),NA())</f>
        <v>#N/A</v>
      </c>
      <c r="BQ183" s="109" t="e">
        <f ca="true">+IF(AND(ISNUMBER(OFFSET('Hygiene Data'!$H$10,0,10*ROW('Hygiene Data'!H177))),'Data Summary'!EF183="Yes"),OFFSET('Hygiene Data'!$H$10,0,10*ROW('Hygiene Data'!H177)),NA())</f>
        <v>#N/A</v>
      </c>
    </row>
    <row r="184" x14ac:dyDescent="0.2">
      <c r="A184" s="57" t="e">
        <f ca="true">+IF(OFFSET('Water Data'!$B$1,0,10*ROW('Water Data'!B178))="",NA(),OFFSET('Water Data'!$B$1,0,10*ROW('Water Data'!B178)))</f>
        <v>#N/A</v>
      </c>
      <c r="B184" s="57" t="e">
        <f ca="true">+IF(OFFSET('Water Data'!$A$3,0,10*ROW('Water Data'!A181))="",NA(),OFFSET('Water Data'!$A$3,0,10*ROW('Water Data'!A181)))</f>
        <v>#N/A</v>
      </c>
      <c r="C184" s="57" t="e">
        <f ca="true">+IF(OFFSET('Water Data'!$C$3,0,10*ROW('Water Data'!C181))="",NA(),OFFSET('Water Data'!$C$3,0,10*ROW('Water Data'!C181)))</f>
        <v>#N/A</v>
      </c>
      <c r="D184" s="58" t="e">
        <f ca="true">+IF(AND(ISNUMBER(OFFSET('Water Data'!$C$5,0,10*ROW('Water Data'!C178))),'Data Summary'!BS184="Yes"),100-OFFSET('Water Data'!$C$5,0,10*ROW('Water Data'!C178)),NA())</f>
        <v>#N/A</v>
      </c>
      <c r="E184" s="58" t="e">
        <f ca="true">+IF(AND(ISNUMBER(OFFSET('Water Data'!$C$7,0,10*ROW('Water Data'!C178))),'Data Summary'!BT184="Yes"),OFFSET('Water Data'!$C$7,0,10*ROW('Water Data'!C178)),NA())</f>
        <v>#N/A</v>
      </c>
      <c r="F184" s="58" t="e">
        <f ca="true">+IF(AND(ISNUMBER(OFFSET('Water Data'!$C$10,0,10*ROW('Water Data'!C178))),'Data Summary'!BU184="Yes"),OFFSET('Water Data'!$C$10,0,10*ROW('Water Data'!C178)),NA())</f>
        <v>#N/A</v>
      </c>
      <c r="G184" s="58" t="e">
        <f ca="true">+IF(AND(ISNUMBER(OFFSET('Water Data'!$D$5,0,10*ROW('Water Data'!D178))),'Data Summary'!BV184="Yes"),100-OFFSET('Water Data'!$D$5,0,10*ROW('Water Data'!D178)),NA())</f>
        <v>#N/A</v>
      </c>
      <c r="H184" s="58" t="e">
        <f ca="true">+IF(AND(ISNUMBER(OFFSET('Water Data'!$D$7,0,10*ROW('Water Data'!D178))),'Data Summary'!BW184="Yes"),OFFSET('Water Data'!$D$7,0,10*ROW('Water Data'!D178)),NA())</f>
        <v>#N/A</v>
      </c>
      <c r="I184" s="58" t="e">
        <f ca="true">+IF(AND(ISNUMBER(OFFSET('Water Data'!$D$10,0,10*ROW('Water Data'!D178))),'Data Summary'!BX184="Yes"),OFFSET('Water Data'!$D$10,0,10*ROW('Water Data'!D178)),NA())</f>
        <v>#N/A</v>
      </c>
      <c r="J184" s="58" t="e">
        <f ca="true">+IF(AND(ISNUMBER(OFFSET('Water Data'!$E$5,0,10*ROW('Water Data'!E178))),'Data Summary'!BY184="Yes"),100-OFFSET('Water Data'!$E$5,0,10*ROW('Water Data'!E178)),NA())</f>
        <v>#N/A</v>
      </c>
      <c r="K184" s="58" t="e">
        <f ca="true">+IF(AND(ISNUMBER(OFFSET('Water Data'!$E$7,0,10*ROW('Water Data'!E178))),'Data Summary'!BZ184="Yes"),OFFSET('Water Data'!$E$7,0,10*ROW('Water Data'!E178)),NA())</f>
        <v>#N/A</v>
      </c>
      <c r="L184" s="58" t="e">
        <f ca="true">+IF(AND(ISNUMBER(OFFSET('Water Data'!$E$10,0,10*ROW('Water Data'!E178))),'Data Summary'!CA184="Yes"),OFFSET('Water Data'!$E$10,0,10*ROW('Water Data'!E178)),NA())</f>
        <v>#N/A</v>
      </c>
      <c r="M184" s="58" t="e">
        <f ca="true">+IF(AND(ISNUMBER(OFFSET('Water Data'!$F$5,0,10*ROW('Water Data'!F178))),'Data Summary'!CB184="Yes"),100-OFFSET('Water Data'!$F$5,0,10*ROW('Water Data'!F178)),NA())</f>
        <v>#N/A</v>
      </c>
      <c r="N184" s="58" t="e">
        <f ca="true">+IF(AND(ISNUMBER(OFFSET('Water Data'!$F$7,0,10*ROW('Water Data'!F178))),'Data Summary'!CC184="Yes"),OFFSET('Water Data'!$F$7,0,10*ROW('Water Data'!F178)),NA())</f>
        <v>#N/A</v>
      </c>
      <c r="O184" s="58" t="e">
        <f ca="true">+IF(AND(ISNUMBER(OFFSET('Water Data'!$F$10,0,10*ROW('Water Data'!F178))),'Data Summary'!CD184="Yes"),OFFSET('Water Data'!$F$10,0,10*ROW('Water Data'!F178)),NA())</f>
        <v>#N/A</v>
      </c>
      <c r="P184" s="58" t="e">
        <f ca="true">+IF(AND(ISNUMBER(OFFSET('Water Data'!$G$5,0,10*ROW('Water Data'!G178))),'Data Summary'!CE184="Yes"),100-OFFSET('Water Data'!$G$5,0,10*ROW('Water Data'!G178)),NA())</f>
        <v>#N/A</v>
      </c>
      <c r="Q184" s="58" t="e">
        <f ca="true">+IF(AND(ISNUMBER(OFFSET('Water Data'!$G$7,0,10*ROW('Water Data'!G178))),'Data Summary'!CF184="Yes"),OFFSET('Water Data'!$G$7,0,10*ROW('Water Data'!G178)),NA())</f>
        <v>#N/A</v>
      </c>
      <c r="R184" s="58" t="e">
        <f ca="true">+IF(AND(ISNUMBER(OFFSET('Water Data'!$G$10,0,10*ROW('Water Data'!G178))),'Data Summary'!CG184="Yes"),OFFSET('Water Data'!$G$10,0,10*ROW('Water Data'!G178)),NA())</f>
        <v>#N/A</v>
      </c>
      <c r="S184" s="58" t="e">
        <f ca="true">+IF(AND(ISNUMBER(OFFSET('Water Data'!$H$5,0,10*ROW('Water Data'!H178))),'Data Summary'!CH184="Yes"),100-OFFSET('Water Data'!$H$5,0,10*ROW('Water Data'!H178)),NA())</f>
        <v>#N/A</v>
      </c>
      <c r="T184" s="58" t="e">
        <f ca="true">+IF(AND(ISNUMBER(OFFSET('Water Data'!$H$7,0,10*ROW('Water Data'!H178))),'Data Summary'!CI184="Yes"),OFFSET('Water Data'!$H$7,0,10*ROW('Water Data'!H178)),NA())</f>
        <v>#N/A</v>
      </c>
      <c r="U184" s="58" t="e">
        <f ca="true">+IF(AND(ISNUMBER(OFFSET('Water Data'!$H$10,0,10*ROW('Water Data'!H178))),'Data Summary'!CJ184="Yes"),OFFSET('Water Data'!$H$10,0,10*ROW('Water Data'!H178)),NA())</f>
        <v>#N/A</v>
      </c>
      <c r="V184" s="104" t="e">
        <f ca="true">+IF(AND(ISNUMBER(OFFSET('Sanitation Data'!$C$5,0,10*ROW('Sanitation Data'!C178))),'Data Summary'!CK184="Yes"),100-OFFSET('Sanitation Data'!$C$5,0,10*ROW('Sanitation Data'!C178)),NA())</f>
        <v>#N/A</v>
      </c>
      <c r="W184" s="104" t="e">
        <f ca="true">+IF(AND(ISNUMBER(OFFSET('Sanitation Data'!$C$7,0,10*ROW('Sanitation Data'!C178))),'Data Summary'!CL184="Yes"),OFFSET('Sanitation Data'!$C$7,0,10*ROW('Sanitation Data'!C178)),NA())</f>
        <v>#N/A</v>
      </c>
      <c r="X184" s="104" t="e">
        <f ca="true">+IF(AND(ISNUMBER(OFFSET('Sanitation Data'!$C$11,0,10*ROW('Sanitation Data'!C178))),'Data Summary'!CM184="Yes"),OFFSET('Sanitation Data'!$C$11,0,10*ROW('Sanitation Data'!C178)),NA())</f>
        <v>#N/A</v>
      </c>
      <c r="Y184" s="104" t="e">
        <f ca="true">+IF(AND(ISNUMBER(OFFSET('Sanitation Data'!$C$12,0,10*ROW('Sanitation Data'!C178))),'Data Summary'!CN184="Yes"),OFFSET('Sanitation Data'!$C$12,0,10*ROW('Sanitation Data'!C178)),NA())</f>
        <v>#N/A</v>
      </c>
      <c r="Z184" s="104" t="e">
        <f ca="true">+IF(AND(ISNUMBER(OFFSET('Sanitation Data'!$C$13,0,10*ROW('Sanitation Data'!C178))),'Data Summary'!CO184="Yes"),OFFSET('Sanitation Data'!$C$13,0,10*ROW('Sanitation Data'!C178)),NA())</f>
        <v>#N/A</v>
      </c>
      <c r="AA184" s="104" t="e">
        <f ca="true">+IF(AND(ISNUMBER(OFFSET('Sanitation Data'!$D$5,0,10*ROW('Sanitation Data'!D178))),'Data Summary'!CP184="Yes"),100-OFFSET('Sanitation Data'!$D$5,0,10*ROW('Sanitation Data'!D178)),NA())</f>
        <v>#N/A</v>
      </c>
      <c r="AB184" s="104" t="e">
        <f ca="true">+IF(AND(ISNUMBER(OFFSET('Sanitation Data'!$D$7,0,10*ROW('Sanitation Data'!D178))),'Data Summary'!CQ184="Yes"),OFFSET('Sanitation Data'!$D$7,0,10*ROW('Sanitation Data'!D178)),NA())</f>
        <v>#N/A</v>
      </c>
      <c r="AC184" s="104" t="e">
        <f ca="true">+IF(AND(ISNUMBER(OFFSET('Sanitation Data'!$D$11,0,10*ROW('Sanitation Data'!D178))),'Data Summary'!CR184="Yes"),OFFSET('Sanitation Data'!$D$11,0,10*ROW('Sanitation Data'!D178)),NA())</f>
        <v>#N/A</v>
      </c>
      <c r="AD184" s="104" t="e">
        <f ca="true">+IF(AND(ISNUMBER(OFFSET('Sanitation Data'!$D$12,0,10*ROW('Sanitation Data'!D178))),'Data Summary'!CS184="Yes"),OFFSET('Sanitation Data'!$D$12,0,10*ROW('Sanitation Data'!D178)),NA())</f>
        <v>#N/A</v>
      </c>
      <c r="AE184" s="104" t="e">
        <f ca="true">+IF(AND(ISNUMBER(OFFSET('Sanitation Data'!$D$13,0,10*ROW('Sanitation Data'!D178))),'Data Summary'!CT184="Yes"),OFFSET('Sanitation Data'!$D$13,0,10*ROW('Sanitation Data'!D178)),NA())</f>
        <v>#N/A</v>
      </c>
      <c r="AF184" s="104" t="e">
        <f ca="true">+IF(AND(ISNUMBER(OFFSET('Sanitation Data'!$E$5,0,10*ROW('Sanitation Data'!E178))),'Data Summary'!CU184="Yes"),100-OFFSET('Sanitation Data'!$E$5,0,10*ROW('Sanitation Data'!E178)),NA())</f>
        <v>#N/A</v>
      </c>
      <c r="AG184" s="104" t="e">
        <f ca="true">+IF(AND(ISNUMBER(OFFSET('Sanitation Data'!$E$7,0,10*ROW('Sanitation Data'!E178))),'Data Summary'!CV184="Yes"),OFFSET('Sanitation Data'!$E$7,0,10*ROW('Sanitation Data'!E178)),NA())</f>
        <v>#N/A</v>
      </c>
      <c r="AH184" s="104" t="e">
        <f ca="true">+IF(AND(ISNUMBER(OFFSET('Sanitation Data'!$E$11,0,10*ROW('Sanitation Data'!E178))),'Data Summary'!CW184="Yes"),OFFSET('Sanitation Data'!$E$11,0,10*ROW('Sanitation Data'!E178)),NA())</f>
        <v>#N/A</v>
      </c>
      <c r="AI184" s="104" t="e">
        <f ca="true">+IF(AND(ISNUMBER(OFFSET('Sanitation Data'!$E$12,0,10*ROW('Sanitation Data'!E178))),'Data Summary'!CX184="Yes"),OFFSET('Sanitation Data'!$E$12,0,10*ROW('Sanitation Data'!E178)),NA())</f>
        <v>#N/A</v>
      </c>
      <c r="AJ184" s="104" t="e">
        <f ca="true">+IF(AND(ISNUMBER(OFFSET('Sanitation Data'!$E$13,0,10*ROW('Sanitation Data'!E178))),'Data Summary'!CY184="Yes"),OFFSET('Sanitation Data'!$E$13,0,10*ROW('Sanitation Data'!E178)),NA())</f>
        <v>#N/A</v>
      </c>
      <c r="AK184" s="104" t="e">
        <f ca="true">+IF(AND(ISNUMBER(OFFSET('Sanitation Data'!$F$5,0,10*ROW('Sanitation Data'!F178))),'Data Summary'!CZ184="Yes"),100-OFFSET('Sanitation Data'!$F$5,0,10*ROW('Sanitation Data'!F178)),NA())</f>
        <v>#N/A</v>
      </c>
      <c r="AL184" s="104" t="e">
        <f ca="true">+IF(AND(ISNUMBER(OFFSET('Sanitation Data'!$F$7,0,10*ROW('Sanitation Data'!F178))),'Data Summary'!DA184="Yes"),OFFSET('Sanitation Data'!$F$7,0,10*ROW('Sanitation Data'!F178)),NA())</f>
        <v>#N/A</v>
      </c>
      <c r="AM184" s="104" t="e">
        <f ca="true">+IF(AND(ISNUMBER(OFFSET('Sanitation Data'!$F$11,0,10*ROW('Sanitation Data'!F178))),'Data Summary'!DB184="Yes"),OFFSET('Sanitation Data'!$F$11,0,10*ROW('Sanitation Data'!F178)),NA())</f>
        <v>#N/A</v>
      </c>
      <c r="AN184" s="104" t="e">
        <f ca="true">+IF(AND(ISNUMBER(OFFSET('Sanitation Data'!$F$12,0,10*ROW('Sanitation Data'!F178))),'Data Summary'!DC184="Yes"),OFFSET('Sanitation Data'!$F$12,0,10*ROW('Sanitation Data'!F178)),NA())</f>
        <v>#N/A</v>
      </c>
      <c r="AO184" s="104" t="e">
        <f ca="true">+IF(AND(ISNUMBER(OFFSET('Sanitation Data'!$F$13,0,10*ROW('Sanitation Data'!F178))),'Data Summary'!DD184="Yes"),OFFSET('Sanitation Data'!$F$13,0,10*ROW('Sanitation Data'!F178)),NA())</f>
        <v>#N/A</v>
      </c>
      <c r="AP184" s="104" t="e">
        <f ca="true">+IF(AND(ISNUMBER(OFFSET('Sanitation Data'!$G$5,0,10*ROW('Sanitation Data'!G178))),'Data Summary'!DE184="Yes"),100-OFFSET('Sanitation Data'!$G$5,0,10*ROW('Sanitation Data'!G178)),NA())</f>
        <v>#N/A</v>
      </c>
      <c r="AQ184" s="104" t="e">
        <f ca="true">+IF(AND(ISNUMBER(OFFSET('Sanitation Data'!$G$7,0,10*ROW('Sanitation Data'!G178))),'Data Summary'!DF184="Yes"),OFFSET('Sanitation Data'!$G$7,0,10*ROW('Sanitation Data'!G178)),NA())</f>
        <v>#N/A</v>
      </c>
      <c r="AR184" s="104" t="e">
        <f ca="true">+IF(AND(ISNUMBER(OFFSET('Sanitation Data'!$G$11,0,10*ROW('Sanitation Data'!G178))),'Data Summary'!DG184="Yes"),OFFSET('Sanitation Data'!$G$11,0,10*ROW('Sanitation Data'!G178)),NA())</f>
        <v>#N/A</v>
      </c>
      <c r="AS184" s="104" t="e">
        <f ca="true">+IF(AND(ISNUMBER(OFFSET('Sanitation Data'!$G$12,0,10*ROW('Sanitation Data'!G178))),'Data Summary'!DH184="Yes"),OFFSET('Sanitation Data'!$G$12,0,10*ROW('Sanitation Data'!G178)),NA())</f>
        <v>#N/A</v>
      </c>
      <c r="AT184" s="104" t="e">
        <f ca="true">+IF(AND(ISNUMBER(OFFSET('Sanitation Data'!$G$13,0,10*ROW('Sanitation Data'!G178))),'Data Summary'!DI184="Yes"),OFFSET('Sanitation Data'!$G$13,0,10*ROW('Sanitation Data'!G178)),NA())</f>
        <v>#N/A</v>
      </c>
      <c r="AU184" s="104" t="e">
        <f ca="true">+IF(AND(ISNUMBER(OFFSET('Sanitation Data'!$H$5,0,10*ROW('Sanitation Data'!H178))),'Data Summary'!DJ184="Yes"),100-OFFSET('Sanitation Data'!$H$5,0,10*ROW('Sanitation Data'!H178)),NA())</f>
        <v>#N/A</v>
      </c>
      <c r="AV184" s="104" t="e">
        <f ca="true">+IF(AND(ISNUMBER(OFFSET('Sanitation Data'!$H$7,0,10*ROW('Sanitation Data'!H178))),'Data Summary'!DK184="Yes"),OFFSET('Sanitation Data'!$H$7,0,10*ROW('Sanitation Data'!H178)),NA())</f>
        <v>#N/A</v>
      </c>
      <c r="AW184" s="104" t="e">
        <f ca="true">+IF(AND(ISNUMBER(OFFSET('Sanitation Data'!$H$11,0,10*ROW('Sanitation Data'!H178))),'Data Summary'!DL184="Yes"),OFFSET('Sanitation Data'!$H$11,0,10*ROW('Sanitation Data'!H178)),NA())</f>
        <v>#N/A</v>
      </c>
      <c r="AX184" s="104" t="e">
        <f ca="true">+IF(AND(ISNUMBER(OFFSET('Sanitation Data'!$H$12,0,10*ROW('Sanitation Data'!H178))),'Data Summary'!DM184="Yes"),OFFSET('Sanitation Data'!$H$12,0,10*ROW('Sanitation Data'!H178)),NA())</f>
        <v>#N/A</v>
      </c>
      <c r="AY184" s="104" t="e">
        <f ca="true">+IF(AND(ISNUMBER(OFFSET('Sanitation Data'!$H$13,0,10*ROW('Sanitation Data'!H178))),'Data Summary'!DN184="Yes"),OFFSET('Sanitation Data'!$H$13,0,10*ROW('Sanitation Data'!H178)),NA())</f>
        <v>#N/A</v>
      </c>
      <c r="AZ184" s="109" t="e">
        <f ca="true">+IF(AND(ISNUMBER(OFFSET('Hygiene Data'!$C$6,0,10*ROW('Hygiene Data'!C178))),'Data Summary'!DO184="Yes"),OFFSET('Hygiene Data'!$C$6,0,10*ROW('Hygiene Data'!C178)),NA())</f>
        <v>#N/A</v>
      </c>
      <c r="BA184" s="109" t="e">
        <f ca="true">+IF(AND(ISNUMBER(OFFSET('Hygiene Data'!$C$8,0,10*ROW('Hygiene Data'!C178))),'Data Summary'!DP184="Yes"),OFFSET('Hygiene Data'!$C$8,0,10*ROW('Hygiene Data'!C178)),NA())</f>
        <v>#N/A</v>
      </c>
      <c r="BB184" s="109" t="e">
        <f ca="true">+IF(AND(ISNUMBER(OFFSET('Hygiene Data'!$C$10,0,10*ROW('Hygiene Data'!C178))),'Data Summary'!DQ184="Yes"),OFFSET('Hygiene Data'!$C$10,0,10*ROW('Hygiene Data'!C178)),NA())</f>
        <v>#N/A</v>
      </c>
      <c r="BC184" s="109" t="e">
        <f ca="true">+IF(AND(ISNUMBER(OFFSET('Hygiene Data'!$D$6,0,10*ROW('Hygiene Data'!D178))),'Data Summary'!DR184="Yes"),OFFSET('Hygiene Data'!$D$6,0,10*ROW('Hygiene Data'!D178)),NA())</f>
        <v>#N/A</v>
      </c>
      <c r="BD184" s="109" t="e">
        <f ca="true">+IF(AND(ISNUMBER(OFFSET('Hygiene Data'!$D$8,0,10*ROW('Hygiene Data'!D178))),'Data Summary'!DS184="Yes"),OFFSET('Hygiene Data'!$D$8,0,10*ROW('Hygiene Data'!D178)),NA())</f>
        <v>#N/A</v>
      </c>
      <c r="BE184" s="109" t="e">
        <f ca="true">+IF(AND(ISNUMBER(OFFSET('Hygiene Data'!$D$10,0,10*ROW('Hygiene Data'!D178))),'Data Summary'!DT184="Yes"),OFFSET('Hygiene Data'!$D$10,0,10*ROW('Hygiene Data'!D178)),NA())</f>
        <v>#N/A</v>
      </c>
      <c r="BF184" s="109" t="e">
        <f ca="true">+IF(AND(ISNUMBER(OFFSET('Hygiene Data'!$E$6,0,10*ROW('Hygiene Data'!E178))),'Data Summary'!DU184="Yes"),OFFSET('Hygiene Data'!$E$6,0,10*ROW('Hygiene Data'!E178)),NA())</f>
        <v>#N/A</v>
      </c>
      <c r="BG184" s="109" t="e">
        <f ca="true">+IF(AND(ISNUMBER(OFFSET('Hygiene Data'!$E$8,0,10*ROW('Hygiene Data'!E178))),'Data Summary'!DV184="Yes"),OFFSET('Hygiene Data'!$E$8,0,10*ROW('Hygiene Data'!E178)),NA())</f>
        <v>#N/A</v>
      </c>
      <c r="BH184" s="109" t="e">
        <f ca="true">+IF(AND(ISNUMBER(OFFSET('Hygiene Data'!$E$10,0,10*ROW('Hygiene Data'!E178))),'Data Summary'!DW184="Yes"),OFFSET('Hygiene Data'!$E$10,0,10*ROW('Hygiene Data'!E178)),NA())</f>
        <v>#N/A</v>
      </c>
      <c r="BI184" s="109" t="e">
        <f ca="true">+IF(AND(ISNUMBER(OFFSET('Hygiene Data'!$F$6,0,10*ROW('Hygiene Data'!F178))),'Data Summary'!DX184="Yes"),OFFSET('Hygiene Data'!$F$6,0,10*ROW('Hygiene Data'!F178)),NA())</f>
        <v>#N/A</v>
      </c>
      <c r="BJ184" s="109" t="e">
        <f ca="true">+IF(AND(ISNUMBER(OFFSET('Hygiene Data'!$F$8,0,10*ROW('Hygiene Data'!F178))),'Data Summary'!DY184="Yes"),OFFSET('Hygiene Data'!$F$8,0,10*ROW('Hygiene Data'!F178)),NA())</f>
        <v>#N/A</v>
      </c>
      <c r="BK184" s="109" t="e">
        <f ca="true">+IF(AND(ISNUMBER(OFFSET('Hygiene Data'!$F$10,0,10*ROW('Hygiene Data'!F178))),'Data Summary'!DZ184="Yes"),OFFSET('Hygiene Data'!$F$10,0,10*ROW('Hygiene Data'!F178)),NA())</f>
        <v>#N/A</v>
      </c>
      <c r="BL184" s="109" t="e">
        <f ca="true">+IF(AND(ISNUMBER(OFFSET('Hygiene Data'!$G$6,0,10*ROW('Hygiene Data'!G178))),'Data Summary'!EA184="Yes"),OFFSET('Hygiene Data'!$G$6,0,10*ROW('Hygiene Data'!G178)),NA())</f>
        <v>#N/A</v>
      </c>
      <c r="BM184" s="109" t="e">
        <f ca="true">+IF(AND(ISNUMBER(OFFSET('Hygiene Data'!$G$8,0,10*ROW('Hygiene Data'!G178))),'Data Summary'!EB184="Yes"),OFFSET('Hygiene Data'!$G$8,0,10*ROW('Hygiene Data'!G178)),NA())</f>
        <v>#N/A</v>
      </c>
      <c r="BN184" s="109" t="e">
        <f ca="true">+IF(AND(ISNUMBER(OFFSET('Hygiene Data'!$G$10,0,10*ROW('Hygiene Data'!G178))),'Data Summary'!EC184="Yes"),OFFSET('Hygiene Data'!$G$10,0,10*ROW('Hygiene Data'!G178)),NA())</f>
        <v>#N/A</v>
      </c>
      <c r="BO184" s="109" t="e">
        <f ca="true">+IF(AND(ISNUMBER(OFFSET('Hygiene Data'!$H$6,0,10*ROW('Hygiene Data'!H178))),'Data Summary'!ED184="Yes"),OFFSET('Hygiene Data'!$H$6,0,10*ROW('Hygiene Data'!H178)),NA())</f>
        <v>#N/A</v>
      </c>
      <c r="BP184" s="109" t="e">
        <f ca="true">+IF(AND(ISNUMBER(OFFSET('Hygiene Data'!$H$8,0,10*ROW('Hygiene Data'!H178))),'Data Summary'!EE184="Yes"),OFFSET('Hygiene Data'!$H$8,0,10*ROW('Hygiene Data'!H178)),NA())</f>
        <v>#N/A</v>
      </c>
      <c r="BQ184" s="109" t="e">
        <f ca="true">+IF(AND(ISNUMBER(OFFSET('Hygiene Data'!$H$10,0,10*ROW('Hygiene Data'!H178))),'Data Summary'!EF184="Yes"),OFFSET('Hygiene Data'!$H$10,0,10*ROW('Hygiene Data'!H178)),NA())</f>
        <v>#N/A</v>
      </c>
    </row>
    <row r="185" x14ac:dyDescent="0.2">
      <c r="A185" s="57" t="e">
        <f ca="true">+IF(OFFSET('Water Data'!$B$1,0,10*ROW('Water Data'!B179))="",NA(),OFFSET('Water Data'!$B$1,0,10*ROW('Water Data'!B179)))</f>
        <v>#N/A</v>
      </c>
      <c r="B185" s="57" t="e">
        <f ca="true">+IF(OFFSET('Water Data'!$A$3,0,10*ROW('Water Data'!A182))="",NA(),OFFSET('Water Data'!$A$3,0,10*ROW('Water Data'!A182)))</f>
        <v>#N/A</v>
      </c>
      <c r="C185" s="57" t="e">
        <f ca="true">+IF(OFFSET('Water Data'!$C$3,0,10*ROW('Water Data'!C182))="",NA(),OFFSET('Water Data'!$C$3,0,10*ROW('Water Data'!C182)))</f>
        <v>#N/A</v>
      </c>
      <c r="D185" s="58" t="e">
        <f ca="true">+IF(AND(ISNUMBER(OFFSET('Water Data'!$C$5,0,10*ROW('Water Data'!C179))),'Data Summary'!BS185="Yes"),100-OFFSET('Water Data'!$C$5,0,10*ROW('Water Data'!C179)),NA())</f>
        <v>#N/A</v>
      </c>
      <c r="E185" s="58" t="e">
        <f ca="true">+IF(AND(ISNUMBER(OFFSET('Water Data'!$C$7,0,10*ROW('Water Data'!C179))),'Data Summary'!BT185="Yes"),OFFSET('Water Data'!$C$7,0,10*ROW('Water Data'!C179)),NA())</f>
        <v>#N/A</v>
      </c>
      <c r="F185" s="58" t="e">
        <f ca="true">+IF(AND(ISNUMBER(OFFSET('Water Data'!$C$10,0,10*ROW('Water Data'!C179))),'Data Summary'!BU185="Yes"),OFFSET('Water Data'!$C$10,0,10*ROW('Water Data'!C179)),NA())</f>
        <v>#N/A</v>
      </c>
      <c r="G185" s="58" t="e">
        <f ca="true">+IF(AND(ISNUMBER(OFFSET('Water Data'!$D$5,0,10*ROW('Water Data'!D179))),'Data Summary'!BV185="Yes"),100-OFFSET('Water Data'!$D$5,0,10*ROW('Water Data'!D179)),NA())</f>
        <v>#N/A</v>
      </c>
      <c r="H185" s="58" t="e">
        <f ca="true">+IF(AND(ISNUMBER(OFFSET('Water Data'!$D$7,0,10*ROW('Water Data'!D179))),'Data Summary'!BW185="Yes"),OFFSET('Water Data'!$D$7,0,10*ROW('Water Data'!D179)),NA())</f>
        <v>#N/A</v>
      </c>
      <c r="I185" s="58" t="e">
        <f ca="true">+IF(AND(ISNUMBER(OFFSET('Water Data'!$D$10,0,10*ROW('Water Data'!D179))),'Data Summary'!BX185="Yes"),OFFSET('Water Data'!$D$10,0,10*ROW('Water Data'!D179)),NA())</f>
        <v>#N/A</v>
      </c>
      <c r="J185" s="58" t="e">
        <f ca="true">+IF(AND(ISNUMBER(OFFSET('Water Data'!$E$5,0,10*ROW('Water Data'!E179))),'Data Summary'!BY185="Yes"),100-OFFSET('Water Data'!$E$5,0,10*ROW('Water Data'!E179)),NA())</f>
        <v>#N/A</v>
      </c>
      <c r="K185" s="58" t="e">
        <f ca="true">+IF(AND(ISNUMBER(OFFSET('Water Data'!$E$7,0,10*ROW('Water Data'!E179))),'Data Summary'!BZ185="Yes"),OFFSET('Water Data'!$E$7,0,10*ROW('Water Data'!E179)),NA())</f>
        <v>#N/A</v>
      </c>
      <c r="L185" s="58" t="e">
        <f ca="true">+IF(AND(ISNUMBER(OFFSET('Water Data'!$E$10,0,10*ROW('Water Data'!E179))),'Data Summary'!CA185="Yes"),OFFSET('Water Data'!$E$10,0,10*ROW('Water Data'!E179)),NA())</f>
        <v>#N/A</v>
      </c>
      <c r="M185" s="58" t="e">
        <f ca="true">+IF(AND(ISNUMBER(OFFSET('Water Data'!$F$5,0,10*ROW('Water Data'!F179))),'Data Summary'!CB185="Yes"),100-OFFSET('Water Data'!$F$5,0,10*ROW('Water Data'!F179)),NA())</f>
        <v>#N/A</v>
      </c>
      <c r="N185" s="58" t="e">
        <f ca="true">+IF(AND(ISNUMBER(OFFSET('Water Data'!$F$7,0,10*ROW('Water Data'!F179))),'Data Summary'!CC185="Yes"),OFFSET('Water Data'!$F$7,0,10*ROW('Water Data'!F179)),NA())</f>
        <v>#N/A</v>
      </c>
      <c r="O185" s="58" t="e">
        <f ca="true">+IF(AND(ISNUMBER(OFFSET('Water Data'!$F$10,0,10*ROW('Water Data'!F179))),'Data Summary'!CD185="Yes"),OFFSET('Water Data'!$F$10,0,10*ROW('Water Data'!F179)),NA())</f>
        <v>#N/A</v>
      </c>
      <c r="P185" s="58" t="e">
        <f ca="true">+IF(AND(ISNUMBER(OFFSET('Water Data'!$G$5,0,10*ROW('Water Data'!G179))),'Data Summary'!CE185="Yes"),100-OFFSET('Water Data'!$G$5,0,10*ROW('Water Data'!G179)),NA())</f>
        <v>#N/A</v>
      </c>
      <c r="Q185" s="58" t="e">
        <f ca="true">+IF(AND(ISNUMBER(OFFSET('Water Data'!$G$7,0,10*ROW('Water Data'!G179))),'Data Summary'!CF185="Yes"),OFFSET('Water Data'!$G$7,0,10*ROW('Water Data'!G179)),NA())</f>
        <v>#N/A</v>
      </c>
      <c r="R185" s="58" t="e">
        <f ca="true">+IF(AND(ISNUMBER(OFFSET('Water Data'!$G$10,0,10*ROW('Water Data'!G179))),'Data Summary'!CG185="Yes"),OFFSET('Water Data'!$G$10,0,10*ROW('Water Data'!G179)),NA())</f>
        <v>#N/A</v>
      </c>
      <c r="S185" s="58" t="e">
        <f ca="true">+IF(AND(ISNUMBER(OFFSET('Water Data'!$H$5,0,10*ROW('Water Data'!H179))),'Data Summary'!CH185="Yes"),100-OFFSET('Water Data'!$H$5,0,10*ROW('Water Data'!H179)),NA())</f>
        <v>#N/A</v>
      </c>
      <c r="T185" s="58" t="e">
        <f ca="true">+IF(AND(ISNUMBER(OFFSET('Water Data'!$H$7,0,10*ROW('Water Data'!H179))),'Data Summary'!CI185="Yes"),OFFSET('Water Data'!$H$7,0,10*ROW('Water Data'!H179)),NA())</f>
        <v>#N/A</v>
      </c>
      <c r="U185" s="58" t="e">
        <f ca="true">+IF(AND(ISNUMBER(OFFSET('Water Data'!$H$10,0,10*ROW('Water Data'!H179))),'Data Summary'!CJ185="Yes"),OFFSET('Water Data'!$H$10,0,10*ROW('Water Data'!H179)),NA())</f>
        <v>#N/A</v>
      </c>
      <c r="V185" s="104" t="e">
        <f ca="true">+IF(AND(ISNUMBER(OFFSET('Sanitation Data'!$C$5,0,10*ROW('Sanitation Data'!C179))),'Data Summary'!CK185="Yes"),100-OFFSET('Sanitation Data'!$C$5,0,10*ROW('Sanitation Data'!C179)),NA())</f>
        <v>#N/A</v>
      </c>
      <c r="W185" s="104" t="e">
        <f ca="true">+IF(AND(ISNUMBER(OFFSET('Sanitation Data'!$C$7,0,10*ROW('Sanitation Data'!C179))),'Data Summary'!CL185="Yes"),OFFSET('Sanitation Data'!$C$7,0,10*ROW('Sanitation Data'!C179)),NA())</f>
        <v>#N/A</v>
      </c>
      <c r="X185" s="104" t="e">
        <f ca="true">+IF(AND(ISNUMBER(OFFSET('Sanitation Data'!$C$11,0,10*ROW('Sanitation Data'!C179))),'Data Summary'!CM185="Yes"),OFFSET('Sanitation Data'!$C$11,0,10*ROW('Sanitation Data'!C179)),NA())</f>
        <v>#N/A</v>
      </c>
      <c r="Y185" s="104" t="e">
        <f ca="true">+IF(AND(ISNUMBER(OFFSET('Sanitation Data'!$C$12,0,10*ROW('Sanitation Data'!C179))),'Data Summary'!CN185="Yes"),OFFSET('Sanitation Data'!$C$12,0,10*ROW('Sanitation Data'!C179)),NA())</f>
        <v>#N/A</v>
      </c>
      <c r="Z185" s="104" t="e">
        <f ca="true">+IF(AND(ISNUMBER(OFFSET('Sanitation Data'!$C$13,0,10*ROW('Sanitation Data'!C179))),'Data Summary'!CO185="Yes"),OFFSET('Sanitation Data'!$C$13,0,10*ROW('Sanitation Data'!C179)),NA())</f>
        <v>#N/A</v>
      </c>
      <c r="AA185" s="104" t="e">
        <f ca="true">+IF(AND(ISNUMBER(OFFSET('Sanitation Data'!$D$5,0,10*ROW('Sanitation Data'!D179))),'Data Summary'!CP185="Yes"),100-OFFSET('Sanitation Data'!$D$5,0,10*ROW('Sanitation Data'!D179)),NA())</f>
        <v>#N/A</v>
      </c>
      <c r="AB185" s="104" t="e">
        <f ca="true">+IF(AND(ISNUMBER(OFFSET('Sanitation Data'!$D$7,0,10*ROW('Sanitation Data'!D179))),'Data Summary'!CQ185="Yes"),OFFSET('Sanitation Data'!$D$7,0,10*ROW('Sanitation Data'!D179)),NA())</f>
        <v>#N/A</v>
      </c>
      <c r="AC185" s="104" t="e">
        <f ca="true">+IF(AND(ISNUMBER(OFFSET('Sanitation Data'!$D$11,0,10*ROW('Sanitation Data'!D179))),'Data Summary'!CR185="Yes"),OFFSET('Sanitation Data'!$D$11,0,10*ROW('Sanitation Data'!D179)),NA())</f>
        <v>#N/A</v>
      </c>
      <c r="AD185" s="104" t="e">
        <f ca="true">+IF(AND(ISNUMBER(OFFSET('Sanitation Data'!$D$12,0,10*ROW('Sanitation Data'!D179))),'Data Summary'!CS185="Yes"),OFFSET('Sanitation Data'!$D$12,0,10*ROW('Sanitation Data'!D179)),NA())</f>
        <v>#N/A</v>
      </c>
      <c r="AE185" s="104" t="e">
        <f ca="true">+IF(AND(ISNUMBER(OFFSET('Sanitation Data'!$D$13,0,10*ROW('Sanitation Data'!D179))),'Data Summary'!CT185="Yes"),OFFSET('Sanitation Data'!$D$13,0,10*ROW('Sanitation Data'!D179)),NA())</f>
        <v>#N/A</v>
      </c>
      <c r="AF185" s="104" t="e">
        <f ca="true">+IF(AND(ISNUMBER(OFFSET('Sanitation Data'!$E$5,0,10*ROW('Sanitation Data'!E179))),'Data Summary'!CU185="Yes"),100-OFFSET('Sanitation Data'!$E$5,0,10*ROW('Sanitation Data'!E179)),NA())</f>
        <v>#N/A</v>
      </c>
      <c r="AG185" s="104" t="e">
        <f ca="true">+IF(AND(ISNUMBER(OFFSET('Sanitation Data'!$E$7,0,10*ROW('Sanitation Data'!E179))),'Data Summary'!CV185="Yes"),OFFSET('Sanitation Data'!$E$7,0,10*ROW('Sanitation Data'!E179)),NA())</f>
        <v>#N/A</v>
      </c>
      <c r="AH185" s="104" t="e">
        <f ca="true">+IF(AND(ISNUMBER(OFFSET('Sanitation Data'!$E$11,0,10*ROW('Sanitation Data'!E179))),'Data Summary'!CW185="Yes"),OFFSET('Sanitation Data'!$E$11,0,10*ROW('Sanitation Data'!E179)),NA())</f>
        <v>#N/A</v>
      </c>
      <c r="AI185" s="104" t="e">
        <f ca="true">+IF(AND(ISNUMBER(OFFSET('Sanitation Data'!$E$12,0,10*ROW('Sanitation Data'!E179))),'Data Summary'!CX185="Yes"),OFFSET('Sanitation Data'!$E$12,0,10*ROW('Sanitation Data'!E179)),NA())</f>
        <v>#N/A</v>
      </c>
      <c r="AJ185" s="104" t="e">
        <f ca="true">+IF(AND(ISNUMBER(OFFSET('Sanitation Data'!$E$13,0,10*ROW('Sanitation Data'!E179))),'Data Summary'!CY185="Yes"),OFFSET('Sanitation Data'!$E$13,0,10*ROW('Sanitation Data'!E179)),NA())</f>
        <v>#N/A</v>
      </c>
      <c r="AK185" s="104" t="e">
        <f ca="true">+IF(AND(ISNUMBER(OFFSET('Sanitation Data'!$F$5,0,10*ROW('Sanitation Data'!F179))),'Data Summary'!CZ185="Yes"),100-OFFSET('Sanitation Data'!$F$5,0,10*ROW('Sanitation Data'!F179)),NA())</f>
        <v>#N/A</v>
      </c>
      <c r="AL185" s="104" t="e">
        <f ca="true">+IF(AND(ISNUMBER(OFFSET('Sanitation Data'!$F$7,0,10*ROW('Sanitation Data'!F179))),'Data Summary'!DA185="Yes"),OFFSET('Sanitation Data'!$F$7,0,10*ROW('Sanitation Data'!F179)),NA())</f>
        <v>#N/A</v>
      </c>
      <c r="AM185" s="104" t="e">
        <f ca="true">+IF(AND(ISNUMBER(OFFSET('Sanitation Data'!$F$11,0,10*ROW('Sanitation Data'!F179))),'Data Summary'!DB185="Yes"),OFFSET('Sanitation Data'!$F$11,0,10*ROW('Sanitation Data'!F179)),NA())</f>
        <v>#N/A</v>
      </c>
      <c r="AN185" s="104" t="e">
        <f ca="true">+IF(AND(ISNUMBER(OFFSET('Sanitation Data'!$F$12,0,10*ROW('Sanitation Data'!F179))),'Data Summary'!DC185="Yes"),OFFSET('Sanitation Data'!$F$12,0,10*ROW('Sanitation Data'!F179)),NA())</f>
        <v>#N/A</v>
      </c>
      <c r="AO185" s="104" t="e">
        <f ca="true">+IF(AND(ISNUMBER(OFFSET('Sanitation Data'!$F$13,0,10*ROW('Sanitation Data'!F179))),'Data Summary'!DD185="Yes"),OFFSET('Sanitation Data'!$F$13,0,10*ROW('Sanitation Data'!F179)),NA())</f>
        <v>#N/A</v>
      </c>
      <c r="AP185" s="104" t="e">
        <f ca="true">+IF(AND(ISNUMBER(OFFSET('Sanitation Data'!$G$5,0,10*ROW('Sanitation Data'!G179))),'Data Summary'!DE185="Yes"),100-OFFSET('Sanitation Data'!$G$5,0,10*ROW('Sanitation Data'!G179)),NA())</f>
        <v>#N/A</v>
      </c>
      <c r="AQ185" s="104" t="e">
        <f ca="true">+IF(AND(ISNUMBER(OFFSET('Sanitation Data'!$G$7,0,10*ROW('Sanitation Data'!G179))),'Data Summary'!DF185="Yes"),OFFSET('Sanitation Data'!$G$7,0,10*ROW('Sanitation Data'!G179)),NA())</f>
        <v>#N/A</v>
      </c>
      <c r="AR185" s="104" t="e">
        <f ca="true">+IF(AND(ISNUMBER(OFFSET('Sanitation Data'!$G$11,0,10*ROW('Sanitation Data'!G179))),'Data Summary'!DG185="Yes"),OFFSET('Sanitation Data'!$G$11,0,10*ROW('Sanitation Data'!G179)),NA())</f>
        <v>#N/A</v>
      </c>
      <c r="AS185" s="104" t="e">
        <f ca="true">+IF(AND(ISNUMBER(OFFSET('Sanitation Data'!$G$12,0,10*ROW('Sanitation Data'!G179))),'Data Summary'!DH185="Yes"),OFFSET('Sanitation Data'!$G$12,0,10*ROW('Sanitation Data'!G179)),NA())</f>
        <v>#N/A</v>
      </c>
      <c r="AT185" s="104" t="e">
        <f ca="true">+IF(AND(ISNUMBER(OFFSET('Sanitation Data'!$G$13,0,10*ROW('Sanitation Data'!G179))),'Data Summary'!DI185="Yes"),OFFSET('Sanitation Data'!$G$13,0,10*ROW('Sanitation Data'!G179)),NA())</f>
        <v>#N/A</v>
      </c>
      <c r="AU185" s="104" t="e">
        <f ca="true">+IF(AND(ISNUMBER(OFFSET('Sanitation Data'!$H$5,0,10*ROW('Sanitation Data'!H179))),'Data Summary'!DJ185="Yes"),100-OFFSET('Sanitation Data'!$H$5,0,10*ROW('Sanitation Data'!H179)),NA())</f>
        <v>#N/A</v>
      </c>
      <c r="AV185" s="104" t="e">
        <f ca="true">+IF(AND(ISNUMBER(OFFSET('Sanitation Data'!$H$7,0,10*ROW('Sanitation Data'!H179))),'Data Summary'!DK185="Yes"),OFFSET('Sanitation Data'!$H$7,0,10*ROW('Sanitation Data'!H179)),NA())</f>
        <v>#N/A</v>
      </c>
      <c r="AW185" s="104" t="e">
        <f ca="true">+IF(AND(ISNUMBER(OFFSET('Sanitation Data'!$H$11,0,10*ROW('Sanitation Data'!H179))),'Data Summary'!DL185="Yes"),OFFSET('Sanitation Data'!$H$11,0,10*ROW('Sanitation Data'!H179)),NA())</f>
        <v>#N/A</v>
      </c>
      <c r="AX185" s="104" t="e">
        <f ca="true">+IF(AND(ISNUMBER(OFFSET('Sanitation Data'!$H$12,0,10*ROW('Sanitation Data'!H179))),'Data Summary'!DM185="Yes"),OFFSET('Sanitation Data'!$H$12,0,10*ROW('Sanitation Data'!H179)),NA())</f>
        <v>#N/A</v>
      </c>
      <c r="AY185" s="104" t="e">
        <f ca="true">+IF(AND(ISNUMBER(OFFSET('Sanitation Data'!$H$13,0,10*ROW('Sanitation Data'!H179))),'Data Summary'!DN185="Yes"),OFFSET('Sanitation Data'!$H$13,0,10*ROW('Sanitation Data'!H179)),NA())</f>
        <v>#N/A</v>
      </c>
      <c r="AZ185" s="109" t="e">
        <f ca="true">+IF(AND(ISNUMBER(OFFSET('Hygiene Data'!$C$6,0,10*ROW('Hygiene Data'!C179))),'Data Summary'!DO185="Yes"),OFFSET('Hygiene Data'!$C$6,0,10*ROW('Hygiene Data'!C179)),NA())</f>
        <v>#N/A</v>
      </c>
      <c r="BA185" s="109" t="e">
        <f ca="true">+IF(AND(ISNUMBER(OFFSET('Hygiene Data'!$C$8,0,10*ROW('Hygiene Data'!C179))),'Data Summary'!DP185="Yes"),OFFSET('Hygiene Data'!$C$8,0,10*ROW('Hygiene Data'!C179)),NA())</f>
        <v>#N/A</v>
      </c>
      <c r="BB185" s="109" t="e">
        <f ca="true">+IF(AND(ISNUMBER(OFFSET('Hygiene Data'!$C$10,0,10*ROW('Hygiene Data'!C179))),'Data Summary'!DQ185="Yes"),OFFSET('Hygiene Data'!$C$10,0,10*ROW('Hygiene Data'!C179)),NA())</f>
        <v>#N/A</v>
      </c>
      <c r="BC185" s="109" t="e">
        <f ca="true">+IF(AND(ISNUMBER(OFFSET('Hygiene Data'!$D$6,0,10*ROW('Hygiene Data'!D179))),'Data Summary'!DR185="Yes"),OFFSET('Hygiene Data'!$D$6,0,10*ROW('Hygiene Data'!D179)),NA())</f>
        <v>#N/A</v>
      </c>
      <c r="BD185" s="109" t="e">
        <f ca="true">+IF(AND(ISNUMBER(OFFSET('Hygiene Data'!$D$8,0,10*ROW('Hygiene Data'!D179))),'Data Summary'!DS185="Yes"),OFFSET('Hygiene Data'!$D$8,0,10*ROW('Hygiene Data'!D179)),NA())</f>
        <v>#N/A</v>
      </c>
      <c r="BE185" s="109" t="e">
        <f ca="true">+IF(AND(ISNUMBER(OFFSET('Hygiene Data'!$D$10,0,10*ROW('Hygiene Data'!D179))),'Data Summary'!DT185="Yes"),OFFSET('Hygiene Data'!$D$10,0,10*ROW('Hygiene Data'!D179)),NA())</f>
        <v>#N/A</v>
      </c>
      <c r="BF185" s="109" t="e">
        <f ca="true">+IF(AND(ISNUMBER(OFFSET('Hygiene Data'!$E$6,0,10*ROW('Hygiene Data'!E179))),'Data Summary'!DU185="Yes"),OFFSET('Hygiene Data'!$E$6,0,10*ROW('Hygiene Data'!E179)),NA())</f>
        <v>#N/A</v>
      </c>
      <c r="BG185" s="109" t="e">
        <f ca="true">+IF(AND(ISNUMBER(OFFSET('Hygiene Data'!$E$8,0,10*ROW('Hygiene Data'!E179))),'Data Summary'!DV185="Yes"),OFFSET('Hygiene Data'!$E$8,0,10*ROW('Hygiene Data'!E179)),NA())</f>
        <v>#N/A</v>
      </c>
      <c r="BH185" s="109" t="e">
        <f ca="true">+IF(AND(ISNUMBER(OFFSET('Hygiene Data'!$E$10,0,10*ROW('Hygiene Data'!E179))),'Data Summary'!DW185="Yes"),OFFSET('Hygiene Data'!$E$10,0,10*ROW('Hygiene Data'!E179)),NA())</f>
        <v>#N/A</v>
      </c>
      <c r="BI185" s="109" t="e">
        <f ca="true">+IF(AND(ISNUMBER(OFFSET('Hygiene Data'!$F$6,0,10*ROW('Hygiene Data'!F179))),'Data Summary'!DX185="Yes"),OFFSET('Hygiene Data'!$F$6,0,10*ROW('Hygiene Data'!F179)),NA())</f>
        <v>#N/A</v>
      </c>
      <c r="BJ185" s="109" t="e">
        <f ca="true">+IF(AND(ISNUMBER(OFFSET('Hygiene Data'!$F$8,0,10*ROW('Hygiene Data'!F179))),'Data Summary'!DY185="Yes"),OFFSET('Hygiene Data'!$F$8,0,10*ROW('Hygiene Data'!F179)),NA())</f>
        <v>#N/A</v>
      </c>
      <c r="BK185" s="109" t="e">
        <f ca="true">+IF(AND(ISNUMBER(OFFSET('Hygiene Data'!$F$10,0,10*ROW('Hygiene Data'!F179))),'Data Summary'!DZ185="Yes"),OFFSET('Hygiene Data'!$F$10,0,10*ROW('Hygiene Data'!F179)),NA())</f>
        <v>#N/A</v>
      </c>
      <c r="BL185" s="109" t="e">
        <f ca="true">+IF(AND(ISNUMBER(OFFSET('Hygiene Data'!$G$6,0,10*ROW('Hygiene Data'!G179))),'Data Summary'!EA185="Yes"),OFFSET('Hygiene Data'!$G$6,0,10*ROW('Hygiene Data'!G179)),NA())</f>
        <v>#N/A</v>
      </c>
      <c r="BM185" s="109" t="e">
        <f ca="true">+IF(AND(ISNUMBER(OFFSET('Hygiene Data'!$G$8,0,10*ROW('Hygiene Data'!G179))),'Data Summary'!EB185="Yes"),OFFSET('Hygiene Data'!$G$8,0,10*ROW('Hygiene Data'!G179)),NA())</f>
        <v>#N/A</v>
      </c>
      <c r="BN185" s="109" t="e">
        <f ca="true">+IF(AND(ISNUMBER(OFFSET('Hygiene Data'!$G$10,0,10*ROW('Hygiene Data'!G179))),'Data Summary'!EC185="Yes"),OFFSET('Hygiene Data'!$G$10,0,10*ROW('Hygiene Data'!G179)),NA())</f>
        <v>#N/A</v>
      </c>
      <c r="BO185" s="109" t="e">
        <f ca="true">+IF(AND(ISNUMBER(OFFSET('Hygiene Data'!$H$6,0,10*ROW('Hygiene Data'!H179))),'Data Summary'!ED185="Yes"),OFFSET('Hygiene Data'!$H$6,0,10*ROW('Hygiene Data'!H179)),NA())</f>
        <v>#N/A</v>
      </c>
      <c r="BP185" s="109" t="e">
        <f ca="true">+IF(AND(ISNUMBER(OFFSET('Hygiene Data'!$H$8,0,10*ROW('Hygiene Data'!H179))),'Data Summary'!EE185="Yes"),OFFSET('Hygiene Data'!$H$8,0,10*ROW('Hygiene Data'!H179)),NA())</f>
        <v>#N/A</v>
      </c>
      <c r="BQ185" s="109" t="e">
        <f ca="true">+IF(AND(ISNUMBER(OFFSET('Hygiene Data'!$H$10,0,10*ROW('Hygiene Data'!H179))),'Data Summary'!EF185="Yes"),OFFSET('Hygiene Data'!$H$10,0,10*ROW('Hygiene Data'!H179)),NA())</f>
        <v>#N/A</v>
      </c>
    </row>
    <row r="186" x14ac:dyDescent="0.2">
      <c r="A186" s="57" t="e">
        <f ca="true">+IF(OFFSET('Water Data'!$B$1,0,10*ROW('Water Data'!B180))="",NA(),OFFSET('Water Data'!$B$1,0,10*ROW('Water Data'!B180)))</f>
        <v>#N/A</v>
      </c>
      <c r="B186" s="57" t="e">
        <f ca="true">+IF(OFFSET('Water Data'!$A$3,0,10*ROW('Water Data'!A183))="",NA(),OFFSET('Water Data'!$A$3,0,10*ROW('Water Data'!A183)))</f>
        <v>#N/A</v>
      </c>
      <c r="C186" s="57" t="e">
        <f ca="true">+IF(OFFSET('Water Data'!$C$3,0,10*ROW('Water Data'!C183))="",NA(),OFFSET('Water Data'!$C$3,0,10*ROW('Water Data'!C183)))</f>
        <v>#N/A</v>
      </c>
      <c r="D186" s="58" t="e">
        <f ca="true">+IF(AND(ISNUMBER(OFFSET('Water Data'!$C$5,0,10*ROW('Water Data'!C180))),'Data Summary'!BS186="Yes"),100-OFFSET('Water Data'!$C$5,0,10*ROW('Water Data'!C180)),NA())</f>
        <v>#N/A</v>
      </c>
      <c r="E186" s="58" t="e">
        <f ca="true">+IF(AND(ISNUMBER(OFFSET('Water Data'!$C$7,0,10*ROW('Water Data'!C180))),'Data Summary'!BT186="Yes"),OFFSET('Water Data'!$C$7,0,10*ROW('Water Data'!C180)),NA())</f>
        <v>#N/A</v>
      </c>
      <c r="F186" s="58" t="e">
        <f ca="true">+IF(AND(ISNUMBER(OFFSET('Water Data'!$C$10,0,10*ROW('Water Data'!C180))),'Data Summary'!BU186="Yes"),OFFSET('Water Data'!$C$10,0,10*ROW('Water Data'!C180)),NA())</f>
        <v>#N/A</v>
      </c>
      <c r="G186" s="58" t="e">
        <f ca="true">+IF(AND(ISNUMBER(OFFSET('Water Data'!$D$5,0,10*ROW('Water Data'!D180))),'Data Summary'!BV186="Yes"),100-OFFSET('Water Data'!$D$5,0,10*ROW('Water Data'!D180)),NA())</f>
        <v>#N/A</v>
      </c>
      <c r="H186" s="58" t="e">
        <f ca="true">+IF(AND(ISNUMBER(OFFSET('Water Data'!$D$7,0,10*ROW('Water Data'!D180))),'Data Summary'!BW186="Yes"),OFFSET('Water Data'!$D$7,0,10*ROW('Water Data'!D180)),NA())</f>
        <v>#N/A</v>
      </c>
      <c r="I186" s="58" t="e">
        <f ca="true">+IF(AND(ISNUMBER(OFFSET('Water Data'!$D$10,0,10*ROW('Water Data'!D180))),'Data Summary'!BX186="Yes"),OFFSET('Water Data'!$D$10,0,10*ROW('Water Data'!D180)),NA())</f>
        <v>#N/A</v>
      </c>
      <c r="J186" s="58" t="e">
        <f ca="true">+IF(AND(ISNUMBER(OFFSET('Water Data'!$E$5,0,10*ROW('Water Data'!E180))),'Data Summary'!BY186="Yes"),100-OFFSET('Water Data'!$E$5,0,10*ROW('Water Data'!E180)),NA())</f>
        <v>#N/A</v>
      </c>
      <c r="K186" s="58" t="e">
        <f ca="true">+IF(AND(ISNUMBER(OFFSET('Water Data'!$E$7,0,10*ROW('Water Data'!E180))),'Data Summary'!BZ186="Yes"),OFFSET('Water Data'!$E$7,0,10*ROW('Water Data'!E180)),NA())</f>
        <v>#N/A</v>
      </c>
      <c r="L186" s="58" t="e">
        <f ca="true">+IF(AND(ISNUMBER(OFFSET('Water Data'!$E$10,0,10*ROW('Water Data'!E180))),'Data Summary'!CA186="Yes"),OFFSET('Water Data'!$E$10,0,10*ROW('Water Data'!E180)),NA())</f>
        <v>#N/A</v>
      </c>
      <c r="M186" s="58" t="e">
        <f ca="true">+IF(AND(ISNUMBER(OFFSET('Water Data'!$F$5,0,10*ROW('Water Data'!F180))),'Data Summary'!CB186="Yes"),100-OFFSET('Water Data'!$F$5,0,10*ROW('Water Data'!F180)),NA())</f>
        <v>#N/A</v>
      </c>
      <c r="N186" s="58" t="e">
        <f ca="true">+IF(AND(ISNUMBER(OFFSET('Water Data'!$F$7,0,10*ROW('Water Data'!F180))),'Data Summary'!CC186="Yes"),OFFSET('Water Data'!$F$7,0,10*ROW('Water Data'!F180)),NA())</f>
        <v>#N/A</v>
      </c>
      <c r="O186" s="58" t="e">
        <f ca="true">+IF(AND(ISNUMBER(OFFSET('Water Data'!$F$10,0,10*ROW('Water Data'!F180))),'Data Summary'!CD186="Yes"),OFFSET('Water Data'!$F$10,0,10*ROW('Water Data'!F180)),NA())</f>
        <v>#N/A</v>
      </c>
      <c r="P186" s="58" t="e">
        <f ca="true">+IF(AND(ISNUMBER(OFFSET('Water Data'!$G$5,0,10*ROW('Water Data'!G180))),'Data Summary'!CE186="Yes"),100-OFFSET('Water Data'!$G$5,0,10*ROW('Water Data'!G180)),NA())</f>
        <v>#N/A</v>
      </c>
      <c r="Q186" s="58" t="e">
        <f ca="true">+IF(AND(ISNUMBER(OFFSET('Water Data'!$G$7,0,10*ROW('Water Data'!G180))),'Data Summary'!CF186="Yes"),OFFSET('Water Data'!$G$7,0,10*ROW('Water Data'!G180)),NA())</f>
        <v>#N/A</v>
      </c>
      <c r="R186" s="58" t="e">
        <f ca="true">+IF(AND(ISNUMBER(OFFSET('Water Data'!$G$10,0,10*ROW('Water Data'!G180))),'Data Summary'!CG186="Yes"),OFFSET('Water Data'!$G$10,0,10*ROW('Water Data'!G180)),NA())</f>
        <v>#N/A</v>
      </c>
      <c r="S186" s="58" t="e">
        <f ca="true">+IF(AND(ISNUMBER(OFFSET('Water Data'!$H$5,0,10*ROW('Water Data'!H180))),'Data Summary'!CH186="Yes"),100-OFFSET('Water Data'!$H$5,0,10*ROW('Water Data'!H180)),NA())</f>
        <v>#N/A</v>
      </c>
      <c r="T186" s="58" t="e">
        <f ca="true">+IF(AND(ISNUMBER(OFFSET('Water Data'!$H$7,0,10*ROW('Water Data'!H180))),'Data Summary'!CI186="Yes"),OFFSET('Water Data'!$H$7,0,10*ROW('Water Data'!H180)),NA())</f>
        <v>#N/A</v>
      </c>
      <c r="U186" s="58" t="e">
        <f ca="true">+IF(AND(ISNUMBER(OFFSET('Water Data'!$H$10,0,10*ROW('Water Data'!H180))),'Data Summary'!CJ186="Yes"),OFFSET('Water Data'!$H$10,0,10*ROW('Water Data'!H180)),NA())</f>
        <v>#N/A</v>
      </c>
      <c r="V186" s="104" t="e">
        <f ca="true">+IF(AND(ISNUMBER(OFFSET('Sanitation Data'!$C$5,0,10*ROW('Sanitation Data'!C180))),'Data Summary'!CK186="Yes"),100-OFFSET('Sanitation Data'!$C$5,0,10*ROW('Sanitation Data'!C180)),NA())</f>
        <v>#N/A</v>
      </c>
      <c r="W186" s="104" t="e">
        <f ca="true">+IF(AND(ISNUMBER(OFFSET('Sanitation Data'!$C$7,0,10*ROW('Sanitation Data'!C180))),'Data Summary'!CL186="Yes"),OFFSET('Sanitation Data'!$C$7,0,10*ROW('Sanitation Data'!C180)),NA())</f>
        <v>#N/A</v>
      </c>
      <c r="X186" s="104" t="e">
        <f ca="true">+IF(AND(ISNUMBER(OFFSET('Sanitation Data'!$C$11,0,10*ROW('Sanitation Data'!C180))),'Data Summary'!CM186="Yes"),OFFSET('Sanitation Data'!$C$11,0,10*ROW('Sanitation Data'!C180)),NA())</f>
        <v>#N/A</v>
      </c>
      <c r="Y186" s="104" t="e">
        <f ca="true">+IF(AND(ISNUMBER(OFFSET('Sanitation Data'!$C$12,0,10*ROW('Sanitation Data'!C180))),'Data Summary'!CN186="Yes"),OFFSET('Sanitation Data'!$C$12,0,10*ROW('Sanitation Data'!C180)),NA())</f>
        <v>#N/A</v>
      </c>
      <c r="Z186" s="104" t="e">
        <f ca="true">+IF(AND(ISNUMBER(OFFSET('Sanitation Data'!$C$13,0,10*ROW('Sanitation Data'!C180))),'Data Summary'!CO186="Yes"),OFFSET('Sanitation Data'!$C$13,0,10*ROW('Sanitation Data'!C180)),NA())</f>
        <v>#N/A</v>
      </c>
      <c r="AA186" s="104" t="e">
        <f ca="true">+IF(AND(ISNUMBER(OFFSET('Sanitation Data'!$D$5,0,10*ROW('Sanitation Data'!D180))),'Data Summary'!CP186="Yes"),100-OFFSET('Sanitation Data'!$D$5,0,10*ROW('Sanitation Data'!D180)),NA())</f>
        <v>#N/A</v>
      </c>
      <c r="AB186" s="104" t="e">
        <f ca="true">+IF(AND(ISNUMBER(OFFSET('Sanitation Data'!$D$7,0,10*ROW('Sanitation Data'!D180))),'Data Summary'!CQ186="Yes"),OFFSET('Sanitation Data'!$D$7,0,10*ROW('Sanitation Data'!D180)),NA())</f>
        <v>#N/A</v>
      </c>
      <c r="AC186" s="104" t="e">
        <f ca="true">+IF(AND(ISNUMBER(OFFSET('Sanitation Data'!$D$11,0,10*ROW('Sanitation Data'!D180))),'Data Summary'!CR186="Yes"),OFFSET('Sanitation Data'!$D$11,0,10*ROW('Sanitation Data'!D180)),NA())</f>
        <v>#N/A</v>
      </c>
      <c r="AD186" s="104" t="e">
        <f ca="true">+IF(AND(ISNUMBER(OFFSET('Sanitation Data'!$D$12,0,10*ROW('Sanitation Data'!D180))),'Data Summary'!CS186="Yes"),OFFSET('Sanitation Data'!$D$12,0,10*ROW('Sanitation Data'!D180)),NA())</f>
        <v>#N/A</v>
      </c>
      <c r="AE186" s="104" t="e">
        <f ca="true">+IF(AND(ISNUMBER(OFFSET('Sanitation Data'!$D$13,0,10*ROW('Sanitation Data'!D180))),'Data Summary'!CT186="Yes"),OFFSET('Sanitation Data'!$D$13,0,10*ROW('Sanitation Data'!D180)),NA())</f>
        <v>#N/A</v>
      </c>
      <c r="AF186" s="104" t="e">
        <f ca="true">+IF(AND(ISNUMBER(OFFSET('Sanitation Data'!$E$5,0,10*ROW('Sanitation Data'!E180))),'Data Summary'!CU186="Yes"),100-OFFSET('Sanitation Data'!$E$5,0,10*ROW('Sanitation Data'!E180)),NA())</f>
        <v>#N/A</v>
      </c>
      <c r="AG186" s="104" t="e">
        <f ca="true">+IF(AND(ISNUMBER(OFFSET('Sanitation Data'!$E$7,0,10*ROW('Sanitation Data'!E180))),'Data Summary'!CV186="Yes"),OFFSET('Sanitation Data'!$E$7,0,10*ROW('Sanitation Data'!E180)),NA())</f>
        <v>#N/A</v>
      </c>
      <c r="AH186" s="104" t="e">
        <f ca="true">+IF(AND(ISNUMBER(OFFSET('Sanitation Data'!$E$11,0,10*ROW('Sanitation Data'!E180))),'Data Summary'!CW186="Yes"),OFFSET('Sanitation Data'!$E$11,0,10*ROW('Sanitation Data'!E180)),NA())</f>
        <v>#N/A</v>
      </c>
      <c r="AI186" s="104" t="e">
        <f ca="true">+IF(AND(ISNUMBER(OFFSET('Sanitation Data'!$E$12,0,10*ROW('Sanitation Data'!E180))),'Data Summary'!CX186="Yes"),OFFSET('Sanitation Data'!$E$12,0,10*ROW('Sanitation Data'!E180)),NA())</f>
        <v>#N/A</v>
      </c>
      <c r="AJ186" s="104" t="e">
        <f ca="true">+IF(AND(ISNUMBER(OFFSET('Sanitation Data'!$E$13,0,10*ROW('Sanitation Data'!E180))),'Data Summary'!CY186="Yes"),OFFSET('Sanitation Data'!$E$13,0,10*ROW('Sanitation Data'!E180)),NA())</f>
        <v>#N/A</v>
      </c>
      <c r="AK186" s="104" t="e">
        <f ca="true">+IF(AND(ISNUMBER(OFFSET('Sanitation Data'!$F$5,0,10*ROW('Sanitation Data'!F180))),'Data Summary'!CZ186="Yes"),100-OFFSET('Sanitation Data'!$F$5,0,10*ROW('Sanitation Data'!F180)),NA())</f>
        <v>#N/A</v>
      </c>
      <c r="AL186" s="104" t="e">
        <f ca="true">+IF(AND(ISNUMBER(OFFSET('Sanitation Data'!$F$7,0,10*ROW('Sanitation Data'!F180))),'Data Summary'!DA186="Yes"),OFFSET('Sanitation Data'!$F$7,0,10*ROW('Sanitation Data'!F180)),NA())</f>
        <v>#N/A</v>
      </c>
      <c r="AM186" s="104" t="e">
        <f ca="true">+IF(AND(ISNUMBER(OFFSET('Sanitation Data'!$F$11,0,10*ROW('Sanitation Data'!F180))),'Data Summary'!DB186="Yes"),OFFSET('Sanitation Data'!$F$11,0,10*ROW('Sanitation Data'!F180)),NA())</f>
        <v>#N/A</v>
      </c>
      <c r="AN186" s="104" t="e">
        <f ca="true">+IF(AND(ISNUMBER(OFFSET('Sanitation Data'!$F$12,0,10*ROW('Sanitation Data'!F180))),'Data Summary'!DC186="Yes"),OFFSET('Sanitation Data'!$F$12,0,10*ROW('Sanitation Data'!F180)),NA())</f>
        <v>#N/A</v>
      </c>
      <c r="AO186" s="104" t="e">
        <f ca="true">+IF(AND(ISNUMBER(OFFSET('Sanitation Data'!$F$13,0,10*ROW('Sanitation Data'!F180))),'Data Summary'!DD186="Yes"),OFFSET('Sanitation Data'!$F$13,0,10*ROW('Sanitation Data'!F180)),NA())</f>
        <v>#N/A</v>
      </c>
      <c r="AP186" s="104" t="e">
        <f ca="true">+IF(AND(ISNUMBER(OFFSET('Sanitation Data'!$G$5,0,10*ROW('Sanitation Data'!G180))),'Data Summary'!DE186="Yes"),100-OFFSET('Sanitation Data'!$G$5,0,10*ROW('Sanitation Data'!G180)),NA())</f>
        <v>#N/A</v>
      </c>
      <c r="AQ186" s="104" t="e">
        <f ca="true">+IF(AND(ISNUMBER(OFFSET('Sanitation Data'!$G$7,0,10*ROW('Sanitation Data'!G180))),'Data Summary'!DF186="Yes"),OFFSET('Sanitation Data'!$G$7,0,10*ROW('Sanitation Data'!G180)),NA())</f>
        <v>#N/A</v>
      </c>
      <c r="AR186" s="104" t="e">
        <f ca="true">+IF(AND(ISNUMBER(OFFSET('Sanitation Data'!$G$11,0,10*ROW('Sanitation Data'!G180))),'Data Summary'!DG186="Yes"),OFFSET('Sanitation Data'!$G$11,0,10*ROW('Sanitation Data'!G180)),NA())</f>
        <v>#N/A</v>
      </c>
      <c r="AS186" s="104" t="e">
        <f ca="true">+IF(AND(ISNUMBER(OFFSET('Sanitation Data'!$G$12,0,10*ROW('Sanitation Data'!G180))),'Data Summary'!DH186="Yes"),OFFSET('Sanitation Data'!$G$12,0,10*ROW('Sanitation Data'!G180)),NA())</f>
        <v>#N/A</v>
      </c>
      <c r="AT186" s="104" t="e">
        <f ca="true">+IF(AND(ISNUMBER(OFFSET('Sanitation Data'!$G$13,0,10*ROW('Sanitation Data'!G180))),'Data Summary'!DI186="Yes"),OFFSET('Sanitation Data'!$G$13,0,10*ROW('Sanitation Data'!G180)),NA())</f>
        <v>#N/A</v>
      </c>
      <c r="AU186" s="104" t="e">
        <f ca="true">+IF(AND(ISNUMBER(OFFSET('Sanitation Data'!$H$5,0,10*ROW('Sanitation Data'!H180))),'Data Summary'!DJ186="Yes"),100-OFFSET('Sanitation Data'!$H$5,0,10*ROW('Sanitation Data'!H180)),NA())</f>
        <v>#N/A</v>
      </c>
      <c r="AV186" s="104" t="e">
        <f ca="true">+IF(AND(ISNUMBER(OFFSET('Sanitation Data'!$H$7,0,10*ROW('Sanitation Data'!H180))),'Data Summary'!DK186="Yes"),OFFSET('Sanitation Data'!$H$7,0,10*ROW('Sanitation Data'!H180)),NA())</f>
        <v>#N/A</v>
      </c>
      <c r="AW186" s="104" t="e">
        <f ca="true">+IF(AND(ISNUMBER(OFFSET('Sanitation Data'!$H$11,0,10*ROW('Sanitation Data'!H180))),'Data Summary'!DL186="Yes"),OFFSET('Sanitation Data'!$H$11,0,10*ROW('Sanitation Data'!H180)),NA())</f>
        <v>#N/A</v>
      </c>
      <c r="AX186" s="104" t="e">
        <f ca="true">+IF(AND(ISNUMBER(OFFSET('Sanitation Data'!$H$12,0,10*ROW('Sanitation Data'!H180))),'Data Summary'!DM186="Yes"),OFFSET('Sanitation Data'!$H$12,0,10*ROW('Sanitation Data'!H180)),NA())</f>
        <v>#N/A</v>
      </c>
      <c r="AY186" s="104" t="e">
        <f ca="true">+IF(AND(ISNUMBER(OFFSET('Sanitation Data'!$H$13,0,10*ROW('Sanitation Data'!H180))),'Data Summary'!DN186="Yes"),OFFSET('Sanitation Data'!$H$13,0,10*ROW('Sanitation Data'!H180)),NA())</f>
        <v>#N/A</v>
      </c>
      <c r="AZ186" s="109" t="e">
        <f ca="true">+IF(AND(ISNUMBER(OFFSET('Hygiene Data'!$C$6,0,10*ROW('Hygiene Data'!C180))),'Data Summary'!DO186="Yes"),OFFSET('Hygiene Data'!$C$6,0,10*ROW('Hygiene Data'!C180)),NA())</f>
        <v>#N/A</v>
      </c>
      <c r="BA186" s="109" t="e">
        <f ca="true">+IF(AND(ISNUMBER(OFFSET('Hygiene Data'!$C$8,0,10*ROW('Hygiene Data'!C180))),'Data Summary'!DP186="Yes"),OFFSET('Hygiene Data'!$C$8,0,10*ROW('Hygiene Data'!C180)),NA())</f>
        <v>#N/A</v>
      </c>
      <c r="BB186" s="109" t="e">
        <f ca="true">+IF(AND(ISNUMBER(OFFSET('Hygiene Data'!$C$10,0,10*ROW('Hygiene Data'!C180))),'Data Summary'!DQ186="Yes"),OFFSET('Hygiene Data'!$C$10,0,10*ROW('Hygiene Data'!C180)),NA())</f>
        <v>#N/A</v>
      </c>
      <c r="BC186" s="109" t="e">
        <f ca="true">+IF(AND(ISNUMBER(OFFSET('Hygiene Data'!$D$6,0,10*ROW('Hygiene Data'!D180))),'Data Summary'!DR186="Yes"),OFFSET('Hygiene Data'!$D$6,0,10*ROW('Hygiene Data'!D180)),NA())</f>
        <v>#N/A</v>
      </c>
      <c r="BD186" s="109" t="e">
        <f ca="true">+IF(AND(ISNUMBER(OFFSET('Hygiene Data'!$D$8,0,10*ROW('Hygiene Data'!D180))),'Data Summary'!DS186="Yes"),OFFSET('Hygiene Data'!$D$8,0,10*ROW('Hygiene Data'!D180)),NA())</f>
        <v>#N/A</v>
      </c>
      <c r="BE186" s="109" t="e">
        <f ca="true">+IF(AND(ISNUMBER(OFFSET('Hygiene Data'!$D$10,0,10*ROW('Hygiene Data'!D180))),'Data Summary'!DT186="Yes"),OFFSET('Hygiene Data'!$D$10,0,10*ROW('Hygiene Data'!D180)),NA())</f>
        <v>#N/A</v>
      </c>
      <c r="BF186" s="109" t="e">
        <f ca="true">+IF(AND(ISNUMBER(OFFSET('Hygiene Data'!$E$6,0,10*ROW('Hygiene Data'!E180))),'Data Summary'!DU186="Yes"),OFFSET('Hygiene Data'!$E$6,0,10*ROW('Hygiene Data'!E180)),NA())</f>
        <v>#N/A</v>
      </c>
      <c r="BG186" s="109" t="e">
        <f ca="true">+IF(AND(ISNUMBER(OFFSET('Hygiene Data'!$E$8,0,10*ROW('Hygiene Data'!E180))),'Data Summary'!DV186="Yes"),OFFSET('Hygiene Data'!$E$8,0,10*ROW('Hygiene Data'!E180)),NA())</f>
        <v>#N/A</v>
      </c>
      <c r="BH186" s="109" t="e">
        <f ca="true">+IF(AND(ISNUMBER(OFFSET('Hygiene Data'!$E$10,0,10*ROW('Hygiene Data'!E180))),'Data Summary'!DW186="Yes"),OFFSET('Hygiene Data'!$E$10,0,10*ROW('Hygiene Data'!E180)),NA())</f>
        <v>#N/A</v>
      </c>
      <c r="BI186" s="109" t="e">
        <f ca="true">+IF(AND(ISNUMBER(OFFSET('Hygiene Data'!$F$6,0,10*ROW('Hygiene Data'!F180))),'Data Summary'!DX186="Yes"),OFFSET('Hygiene Data'!$F$6,0,10*ROW('Hygiene Data'!F180)),NA())</f>
        <v>#N/A</v>
      </c>
      <c r="BJ186" s="109" t="e">
        <f ca="true">+IF(AND(ISNUMBER(OFFSET('Hygiene Data'!$F$8,0,10*ROW('Hygiene Data'!F180))),'Data Summary'!DY186="Yes"),OFFSET('Hygiene Data'!$F$8,0,10*ROW('Hygiene Data'!F180)),NA())</f>
        <v>#N/A</v>
      </c>
      <c r="BK186" s="109" t="e">
        <f ca="true">+IF(AND(ISNUMBER(OFFSET('Hygiene Data'!$F$10,0,10*ROW('Hygiene Data'!F180))),'Data Summary'!DZ186="Yes"),OFFSET('Hygiene Data'!$F$10,0,10*ROW('Hygiene Data'!F180)),NA())</f>
        <v>#N/A</v>
      </c>
      <c r="BL186" s="109" t="e">
        <f ca="true">+IF(AND(ISNUMBER(OFFSET('Hygiene Data'!$G$6,0,10*ROW('Hygiene Data'!G180))),'Data Summary'!EA186="Yes"),OFFSET('Hygiene Data'!$G$6,0,10*ROW('Hygiene Data'!G180)),NA())</f>
        <v>#N/A</v>
      </c>
      <c r="BM186" s="109" t="e">
        <f ca="true">+IF(AND(ISNUMBER(OFFSET('Hygiene Data'!$G$8,0,10*ROW('Hygiene Data'!G180))),'Data Summary'!EB186="Yes"),OFFSET('Hygiene Data'!$G$8,0,10*ROW('Hygiene Data'!G180)),NA())</f>
        <v>#N/A</v>
      </c>
      <c r="BN186" s="109" t="e">
        <f ca="true">+IF(AND(ISNUMBER(OFFSET('Hygiene Data'!$G$10,0,10*ROW('Hygiene Data'!G180))),'Data Summary'!EC186="Yes"),OFFSET('Hygiene Data'!$G$10,0,10*ROW('Hygiene Data'!G180)),NA())</f>
        <v>#N/A</v>
      </c>
      <c r="BO186" s="109" t="e">
        <f ca="true">+IF(AND(ISNUMBER(OFFSET('Hygiene Data'!$H$6,0,10*ROW('Hygiene Data'!H180))),'Data Summary'!ED186="Yes"),OFFSET('Hygiene Data'!$H$6,0,10*ROW('Hygiene Data'!H180)),NA())</f>
        <v>#N/A</v>
      </c>
      <c r="BP186" s="109" t="e">
        <f ca="true">+IF(AND(ISNUMBER(OFFSET('Hygiene Data'!$H$8,0,10*ROW('Hygiene Data'!H180))),'Data Summary'!EE186="Yes"),OFFSET('Hygiene Data'!$H$8,0,10*ROW('Hygiene Data'!H180)),NA())</f>
        <v>#N/A</v>
      </c>
      <c r="BQ186" s="109" t="e">
        <f ca="true">+IF(AND(ISNUMBER(OFFSET('Hygiene Data'!$H$10,0,10*ROW('Hygiene Data'!H180))),'Data Summary'!EF186="Yes"),OFFSET('Hygiene Data'!$H$10,0,10*ROW('Hygiene Data'!H180)),NA())</f>
        <v>#N/A</v>
      </c>
    </row>
    <row r="187" x14ac:dyDescent="0.2">
      <c r="A187" s="57" t="e">
        <f ca="true">+IF(OFFSET('Water Data'!$B$1,0,10*ROW('Water Data'!B181))="",NA(),OFFSET('Water Data'!$B$1,0,10*ROW('Water Data'!B181)))</f>
        <v>#N/A</v>
      </c>
      <c r="B187" s="57" t="e">
        <f ca="true">+IF(OFFSET('Water Data'!$A$3,0,10*ROW('Water Data'!A184))="",NA(),OFFSET('Water Data'!$A$3,0,10*ROW('Water Data'!A184)))</f>
        <v>#N/A</v>
      </c>
      <c r="C187" s="57" t="e">
        <f ca="true">+IF(OFFSET('Water Data'!$C$3,0,10*ROW('Water Data'!C184))="",NA(),OFFSET('Water Data'!$C$3,0,10*ROW('Water Data'!C184)))</f>
        <v>#N/A</v>
      </c>
      <c r="D187" s="58" t="e">
        <f ca="true">+IF(AND(ISNUMBER(OFFSET('Water Data'!$C$5,0,10*ROW('Water Data'!C181))),'Data Summary'!BS187="Yes"),100-OFFSET('Water Data'!$C$5,0,10*ROW('Water Data'!C181)),NA())</f>
        <v>#N/A</v>
      </c>
      <c r="E187" s="58" t="e">
        <f ca="true">+IF(AND(ISNUMBER(OFFSET('Water Data'!$C$7,0,10*ROW('Water Data'!C181))),'Data Summary'!BT187="Yes"),OFFSET('Water Data'!$C$7,0,10*ROW('Water Data'!C181)),NA())</f>
        <v>#N/A</v>
      </c>
      <c r="F187" s="58" t="e">
        <f ca="true">+IF(AND(ISNUMBER(OFFSET('Water Data'!$C$10,0,10*ROW('Water Data'!C181))),'Data Summary'!BU187="Yes"),OFFSET('Water Data'!$C$10,0,10*ROW('Water Data'!C181)),NA())</f>
        <v>#N/A</v>
      </c>
      <c r="G187" s="58" t="e">
        <f ca="true">+IF(AND(ISNUMBER(OFFSET('Water Data'!$D$5,0,10*ROW('Water Data'!D181))),'Data Summary'!BV187="Yes"),100-OFFSET('Water Data'!$D$5,0,10*ROW('Water Data'!D181)),NA())</f>
        <v>#N/A</v>
      </c>
      <c r="H187" s="58" t="e">
        <f ca="true">+IF(AND(ISNUMBER(OFFSET('Water Data'!$D$7,0,10*ROW('Water Data'!D181))),'Data Summary'!BW187="Yes"),OFFSET('Water Data'!$D$7,0,10*ROW('Water Data'!D181)),NA())</f>
        <v>#N/A</v>
      </c>
      <c r="I187" s="58" t="e">
        <f ca="true">+IF(AND(ISNUMBER(OFFSET('Water Data'!$D$10,0,10*ROW('Water Data'!D181))),'Data Summary'!BX187="Yes"),OFFSET('Water Data'!$D$10,0,10*ROW('Water Data'!D181)),NA())</f>
        <v>#N/A</v>
      </c>
      <c r="J187" s="58" t="e">
        <f ca="true">+IF(AND(ISNUMBER(OFFSET('Water Data'!$E$5,0,10*ROW('Water Data'!E181))),'Data Summary'!BY187="Yes"),100-OFFSET('Water Data'!$E$5,0,10*ROW('Water Data'!E181)),NA())</f>
        <v>#N/A</v>
      </c>
      <c r="K187" s="58" t="e">
        <f ca="true">+IF(AND(ISNUMBER(OFFSET('Water Data'!$E$7,0,10*ROW('Water Data'!E181))),'Data Summary'!BZ187="Yes"),OFFSET('Water Data'!$E$7,0,10*ROW('Water Data'!E181)),NA())</f>
        <v>#N/A</v>
      </c>
      <c r="L187" s="58" t="e">
        <f ca="true">+IF(AND(ISNUMBER(OFFSET('Water Data'!$E$10,0,10*ROW('Water Data'!E181))),'Data Summary'!CA187="Yes"),OFFSET('Water Data'!$E$10,0,10*ROW('Water Data'!E181)),NA())</f>
        <v>#N/A</v>
      </c>
      <c r="M187" s="58" t="e">
        <f ca="true">+IF(AND(ISNUMBER(OFFSET('Water Data'!$F$5,0,10*ROW('Water Data'!F181))),'Data Summary'!CB187="Yes"),100-OFFSET('Water Data'!$F$5,0,10*ROW('Water Data'!F181)),NA())</f>
        <v>#N/A</v>
      </c>
      <c r="N187" s="58" t="e">
        <f ca="true">+IF(AND(ISNUMBER(OFFSET('Water Data'!$F$7,0,10*ROW('Water Data'!F181))),'Data Summary'!CC187="Yes"),OFFSET('Water Data'!$F$7,0,10*ROW('Water Data'!F181)),NA())</f>
        <v>#N/A</v>
      </c>
      <c r="O187" s="58" t="e">
        <f ca="true">+IF(AND(ISNUMBER(OFFSET('Water Data'!$F$10,0,10*ROW('Water Data'!F181))),'Data Summary'!CD187="Yes"),OFFSET('Water Data'!$F$10,0,10*ROW('Water Data'!F181)),NA())</f>
        <v>#N/A</v>
      </c>
      <c r="P187" s="58" t="e">
        <f ca="true">+IF(AND(ISNUMBER(OFFSET('Water Data'!$G$5,0,10*ROW('Water Data'!G181))),'Data Summary'!CE187="Yes"),100-OFFSET('Water Data'!$G$5,0,10*ROW('Water Data'!G181)),NA())</f>
        <v>#N/A</v>
      </c>
      <c r="Q187" s="58" t="e">
        <f ca="true">+IF(AND(ISNUMBER(OFFSET('Water Data'!$G$7,0,10*ROW('Water Data'!G181))),'Data Summary'!CF187="Yes"),OFFSET('Water Data'!$G$7,0,10*ROW('Water Data'!G181)),NA())</f>
        <v>#N/A</v>
      </c>
      <c r="R187" s="58" t="e">
        <f ca="true">+IF(AND(ISNUMBER(OFFSET('Water Data'!$G$10,0,10*ROW('Water Data'!G181))),'Data Summary'!CG187="Yes"),OFFSET('Water Data'!$G$10,0,10*ROW('Water Data'!G181)),NA())</f>
        <v>#N/A</v>
      </c>
      <c r="S187" s="58" t="e">
        <f ca="true">+IF(AND(ISNUMBER(OFFSET('Water Data'!$H$5,0,10*ROW('Water Data'!H181))),'Data Summary'!CH187="Yes"),100-OFFSET('Water Data'!$H$5,0,10*ROW('Water Data'!H181)),NA())</f>
        <v>#N/A</v>
      </c>
      <c r="T187" s="58" t="e">
        <f ca="true">+IF(AND(ISNUMBER(OFFSET('Water Data'!$H$7,0,10*ROW('Water Data'!H181))),'Data Summary'!CI187="Yes"),OFFSET('Water Data'!$H$7,0,10*ROW('Water Data'!H181)),NA())</f>
        <v>#N/A</v>
      </c>
      <c r="U187" s="58" t="e">
        <f ca="true">+IF(AND(ISNUMBER(OFFSET('Water Data'!$H$10,0,10*ROW('Water Data'!H181))),'Data Summary'!CJ187="Yes"),OFFSET('Water Data'!$H$10,0,10*ROW('Water Data'!H181)),NA())</f>
        <v>#N/A</v>
      </c>
      <c r="V187" s="104" t="e">
        <f ca="true">+IF(AND(ISNUMBER(OFFSET('Sanitation Data'!$C$5,0,10*ROW('Sanitation Data'!C181))),'Data Summary'!CK187="Yes"),100-OFFSET('Sanitation Data'!$C$5,0,10*ROW('Sanitation Data'!C181)),NA())</f>
        <v>#N/A</v>
      </c>
      <c r="W187" s="104" t="e">
        <f ca="true">+IF(AND(ISNUMBER(OFFSET('Sanitation Data'!$C$7,0,10*ROW('Sanitation Data'!C181))),'Data Summary'!CL187="Yes"),OFFSET('Sanitation Data'!$C$7,0,10*ROW('Sanitation Data'!C181)),NA())</f>
        <v>#N/A</v>
      </c>
      <c r="X187" s="104" t="e">
        <f ca="true">+IF(AND(ISNUMBER(OFFSET('Sanitation Data'!$C$11,0,10*ROW('Sanitation Data'!C181))),'Data Summary'!CM187="Yes"),OFFSET('Sanitation Data'!$C$11,0,10*ROW('Sanitation Data'!C181)),NA())</f>
        <v>#N/A</v>
      </c>
      <c r="Y187" s="104" t="e">
        <f ca="true">+IF(AND(ISNUMBER(OFFSET('Sanitation Data'!$C$12,0,10*ROW('Sanitation Data'!C181))),'Data Summary'!CN187="Yes"),OFFSET('Sanitation Data'!$C$12,0,10*ROW('Sanitation Data'!C181)),NA())</f>
        <v>#N/A</v>
      </c>
      <c r="Z187" s="104" t="e">
        <f ca="true">+IF(AND(ISNUMBER(OFFSET('Sanitation Data'!$C$13,0,10*ROW('Sanitation Data'!C181))),'Data Summary'!CO187="Yes"),OFFSET('Sanitation Data'!$C$13,0,10*ROW('Sanitation Data'!C181)),NA())</f>
        <v>#N/A</v>
      </c>
      <c r="AA187" s="104" t="e">
        <f ca="true">+IF(AND(ISNUMBER(OFFSET('Sanitation Data'!$D$5,0,10*ROW('Sanitation Data'!D181))),'Data Summary'!CP187="Yes"),100-OFFSET('Sanitation Data'!$D$5,0,10*ROW('Sanitation Data'!D181)),NA())</f>
        <v>#N/A</v>
      </c>
      <c r="AB187" s="104" t="e">
        <f ca="true">+IF(AND(ISNUMBER(OFFSET('Sanitation Data'!$D$7,0,10*ROW('Sanitation Data'!D181))),'Data Summary'!CQ187="Yes"),OFFSET('Sanitation Data'!$D$7,0,10*ROW('Sanitation Data'!D181)),NA())</f>
        <v>#N/A</v>
      </c>
      <c r="AC187" s="104" t="e">
        <f ca="true">+IF(AND(ISNUMBER(OFFSET('Sanitation Data'!$D$11,0,10*ROW('Sanitation Data'!D181))),'Data Summary'!CR187="Yes"),OFFSET('Sanitation Data'!$D$11,0,10*ROW('Sanitation Data'!D181)),NA())</f>
        <v>#N/A</v>
      </c>
      <c r="AD187" s="104" t="e">
        <f ca="true">+IF(AND(ISNUMBER(OFFSET('Sanitation Data'!$D$12,0,10*ROW('Sanitation Data'!D181))),'Data Summary'!CS187="Yes"),OFFSET('Sanitation Data'!$D$12,0,10*ROW('Sanitation Data'!D181)),NA())</f>
        <v>#N/A</v>
      </c>
      <c r="AE187" s="104" t="e">
        <f ca="true">+IF(AND(ISNUMBER(OFFSET('Sanitation Data'!$D$13,0,10*ROW('Sanitation Data'!D181))),'Data Summary'!CT187="Yes"),OFFSET('Sanitation Data'!$D$13,0,10*ROW('Sanitation Data'!D181)),NA())</f>
        <v>#N/A</v>
      </c>
      <c r="AF187" s="104" t="e">
        <f ca="true">+IF(AND(ISNUMBER(OFFSET('Sanitation Data'!$E$5,0,10*ROW('Sanitation Data'!E181))),'Data Summary'!CU187="Yes"),100-OFFSET('Sanitation Data'!$E$5,0,10*ROW('Sanitation Data'!E181)),NA())</f>
        <v>#N/A</v>
      </c>
      <c r="AG187" s="104" t="e">
        <f ca="true">+IF(AND(ISNUMBER(OFFSET('Sanitation Data'!$E$7,0,10*ROW('Sanitation Data'!E181))),'Data Summary'!CV187="Yes"),OFFSET('Sanitation Data'!$E$7,0,10*ROW('Sanitation Data'!E181)),NA())</f>
        <v>#N/A</v>
      </c>
      <c r="AH187" s="104" t="e">
        <f ca="true">+IF(AND(ISNUMBER(OFFSET('Sanitation Data'!$E$11,0,10*ROW('Sanitation Data'!E181))),'Data Summary'!CW187="Yes"),OFFSET('Sanitation Data'!$E$11,0,10*ROW('Sanitation Data'!E181)),NA())</f>
        <v>#N/A</v>
      </c>
      <c r="AI187" s="104" t="e">
        <f ca="true">+IF(AND(ISNUMBER(OFFSET('Sanitation Data'!$E$12,0,10*ROW('Sanitation Data'!E181))),'Data Summary'!CX187="Yes"),OFFSET('Sanitation Data'!$E$12,0,10*ROW('Sanitation Data'!E181)),NA())</f>
        <v>#N/A</v>
      </c>
      <c r="AJ187" s="104" t="e">
        <f ca="true">+IF(AND(ISNUMBER(OFFSET('Sanitation Data'!$E$13,0,10*ROW('Sanitation Data'!E181))),'Data Summary'!CY187="Yes"),OFFSET('Sanitation Data'!$E$13,0,10*ROW('Sanitation Data'!E181)),NA())</f>
        <v>#N/A</v>
      </c>
      <c r="AK187" s="104" t="e">
        <f ca="true">+IF(AND(ISNUMBER(OFFSET('Sanitation Data'!$F$5,0,10*ROW('Sanitation Data'!F181))),'Data Summary'!CZ187="Yes"),100-OFFSET('Sanitation Data'!$F$5,0,10*ROW('Sanitation Data'!F181)),NA())</f>
        <v>#N/A</v>
      </c>
      <c r="AL187" s="104" t="e">
        <f ca="true">+IF(AND(ISNUMBER(OFFSET('Sanitation Data'!$F$7,0,10*ROW('Sanitation Data'!F181))),'Data Summary'!DA187="Yes"),OFFSET('Sanitation Data'!$F$7,0,10*ROW('Sanitation Data'!F181)),NA())</f>
        <v>#N/A</v>
      </c>
      <c r="AM187" s="104" t="e">
        <f ca="true">+IF(AND(ISNUMBER(OFFSET('Sanitation Data'!$F$11,0,10*ROW('Sanitation Data'!F181))),'Data Summary'!DB187="Yes"),OFFSET('Sanitation Data'!$F$11,0,10*ROW('Sanitation Data'!F181)),NA())</f>
        <v>#N/A</v>
      </c>
      <c r="AN187" s="104" t="e">
        <f ca="true">+IF(AND(ISNUMBER(OFFSET('Sanitation Data'!$F$12,0,10*ROW('Sanitation Data'!F181))),'Data Summary'!DC187="Yes"),OFFSET('Sanitation Data'!$F$12,0,10*ROW('Sanitation Data'!F181)),NA())</f>
        <v>#N/A</v>
      </c>
      <c r="AO187" s="104" t="e">
        <f ca="true">+IF(AND(ISNUMBER(OFFSET('Sanitation Data'!$F$13,0,10*ROW('Sanitation Data'!F181))),'Data Summary'!DD187="Yes"),OFFSET('Sanitation Data'!$F$13,0,10*ROW('Sanitation Data'!F181)),NA())</f>
        <v>#N/A</v>
      </c>
      <c r="AP187" s="104" t="e">
        <f ca="true">+IF(AND(ISNUMBER(OFFSET('Sanitation Data'!$G$5,0,10*ROW('Sanitation Data'!G181))),'Data Summary'!DE187="Yes"),100-OFFSET('Sanitation Data'!$G$5,0,10*ROW('Sanitation Data'!G181)),NA())</f>
        <v>#N/A</v>
      </c>
      <c r="AQ187" s="104" t="e">
        <f ca="true">+IF(AND(ISNUMBER(OFFSET('Sanitation Data'!$G$7,0,10*ROW('Sanitation Data'!G181))),'Data Summary'!DF187="Yes"),OFFSET('Sanitation Data'!$G$7,0,10*ROW('Sanitation Data'!G181)),NA())</f>
        <v>#N/A</v>
      </c>
      <c r="AR187" s="104" t="e">
        <f ca="true">+IF(AND(ISNUMBER(OFFSET('Sanitation Data'!$G$11,0,10*ROW('Sanitation Data'!G181))),'Data Summary'!DG187="Yes"),OFFSET('Sanitation Data'!$G$11,0,10*ROW('Sanitation Data'!G181)),NA())</f>
        <v>#N/A</v>
      </c>
      <c r="AS187" s="104" t="e">
        <f ca="true">+IF(AND(ISNUMBER(OFFSET('Sanitation Data'!$G$12,0,10*ROW('Sanitation Data'!G181))),'Data Summary'!DH187="Yes"),OFFSET('Sanitation Data'!$G$12,0,10*ROW('Sanitation Data'!G181)),NA())</f>
        <v>#N/A</v>
      </c>
      <c r="AT187" s="104" t="e">
        <f ca="true">+IF(AND(ISNUMBER(OFFSET('Sanitation Data'!$G$13,0,10*ROW('Sanitation Data'!G181))),'Data Summary'!DI187="Yes"),OFFSET('Sanitation Data'!$G$13,0,10*ROW('Sanitation Data'!G181)),NA())</f>
        <v>#N/A</v>
      </c>
      <c r="AU187" s="104" t="e">
        <f ca="true">+IF(AND(ISNUMBER(OFFSET('Sanitation Data'!$H$5,0,10*ROW('Sanitation Data'!H181))),'Data Summary'!DJ187="Yes"),100-OFFSET('Sanitation Data'!$H$5,0,10*ROW('Sanitation Data'!H181)),NA())</f>
        <v>#N/A</v>
      </c>
      <c r="AV187" s="104" t="e">
        <f ca="true">+IF(AND(ISNUMBER(OFFSET('Sanitation Data'!$H$7,0,10*ROW('Sanitation Data'!H181))),'Data Summary'!DK187="Yes"),OFFSET('Sanitation Data'!$H$7,0,10*ROW('Sanitation Data'!H181)),NA())</f>
        <v>#N/A</v>
      </c>
      <c r="AW187" s="104" t="e">
        <f ca="true">+IF(AND(ISNUMBER(OFFSET('Sanitation Data'!$H$11,0,10*ROW('Sanitation Data'!H181))),'Data Summary'!DL187="Yes"),OFFSET('Sanitation Data'!$H$11,0,10*ROW('Sanitation Data'!H181)),NA())</f>
        <v>#N/A</v>
      </c>
      <c r="AX187" s="104" t="e">
        <f ca="true">+IF(AND(ISNUMBER(OFFSET('Sanitation Data'!$H$12,0,10*ROW('Sanitation Data'!H181))),'Data Summary'!DM187="Yes"),OFFSET('Sanitation Data'!$H$12,0,10*ROW('Sanitation Data'!H181)),NA())</f>
        <v>#N/A</v>
      </c>
      <c r="AY187" s="104" t="e">
        <f ca="true">+IF(AND(ISNUMBER(OFFSET('Sanitation Data'!$H$13,0,10*ROW('Sanitation Data'!H181))),'Data Summary'!DN187="Yes"),OFFSET('Sanitation Data'!$H$13,0,10*ROW('Sanitation Data'!H181)),NA())</f>
        <v>#N/A</v>
      </c>
      <c r="AZ187" s="109" t="e">
        <f ca="true">+IF(AND(ISNUMBER(OFFSET('Hygiene Data'!$C$6,0,10*ROW('Hygiene Data'!C181))),'Data Summary'!DO187="Yes"),OFFSET('Hygiene Data'!$C$6,0,10*ROW('Hygiene Data'!C181)),NA())</f>
        <v>#N/A</v>
      </c>
      <c r="BA187" s="109" t="e">
        <f ca="true">+IF(AND(ISNUMBER(OFFSET('Hygiene Data'!$C$8,0,10*ROW('Hygiene Data'!C181))),'Data Summary'!DP187="Yes"),OFFSET('Hygiene Data'!$C$8,0,10*ROW('Hygiene Data'!C181)),NA())</f>
        <v>#N/A</v>
      </c>
      <c r="BB187" s="109" t="e">
        <f ca="true">+IF(AND(ISNUMBER(OFFSET('Hygiene Data'!$C$10,0,10*ROW('Hygiene Data'!C181))),'Data Summary'!DQ187="Yes"),OFFSET('Hygiene Data'!$C$10,0,10*ROW('Hygiene Data'!C181)),NA())</f>
        <v>#N/A</v>
      </c>
      <c r="BC187" s="109" t="e">
        <f ca="true">+IF(AND(ISNUMBER(OFFSET('Hygiene Data'!$D$6,0,10*ROW('Hygiene Data'!D181))),'Data Summary'!DR187="Yes"),OFFSET('Hygiene Data'!$D$6,0,10*ROW('Hygiene Data'!D181)),NA())</f>
        <v>#N/A</v>
      </c>
      <c r="BD187" s="109" t="e">
        <f ca="true">+IF(AND(ISNUMBER(OFFSET('Hygiene Data'!$D$8,0,10*ROW('Hygiene Data'!D181))),'Data Summary'!DS187="Yes"),OFFSET('Hygiene Data'!$D$8,0,10*ROW('Hygiene Data'!D181)),NA())</f>
        <v>#N/A</v>
      </c>
      <c r="BE187" s="109" t="e">
        <f ca="true">+IF(AND(ISNUMBER(OFFSET('Hygiene Data'!$D$10,0,10*ROW('Hygiene Data'!D181))),'Data Summary'!DT187="Yes"),OFFSET('Hygiene Data'!$D$10,0,10*ROW('Hygiene Data'!D181)),NA())</f>
        <v>#N/A</v>
      </c>
      <c r="BF187" s="109" t="e">
        <f ca="true">+IF(AND(ISNUMBER(OFFSET('Hygiene Data'!$E$6,0,10*ROW('Hygiene Data'!E181))),'Data Summary'!DU187="Yes"),OFFSET('Hygiene Data'!$E$6,0,10*ROW('Hygiene Data'!E181)),NA())</f>
        <v>#N/A</v>
      </c>
      <c r="BG187" s="109" t="e">
        <f ca="true">+IF(AND(ISNUMBER(OFFSET('Hygiene Data'!$E$8,0,10*ROW('Hygiene Data'!E181))),'Data Summary'!DV187="Yes"),OFFSET('Hygiene Data'!$E$8,0,10*ROW('Hygiene Data'!E181)),NA())</f>
        <v>#N/A</v>
      </c>
      <c r="BH187" s="109" t="e">
        <f ca="true">+IF(AND(ISNUMBER(OFFSET('Hygiene Data'!$E$10,0,10*ROW('Hygiene Data'!E181))),'Data Summary'!DW187="Yes"),OFFSET('Hygiene Data'!$E$10,0,10*ROW('Hygiene Data'!E181)),NA())</f>
        <v>#N/A</v>
      </c>
      <c r="BI187" s="109" t="e">
        <f ca="true">+IF(AND(ISNUMBER(OFFSET('Hygiene Data'!$F$6,0,10*ROW('Hygiene Data'!F181))),'Data Summary'!DX187="Yes"),OFFSET('Hygiene Data'!$F$6,0,10*ROW('Hygiene Data'!F181)),NA())</f>
        <v>#N/A</v>
      </c>
      <c r="BJ187" s="109" t="e">
        <f ca="true">+IF(AND(ISNUMBER(OFFSET('Hygiene Data'!$F$8,0,10*ROW('Hygiene Data'!F181))),'Data Summary'!DY187="Yes"),OFFSET('Hygiene Data'!$F$8,0,10*ROW('Hygiene Data'!F181)),NA())</f>
        <v>#N/A</v>
      </c>
      <c r="BK187" s="109" t="e">
        <f ca="true">+IF(AND(ISNUMBER(OFFSET('Hygiene Data'!$F$10,0,10*ROW('Hygiene Data'!F181))),'Data Summary'!DZ187="Yes"),OFFSET('Hygiene Data'!$F$10,0,10*ROW('Hygiene Data'!F181)),NA())</f>
        <v>#N/A</v>
      </c>
      <c r="BL187" s="109" t="e">
        <f ca="true">+IF(AND(ISNUMBER(OFFSET('Hygiene Data'!$G$6,0,10*ROW('Hygiene Data'!G181))),'Data Summary'!EA187="Yes"),OFFSET('Hygiene Data'!$G$6,0,10*ROW('Hygiene Data'!G181)),NA())</f>
        <v>#N/A</v>
      </c>
      <c r="BM187" s="109" t="e">
        <f ca="true">+IF(AND(ISNUMBER(OFFSET('Hygiene Data'!$G$8,0,10*ROW('Hygiene Data'!G181))),'Data Summary'!EB187="Yes"),OFFSET('Hygiene Data'!$G$8,0,10*ROW('Hygiene Data'!G181)),NA())</f>
        <v>#N/A</v>
      </c>
      <c r="BN187" s="109" t="e">
        <f ca="true">+IF(AND(ISNUMBER(OFFSET('Hygiene Data'!$G$10,0,10*ROW('Hygiene Data'!G181))),'Data Summary'!EC187="Yes"),OFFSET('Hygiene Data'!$G$10,0,10*ROW('Hygiene Data'!G181)),NA())</f>
        <v>#N/A</v>
      </c>
      <c r="BO187" s="109" t="e">
        <f ca="true">+IF(AND(ISNUMBER(OFFSET('Hygiene Data'!$H$6,0,10*ROW('Hygiene Data'!H181))),'Data Summary'!ED187="Yes"),OFFSET('Hygiene Data'!$H$6,0,10*ROW('Hygiene Data'!H181)),NA())</f>
        <v>#N/A</v>
      </c>
      <c r="BP187" s="109" t="e">
        <f ca="true">+IF(AND(ISNUMBER(OFFSET('Hygiene Data'!$H$8,0,10*ROW('Hygiene Data'!H181))),'Data Summary'!EE187="Yes"),OFFSET('Hygiene Data'!$H$8,0,10*ROW('Hygiene Data'!H181)),NA())</f>
        <v>#N/A</v>
      </c>
      <c r="BQ187" s="109" t="e">
        <f ca="true">+IF(AND(ISNUMBER(OFFSET('Hygiene Data'!$H$10,0,10*ROW('Hygiene Data'!H181))),'Data Summary'!EF187="Yes"),OFFSET('Hygiene Data'!$H$10,0,10*ROW('Hygiene Data'!H181)),NA())</f>
        <v>#N/A</v>
      </c>
    </row>
    <row r="188" x14ac:dyDescent="0.2">
      <c r="A188" s="57" t="e">
        <f ca="true">+IF(OFFSET('Water Data'!$B$1,0,10*ROW('Water Data'!B182))="",NA(),OFFSET('Water Data'!$B$1,0,10*ROW('Water Data'!B182)))</f>
        <v>#N/A</v>
      </c>
      <c r="B188" s="57" t="e">
        <f ca="true">+IF(OFFSET('Water Data'!$A$3,0,10*ROW('Water Data'!A185))="",NA(),OFFSET('Water Data'!$A$3,0,10*ROW('Water Data'!A185)))</f>
        <v>#N/A</v>
      </c>
      <c r="C188" s="57" t="e">
        <f ca="true">+IF(OFFSET('Water Data'!$C$3,0,10*ROW('Water Data'!C185))="",NA(),OFFSET('Water Data'!$C$3,0,10*ROW('Water Data'!C185)))</f>
        <v>#N/A</v>
      </c>
      <c r="D188" s="58" t="e">
        <f ca="true">+IF(AND(ISNUMBER(OFFSET('Water Data'!$C$5,0,10*ROW('Water Data'!C182))),'Data Summary'!BS188="Yes"),100-OFFSET('Water Data'!$C$5,0,10*ROW('Water Data'!C182)),NA())</f>
        <v>#N/A</v>
      </c>
      <c r="E188" s="58" t="e">
        <f ca="true">+IF(AND(ISNUMBER(OFFSET('Water Data'!$C$7,0,10*ROW('Water Data'!C182))),'Data Summary'!BT188="Yes"),OFFSET('Water Data'!$C$7,0,10*ROW('Water Data'!C182)),NA())</f>
        <v>#N/A</v>
      </c>
      <c r="F188" s="58" t="e">
        <f ca="true">+IF(AND(ISNUMBER(OFFSET('Water Data'!$C$10,0,10*ROW('Water Data'!C182))),'Data Summary'!BU188="Yes"),OFFSET('Water Data'!$C$10,0,10*ROW('Water Data'!C182)),NA())</f>
        <v>#N/A</v>
      </c>
      <c r="G188" s="58" t="e">
        <f ca="true">+IF(AND(ISNUMBER(OFFSET('Water Data'!$D$5,0,10*ROW('Water Data'!D182))),'Data Summary'!BV188="Yes"),100-OFFSET('Water Data'!$D$5,0,10*ROW('Water Data'!D182)),NA())</f>
        <v>#N/A</v>
      </c>
      <c r="H188" s="58" t="e">
        <f ca="true">+IF(AND(ISNUMBER(OFFSET('Water Data'!$D$7,0,10*ROW('Water Data'!D182))),'Data Summary'!BW188="Yes"),OFFSET('Water Data'!$D$7,0,10*ROW('Water Data'!D182)),NA())</f>
        <v>#N/A</v>
      </c>
      <c r="I188" s="58" t="e">
        <f ca="true">+IF(AND(ISNUMBER(OFFSET('Water Data'!$D$10,0,10*ROW('Water Data'!D182))),'Data Summary'!BX188="Yes"),OFFSET('Water Data'!$D$10,0,10*ROW('Water Data'!D182)),NA())</f>
        <v>#N/A</v>
      </c>
      <c r="J188" s="58" t="e">
        <f ca="true">+IF(AND(ISNUMBER(OFFSET('Water Data'!$E$5,0,10*ROW('Water Data'!E182))),'Data Summary'!BY188="Yes"),100-OFFSET('Water Data'!$E$5,0,10*ROW('Water Data'!E182)),NA())</f>
        <v>#N/A</v>
      </c>
      <c r="K188" s="58" t="e">
        <f ca="true">+IF(AND(ISNUMBER(OFFSET('Water Data'!$E$7,0,10*ROW('Water Data'!E182))),'Data Summary'!BZ188="Yes"),OFFSET('Water Data'!$E$7,0,10*ROW('Water Data'!E182)),NA())</f>
        <v>#N/A</v>
      </c>
      <c r="L188" s="58" t="e">
        <f ca="true">+IF(AND(ISNUMBER(OFFSET('Water Data'!$E$10,0,10*ROW('Water Data'!E182))),'Data Summary'!CA188="Yes"),OFFSET('Water Data'!$E$10,0,10*ROW('Water Data'!E182)),NA())</f>
        <v>#N/A</v>
      </c>
      <c r="M188" s="58" t="e">
        <f ca="true">+IF(AND(ISNUMBER(OFFSET('Water Data'!$F$5,0,10*ROW('Water Data'!F182))),'Data Summary'!CB188="Yes"),100-OFFSET('Water Data'!$F$5,0,10*ROW('Water Data'!F182)),NA())</f>
        <v>#N/A</v>
      </c>
      <c r="N188" s="58" t="e">
        <f ca="true">+IF(AND(ISNUMBER(OFFSET('Water Data'!$F$7,0,10*ROW('Water Data'!F182))),'Data Summary'!CC188="Yes"),OFFSET('Water Data'!$F$7,0,10*ROW('Water Data'!F182)),NA())</f>
        <v>#N/A</v>
      </c>
      <c r="O188" s="58" t="e">
        <f ca="true">+IF(AND(ISNUMBER(OFFSET('Water Data'!$F$10,0,10*ROW('Water Data'!F182))),'Data Summary'!CD188="Yes"),OFFSET('Water Data'!$F$10,0,10*ROW('Water Data'!F182)),NA())</f>
        <v>#N/A</v>
      </c>
      <c r="P188" s="58" t="e">
        <f ca="true">+IF(AND(ISNUMBER(OFFSET('Water Data'!$G$5,0,10*ROW('Water Data'!G182))),'Data Summary'!CE188="Yes"),100-OFFSET('Water Data'!$G$5,0,10*ROW('Water Data'!G182)),NA())</f>
        <v>#N/A</v>
      </c>
      <c r="Q188" s="58" t="e">
        <f ca="true">+IF(AND(ISNUMBER(OFFSET('Water Data'!$G$7,0,10*ROW('Water Data'!G182))),'Data Summary'!CF188="Yes"),OFFSET('Water Data'!$G$7,0,10*ROW('Water Data'!G182)),NA())</f>
        <v>#N/A</v>
      </c>
      <c r="R188" s="58" t="e">
        <f ca="true">+IF(AND(ISNUMBER(OFFSET('Water Data'!$G$10,0,10*ROW('Water Data'!G182))),'Data Summary'!CG188="Yes"),OFFSET('Water Data'!$G$10,0,10*ROW('Water Data'!G182)),NA())</f>
        <v>#N/A</v>
      </c>
      <c r="S188" s="58" t="e">
        <f ca="true">+IF(AND(ISNUMBER(OFFSET('Water Data'!$H$5,0,10*ROW('Water Data'!H182))),'Data Summary'!CH188="Yes"),100-OFFSET('Water Data'!$H$5,0,10*ROW('Water Data'!H182)),NA())</f>
        <v>#N/A</v>
      </c>
      <c r="T188" s="58" t="e">
        <f ca="true">+IF(AND(ISNUMBER(OFFSET('Water Data'!$H$7,0,10*ROW('Water Data'!H182))),'Data Summary'!CI188="Yes"),OFFSET('Water Data'!$H$7,0,10*ROW('Water Data'!H182)),NA())</f>
        <v>#N/A</v>
      </c>
      <c r="U188" s="58" t="e">
        <f ca="true">+IF(AND(ISNUMBER(OFFSET('Water Data'!$H$10,0,10*ROW('Water Data'!H182))),'Data Summary'!CJ188="Yes"),OFFSET('Water Data'!$H$10,0,10*ROW('Water Data'!H182)),NA())</f>
        <v>#N/A</v>
      </c>
      <c r="V188" s="104" t="e">
        <f ca="true">+IF(AND(ISNUMBER(OFFSET('Sanitation Data'!$C$5,0,10*ROW('Sanitation Data'!C182))),'Data Summary'!CK188="Yes"),100-OFFSET('Sanitation Data'!$C$5,0,10*ROW('Sanitation Data'!C182)),NA())</f>
        <v>#N/A</v>
      </c>
      <c r="W188" s="104" t="e">
        <f ca="true">+IF(AND(ISNUMBER(OFFSET('Sanitation Data'!$C$7,0,10*ROW('Sanitation Data'!C182))),'Data Summary'!CL188="Yes"),OFFSET('Sanitation Data'!$C$7,0,10*ROW('Sanitation Data'!C182)),NA())</f>
        <v>#N/A</v>
      </c>
      <c r="X188" s="104" t="e">
        <f ca="true">+IF(AND(ISNUMBER(OFFSET('Sanitation Data'!$C$11,0,10*ROW('Sanitation Data'!C182))),'Data Summary'!CM188="Yes"),OFFSET('Sanitation Data'!$C$11,0,10*ROW('Sanitation Data'!C182)),NA())</f>
        <v>#N/A</v>
      </c>
      <c r="Y188" s="104" t="e">
        <f ca="true">+IF(AND(ISNUMBER(OFFSET('Sanitation Data'!$C$12,0,10*ROW('Sanitation Data'!C182))),'Data Summary'!CN188="Yes"),OFFSET('Sanitation Data'!$C$12,0,10*ROW('Sanitation Data'!C182)),NA())</f>
        <v>#N/A</v>
      </c>
      <c r="Z188" s="104" t="e">
        <f ca="true">+IF(AND(ISNUMBER(OFFSET('Sanitation Data'!$C$13,0,10*ROW('Sanitation Data'!C182))),'Data Summary'!CO188="Yes"),OFFSET('Sanitation Data'!$C$13,0,10*ROW('Sanitation Data'!C182)),NA())</f>
        <v>#N/A</v>
      </c>
      <c r="AA188" s="104" t="e">
        <f ca="true">+IF(AND(ISNUMBER(OFFSET('Sanitation Data'!$D$5,0,10*ROW('Sanitation Data'!D182))),'Data Summary'!CP188="Yes"),100-OFFSET('Sanitation Data'!$D$5,0,10*ROW('Sanitation Data'!D182)),NA())</f>
        <v>#N/A</v>
      </c>
      <c r="AB188" s="104" t="e">
        <f ca="true">+IF(AND(ISNUMBER(OFFSET('Sanitation Data'!$D$7,0,10*ROW('Sanitation Data'!D182))),'Data Summary'!CQ188="Yes"),OFFSET('Sanitation Data'!$D$7,0,10*ROW('Sanitation Data'!D182)),NA())</f>
        <v>#N/A</v>
      </c>
      <c r="AC188" s="104" t="e">
        <f ca="true">+IF(AND(ISNUMBER(OFFSET('Sanitation Data'!$D$11,0,10*ROW('Sanitation Data'!D182))),'Data Summary'!CR188="Yes"),OFFSET('Sanitation Data'!$D$11,0,10*ROW('Sanitation Data'!D182)),NA())</f>
        <v>#N/A</v>
      </c>
      <c r="AD188" s="104" t="e">
        <f ca="true">+IF(AND(ISNUMBER(OFFSET('Sanitation Data'!$D$12,0,10*ROW('Sanitation Data'!D182))),'Data Summary'!CS188="Yes"),OFFSET('Sanitation Data'!$D$12,0,10*ROW('Sanitation Data'!D182)),NA())</f>
        <v>#N/A</v>
      </c>
      <c r="AE188" s="104" t="e">
        <f ca="true">+IF(AND(ISNUMBER(OFFSET('Sanitation Data'!$D$13,0,10*ROW('Sanitation Data'!D182))),'Data Summary'!CT188="Yes"),OFFSET('Sanitation Data'!$D$13,0,10*ROW('Sanitation Data'!D182)),NA())</f>
        <v>#N/A</v>
      </c>
      <c r="AF188" s="104" t="e">
        <f ca="true">+IF(AND(ISNUMBER(OFFSET('Sanitation Data'!$E$5,0,10*ROW('Sanitation Data'!E182))),'Data Summary'!CU188="Yes"),100-OFFSET('Sanitation Data'!$E$5,0,10*ROW('Sanitation Data'!E182)),NA())</f>
        <v>#N/A</v>
      </c>
      <c r="AG188" s="104" t="e">
        <f ca="true">+IF(AND(ISNUMBER(OFFSET('Sanitation Data'!$E$7,0,10*ROW('Sanitation Data'!E182))),'Data Summary'!CV188="Yes"),OFFSET('Sanitation Data'!$E$7,0,10*ROW('Sanitation Data'!E182)),NA())</f>
        <v>#N/A</v>
      </c>
      <c r="AH188" s="104" t="e">
        <f ca="true">+IF(AND(ISNUMBER(OFFSET('Sanitation Data'!$E$11,0,10*ROW('Sanitation Data'!E182))),'Data Summary'!CW188="Yes"),OFFSET('Sanitation Data'!$E$11,0,10*ROW('Sanitation Data'!E182)),NA())</f>
        <v>#N/A</v>
      </c>
      <c r="AI188" s="104" t="e">
        <f ca="true">+IF(AND(ISNUMBER(OFFSET('Sanitation Data'!$E$12,0,10*ROW('Sanitation Data'!E182))),'Data Summary'!CX188="Yes"),OFFSET('Sanitation Data'!$E$12,0,10*ROW('Sanitation Data'!E182)),NA())</f>
        <v>#N/A</v>
      </c>
      <c r="AJ188" s="104" t="e">
        <f ca="true">+IF(AND(ISNUMBER(OFFSET('Sanitation Data'!$E$13,0,10*ROW('Sanitation Data'!E182))),'Data Summary'!CY188="Yes"),OFFSET('Sanitation Data'!$E$13,0,10*ROW('Sanitation Data'!E182)),NA())</f>
        <v>#N/A</v>
      </c>
      <c r="AK188" s="104" t="e">
        <f ca="true">+IF(AND(ISNUMBER(OFFSET('Sanitation Data'!$F$5,0,10*ROW('Sanitation Data'!F182))),'Data Summary'!CZ188="Yes"),100-OFFSET('Sanitation Data'!$F$5,0,10*ROW('Sanitation Data'!F182)),NA())</f>
        <v>#N/A</v>
      </c>
      <c r="AL188" s="104" t="e">
        <f ca="true">+IF(AND(ISNUMBER(OFFSET('Sanitation Data'!$F$7,0,10*ROW('Sanitation Data'!F182))),'Data Summary'!DA188="Yes"),OFFSET('Sanitation Data'!$F$7,0,10*ROW('Sanitation Data'!F182)),NA())</f>
        <v>#N/A</v>
      </c>
      <c r="AM188" s="104" t="e">
        <f ca="true">+IF(AND(ISNUMBER(OFFSET('Sanitation Data'!$F$11,0,10*ROW('Sanitation Data'!F182))),'Data Summary'!DB188="Yes"),OFFSET('Sanitation Data'!$F$11,0,10*ROW('Sanitation Data'!F182)),NA())</f>
        <v>#N/A</v>
      </c>
      <c r="AN188" s="104" t="e">
        <f ca="true">+IF(AND(ISNUMBER(OFFSET('Sanitation Data'!$F$12,0,10*ROW('Sanitation Data'!F182))),'Data Summary'!DC188="Yes"),OFFSET('Sanitation Data'!$F$12,0,10*ROW('Sanitation Data'!F182)),NA())</f>
        <v>#N/A</v>
      </c>
      <c r="AO188" s="104" t="e">
        <f ca="true">+IF(AND(ISNUMBER(OFFSET('Sanitation Data'!$F$13,0,10*ROW('Sanitation Data'!F182))),'Data Summary'!DD188="Yes"),OFFSET('Sanitation Data'!$F$13,0,10*ROW('Sanitation Data'!F182)),NA())</f>
        <v>#N/A</v>
      </c>
      <c r="AP188" s="104" t="e">
        <f ca="true">+IF(AND(ISNUMBER(OFFSET('Sanitation Data'!$G$5,0,10*ROW('Sanitation Data'!G182))),'Data Summary'!DE188="Yes"),100-OFFSET('Sanitation Data'!$G$5,0,10*ROW('Sanitation Data'!G182)),NA())</f>
        <v>#N/A</v>
      </c>
      <c r="AQ188" s="104" t="e">
        <f ca="true">+IF(AND(ISNUMBER(OFFSET('Sanitation Data'!$G$7,0,10*ROW('Sanitation Data'!G182))),'Data Summary'!DF188="Yes"),OFFSET('Sanitation Data'!$G$7,0,10*ROW('Sanitation Data'!G182)),NA())</f>
        <v>#N/A</v>
      </c>
      <c r="AR188" s="104" t="e">
        <f ca="true">+IF(AND(ISNUMBER(OFFSET('Sanitation Data'!$G$11,0,10*ROW('Sanitation Data'!G182))),'Data Summary'!DG188="Yes"),OFFSET('Sanitation Data'!$G$11,0,10*ROW('Sanitation Data'!G182)),NA())</f>
        <v>#N/A</v>
      </c>
      <c r="AS188" s="104" t="e">
        <f ca="true">+IF(AND(ISNUMBER(OFFSET('Sanitation Data'!$G$12,0,10*ROW('Sanitation Data'!G182))),'Data Summary'!DH188="Yes"),OFFSET('Sanitation Data'!$G$12,0,10*ROW('Sanitation Data'!G182)),NA())</f>
        <v>#N/A</v>
      </c>
      <c r="AT188" s="104" t="e">
        <f ca="true">+IF(AND(ISNUMBER(OFFSET('Sanitation Data'!$G$13,0,10*ROW('Sanitation Data'!G182))),'Data Summary'!DI188="Yes"),OFFSET('Sanitation Data'!$G$13,0,10*ROW('Sanitation Data'!G182)),NA())</f>
        <v>#N/A</v>
      </c>
      <c r="AU188" s="104" t="e">
        <f ca="true">+IF(AND(ISNUMBER(OFFSET('Sanitation Data'!$H$5,0,10*ROW('Sanitation Data'!H182))),'Data Summary'!DJ188="Yes"),100-OFFSET('Sanitation Data'!$H$5,0,10*ROW('Sanitation Data'!H182)),NA())</f>
        <v>#N/A</v>
      </c>
      <c r="AV188" s="104" t="e">
        <f ca="true">+IF(AND(ISNUMBER(OFFSET('Sanitation Data'!$H$7,0,10*ROW('Sanitation Data'!H182))),'Data Summary'!DK188="Yes"),OFFSET('Sanitation Data'!$H$7,0,10*ROW('Sanitation Data'!H182)),NA())</f>
        <v>#N/A</v>
      </c>
      <c r="AW188" s="104" t="e">
        <f ca="true">+IF(AND(ISNUMBER(OFFSET('Sanitation Data'!$H$11,0,10*ROW('Sanitation Data'!H182))),'Data Summary'!DL188="Yes"),OFFSET('Sanitation Data'!$H$11,0,10*ROW('Sanitation Data'!H182)),NA())</f>
        <v>#N/A</v>
      </c>
      <c r="AX188" s="104" t="e">
        <f ca="true">+IF(AND(ISNUMBER(OFFSET('Sanitation Data'!$H$12,0,10*ROW('Sanitation Data'!H182))),'Data Summary'!DM188="Yes"),OFFSET('Sanitation Data'!$H$12,0,10*ROW('Sanitation Data'!H182)),NA())</f>
        <v>#N/A</v>
      </c>
      <c r="AY188" s="104" t="e">
        <f ca="true">+IF(AND(ISNUMBER(OFFSET('Sanitation Data'!$H$13,0,10*ROW('Sanitation Data'!H182))),'Data Summary'!DN188="Yes"),OFFSET('Sanitation Data'!$H$13,0,10*ROW('Sanitation Data'!H182)),NA())</f>
        <v>#N/A</v>
      </c>
      <c r="AZ188" s="109" t="e">
        <f ca="true">+IF(AND(ISNUMBER(OFFSET('Hygiene Data'!$C$6,0,10*ROW('Hygiene Data'!C182))),'Data Summary'!DO188="Yes"),OFFSET('Hygiene Data'!$C$6,0,10*ROW('Hygiene Data'!C182)),NA())</f>
        <v>#N/A</v>
      </c>
      <c r="BA188" s="109" t="e">
        <f ca="true">+IF(AND(ISNUMBER(OFFSET('Hygiene Data'!$C$8,0,10*ROW('Hygiene Data'!C182))),'Data Summary'!DP188="Yes"),OFFSET('Hygiene Data'!$C$8,0,10*ROW('Hygiene Data'!C182)),NA())</f>
        <v>#N/A</v>
      </c>
      <c r="BB188" s="109" t="e">
        <f ca="true">+IF(AND(ISNUMBER(OFFSET('Hygiene Data'!$C$10,0,10*ROW('Hygiene Data'!C182))),'Data Summary'!DQ188="Yes"),OFFSET('Hygiene Data'!$C$10,0,10*ROW('Hygiene Data'!C182)),NA())</f>
        <v>#N/A</v>
      </c>
      <c r="BC188" s="109" t="e">
        <f ca="true">+IF(AND(ISNUMBER(OFFSET('Hygiene Data'!$D$6,0,10*ROW('Hygiene Data'!D182))),'Data Summary'!DR188="Yes"),OFFSET('Hygiene Data'!$D$6,0,10*ROW('Hygiene Data'!D182)),NA())</f>
        <v>#N/A</v>
      </c>
      <c r="BD188" s="109" t="e">
        <f ca="true">+IF(AND(ISNUMBER(OFFSET('Hygiene Data'!$D$8,0,10*ROW('Hygiene Data'!D182))),'Data Summary'!DS188="Yes"),OFFSET('Hygiene Data'!$D$8,0,10*ROW('Hygiene Data'!D182)),NA())</f>
        <v>#N/A</v>
      </c>
      <c r="BE188" s="109" t="e">
        <f ca="true">+IF(AND(ISNUMBER(OFFSET('Hygiene Data'!$D$10,0,10*ROW('Hygiene Data'!D182))),'Data Summary'!DT188="Yes"),OFFSET('Hygiene Data'!$D$10,0,10*ROW('Hygiene Data'!D182)),NA())</f>
        <v>#N/A</v>
      </c>
      <c r="BF188" s="109" t="e">
        <f ca="true">+IF(AND(ISNUMBER(OFFSET('Hygiene Data'!$E$6,0,10*ROW('Hygiene Data'!E182))),'Data Summary'!DU188="Yes"),OFFSET('Hygiene Data'!$E$6,0,10*ROW('Hygiene Data'!E182)),NA())</f>
        <v>#N/A</v>
      </c>
      <c r="BG188" s="109" t="e">
        <f ca="true">+IF(AND(ISNUMBER(OFFSET('Hygiene Data'!$E$8,0,10*ROW('Hygiene Data'!E182))),'Data Summary'!DV188="Yes"),OFFSET('Hygiene Data'!$E$8,0,10*ROW('Hygiene Data'!E182)),NA())</f>
        <v>#N/A</v>
      </c>
      <c r="BH188" s="109" t="e">
        <f ca="true">+IF(AND(ISNUMBER(OFFSET('Hygiene Data'!$E$10,0,10*ROW('Hygiene Data'!E182))),'Data Summary'!DW188="Yes"),OFFSET('Hygiene Data'!$E$10,0,10*ROW('Hygiene Data'!E182)),NA())</f>
        <v>#N/A</v>
      </c>
      <c r="BI188" s="109" t="e">
        <f ca="true">+IF(AND(ISNUMBER(OFFSET('Hygiene Data'!$F$6,0,10*ROW('Hygiene Data'!F182))),'Data Summary'!DX188="Yes"),OFFSET('Hygiene Data'!$F$6,0,10*ROW('Hygiene Data'!F182)),NA())</f>
        <v>#N/A</v>
      </c>
      <c r="BJ188" s="109" t="e">
        <f ca="true">+IF(AND(ISNUMBER(OFFSET('Hygiene Data'!$F$8,0,10*ROW('Hygiene Data'!F182))),'Data Summary'!DY188="Yes"),OFFSET('Hygiene Data'!$F$8,0,10*ROW('Hygiene Data'!F182)),NA())</f>
        <v>#N/A</v>
      </c>
      <c r="BK188" s="109" t="e">
        <f ca="true">+IF(AND(ISNUMBER(OFFSET('Hygiene Data'!$F$10,0,10*ROW('Hygiene Data'!F182))),'Data Summary'!DZ188="Yes"),OFFSET('Hygiene Data'!$F$10,0,10*ROW('Hygiene Data'!F182)),NA())</f>
        <v>#N/A</v>
      </c>
      <c r="BL188" s="109" t="e">
        <f ca="true">+IF(AND(ISNUMBER(OFFSET('Hygiene Data'!$G$6,0,10*ROW('Hygiene Data'!G182))),'Data Summary'!EA188="Yes"),OFFSET('Hygiene Data'!$G$6,0,10*ROW('Hygiene Data'!G182)),NA())</f>
        <v>#N/A</v>
      </c>
      <c r="BM188" s="109" t="e">
        <f ca="true">+IF(AND(ISNUMBER(OFFSET('Hygiene Data'!$G$8,0,10*ROW('Hygiene Data'!G182))),'Data Summary'!EB188="Yes"),OFFSET('Hygiene Data'!$G$8,0,10*ROW('Hygiene Data'!G182)),NA())</f>
        <v>#N/A</v>
      </c>
      <c r="BN188" s="109" t="e">
        <f ca="true">+IF(AND(ISNUMBER(OFFSET('Hygiene Data'!$G$10,0,10*ROW('Hygiene Data'!G182))),'Data Summary'!EC188="Yes"),OFFSET('Hygiene Data'!$G$10,0,10*ROW('Hygiene Data'!G182)),NA())</f>
        <v>#N/A</v>
      </c>
      <c r="BO188" s="109" t="e">
        <f ca="true">+IF(AND(ISNUMBER(OFFSET('Hygiene Data'!$H$6,0,10*ROW('Hygiene Data'!H182))),'Data Summary'!ED188="Yes"),OFFSET('Hygiene Data'!$H$6,0,10*ROW('Hygiene Data'!H182)),NA())</f>
        <v>#N/A</v>
      </c>
      <c r="BP188" s="109" t="e">
        <f ca="true">+IF(AND(ISNUMBER(OFFSET('Hygiene Data'!$H$8,0,10*ROW('Hygiene Data'!H182))),'Data Summary'!EE188="Yes"),OFFSET('Hygiene Data'!$H$8,0,10*ROW('Hygiene Data'!H182)),NA())</f>
        <v>#N/A</v>
      </c>
      <c r="BQ188" s="109" t="e">
        <f ca="true">+IF(AND(ISNUMBER(OFFSET('Hygiene Data'!$H$10,0,10*ROW('Hygiene Data'!H182))),'Data Summary'!EF188="Yes"),OFFSET('Hygiene Data'!$H$10,0,10*ROW('Hygiene Data'!H182)),NA())</f>
        <v>#N/A</v>
      </c>
    </row>
    <row r="189" x14ac:dyDescent="0.2">
      <c r="A189" s="57" t="e">
        <f ca="true">+IF(OFFSET('Water Data'!$B$1,0,10*ROW('Water Data'!B183))="",NA(),OFFSET('Water Data'!$B$1,0,10*ROW('Water Data'!B183)))</f>
        <v>#N/A</v>
      </c>
      <c r="B189" s="57" t="e">
        <f ca="true">+IF(OFFSET('Water Data'!$A$3,0,10*ROW('Water Data'!A186))="",NA(),OFFSET('Water Data'!$A$3,0,10*ROW('Water Data'!A186)))</f>
        <v>#N/A</v>
      </c>
      <c r="C189" s="57" t="e">
        <f ca="true">+IF(OFFSET('Water Data'!$C$3,0,10*ROW('Water Data'!C186))="",NA(),OFFSET('Water Data'!$C$3,0,10*ROW('Water Data'!C186)))</f>
        <v>#N/A</v>
      </c>
      <c r="D189" s="58" t="e">
        <f ca="true">+IF(AND(ISNUMBER(OFFSET('Water Data'!$C$5,0,10*ROW('Water Data'!C183))),'Data Summary'!BS189="Yes"),100-OFFSET('Water Data'!$C$5,0,10*ROW('Water Data'!C183)),NA())</f>
        <v>#N/A</v>
      </c>
      <c r="E189" s="58" t="e">
        <f ca="true">+IF(AND(ISNUMBER(OFFSET('Water Data'!$C$7,0,10*ROW('Water Data'!C183))),'Data Summary'!BT189="Yes"),OFFSET('Water Data'!$C$7,0,10*ROW('Water Data'!C183)),NA())</f>
        <v>#N/A</v>
      </c>
      <c r="F189" s="58" t="e">
        <f ca="true">+IF(AND(ISNUMBER(OFFSET('Water Data'!$C$10,0,10*ROW('Water Data'!C183))),'Data Summary'!BU189="Yes"),OFFSET('Water Data'!$C$10,0,10*ROW('Water Data'!C183)),NA())</f>
        <v>#N/A</v>
      </c>
      <c r="G189" s="58" t="e">
        <f ca="true">+IF(AND(ISNUMBER(OFFSET('Water Data'!$D$5,0,10*ROW('Water Data'!D183))),'Data Summary'!BV189="Yes"),100-OFFSET('Water Data'!$D$5,0,10*ROW('Water Data'!D183)),NA())</f>
        <v>#N/A</v>
      </c>
      <c r="H189" s="58" t="e">
        <f ca="true">+IF(AND(ISNUMBER(OFFSET('Water Data'!$D$7,0,10*ROW('Water Data'!D183))),'Data Summary'!BW189="Yes"),OFFSET('Water Data'!$D$7,0,10*ROW('Water Data'!D183)),NA())</f>
        <v>#N/A</v>
      </c>
      <c r="I189" s="58" t="e">
        <f ca="true">+IF(AND(ISNUMBER(OFFSET('Water Data'!$D$10,0,10*ROW('Water Data'!D183))),'Data Summary'!BX189="Yes"),OFFSET('Water Data'!$D$10,0,10*ROW('Water Data'!D183)),NA())</f>
        <v>#N/A</v>
      </c>
      <c r="J189" s="58" t="e">
        <f ca="true">+IF(AND(ISNUMBER(OFFSET('Water Data'!$E$5,0,10*ROW('Water Data'!E183))),'Data Summary'!BY189="Yes"),100-OFFSET('Water Data'!$E$5,0,10*ROW('Water Data'!E183)),NA())</f>
        <v>#N/A</v>
      </c>
      <c r="K189" s="58" t="e">
        <f ca="true">+IF(AND(ISNUMBER(OFFSET('Water Data'!$E$7,0,10*ROW('Water Data'!E183))),'Data Summary'!BZ189="Yes"),OFFSET('Water Data'!$E$7,0,10*ROW('Water Data'!E183)),NA())</f>
        <v>#N/A</v>
      </c>
      <c r="L189" s="58" t="e">
        <f ca="true">+IF(AND(ISNUMBER(OFFSET('Water Data'!$E$10,0,10*ROW('Water Data'!E183))),'Data Summary'!CA189="Yes"),OFFSET('Water Data'!$E$10,0,10*ROW('Water Data'!E183)),NA())</f>
        <v>#N/A</v>
      </c>
      <c r="M189" s="58" t="e">
        <f ca="true">+IF(AND(ISNUMBER(OFFSET('Water Data'!$F$5,0,10*ROW('Water Data'!F183))),'Data Summary'!CB189="Yes"),100-OFFSET('Water Data'!$F$5,0,10*ROW('Water Data'!F183)),NA())</f>
        <v>#N/A</v>
      </c>
      <c r="N189" s="58" t="e">
        <f ca="true">+IF(AND(ISNUMBER(OFFSET('Water Data'!$F$7,0,10*ROW('Water Data'!F183))),'Data Summary'!CC189="Yes"),OFFSET('Water Data'!$F$7,0,10*ROW('Water Data'!F183)),NA())</f>
        <v>#N/A</v>
      </c>
      <c r="O189" s="58" t="e">
        <f ca="true">+IF(AND(ISNUMBER(OFFSET('Water Data'!$F$10,0,10*ROW('Water Data'!F183))),'Data Summary'!CD189="Yes"),OFFSET('Water Data'!$F$10,0,10*ROW('Water Data'!F183)),NA())</f>
        <v>#N/A</v>
      </c>
      <c r="P189" s="58" t="e">
        <f ca="true">+IF(AND(ISNUMBER(OFFSET('Water Data'!$G$5,0,10*ROW('Water Data'!G183))),'Data Summary'!CE189="Yes"),100-OFFSET('Water Data'!$G$5,0,10*ROW('Water Data'!G183)),NA())</f>
        <v>#N/A</v>
      </c>
      <c r="Q189" s="58" t="e">
        <f ca="true">+IF(AND(ISNUMBER(OFFSET('Water Data'!$G$7,0,10*ROW('Water Data'!G183))),'Data Summary'!CF189="Yes"),OFFSET('Water Data'!$G$7,0,10*ROW('Water Data'!G183)),NA())</f>
        <v>#N/A</v>
      </c>
      <c r="R189" s="58" t="e">
        <f ca="true">+IF(AND(ISNUMBER(OFFSET('Water Data'!$G$10,0,10*ROW('Water Data'!G183))),'Data Summary'!CG189="Yes"),OFFSET('Water Data'!$G$10,0,10*ROW('Water Data'!G183)),NA())</f>
        <v>#N/A</v>
      </c>
      <c r="S189" s="58" t="e">
        <f ca="true">+IF(AND(ISNUMBER(OFFSET('Water Data'!$H$5,0,10*ROW('Water Data'!H183))),'Data Summary'!CH189="Yes"),100-OFFSET('Water Data'!$H$5,0,10*ROW('Water Data'!H183)),NA())</f>
        <v>#N/A</v>
      </c>
      <c r="T189" s="58" t="e">
        <f ca="true">+IF(AND(ISNUMBER(OFFSET('Water Data'!$H$7,0,10*ROW('Water Data'!H183))),'Data Summary'!CI189="Yes"),OFFSET('Water Data'!$H$7,0,10*ROW('Water Data'!H183)),NA())</f>
        <v>#N/A</v>
      </c>
      <c r="U189" s="58" t="e">
        <f ca="true">+IF(AND(ISNUMBER(OFFSET('Water Data'!$H$10,0,10*ROW('Water Data'!H183))),'Data Summary'!CJ189="Yes"),OFFSET('Water Data'!$H$10,0,10*ROW('Water Data'!H183)),NA())</f>
        <v>#N/A</v>
      </c>
      <c r="V189" s="104" t="e">
        <f ca="true">+IF(AND(ISNUMBER(OFFSET('Sanitation Data'!$C$5,0,10*ROW('Sanitation Data'!C183))),'Data Summary'!CK189="Yes"),100-OFFSET('Sanitation Data'!$C$5,0,10*ROW('Sanitation Data'!C183)),NA())</f>
        <v>#N/A</v>
      </c>
      <c r="W189" s="104" t="e">
        <f ca="true">+IF(AND(ISNUMBER(OFFSET('Sanitation Data'!$C$7,0,10*ROW('Sanitation Data'!C183))),'Data Summary'!CL189="Yes"),OFFSET('Sanitation Data'!$C$7,0,10*ROW('Sanitation Data'!C183)),NA())</f>
        <v>#N/A</v>
      </c>
      <c r="X189" s="104" t="e">
        <f ca="true">+IF(AND(ISNUMBER(OFFSET('Sanitation Data'!$C$11,0,10*ROW('Sanitation Data'!C183))),'Data Summary'!CM189="Yes"),OFFSET('Sanitation Data'!$C$11,0,10*ROW('Sanitation Data'!C183)),NA())</f>
        <v>#N/A</v>
      </c>
      <c r="Y189" s="104" t="e">
        <f ca="true">+IF(AND(ISNUMBER(OFFSET('Sanitation Data'!$C$12,0,10*ROW('Sanitation Data'!C183))),'Data Summary'!CN189="Yes"),OFFSET('Sanitation Data'!$C$12,0,10*ROW('Sanitation Data'!C183)),NA())</f>
        <v>#N/A</v>
      </c>
      <c r="Z189" s="104" t="e">
        <f ca="true">+IF(AND(ISNUMBER(OFFSET('Sanitation Data'!$C$13,0,10*ROW('Sanitation Data'!C183))),'Data Summary'!CO189="Yes"),OFFSET('Sanitation Data'!$C$13,0,10*ROW('Sanitation Data'!C183)),NA())</f>
        <v>#N/A</v>
      </c>
      <c r="AA189" s="104" t="e">
        <f ca="true">+IF(AND(ISNUMBER(OFFSET('Sanitation Data'!$D$5,0,10*ROW('Sanitation Data'!D183))),'Data Summary'!CP189="Yes"),100-OFFSET('Sanitation Data'!$D$5,0,10*ROW('Sanitation Data'!D183)),NA())</f>
        <v>#N/A</v>
      </c>
      <c r="AB189" s="104" t="e">
        <f ca="true">+IF(AND(ISNUMBER(OFFSET('Sanitation Data'!$D$7,0,10*ROW('Sanitation Data'!D183))),'Data Summary'!CQ189="Yes"),OFFSET('Sanitation Data'!$D$7,0,10*ROW('Sanitation Data'!D183)),NA())</f>
        <v>#N/A</v>
      </c>
      <c r="AC189" s="104" t="e">
        <f ca="true">+IF(AND(ISNUMBER(OFFSET('Sanitation Data'!$D$11,0,10*ROW('Sanitation Data'!D183))),'Data Summary'!CR189="Yes"),OFFSET('Sanitation Data'!$D$11,0,10*ROW('Sanitation Data'!D183)),NA())</f>
        <v>#N/A</v>
      </c>
      <c r="AD189" s="104" t="e">
        <f ca="true">+IF(AND(ISNUMBER(OFFSET('Sanitation Data'!$D$12,0,10*ROW('Sanitation Data'!D183))),'Data Summary'!CS189="Yes"),OFFSET('Sanitation Data'!$D$12,0,10*ROW('Sanitation Data'!D183)),NA())</f>
        <v>#N/A</v>
      </c>
      <c r="AE189" s="104" t="e">
        <f ca="true">+IF(AND(ISNUMBER(OFFSET('Sanitation Data'!$D$13,0,10*ROW('Sanitation Data'!D183))),'Data Summary'!CT189="Yes"),OFFSET('Sanitation Data'!$D$13,0,10*ROW('Sanitation Data'!D183)),NA())</f>
        <v>#N/A</v>
      </c>
      <c r="AF189" s="104" t="e">
        <f ca="true">+IF(AND(ISNUMBER(OFFSET('Sanitation Data'!$E$5,0,10*ROW('Sanitation Data'!E183))),'Data Summary'!CU189="Yes"),100-OFFSET('Sanitation Data'!$E$5,0,10*ROW('Sanitation Data'!E183)),NA())</f>
        <v>#N/A</v>
      </c>
      <c r="AG189" s="104" t="e">
        <f ca="true">+IF(AND(ISNUMBER(OFFSET('Sanitation Data'!$E$7,0,10*ROW('Sanitation Data'!E183))),'Data Summary'!CV189="Yes"),OFFSET('Sanitation Data'!$E$7,0,10*ROW('Sanitation Data'!E183)),NA())</f>
        <v>#N/A</v>
      </c>
      <c r="AH189" s="104" t="e">
        <f ca="true">+IF(AND(ISNUMBER(OFFSET('Sanitation Data'!$E$11,0,10*ROW('Sanitation Data'!E183))),'Data Summary'!CW189="Yes"),OFFSET('Sanitation Data'!$E$11,0,10*ROW('Sanitation Data'!E183)),NA())</f>
        <v>#N/A</v>
      </c>
      <c r="AI189" s="104" t="e">
        <f ca="true">+IF(AND(ISNUMBER(OFFSET('Sanitation Data'!$E$12,0,10*ROW('Sanitation Data'!E183))),'Data Summary'!CX189="Yes"),OFFSET('Sanitation Data'!$E$12,0,10*ROW('Sanitation Data'!E183)),NA())</f>
        <v>#N/A</v>
      </c>
      <c r="AJ189" s="104" t="e">
        <f ca="true">+IF(AND(ISNUMBER(OFFSET('Sanitation Data'!$E$13,0,10*ROW('Sanitation Data'!E183))),'Data Summary'!CY189="Yes"),OFFSET('Sanitation Data'!$E$13,0,10*ROW('Sanitation Data'!E183)),NA())</f>
        <v>#N/A</v>
      </c>
      <c r="AK189" s="104" t="e">
        <f ca="true">+IF(AND(ISNUMBER(OFFSET('Sanitation Data'!$F$5,0,10*ROW('Sanitation Data'!F183))),'Data Summary'!CZ189="Yes"),100-OFFSET('Sanitation Data'!$F$5,0,10*ROW('Sanitation Data'!F183)),NA())</f>
        <v>#N/A</v>
      </c>
      <c r="AL189" s="104" t="e">
        <f ca="true">+IF(AND(ISNUMBER(OFFSET('Sanitation Data'!$F$7,0,10*ROW('Sanitation Data'!F183))),'Data Summary'!DA189="Yes"),OFFSET('Sanitation Data'!$F$7,0,10*ROW('Sanitation Data'!F183)),NA())</f>
        <v>#N/A</v>
      </c>
      <c r="AM189" s="104" t="e">
        <f ca="true">+IF(AND(ISNUMBER(OFFSET('Sanitation Data'!$F$11,0,10*ROW('Sanitation Data'!F183))),'Data Summary'!DB189="Yes"),OFFSET('Sanitation Data'!$F$11,0,10*ROW('Sanitation Data'!F183)),NA())</f>
        <v>#N/A</v>
      </c>
      <c r="AN189" s="104" t="e">
        <f ca="true">+IF(AND(ISNUMBER(OFFSET('Sanitation Data'!$F$12,0,10*ROW('Sanitation Data'!F183))),'Data Summary'!DC189="Yes"),OFFSET('Sanitation Data'!$F$12,0,10*ROW('Sanitation Data'!F183)),NA())</f>
        <v>#N/A</v>
      </c>
      <c r="AO189" s="104" t="e">
        <f ca="true">+IF(AND(ISNUMBER(OFFSET('Sanitation Data'!$F$13,0,10*ROW('Sanitation Data'!F183))),'Data Summary'!DD189="Yes"),OFFSET('Sanitation Data'!$F$13,0,10*ROW('Sanitation Data'!F183)),NA())</f>
        <v>#N/A</v>
      </c>
      <c r="AP189" s="104" t="e">
        <f ca="true">+IF(AND(ISNUMBER(OFFSET('Sanitation Data'!$G$5,0,10*ROW('Sanitation Data'!G183))),'Data Summary'!DE189="Yes"),100-OFFSET('Sanitation Data'!$G$5,0,10*ROW('Sanitation Data'!G183)),NA())</f>
        <v>#N/A</v>
      </c>
      <c r="AQ189" s="104" t="e">
        <f ca="true">+IF(AND(ISNUMBER(OFFSET('Sanitation Data'!$G$7,0,10*ROW('Sanitation Data'!G183))),'Data Summary'!DF189="Yes"),OFFSET('Sanitation Data'!$G$7,0,10*ROW('Sanitation Data'!G183)),NA())</f>
        <v>#N/A</v>
      </c>
      <c r="AR189" s="104" t="e">
        <f ca="true">+IF(AND(ISNUMBER(OFFSET('Sanitation Data'!$G$11,0,10*ROW('Sanitation Data'!G183))),'Data Summary'!DG189="Yes"),OFFSET('Sanitation Data'!$G$11,0,10*ROW('Sanitation Data'!G183)),NA())</f>
        <v>#N/A</v>
      </c>
      <c r="AS189" s="104" t="e">
        <f ca="true">+IF(AND(ISNUMBER(OFFSET('Sanitation Data'!$G$12,0,10*ROW('Sanitation Data'!G183))),'Data Summary'!DH189="Yes"),OFFSET('Sanitation Data'!$G$12,0,10*ROW('Sanitation Data'!G183)),NA())</f>
        <v>#N/A</v>
      </c>
      <c r="AT189" s="104" t="e">
        <f ca="true">+IF(AND(ISNUMBER(OFFSET('Sanitation Data'!$G$13,0,10*ROW('Sanitation Data'!G183))),'Data Summary'!DI189="Yes"),OFFSET('Sanitation Data'!$G$13,0,10*ROW('Sanitation Data'!G183)),NA())</f>
        <v>#N/A</v>
      </c>
      <c r="AU189" s="104" t="e">
        <f ca="true">+IF(AND(ISNUMBER(OFFSET('Sanitation Data'!$H$5,0,10*ROW('Sanitation Data'!H183))),'Data Summary'!DJ189="Yes"),100-OFFSET('Sanitation Data'!$H$5,0,10*ROW('Sanitation Data'!H183)),NA())</f>
        <v>#N/A</v>
      </c>
      <c r="AV189" s="104" t="e">
        <f ca="true">+IF(AND(ISNUMBER(OFFSET('Sanitation Data'!$H$7,0,10*ROW('Sanitation Data'!H183))),'Data Summary'!DK189="Yes"),OFFSET('Sanitation Data'!$H$7,0,10*ROW('Sanitation Data'!H183)),NA())</f>
        <v>#N/A</v>
      </c>
      <c r="AW189" s="104" t="e">
        <f ca="true">+IF(AND(ISNUMBER(OFFSET('Sanitation Data'!$H$11,0,10*ROW('Sanitation Data'!H183))),'Data Summary'!DL189="Yes"),OFFSET('Sanitation Data'!$H$11,0,10*ROW('Sanitation Data'!H183)),NA())</f>
        <v>#N/A</v>
      </c>
      <c r="AX189" s="104" t="e">
        <f ca="true">+IF(AND(ISNUMBER(OFFSET('Sanitation Data'!$H$12,0,10*ROW('Sanitation Data'!H183))),'Data Summary'!DM189="Yes"),OFFSET('Sanitation Data'!$H$12,0,10*ROW('Sanitation Data'!H183)),NA())</f>
        <v>#N/A</v>
      </c>
      <c r="AY189" s="104" t="e">
        <f ca="true">+IF(AND(ISNUMBER(OFFSET('Sanitation Data'!$H$13,0,10*ROW('Sanitation Data'!H183))),'Data Summary'!DN189="Yes"),OFFSET('Sanitation Data'!$H$13,0,10*ROW('Sanitation Data'!H183)),NA())</f>
        <v>#N/A</v>
      </c>
      <c r="AZ189" s="109" t="e">
        <f ca="true">+IF(AND(ISNUMBER(OFFSET('Hygiene Data'!$C$6,0,10*ROW('Hygiene Data'!C183))),'Data Summary'!DO189="Yes"),OFFSET('Hygiene Data'!$C$6,0,10*ROW('Hygiene Data'!C183)),NA())</f>
        <v>#N/A</v>
      </c>
      <c r="BA189" s="109" t="e">
        <f ca="true">+IF(AND(ISNUMBER(OFFSET('Hygiene Data'!$C$8,0,10*ROW('Hygiene Data'!C183))),'Data Summary'!DP189="Yes"),OFFSET('Hygiene Data'!$C$8,0,10*ROW('Hygiene Data'!C183)),NA())</f>
        <v>#N/A</v>
      </c>
      <c r="BB189" s="109" t="e">
        <f ca="true">+IF(AND(ISNUMBER(OFFSET('Hygiene Data'!$C$10,0,10*ROW('Hygiene Data'!C183))),'Data Summary'!DQ189="Yes"),OFFSET('Hygiene Data'!$C$10,0,10*ROW('Hygiene Data'!C183)),NA())</f>
        <v>#N/A</v>
      </c>
      <c r="BC189" s="109" t="e">
        <f ca="true">+IF(AND(ISNUMBER(OFFSET('Hygiene Data'!$D$6,0,10*ROW('Hygiene Data'!D183))),'Data Summary'!DR189="Yes"),OFFSET('Hygiene Data'!$D$6,0,10*ROW('Hygiene Data'!D183)),NA())</f>
        <v>#N/A</v>
      </c>
      <c r="BD189" s="109" t="e">
        <f ca="true">+IF(AND(ISNUMBER(OFFSET('Hygiene Data'!$D$8,0,10*ROW('Hygiene Data'!D183))),'Data Summary'!DS189="Yes"),OFFSET('Hygiene Data'!$D$8,0,10*ROW('Hygiene Data'!D183)),NA())</f>
        <v>#N/A</v>
      </c>
      <c r="BE189" s="109" t="e">
        <f ca="true">+IF(AND(ISNUMBER(OFFSET('Hygiene Data'!$D$10,0,10*ROW('Hygiene Data'!D183))),'Data Summary'!DT189="Yes"),OFFSET('Hygiene Data'!$D$10,0,10*ROW('Hygiene Data'!D183)),NA())</f>
        <v>#N/A</v>
      </c>
      <c r="BF189" s="109" t="e">
        <f ca="true">+IF(AND(ISNUMBER(OFFSET('Hygiene Data'!$E$6,0,10*ROW('Hygiene Data'!E183))),'Data Summary'!DU189="Yes"),OFFSET('Hygiene Data'!$E$6,0,10*ROW('Hygiene Data'!E183)),NA())</f>
        <v>#N/A</v>
      </c>
      <c r="BG189" s="109" t="e">
        <f ca="true">+IF(AND(ISNUMBER(OFFSET('Hygiene Data'!$E$8,0,10*ROW('Hygiene Data'!E183))),'Data Summary'!DV189="Yes"),OFFSET('Hygiene Data'!$E$8,0,10*ROW('Hygiene Data'!E183)),NA())</f>
        <v>#N/A</v>
      </c>
      <c r="BH189" s="109" t="e">
        <f ca="true">+IF(AND(ISNUMBER(OFFSET('Hygiene Data'!$E$10,0,10*ROW('Hygiene Data'!E183))),'Data Summary'!DW189="Yes"),OFFSET('Hygiene Data'!$E$10,0,10*ROW('Hygiene Data'!E183)),NA())</f>
        <v>#N/A</v>
      </c>
      <c r="BI189" s="109" t="e">
        <f ca="true">+IF(AND(ISNUMBER(OFFSET('Hygiene Data'!$F$6,0,10*ROW('Hygiene Data'!F183))),'Data Summary'!DX189="Yes"),OFFSET('Hygiene Data'!$F$6,0,10*ROW('Hygiene Data'!F183)),NA())</f>
        <v>#N/A</v>
      </c>
      <c r="BJ189" s="109" t="e">
        <f ca="true">+IF(AND(ISNUMBER(OFFSET('Hygiene Data'!$F$8,0,10*ROW('Hygiene Data'!F183))),'Data Summary'!DY189="Yes"),OFFSET('Hygiene Data'!$F$8,0,10*ROW('Hygiene Data'!F183)),NA())</f>
        <v>#N/A</v>
      </c>
      <c r="BK189" s="109" t="e">
        <f ca="true">+IF(AND(ISNUMBER(OFFSET('Hygiene Data'!$F$10,0,10*ROW('Hygiene Data'!F183))),'Data Summary'!DZ189="Yes"),OFFSET('Hygiene Data'!$F$10,0,10*ROW('Hygiene Data'!F183)),NA())</f>
        <v>#N/A</v>
      </c>
      <c r="BL189" s="109" t="e">
        <f ca="true">+IF(AND(ISNUMBER(OFFSET('Hygiene Data'!$G$6,0,10*ROW('Hygiene Data'!G183))),'Data Summary'!EA189="Yes"),OFFSET('Hygiene Data'!$G$6,0,10*ROW('Hygiene Data'!G183)),NA())</f>
        <v>#N/A</v>
      </c>
      <c r="BM189" s="109" t="e">
        <f ca="true">+IF(AND(ISNUMBER(OFFSET('Hygiene Data'!$G$8,0,10*ROW('Hygiene Data'!G183))),'Data Summary'!EB189="Yes"),OFFSET('Hygiene Data'!$G$8,0,10*ROW('Hygiene Data'!G183)),NA())</f>
        <v>#N/A</v>
      </c>
      <c r="BN189" s="109" t="e">
        <f ca="true">+IF(AND(ISNUMBER(OFFSET('Hygiene Data'!$G$10,0,10*ROW('Hygiene Data'!G183))),'Data Summary'!EC189="Yes"),OFFSET('Hygiene Data'!$G$10,0,10*ROW('Hygiene Data'!G183)),NA())</f>
        <v>#N/A</v>
      </c>
      <c r="BO189" s="109" t="e">
        <f ca="true">+IF(AND(ISNUMBER(OFFSET('Hygiene Data'!$H$6,0,10*ROW('Hygiene Data'!H183))),'Data Summary'!ED189="Yes"),OFFSET('Hygiene Data'!$H$6,0,10*ROW('Hygiene Data'!H183)),NA())</f>
        <v>#N/A</v>
      </c>
      <c r="BP189" s="109" t="e">
        <f ca="true">+IF(AND(ISNUMBER(OFFSET('Hygiene Data'!$H$8,0,10*ROW('Hygiene Data'!H183))),'Data Summary'!EE189="Yes"),OFFSET('Hygiene Data'!$H$8,0,10*ROW('Hygiene Data'!H183)),NA())</f>
        <v>#N/A</v>
      </c>
      <c r="BQ189" s="109" t="e">
        <f ca="true">+IF(AND(ISNUMBER(OFFSET('Hygiene Data'!$H$10,0,10*ROW('Hygiene Data'!H183))),'Data Summary'!EF189="Yes"),OFFSET('Hygiene Data'!$H$10,0,10*ROW('Hygiene Data'!H183)),NA())</f>
        <v>#N/A</v>
      </c>
    </row>
    <row r="190" x14ac:dyDescent="0.2">
      <c r="A190" s="57" t="e">
        <f ca="true">+IF(OFFSET('Water Data'!$B$1,0,10*ROW('Water Data'!B184))="",NA(),OFFSET('Water Data'!$B$1,0,10*ROW('Water Data'!B184)))</f>
        <v>#N/A</v>
      </c>
      <c r="B190" s="57" t="e">
        <f ca="true">+IF(OFFSET('Water Data'!$A$3,0,10*ROW('Water Data'!A187))="",NA(),OFFSET('Water Data'!$A$3,0,10*ROW('Water Data'!A187)))</f>
        <v>#N/A</v>
      </c>
      <c r="C190" s="57" t="e">
        <f ca="true">+IF(OFFSET('Water Data'!$C$3,0,10*ROW('Water Data'!C187))="",NA(),OFFSET('Water Data'!$C$3,0,10*ROW('Water Data'!C187)))</f>
        <v>#N/A</v>
      </c>
      <c r="D190" s="58" t="e">
        <f ca="true">+IF(AND(ISNUMBER(OFFSET('Water Data'!$C$5,0,10*ROW('Water Data'!C184))),'Data Summary'!BS190="Yes"),100-OFFSET('Water Data'!$C$5,0,10*ROW('Water Data'!C184)),NA())</f>
        <v>#N/A</v>
      </c>
      <c r="E190" s="58" t="e">
        <f ca="true">+IF(AND(ISNUMBER(OFFSET('Water Data'!$C$7,0,10*ROW('Water Data'!C184))),'Data Summary'!BT190="Yes"),OFFSET('Water Data'!$C$7,0,10*ROW('Water Data'!C184)),NA())</f>
        <v>#N/A</v>
      </c>
      <c r="F190" s="58" t="e">
        <f ca="true">+IF(AND(ISNUMBER(OFFSET('Water Data'!$C$10,0,10*ROW('Water Data'!C184))),'Data Summary'!BU190="Yes"),OFFSET('Water Data'!$C$10,0,10*ROW('Water Data'!C184)),NA())</f>
        <v>#N/A</v>
      </c>
      <c r="G190" s="58" t="e">
        <f ca="true">+IF(AND(ISNUMBER(OFFSET('Water Data'!$D$5,0,10*ROW('Water Data'!D184))),'Data Summary'!BV190="Yes"),100-OFFSET('Water Data'!$D$5,0,10*ROW('Water Data'!D184)),NA())</f>
        <v>#N/A</v>
      </c>
      <c r="H190" s="58" t="e">
        <f ca="true">+IF(AND(ISNUMBER(OFFSET('Water Data'!$D$7,0,10*ROW('Water Data'!D184))),'Data Summary'!BW190="Yes"),OFFSET('Water Data'!$D$7,0,10*ROW('Water Data'!D184)),NA())</f>
        <v>#N/A</v>
      </c>
      <c r="I190" s="58" t="e">
        <f ca="true">+IF(AND(ISNUMBER(OFFSET('Water Data'!$D$10,0,10*ROW('Water Data'!D184))),'Data Summary'!BX190="Yes"),OFFSET('Water Data'!$D$10,0,10*ROW('Water Data'!D184)),NA())</f>
        <v>#N/A</v>
      </c>
      <c r="J190" s="58" t="e">
        <f ca="true">+IF(AND(ISNUMBER(OFFSET('Water Data'!$E$5,0,10*ROW('Water Data'!E184))),'Data Summary'!BY190="Yes"),100-OFFSET('Water Data'!$E$5,0,10*ROW('Water Data'!E184)),NA())</f>
        <v>#N/A</v>
      </c>
      <c r="K190" s="58" t="e">
        <f ca="true">+IF(AND(ISNUMBER(OFFSET('Water Data'!$E$7,0,10*ROW('Water Data'!E184))),'Data Summary'!BZ190="Yes"),OFFSET('Water Data'!$E$7,0,10*ROW('Water Data'!E184)),NA())</f>
        <v>#N/A</v>
      </c>
      <c r="L190" s="58" t="e">
        <f ca="true">+IF(AND(ISNUMBER(OFFSET('Water Data'!$E$10,0,10*ROW('Water Data'!E184))),'Data Summary'!CA190="Yes"),OFFSET('Water Data'!$E$10,0,10*ROW('Water Data'!E184)),NA())</f>
        <v>#N/A</v>
      </c>
      <c r="M190" s="58" t="e">
        <f ca="true">+IF(AND(ISNUMBER(OFFSET('Water Data'!$F$5,0,10*ROW('Water Data'!F184))),'Data Summary'!CB190="Yes"),100-OFFSET('Water Data'!$F$5,0,10*ROW('Water Data'!F184)),NA())</f>
        <v>#N/A</v>
      </c>
      <c r="N190" s="58" t="e">
        <f ca="true">+IF(AND(ISNUMBER(OFFSET('Water Data'!$F$7,0,10*ROW('Water Data'!F184))),'Data Summary'!CC190="Yes"),OFFSET('Water Data'!$F$7,0,10*ROW('Water Data'!F184)),NA())</f>
        <v>#N/A</v>
      </c>
      <c r="O190" s="58" t="e">
        <f ca="true">+IF(AND(ISNUMBER(OFFSET('Water Data'!$F$10,0,10*ROW('Water Data'!F184))),'Data Summary'!CD190="Yes"),OFFSET('Water Data'!$F$10,0,10*ROW('Water Data'!F184)),NA())</f>
        <v>#N/A</v>
      </c>
      <c r="P190" s="58" t="e">
        <f ca="true">+IF(AND(ISNUMBER(OFFSET('Water Data'!$G$5,0,10*ROW('Water Data'!G184))),'Data Summary'!CE190="Yes"),100-OFFSET('Water Data'!$G$5,0,10*ROW('Water Data'!G184)),NA())</f>
        <v>#N/A</v>
      </c>
      <c r="Q190" s="58" t="e">
        <f ca="true">+IF(AND(ISNUMBER(OFFSET('Water Data'!$G$7,0,10*ROW('Water Data'!G184))),'Data Summary'!CF190="Yes"),OFFSET('Water Data'!$G$7,0,10*ROW('Water Data'!G184)),NA())</f>
        <v>#N/A</v>
      </c>
      <c r="R190" s="58" t="e">
        <f ca="true">+IF(AND(ISNUMBER(OFFSET('Water Data'!$G$10,0,10*ROW('Water Data'!G184))),'Data Summary'!CG190="Yes"),OFFSET('Water Data'!$G$10,0,10*ROW('Water Data'!G184)),NA())</f>
        <v>#N/A</v>
      </c>
      <c r="S190" s="58" t="e">
        <f ca="true">+IF(AND(ISNUMBER(OFFSET('Water Data'!$H$5,0,10*ROW('Water Data'!H184))),'Data Summary'!CH190="Yes"),100-OFFSET('Water Data'!$H$5,0,10*ROW('Water Data'!H184)),NA())</f>
        <v>#N/A</v>
      </c>
      <c r="T190" s="58" t="e">
        <f ca="true">+IF(AND(ISNUMBER(OFFSET('Water Data'!$H$7,0,10*ROW('Water Data'!H184))),'Data Summary'!CI190="Yes"),OFFSET('Water Data'!$H$7,0,10*ROW('Water Data'!H184)),NA())</f>
        <v>#N/A</v>
      </c>
      <c r="U190" s="58" t="e">
        <f ca="true">+IF(AND(ISNUMBER(OFFSET('Water Data'!$H$10,0,10*ROW('Water Data'!H184))),'Data Summary'!CJ190="Yes"),OFFSET('Water Data'!$H$10,0,10*ROW('Water Data'!H184)),NA())</f>
        <v>#N/A</v>
      </c>
      <c r="V190" s="104" t="e">
        <f ca="true">+IF(AND(ISNUMBER(OFFSET('Sanitation Data'!$C$5,0,10*ROW('Sanitation Data'!C184))),'Data Summary'!CK190="Yes"),100-OFFSET('Sanitation Data'!$C$5,0,10*ROW('Sanitation Data'!C184)),NA())</f>
        <v>#N/A</v>
      </c>
      <c r="W190" s="104" t="e">
        <f ca="true">+IF(AND(ISNUMBER(OFFSET('Sanitation Data'!$C$7,0,10*ROW('Sanitation Data'!C184))),'Data Summary'!CL190="Yes"),OFFSET('Sanitation Data'!$C$7,0,10*ROW('Sanitation Data'!C184)),NA())</f>
        <v>#N/A</v>
      </c>
      <c r="X190" s="104" t="e">
        <f ca="true">+IF(AND(ISNUMBER(OFFSET('Sanitation Data'!$C$11,0,10*ROW('Sanitation Data'!C184))),'Data Summary'!CM190="Yes"),OFFSET('Sanitation Data'!$C$11,0,10*ROW('Sanitation Data'!C184)),NA())</f>
        <v>#N/A</v>
      </c>
      <c r="Y190" s="104" t="e">
        <f ca="true">+IF(AND(ISNUMBER(OFFSET('Sanitation Data'!$C$12,0,10*ROW('Sanitation Data'!C184))),'Data Summary'!CN190="Yes"),OFFSET('Sanitation Data'!$C$12,0,10*ROW('Sanitation Data'!C184)),NA())</f>
        <v>#N/A</v>
      </c>
      <c r="Z190" s="104" t="e">
        <f ca="true">+IF(AND(ISNUMBER(OFFSET('Sanitation Data'!$C$13,0,10*ROW('Sanitation Data'!C184))),'Data Summary'!CO190="Yes"),OFFSET('Sanitation Data'!$C$13,0,10*ROW('Sanitation Data'!C184)),NA())</f>
        <v>#N/A</v>
      </c>
      <c r="AA190" s="104" t="e">
        <f ca="true">+IF(AND(ISNUMBER(OFFSET('Sanitation Data'!$D$5,0,10*ROW('Sanitation Data'!D184))),'Data Summary'!CP190="Yes"),100-OFFSET('Sanitation Data'!$D$5,0,10*ROW('Sanitation Data'!D184)),NA())</f>
        <v>#N/A</v>
      </c>
      <c r="AB190" s="104" t="e">
        <f ca="true">+IF(AND(ISNUMBER(OFFSET('Sanitation Data'!$D$7,0,10*ROW('Sanitation Data'!D184))),'Data Summary'!CQ190="Yes"),OFFSET('Sanitation Data'!$D$7,0,10*ROW('Sanitation Data'!D184)),NA())</f>
        <v>#N/A</v>
      </c>
      <c r="AC190" s="104" t="e">
        <f ca="true">+IF(AND(ISNUMBER(OFFSET('Sanitation Data'!$D$11,0,10*ROW('Sanitation Data'!D184))),'Data Summary'!CR190="Yes"),OFFSET('Sanitation Data'!$D$11,0,10*ROW('Sanitation Data'!D184)),NA())</f>
        <v>#N/A</v>
      </c>
      <c r="AD190" s="104" t="e">
        <f ca="true">+IF(AND(ISNUMBER(OFFSET('Sanitation Data'!$D$12,0,10*ROW('Sanitation Data'!D184))),'Data Summary'!CS190="Yes"),OFFSET('Sanitation Data'!$D$12,0,10*ROW('Sanitation Data'!D184)),NA())</f>
        <v>#N/A</v>
      </c>
      <c r="AE190" s="104" t="e">
        <f ca="true">+IF(AND(ISNUMBER(OFFSET('Sanitation Data'!$D$13,0,10*ROW('Sanitation Data'!D184))),'Data Summary'!CT190="Yes"),OFFSET('Sanitation Data'!$D$13,0,10*ROW('Sanitation Data'!D184)),NA())</f>
        <v>#N/A</v>
      </c>
      <c r="AF190" s="104" t="e">
        <f ca="true">+IF(AND(ISNUMBER(OFFSET('Sanitation Data'!$E$5,0,10*ROW('Sanitation Data'!E184))),'Data Summary'!CU190="Yes"),100-OFFSET('Sanitation Data'!$E$5,0,10*ROW('Sanitation Data'!E184)),NA())</f>
        <v>#N/A</v>
      </c>
      <c r="AG190" s="104" t="e">
        <f ca="true">+IF(AND(ISNUMBER(OFFSET('Sanitation Data'!$E$7,0,10*ROW('Sanitation Data'!E184))),'Data Summary'!CV190="Yes"),OFFSET('Sanitation Data'!$E$7,0,10*ROW('Sanitation Data'!E184)),NA())</f>
        <v>#N/A</v>
      </c>
      <c r="AH190" s="104" t="e">
        <f ca="true">+IF(AND(ISNUMBER(OFFSET('Sanitation Data'!$E$11,0,10*ROW('Sanitation Data'!E184))),'Data Summary'!CW190="Yes"),OFFSET('Sanitation Data'!$E$11,0,10*ROW('Sanitation Data'!E184)),NA())</f>
        <v>#N/A</v>
      </c>
      <c r="AI190" s="104" t="e">
        <f ca="true">+IF(AND(ISNUMBER(OFFSET('Sanitation Data'!$E$12,0,10*ROW('Sanitation Data'!E184))),'Data Summary'!CX190="Yes"),OFFSET('Sanitation Data'!$E$12,0,10*ROW('Sanitation Data'!E184)),NA())</f>
        <v>#N/A</v>
      </c>
      <c r="AJ190" s="104" t="e">
        <f ca="true">+IF(AND(ISNUMBER(OFFSET('Sanitation Data'!$E$13,0,10*ROW('Sanitation Data'!E184))),'Data Summary'!CY190="Yes"),OFFSET('Sanitation Data'!$E$13,0,10*ROW('Sanitation Data'!E184)),NA())</f>
        <v>#N/A</v>
      </c>
      <c r="AK190" s="104" t="e">
        <f ca="true">+IF(AND(ISNUMBER(OFFSET('Sanitation Data'!$F$5,0,10*ROW('Sanitation Data'!F184))),'Data Summary'!CZ190="Yes"),100-OFFSET('Sanitation Data'!$F$5,0,10*ROW('Sanitation Data'!F184)),NA())</f>
        <v>#N/A</v>
      </c>
      <c r="AL190" s="104" t="e">
        <f ca="true">+IF(AND(ISNUMBER(OFFSET('Sanitation Data'!$F$7,0,10*ROW('Sanitation Data'!F184))),'Data Summary'!DA190="Yes"),OFFSET('Sanitation Data'!$F$7,0,10*ROW('Sanitation Data'!F184)),NA())</f>
        <v>#N/A</v>
      </c>
      <c r="AM190" s="104" t="e">
        <f ca="true">+IF(AND(ISNUMBER(OFFSET('Sanitation Data'!$F$11,0,10*ROW('Sanitation Data'!F184))),'Data Summary'!DB190="Yes"),OFFSET('Sanitation Data'!$F$11,0,10*ROW('Sanitation Data'!F184)),NA())</f>
        <v>#N/A</v>
      </c>
      <c r="AN190" s="104" t="e">
        <f ca="true">+IF(AND(ISNUMBER(OFFSET('Sanitation Data'!$F$12,0,10*ROW('Sanitation Data'!F184))),'Data Summary'!DC190="Yes"),OFFSET('Sanitation Data'!$F$12,0,10*ROW('Sanitation Data'!F184)),NA())</f>
        <v>#N/A</v>
      </c>
      <c r="AO190" s="104" t="e">
        <f ca="true">+IF(AND(ISNUMBER(OFFSET('Sanitation Data'!$F$13,0,10*ROW('Sanitation Data'!F184))),'Data Summary'!DD190="Yes"),OFFSET('Sanitation Data'!$F$13,0,10*ROW('Sanitation Data'!F184)),NA())</f>
        <v>#N/A</v>
      </c>
      <c r="AP190" s="104" t="e">
        <f ca="true">+IF(AND(ISNUMBER(OFFSET('Sanitation Data'!$G$5,0,10*ROW('Sanitation Data'!G184))),'Data Summary'!DE190="Yes"),100-OFFSET('Sanitation Data'!$G$5,0,10*ROW('Sanitation Data'!G184)),NA())</f>
        <v>#N/A</v>
      </c>
      <c r="AQ190" s="104" t="e">
        <f ca="true">+IF(AND(ISNUMBER(OFFSET('Sanitation Data'!$G$7,0,10*ROW('Sanitation Data'!G184))),'Data Summary'!DF190="Yes"),OFFSET('Sanitation Data'!$G$7,0,10*ROW('Sanitation Data'!G184)),NA())</f>
        <v>#N/A</v>
      </c>
      <c r="AR190" s="104" t="e">
        <f ca="true">+IF(AND(ISNUMBER(OFFSET('Sanitation Data'!$G$11,0,10*ROW('Sanitation Data'!G184))),'Data Summary'!DG190="Yes"),OFFSET('Sanitation Data'!$G$11,0,10*ROW('Sanitation Data'!G184)),NA())</f>
        <v>#N/A</v>
      </c>
      <c r="AS190" s="104" t="e">
        <f ca="true">+IF(AND(ISNUMBER(OFFSET('Sanitation Data'!$G$12,0,10*ROW('Sanitation Data'!G184))),'Data Summary'!DH190="Yes"),OFFSET('Sanitation Data'!$G$12,0,10*ROW('Sanitation Data'!G184)),NA())</f>
        <v>#N/A</v>
      </c>
      <c r="AT190" s="104" t="e">
        <f ca="true">+IF(AND(ISNUMBER(OFFSET('Sanitation Data'!$G$13,0,10*ROW('Sanitation Data'!G184))),'Data Summary'!DI190="Yes"),OFFSET('Sanitation Data'!$G$13,0,10*ROW('Sanitation Data'!G184)),NA())</f>
        <v>#N/A</v>
      </c>
      <c r="AU190" s="104" t="e">
        <f ca="true">+IF(AND(ISNUMBER(OFFSET('Sanitation Data'!$H$5,0,10*ROW('Sanitation Data'!H184))),'Data Summary'!DJ190="Yes"),100-OFFSET('Sanitation Data'!$H$5,0,10*ROW('Sanitation Data'!H184)),NA())</f>
        <v>#N/A</v>
      </c>
      <c r="AV190" s="104" t="e">
        <f ca="true">+IF(AND(ISNUMBER(OFFSET('Sanitation Data'!$H$7,0,10*ROW('Sanitation Data'!H184))),'Data Summary'!DK190="Yes"),OFFSET('Sanitation Data'!$H$7,0,10*ROW('Sanitation Data'!H184)),NA())</f>
        <v>#N/A</v>
      </c>
      <c r="AW190" s="104" t="e">
        <f ca="true">+IF(AND(ISNUMBER(OFFSET('Sanitation Data'!$H$11,0,10*ROW('Sanitation Data'!H184))),'Data Summary'!DL190="Yes"),OFFSET('Sanitation Data'!$H$11,0,10*ROW('Sanitation Data'!H184)),NA())</f>
        <v>#N/A</v>
      </c>
      <c r="AX190" s="104" t="e">
        <f ca="true">+IF(AND(ISNUMBER(OFFSET('Sanitation Data'!$H$12,0,10*ROW('Sanitation Data'!H184))),'Data Summary'!DM190="Yes"),OFFSET('Sanitation Data'!$H$12,0,10*ROW('Sanitation Data'!H184)),NA())</f>
        <v>#N/A</v>
      </c>
      <c r="AY190" s="104" t="e">
        <f ca="true">+IF(AND(ISNUMBER(OFFSET('Sanitation Data'!$H$13,0,10*ROW('Sanitation Data'!H184))),'Data Summary'!DN190="Yes"),OFFSET('Sanitation Data'!$H$13,0,10*ROW('Sanitation Data'!H184)),NA())</f>
        <v>#N/A</v>
      </c>
      <c r="AZ190" s="109" t="e">
        <f ca="true">+IF(AND(ISNUMBER(OFFSET('Hygiene Data'!$C$6,0,10*ROW('Hygiene Data'!C184))),'Data Summary'!DO190="Yes"),OFFSET('Hygiene Data'!$C$6,0,10*ROW('Hygiene Data'!C184)),NA())</f>
        <v>#N/A</v>
      </c>
      <c r="BA190" s="109" t="e">
        <f ca="true">+IF(AND(ISNUMBER(OFFSET('Hygiene Data'!$C$8,0,10*ROW('Hygiene Data'!C184))),'Data Summary'!DP190="Yes"),OFFSET('Hygiene Data'!$C$8,0,10*ROW('Hygiene Data'!C184)),NA())</f>
        <v>#N/A</v>
      </c>
      <c r="BB190" s="109" t="e">
        <f ca="true">+IF(AND(ISNUMBER(OFFSET('Hygiene Data'!$C$10,0,10*ROW('Hygiene Data'!C184))),'Data Summary'!DQ190="Yes"),OFFSET('Hygiene Data'!$C$10,0,10*ROW('Hygiene Data'!C184)),NA())</f>
        <v>#N/A</v>
      </c>
      <c r="BC190" s="109" t="e">
        <f ca="true">+IF(AND(ISNUMBER(OFFSET('Hygiene Data'!$D$6,0,10*ROW('Hygiene Data'!D184))),'Data Summary'!DR190="Yes"),OFFSET('Hygiene Data'!$D$6,0,10*ROW('Hygiene Data'!D184)),NA())</f>
        <v>#N/A</v>
      </c>
      <c r="BD190" s="109" t="e">
        <f ca="true">+IF(AND(ISNUMBER(OFFSET('Hygiene Data'!$D$8,0,10*ROW('Hygiene Data'!D184))),'Data Summary'!DS190="Yes"),OFFSET('Hygiene Data'!$D$8,0,10*ROW('Hygiene Data'!D184)),NA())</f>
        <v>#N/A</v>
      </c>
      <c r="BE190" s="109" t="e">
        <f ca="true">+IF(AND(ISNUMBER(OFFSET('Hygiene Data'!$D$10,0,10*ROW('Hygiene Data'!D184))),'Data Summary'!DT190="Yes"),OFFSET('Hygiene Data'!$D$10,0,10*ROW('Hygiene Data'!D184)),NA())</f>
        <v>#N/A</v>
      </c>
      <c r="BF190" s="109" t="e">
        <f ca="true">+IF(AND(ISNUMBER(OFFSET('Hygiene Data'!$E$6,0,10*ROW('Hygiene Data'!E184))),'Data Summary'!DU190="Yes"),OFFSET('Hygiene Data'!$E$6,0,10*ROW('Hygiene Data'!E184)),NA())</f>
        <v>#N/A</v>
      </c>
      <c r="BG190" s="109" t="e">
        <f ca="true">+IF(AND(ISNUMBER(OFFSET('Hygiene Data'!$E$8,0,10*ROW('Hygiene Data'!E184))),'Data Summary'!DV190="Yes"),OFFSET('Hygiene Data'!$E$8,0,10*ROW('Hygiene Data'!E184)),NA())</f>
        <v>#N/A</v>
      </c>
      <c r="BH190" s="109" t="e">
        <f ca="true">+IF(AND(ISNUMBER(OFFSET('Hygiene Data'!$E$10,0,10*ROW('Hygiene Data'!E184))),'Data Summary'!DW190="Yes"),OFFSET('Hygiene Data'!$E$10,0,10*ROW('Hygiene Data'!E184)),NA())</f>
        <v>#N/A</v>
      </c>
      <c r="BI190" s="109" t="e">
        <f ca="true">+IF(AND(ISNUMBER(OFFSET('Hygiene Data'!$F$6,0,10*ROW('Hygiene Data'!F184))),'Data Summary'!DX190="Yes"),OFFSET('Hygiene Data'!$F$6,0,10*ROW('Hygiene Data'!F184)),NA())</f>
        <v>#N/A</v>
      </c>
      <c r="BJ190" s="109" t="e">
        <f ca="true">+IF(AND(ISNUMBER(OFFSET('Hygiene Data'!$F$8,0,10*ROW('Hygiene Data'!F184))),'Data Summary'!DY190="Yes"),OFFSET('Hygiene Data'!$F$8,0,10*ROW('Hygiene Data'!F184)),NA())</f>
        <v>#N/A</v>
      </c>
      <c r="BK190" s="109" t="e">
        <f ca="true">+IF(AND(ISNUMBER(OFFSET('Hygiene Data'!$F$10,0,10*ROW('Hygiene Data'!F184))),'Data Summary'!DZ190="Yes"),OFFSET('Hygiene Data'!$F$10,0,10*ROW('Hygiene Data'!F184)),NA())</f>
        <v>#N/A</v>
      </c>
      <c r="BL190" s="109" t="e">
        <f ca="true">+IF(AND(ISNUMBER(OFFSET('Hygiene Data'!$G$6,0,10*ROW('Hygiene Data'!G184))),'Data Summary'!EA190="Yes"),OFFSET('Hygiene Data'!$G$6,0,10*ROW('Hygiene Data'!G184)),NA())</f>
        <v>#N/A</v>
      </c>
      <c r="BM190" s="109" t="e">
        <f ca="true">+IF(AND(ISNUMBER(OFFSET('Hygiene Data'!$G$8,0,10*ROW('Hygiene Data'!G184))),'Data Summary'!EB190="Yes"),OFFSET('Hygiene Data'!$G$8,0,10*ROW('Hygiene Data'!G184)),NA())</f>
        <v>#N/A</v>
      </c>
      <c r="BN190" s="109" t="e">
        <f ca="true">+IF(AND(ISNUMBER(OFFSET('Hygiene Data'!$G$10,0,10*ROW('Hygiene Data'!G184))),'Data Summary'!EC190="Yes"),OFFSET('Hygiene Data'!$G$10,0,10*ROW('Hygiene Data'!G184)),NA())</f>
        <v>#N/A</v>
      </c>
      <c r="BO190" s="109" t="e">
        <f ca="true">+IF(AND(ISNUMBER(OFFSET('Hygiene Data'!$H$6,0,10*ROW('Hygiene Data'!H184))),'Data Summary'!ED190="Yes"),OFFSET('Hygiene Data'!$H$6,0,10*ROW('Hygiene Data'!H184)),NA())</f>
        <v>#N/A</v>
      </c>
      <c r="BP190" s="109" t="e">
        <f ca="true">+IF(AND(ISNUMBER(OFFSET('Hygiene Data'!$H$8,0,10*ROW('Hygiene Data'!H184))),'Data Summary'!EE190="Yes"),OFFSET('Hygiene Data'!$H$8,0,10*ROW('Hygiene Data'!H184)),NA())</f>
        <v>#N/A</v>
      </c>
      <c r="BQ190" s="109" t="e">
        <f ca="true">+IF(AND(ISNUMBER(OFFSET('Hygiene Data'!$H$10,0,10*ROW('Hygiene Data'!H184))),'Data Summary'!EF190="Yes"),OFFSET('Hygiene Data'!$H$10,0,10*ROW('Hygiene Data'!H184)),NA())</f>
        <v>#N/A</v>
      </c>
    </row>
    <row r="191" x14ac:dyDescent="0.2">
      <c r="A191" s="57" t="e">
        <f ca="true">+IF(OFFSET('Water Data'!$B$1,0,10*ROW('Water Data'!B185))="",NA(),OFFSET('Water Data'!$B$1,0,10*ROW('Water Data'!B185)))</f>
        <v>#N/A</v>
      </c>
      <c r="B191" s="57" t="e">
        <f ca="true">+IF(OFFSET('Water Data'!$A$3,0,10*ROW('Water Data'!A188))="",NA(),OFFSET('Water Data'!$A$3,0,10*ROW('Water Data'!A188)))</f>
        <v>#N/A</v>
      </c>
      <c r="C191" s="57" t="e">
        <f ca="true">+IF(OFFSET('Water Data'!$C$3,0,10*ROW('Water Data'!C188))="",NA(),OFFSET('Water Data'!$C$3,0,10*ROW('Water Data'!C188)))</f>
        <v>#N/A</v>
      </c>
      <c r="D191" s="58" t="e">
        <f ca="true">+IF(AND(ISNUMBER(OFFSET('Water Data'!$C$5,0,10*ROW('Water Data'!C185))),'Data Summary'!BS191="Yes"),100-OFFSET('Water Data'!$C$5,0,10*ROW('Water Data'!C185)),NA())</f>
        <v>#N/A</v>
      </c>
      <c r="E191" s="58" t="e">
        <f ca="true">+IF(AND(ISNUMBER(OFFSET('Water Data'!$C$7,0,10*ROW('Water Data'!C185))),'Data Summary'!BT191="Yes"),OFFSET('Water Data'!$C$7,0,10*ROW('Water Data'!C185)),NA())</f>
        <v>#N/A</v>
      </c>
      <c r="F191" s="58" t="e">
        <f ca="true">+IF(AND(ISNUMBER(OFFSET('Water Data'!$C$10,0,10*ROW('Water Data'!C185))),'Data Summary'!BU191="Yes"),OFFSET('Water Data'!$C$10,0,10*ROW('Water Data'!C185)),NA())</f>
        <v>#N/A</v>
      </c>
      <c r="G191" s="58" t="e">
        <f ca="true">+IF(AND(ISNUMBER(OFFSET('Water Data'!$D$5,0,10*ROW('Water Data'!D185))),'Data Summary'!BV191="Yes"),100-OFFSET('Water Data'!$D$5,0,10*ROW('Water Data'!D185)),NA())</f>
        <v>#N/A</v>
      </c>
      <c r="H191" s="58" t="e">
        <f ca="true">+IF(AND(ISNUMBER(OFFSET('Water Data'!$D$7,0,10*ROW('Water Data'!D185))),'Data Summary'!BW191="Yes"),OFFSET('Water Data'!$D$7,0,10*ROW('Water Data'!D185)),NA())</f>
        <v>#N/A</v>
      </c>
      <c r="I191" s="58" t="e">
        <f ca="true">+IF(AND(ISNUMBER(OFFSET('Water Data'!$D$10,0,10*ROW('Water Data'!D185))),'Data Summary'!BX191="Yes"),OFFSET('Water Data'!$D$10,0,10*ROW('Water Data'!D185)),NA())</f>
        <v>#N/A</v>
      </c>
      <c r="J191" s="58" t="e">
        <f ca="true">+IF(AND(ISNUMBER(OFFSET('Water Data'!$E$5,0,10*ROW('Water Data'!E185))),'Data Summary'!BY191="Yes"),100-OFFSET('Water Data'!$E$5,0,10*ROW('Water Data'!E185)),NA())</f>
        <v>#N/A</v>
      </c>
      <c r="K191" s="58" t="e">
        <f ca="true">+IF(AND(ISNUMBER(OFFSET('Water Data'!$E$7,0,10*ROW('Water Data'!E185))),'Data Summary'!BZ191="Yes"),OFFSET('Water Data'!$E$7,0,10*ROW('Water Data'!E185)),NA())</f>
        <v>#N/A</v>
      </c>
      <c r="L191" s="58" t="e">
        <f ca="true">+IF(AND(ISNUMBER(OFFSET('Water Data'!$E$10,0,10*ROW('Water Data'!E185))),'Data Summary'!CA191="Yes"),OFFSET('Water Data'!$E$10,0,10*ROW('Water Data'!E185)),NA())</f>
        <v>#N/A</v>
      </c>
      <c r="M191" s="58" t="e">
        <f ca="true">+IF(AND(ISNUMBER(OFFSET('Water Data'!$F$5,0,10*ROW('Water Data'!F185))),'Data Summary'!CB191="Yes"),100-OFFSET('Water Data'!$F$5,0,10*ROW('Water Data'!F185)),NA())</f>
        <v>#N/A</v>
      </c>
      <c r="N191" s="58" t="e">
        <f ca="true">+IF(AND(ISNUMBER(OFFSET('Water Data'!$F$7,0,10*ROW('Water Data'!F185))),'Data Summary'!CC191="Yes"),OFFSET('Water Data'!$F$7,0,10*ROW('Water Data'!F185)),NA())</f>
        <v>#N/A</v>
      </c>
      <c r="O191" s="58" t="e">
        <f ca="true">+IF(AND(ISNUMBER(OFFSET('Water Data'!$F$10,0,10*ROW('Water Data'!F185))),'Data Summary'!CD191="Yes"),OFFSET('Water Data'!$F$10,0,10*ROW('Water Data'!F185)),NA())</f>
        <v>#N/A</v>
      </c>
      <c r="P191" s="58" t="e">
        <f ca="true">+IF(AND(ISNUMBER(OFFSET('Water Data'!$G$5,0,10*ROW('Water Data'!G185))),'Data Summary'!CE191="Yes"),100-OFFSET('Water Data'!$G$5,0,10*ROW('Water Data'!G185)),NA())</f>
        <v>#N/A</v>
      </c>
      <c r="Q191" s="58" t="e">
        <f ca="true">+IF(AND(ISNUMBER(OFFSET('Water Data'!$G$7,0,10*ROW('Water Data'!G185))),'Data Summary'!CF191="Yes"),OFFSET('Water Data'!$G$7,0,10*ROW('Water Data'!G185)),NA())</f>
        <v>#N/A</v>
      </c>
      <c r="R191" s="58" t="e">
        <f ca="true">+IF(AND(ISNUMBER(OFFSET('Water Data'!$G$10,0,10*ROW('Water Data'!G185))),'Data Summary'!CG191="Yes"),OFFSET('Water Data'!$G$10,0,10*ROW('Water Data'!G185)),NA())</f>
        <v>#N/A</v>
      </c>
      <c r="S191" s="58" t="e">
        <f ca="true">+IF(AND(ISNUMBER(OFFSET('Water Data'!$H$5,0,10*ROW('Water Data'!H185))),'Data Summary'!CH191="Yes"),100-OFFSET('Water Data'!$H$5,0,10*ROW('Water Data'!H185)),NA())</f>
        <v>#N/A</v>
      </c>
      <c r="T191" s="58" t="e">
        <f ca="true">+IF(AND(ISNUMBER(OFFSET('Water Data'!$H$7,0,10*ROW('Water Data'!H185))),'Data Summary'!CI191="Yes"),OFFSET('Water Data'!$H$7,0,10*ROW('Water Data'!H185)),NA())</f>
        <v>#N/A</v>
      </c>
      <c r="U191" s="58" t="e">
        <f ca="true">+IF(AND(ISNUMBER(OFFSET('Water Data'!$H$10,0,10*ROW('Water Data'!H185))),'Data Summary'!CJ191="Yes"),OFFSET('Water Data'!$H$10,0,10*ROW('Water Data'!H185)),NA())</f>
        <v>#N/A</v>
      </c>
      <c r="V191" s="104" t="e">
        <f ca="true">+IF(AND(ISNUMBER(OFFSET('Sanitation Data'!$C$5,0,10*ROW('Sanitation Data'!C185))),'Data Summary'!CK191="Yes"),100-OFFSET('Sanitation Data'!$C$5,0,10*ROW('Sanitation Data'!C185)),NA())</f>
        <v>#N/A</v>
      </c>
      <c r="W191" s="104" t="e">
        <f ca="true">+IF(AND(ISNUMBER(OFFSET('Sanitation Data'!$C$7,0,10*ROW('Sanitation Data'!C185))),'Data Summary'!CL191="Yes"),OFFSET('Sanitation Data'!$C$7,0,10*ROW('Sanitation Data'!C185)),NA())</f>
        <v>#N/A</v>
      </c>
      <c r="X191" s="104" t="e">
        <f ca="true">+IF(AND(ISNUMBER(OFFSET('Sanitation Data'!$C$11,0,10*ROW('Sanitation Data'!C185))),'Data Summary'!CM191="Yes"),OFFSET('Sanitation Data'!$C$11,0,10*ROW('Sanitation Data'!C185)),NA())</f>
        <v>#N/A</v>
      </c>
      <c r="Y191" s="104" t="e">
        <f ca="true">+IF(AND(ISNUMBER(OFFSET('Sanitation Data'!$C$12,0,10*ROW('Sanitation Data'!C185))),'Data Summary'!CN191="Yes"),OFFSET('Sanitation Data'!$C$12,0,10*ROW('Sanitation Data'!C185)),NA())</f>
        <v>#N/A</v>
      </c>
      <c r="Z191" s="104" t="e">
        <f ca="true">+IF(AND(ISNUMBER(OFFSET('Sanitation Data'!$C$13,0,10*ROW('Sanitation Data'!C185))),'Data Summary'!CO191="Yes"),OFFSET('Sanitation Data'!$C$13,0,10*ROW('Sanitation Data'!C185)),NA())</f>
        <v>#N/A</v>
      </c>
      <c r="AA191" s="104" t="e">
        <f ca="true">+IF(AND(ISNUMBER(OFFSET('Sanitation Data'!$D$5,0,10*ROW('Sanitation Data'!D185))),'Data Summary'!CP191="Yes"),100-OFFSET('Sanitation Data'!$D$5,0,10*ROW('Sanitation Data'!D185)),NA())</f>
        <v>#N/A</v>
      </c>
      <c r="AB191" s="104" t="e">
        <f ca="true">+IF(AND(ISNUMBER(OFFSET('Sanitation Data'!$D$7,0,10*ROW('Sanitation Data'!D185))),'Data Summary'!CQ191="Yes"),OFFSET('Sanitation Data'!$D$7,0,10*ROW('Sanitation Data'!D185)),NA())</f>
        <v>#N/A</v>
      </c>
      <c r="AC191" s="104" t="e">
        <f ca="true">+IF(AND(ISNUMBER(OFFSET('Sanitation Data'!$D$11,0,10*ROW('Sanitation Data'!D185))),'Data Summary'!CR191="Yes"),OFFSET('Sanitation Data'!$D$11,0,10*ROW('Sanitation Data'!D185)),NA())</f>
        <v>#N/A</v>
      </c>
      <c r="AD191" s="104" t="e">
        <f ca="true">+IF(AND(ISNUMBER(OFFSET('Sanitation Data'!$D$12,0,10*ROW('Sanitation Data'!D185))),'Data Summary'!CS191="Yes"),OFFSET('Sanitation Data'!$D$12,0,10*ROW('Sanitation Data'!D185)),NA())</f>
        <v>#N/A</v>
      </c>
      <c r="AE191" s="104" t="e">
        <f ca="true">+IF(AND(ISNUMBER(OFFSET('Sanitation Data'!$D$13,0,10*ROW('Sanitation Data'!D185))),'Data Summary'!CT191="Yes"),OFFSET('Sanitation Data'!$D$13,0,10*ROW('Sanitation Data'!D185)),NA())</f>
        <v>#N/A</v>
      </c>
      <c r="AF191" s="104" t="e">
        <f ca="true">+IF(AND(ISNUMBER(OFFSET('Sanitation Data'!$E$5,0,10*ROW('Sanitation Data'!E185))),'Data Summary'!CU191="Yes"),100-OFFSET('Sanitation Data'!$E$5,0,10*ROW('Sanitation Data'!E185)),NA())</f>
        <v>#N/A</v>
      </c>
      <c r="AG191" s="104" t="e">
        <f ca="true">+IF(AND(ISNUMBER(OFFSET('Sanitation Data'!$E$7,0,10*ROW('Sanitation Data'!E185))),'Data Summary'!CV191="Yes"),OFFSET('Sanitation Data'!$E$7,0,10*ROW('Sanitation Data'!E185)),NA())</f>
        <v>#N/A</v>
      </c>
      <c r="AH191" s="104" t="e">
        <f ca="true">+IF(AND(ISNUMBER(OFFSET('Sanitation Data'!$E$11,0,10*ROW('Sanitation Data'!E185))),'Data Summary'!CW191="Yes"),OFFSET('Sanitation Data'!$E$11,0,10*ROW('Sanitation Data'!E185)),NA())</f>
        <v>#N/A</v>
      </c>
      <c r="AI191" s="104" t="e">
        <f ca="true">+IF(AND(ISNUMBER(OFFSET('Sanitation Data'!$E$12,0,10*ROW('Sanitation Data'!E185))),'Data Summary'!CX191="Yes"),OFFSET('Sanitation Data'!$E$12,0,10*ROW('Sanitation Data'!E185)),NA())</f>
        <v>#N/A</v>
      </c>
      <c r="AJ191" s="104" t="e">
        <f ca="true">+IF(AND(ISNUMBER(OFFSET('Sanitation Data'!$E$13,0,10*ROW('Sanitation Data'!E185))),'Data Summary'!CY191="Yes"),OFFSET('Sanitation Data'!$E$13,0,10*ROW('Sanitation Data'!E185)),NA())</f>
        <v>#N/A</v>
      </c>
      <c r="AK191" s="104" t="e">
        <f ca="true">+IF(AND(ISNUMBER(OFFSET('Sanitation Data'!$F$5,0,10*ROW('Sanitation Data'!F185))),'Data Summary'!CZ191="Yes"),100-OFFSET('Sanitation Data'!$F$5,0,10*ROW('Sanitation Data'!F185)),NA())</f>
        <v>#N/A</v>
      </c>
      <c r="AL191" s="104" t="e">
        <f ca="true">+IF(AND(ISNUMBER(OFFSET('Sanitation Data'!$F$7,0,10*ROW('Sanitation Data'!F185))),'Data Summary'!DA191="Yes"),OFFSET('Sanitation Data'!$F$7,0,10*ROW('Sanitation Data'!F185)),NA())</f>
        <v>#N/A</v>
      </c>
      <c r="AM191" s="104" t="e">
        <f ca="true">+IF(AND(ISNUMBER(OFFSET('Sanitation Data'!$F$11,0,10*ROW('Sanitation Data'!F185))),'Data Summary'!DB191="Yes"),OFFSET('Sanitation Data'!$F$11,0,10*ROW('Sanitation Data'!F185)),NA())</f>
        <v>#N/A</v>
      </c>
      <c r="AN191" s="104" t="e">
        <f ca="true">+IF(AND(ISNUMBER(OFFSET('Sanitation Data'!$F$12,0,10*ROW('Sanitation Data'!F185))),'Data Summary'!DC191="Yes"),OFFSET('Sanitation Data'!$F$12,0,10*ROW('Sanitation Data'!F185)),NA())</f>
        <v>#N/A</v>
      </c>
      <c r="AO191" s="104" t="e">
        <f ca="true">+IF(AND(ISNUMBER(OFFSET('Sanitation Data'!$F$13,0,10*ROW('Sanitation Data'!F185))),'Data Summary'!DD191="Yes"),OFFSET('Sanitation Data'!$F$13,0,10*ROW('Sanitation Data'!F185)),NA())</f>
        <v>#N/A</v>
      </c>
      <c r="AP191" s="104" t="e">
        <f ca="true">+IF(AND(ISNUMBER(OFFSET('Sanitation Data'!$G$5,0,10*ROW('Sanitation Data'!G185))),'Data Summary'!DE191="Yes"),100-OFFSET('Sanitation Data'!$G$5,0,10*ROW('Sanitation Data'!G185)),NA())</f>
        <v>#N/A</v>
      </c>
      <c r="AQ191" s="104" t="e">
        <f ca="true">+IF(AND(ISNUMBER(OFFSET('Sanitation Data'!$G$7,0,10*ROW('Sanitation Data'!G185))),'Data Summary'!DF191="Yes"),OFFSET('Sanitation Data'!$G$7,0,10*ROW('Sanitation Data'!G185)),NA())</f>
        <v>#N/A</v>
      </c>
      <c r="AR191" s="104" t="e">
        <f ca="true">+IF(AND(ISNUMBER(OFFSET('Sanitation Data'!$G$11,0,10*ROW('Sanitation Data'!G185))),'Data Summary'!DG191="Yes"),OFFSET('Sanitation Data'!$G$11,0,10*ROW('Sanitation Data'!G185)),NA())</f>
        <v>#N/A</v>
      </c>
      <c r="AS191" s="104" t="e">
        <f ca="true">+IF(AND(ISNUMBER(OFFSET('Sanitation Data'!$G$12,0,10*ROW('Sanitation Data'!G185))),'Data Summary'!DH191="Yes"),OFFSET('Sanitation Data'!$G$12,0,10*ROW('Sanitation Data'!G185)),NA())</f>
        <v>#N/A</v>
      </c>
      <c r="AT191" s="104" t="e">
        <f ca="true">+IF(AND(ISNUMBER(OFFSET('Sanitation Data'!$G$13,0,10*ROW('Sanitation Data'!G185))),'Data Summary'!DI191="Yes"),OFFSET('Sanitation Data'!$G$13,0,10*ROW('Sanitation Data'!G185)),NA())</f>
        <v>#N/A</v>
      </c>
      <c r="AU191" s="104" t="e">
        <f ca="true">+IF(AND(ISNUMBER(OFFSET('Sanitation Data'!$H$5,0,10*ROW('Sanitation Data'!H185))),'Data Summary'!DJ191="Yes"),100-OFFSET('Sanitation Data'!$H$5,0,10*ROW('Sanitation Data'!H185)),NA())</f>
        <v>#N/A</v>
      </c>
      <c r="AV191" s="104" t="e">
        <f ca="true">+IF(AND(ISNUMBER(OFFSET('Sanitation Data'!$H$7,0,10*ROW('Sanitation Data'!H185))),'Data Summary'!DK191="Yes"),OFFSET('Sanitation Data'!$H$7,0,10*ROW('Sanitation Data'!H185)),NA())</f>
        <v>#N/A</v>
      </c>
      <c r="AW191" s="104" t="e">
        <f ca="true">+IF(AND(ISNUMBER(OFFSET('Sanitation Data'!$H$11,0,10*ROW('Sanitation Data'!H185))),'Data Summary'!DL191="Yes"),OFFSET('Sanitation Data'!$H$11,0,10*ROW('Sanitation Data'!H185)),NA())</f>
        <v>#N/A</v>
      </c>
      <c r="AX191" s="104" t="e">
        <f ca="true">+IF(AND(ISNUMBER(OFFSET('Sanitation Data'!$H$12,0,10*ROW('Sanitation Data'!H185))),'Data Summary'!DM191="Yes"),OFFSET('Sanitation Data'!$H$12,0,10*ROW('Sanitation Data'!H185)),NA())</f>
        <v>#N/A</v>
      </c>
      <c r="AY191" s="104" t="e">
        <f ca="true">+IF(AND(ISNUMBER(OFFSET('Sanitation Data'!$H$13,0,10*ROW('Sanitation Data'!H185))),'Data Summary'!DN191="Yes"),OFFSET('Sanitation Data'!$H$13,0,10*ROW('Sanitation Data'!H185)),NA())</f>
        <v>#N/A</v>
      </c>
      <c r="AZ191" s="109" t="e">
        <f ca="true">+IF(AND(ISNUMBER(OFFSET('Hygiene Data'!$C$6,0,10*ROW('Hygiene Data'!C185))),'Data Summary'!DO191="Yes"),OFFSET('Hygiene Data'!$C$6,0,10*ROW('Hygiene Data'!C185)),NA())</f>
        <v>#N/A</v>
      </c>
      <c r="BA191" s="109" t="e">
        <f ca="true">+IF(AND(ISNUMBER(OFFSET('Hygiene Data'!$C$8,0,10*ROW('Hygiene Data'!C185))),'Data Summary'!DP191="Yes"),OFFSET('Hygiene Data'!$C$8,0,10*ROW('Hygiene Data'!C185)),NA())</f>
        <v>#N/A</v>
      </c>
      <c r="BB191" s="109" t="e">
        <f ca="true">+IF(AND(ISNUMBER(OFFSET('Hygiene Data'!$C$10,0,10*ROW('Hygiene Data'!C185))),'Data Summary'!DQ191="Yes"),OFFSET('Hygiene Data'!$C$10,0,10*ROW('Hygiene Data'!C185)),NA())</f>
        <v>#N/A</v>
      </c>
      <c r="BC191" s="109" t="e">
        <f ca="true">+IF(AND(ISNUMBER(OFFSET('Hygiene Data'!$D$6,0,10*ROW('Hygiene Data'!D185))),'Data Summary'!DR191="Yes"),OFFSET('Hygiene Data'!$D$6,0,10*ROW('Hygiene Data'!D185)),NA())</f>
        <v>#N/A</v>
      </c>
      <c r="BD191" s="109" t="e">
        <f ca="true">+IF(AND(ISNUMBER(OFFSET('Hygiene Data'!$D$8,0,10*ROW('Hygiene Data'!D185))),'Data Summary'!DS191="Yes"),OFFSET('Hygiene Data'!$D$8,0,10*ROW('Hygiene Data'!D185)),NA())</f>
        <v>#N/A</v>
      </c>
      <c r="BE191" s="109" t="e">
        <f ca="true">+IF(AND(ISNUMBER(OFFSET('Hygiene Data'!$D$10,0,10*ROW('Hygiene Data'!D185))),'Data Summary'!DT191="Yes"),OFFSET('Hygiene Data'!$D$10,0,10*ROW('Hygiene Data'!D185)),NA())</f>
        <v>#N/A</v>
      </c>
      <c r="BF191" s="109" t="e">
        <f ca="true">+IF(AND(ISNUMBER(OFFSET('Hygiene Data'!$E$6,0,10*ROW('Hygiene Data'!E185))),'Data Summary'!DU191="Yes"),OFFSET('Hygiene Data'!$E$6,0,10*ROW('Hygiene Data'!E185)),NA())</f>
        <v>#N/A</v>
      </c>
      <c r="BG191" s="109" t="e">
        <f ca="true">+IF(AND(ISNUMBER(OFFSET('Hygiene Data'!$E$8,0,10*ROW('Hygiene Data'!E185))),'Data Summary'!DV191="Yes"),OFFSET('Hygiene Data'!$E$8,0,10*ROW('Hygiene Data'!E185)),NA())</f>
        <v>#N/A</v>
      </c>
      <c r="BH191" s="109" t="e">
        <f ca="true">+IF(AND(ISNUMBER(OFFSET('Hygiene Data'!$E$10,0,10*ROW('Hygiene Data'!E185))),'Data Summary'!DW191="Yes"),OFFSET('Hygiene Data'!$E$10,0,10*ROW('Hygiene Data'!E185)),NA())</f>
        <v>#N/A</v>
      </c>
      <c r="BI191" s="109" t="e">
        <f ca="true">+IF(AND(ISNUMBER(OFFSET('Hygiene Data'!$F$6,0,10*ROW('Hygiene Data'!F185))),'Data Summary'!DX191="Yes"),OFFSET('Hygiene Data'!$F$6,0,10*ROW('Hygiene Data'!F185)),NA())</f>
        <v>#N/A</v>
      </c>
      <c r="BJ191" s="109" t="e">
        <f ca="true">+IF(AND(ISNUMBER(OFFSET('Hygiene Data'!$F$8,0,10*ROW('Hygiene Data'!F185))),'Data Summary'!DY191="Yes"),OFFSET('Hygiene Data'!$F$8,0,10*ROW('Hygiene Data'!F185)),NA())</f>
        <v>#N/A</v>
      </c>
      <c r="BK191" s="109" t="e">
        <f ca="true">+IF(AND(ISNUMBER(OFFSET('Hygiene Data'!$F$10,0,10*ROW('Hygiene Data'!F185))),'Data Summary'!DZ191="Yes"),OFFSET('Hygiene Data'!$F$10,0,10*ROW('Hygiene Data'!F185)),NA())</f>
        <v>#N/A</v>
      </c>
      <c r="BL191" s="109" t="e">
        <f ca="true">+IF(AND(ISNUMBER(OFFSET('Hygiene Data'!$G$6,0,10*ROW('Hygiene Data'!G185))),'Data Summary'!EA191="Yes"),OFFSET('Hygiene Data'!$G$6,0,10*ROW('Hygiene Data'!G185)),NA())</f>
        <v>#N/A</v>
      </c>
      <c r="BM191" s="109" t="e">
        <f ca="true">+IF(AND(ISNUMBER(OFFSET('Hygiene Data'!$G$8,0,10*ROW('Hygiene Data'!G185))),'Data Summary'!EB191="Yes"),OFFSET('Hygiene Data'!$G$8,0,10*ROW('Hygiene Data'!G185)),NA())</f>
        <v>#N/A</v>
      </c>
      <c r="BN191" s="109" t="e">
        <f ca="true">+IF(AND(ISNUMBER(OFFSET('Hygiene Data'!$G$10,0,10*ROW('Hygiene Data'!G185))),'Data Summary'!EC191="Yes"),OFFSET('Hygiene Data'!$G$10,0,10*ROW('Hygiene Data'!G185)),NA())</f>
        <v>#N/A</v>
      </c>
      <c r="BO191" s="109" t="e">
        <f ca="true">+IF(AND(ISNUMBER(OFFSET('Hygiene Data'!$H$6,0,10*ROW('Hygiene Data'!H185))),'Data Summary'!ED191="Yes"),OFFSET('Hygiene Data'!$H$6,0,10*ROW('Hygiene Data'!H185)),NA())</f>
        <v>#N/A</v>
      </c>
      <c r="BP191" s="109" t="e">
        <f ca="true">+IF(AND(ISNUMBER(OFFSET('Hygiene Data'!$H$8,0,10*ROW('Hygiene Data'!H185))),'Data Summary'!EE191="Yes"),OFFSET('Hygiene Data'!$H$8,0,10*ROW('Hygiene Data'!H185)),NA())</f>
        <v>#N/A</v>
      </c>
      <c r="BQ191" s="109" t="e">
        <f ca="true">+IF(AND(ISNUMBER(OFFSET('Hygiene Data'!$H$10,0,10*ROW('Hygiene Data'!H185))),'Data Summary'!EF191="Yes"),OFFSET('Hygiene Data'!$H$10,0,10*ROW('Hygiene Data'!H185)),NA())</f>
        <v>#N/A</v>
      </c>
    </row>
    <row r="192" x14ac:dyDescent="0.2">
      <c r="A192" s="57" t="e">
        <f ca="true">+IF(OFFSET('Water Data'!$B$1,0,10*ROW('Water Data'!B186))="",NA(),OFFSET('Water Data'!$B$1,0,10*ROW('Water Data'!B186)))</f>
        <v>#N/A</v>
      </c>
      <c r="B192" s="57" t="e">
        <f ca="true">+IF(OFFSET('Water Data'!$A$3,0,10*ROW('Water Data'!A189))="",NA(),OFFSET('Water Data'!$A$3,0,10*ROW('Water Data'!A189)))</f>
        <v>#N/A</v>
      </c>
      <c r="C192" s="57" t="e">
        <f ca="true">+IF(OFFSET('Water Data'!$C$3,0,10*ROW('Water Data'!C189))="",NA(),OFFSET('Water Data'!$C$3,0,10*ROW('Water Data'!C189)))</f>
        <v>#N/A</v>
      </c>
      <c r="D192" s="58" t="e">
        <f ca="true">+IF(AND(ISNUMBER(OFFSET('Water Data'!$C$5,0,10*ROW('Water Data'!C186))),'Data Summary'!BS192="Yes"),100-OFFSET('Water Data'!$C$5,0,10*ROW('Water Data'!C186)),NA())</f>
        <v>#N/A</v>
      </c>
      <c r="E192" s="58" t="e">
        <f ca="true">+IF(AND(ISNUMBER(OFFSET('Water Data'!$C$7,0,10*ROW('Water Data'!C186))),'Data Summary'!BT192="Yes"),OFFSET('Water Data'!$C$7,0,10*ROW('Water Data'!C186)),NA())</f>
        <v>#N/A</v>
      </c>
      <c r="F192" s="58" t="e">
        <f ca="true">+IF(AND(ISNUMBER(OFFSET('Water Data'!$C$10,0,10*ROW('Water Data'!C186))),'Data Summary'!BU192="Yes"),OFFSET('Water Data'!$C$10,0,10*ROW('Water Data'!C186)),NA())</f>
        <v>#N/A</v>
      </c>
      <c r="G192" s="58" t="e">
        <f ca="true">+IF(AND(ISNUMBER(OFFSET('Water Data'!$D$5,0,10*ROW('Water Data'!D186))),'Data Summary'!BV192="Yes"),100-OFFSET('Water Data'!$D$5,0,10*ROW('Water Data'!D186)),NA())</f>
        <v>#N/A</v>
      </c>
      <c r="H192" s="58" t="e">
        <f ca="true">+IF(AND(ISNUMBER(OFFSET('Water Data'!$D$7,0,10*ROW('Water Data'!D186))),'Data Summary'!BW192="Yes"),OFFSET('Water Data'!$D$7,0,10*ROW('Water Data'!D186)),NA())</f>
        <v>#N/A</v>
      </c>
      <c r="I192" s="58" t="e">
        <f ca="true">+IF(AND(ISNUMBER(OFFSET('Water Data'!$D$10,0,10*ROW('Water Data'!D186))),'Data Summary'!BX192="Yes"),OFFSET('Water Data'!$D$10,0,10*ROW('Water Data'!D186)),NA())</f>
        <v>#N/A</v>
      </c>
      <c r="J192" s="58" t="e">
        <f ca="true">+IF(AND(ISNUMBER(OFFSET('Water Data'!$E$5,0,10*ROW('Water Data'!E186))),'Data Summary'!BY192="Yes"),100-OFFSET('Water Data'!$E$5,0,10*ROW('Water Data'!E186)),NA())</f>
        <v>#N/A</v>
      </c>
      <c r="K192" s="58" t="e">
        <f ca="true">+IF(AND(ISNUMBER(OFFSET('Water Data'!$E$7,0,10*ROW('Water Data'!E186))),'Data Summary'!BZ192="Yes"),OFFSET('Water Data'!$E$7,0,10*ROW('Water Data'!E186)),NA())</f>
        <v>#N/A</v>
      </c>
      <c r="L192" s="58" t="e">
        <f ca="true">+IF(AND(ISNUMBER(OFFSET('Water Data'!$E$10,0,10*ROW('Water Data'!E186))),'Data Summary'!CA192="Yes"),OFFSET('Water Data'!$E$10,0,10*ROW('Water Data'!E186)),NA())</f>
        <v>#N/A</v>
      </c>
      <c r="M192" s="58" t="e">
        <f ca="true">+IF(AND(ISNUMBER(OFFSET('Water Data'!$F$5,0,10*ROW('Water Data'!F186))),'Data Summary'!CB192="Yes"),100-OFFSET('Water Data'!$F$5,0,10*ROW('Water Data'!F186)),NA())</f>
        <v>#N/A</v>
      </c>
      <c r="N192" s="58" t="e">
        <f ca="true">+IF(AND(ISNUMBER(OFFSET('Water Data'!$F$7,0,10*ROW('Water Data'!F186))),'Data Summary'!CC192="Yes"),OFFSET('Water Data'!$F$7,0,10*ROW('Water Data'!F186)),NA())</f>
        <v>#N/A</v>
      </c>
      <c r="O192" s="58" t="e">
        <f ca="true">+IF(AND(ISNUMBER(OFFSET('Water Data'!$F$10,0,10*ROW('Water Data'!F186))),'Data Summary'!CD192="Yes"),OFFSET('Water Data'!$F$10,0,10*ROW('Water Data'!F186)),NA())</f>
        <v>#N/A</v>
      </c>
      <c r="P192" s="58" t="e">
        <f ca="true">+IF(AND(ISNUMBER(OFFSET('Water Data'!$G$5,0,10*ROW('Water Data'!G186))),'Data Summary'!CE192="Yes"),100-OFFSET('Water Data'!$G$5,0,10*ROW('Water Data'!G186)),NA())</f>
        <v>#N/A</v>
      </c>
      <c r="Q192" s="58" t="e">
        <f ca="true">+IF(AND(ISNUMBER(OFFSET('Water Data'!$G$7,0,10*ROW('Water Data'!G186))),'Data Summary'!CF192="Yes"),OFFSET('Water Data'!$G$7,0,10*ROW('Water Data'!G186)),NA())</f>
        <v>#N/A</v>
      </c>
      <c r="R192" s="58" t="e">
        <f ca="true">+IF(AND(ISNUMBER(OFFSET('Water Data'!$G$10,0,10*ROW('Water Data'!G186))),'Data Summary'!CG192="Yes"),OFFSET('Water Data'!$G$10,0,10*ROW('Water Data'!G186)),NA())</f>
        <v>#N/A</v>
      </c>
      <c r="S192" s="58" t="e">
        <f ca="true">+IF(AND(ISNUMBER(OFFSET('Water Data'!$H$5,0,10*ROW('Water Data'!H186))),'Data Summary'!CH192="Yes"),100-OFFSET('Water Data'!$H$5,0,10*ROW('Water Data'!H186)),NA())</f>
        <v>#N/A</v>
      </c>
      <c r="T192" s="58" t="e">
        <f ca="true">+IF(AND(ISNUMBER(OFFSET('Water Data'!$H$7,0,10*ROW('Water Data'!H186))),'Data Summary'!CI192="Yes"),OFFSET('Water Data'!$H$7,0,10*ROW('Water Data'!H186)),NA())</f>
        <v>#N/A</v>
      </c>
      <c r="U192" s="58" t="e">
        <f ca="true">+IF(AND(ISNUMBER(OFFSET('Water Data'!$H$10,0,10*ROW('Water Data'!H186))),'Data Summary'!CJ192="Yes"),OFFSET('Water Data'!$H$10,0,10*ROW('Water Data'!H186)),NA())</f>
        <v>#N/A</v>
      </c>
      <c r="V192" s="104" t="e">
        <f ca="true">+IF(AND(ISNUMBER(OFFSET('Sanitation Data'!$C$5,0,10*ROW('Sanitation Data'!C186))),'Data Summary'!CK192="Yes"),100-OFFSET('Sanitation Data'!$C$5,0,10*ROW('Sanitation Data'!C186)),NA())</f>
        <v>#N/A</v>
      </c>
      <c r="W192" s="104" t="e">
        <f ca="true">+IF(AND(ISNUMBER(OFFSET('Sanitation Data'!$C$7,0,10*ROW('Sanitation Data'!C186))),'Data Summary'!CL192="Yes"),OFFSET('Sanitation Data'!$C$7,0,10*ROW('Sanitation Data'!C186)),NA())</f>
        <v>#N/A</v>
      </c>
      <c r="X192" s="104" t="e">
        <f ca="true">+IF(AND(ISNUMBER(OFFSET('Sanitation Data'!$C$11,0,10*ROW('Sanitation Data'!C186))),'Data Summary'!CM192="Yes"),OFFSET('Sanitation Data'!$C$11,0,10*ROW('Sanitation Data'!C186)),NA())</f>
        <v>#N/A</v>
      </c>
      <c r="Y192" s="104" t="e">
        <f ca="true">+IF(AND(ISNUMBER(OFFSET('Sanitation Data'!$C$12,0,10*ROW('Sanitation Data'!C186))),'Data Summary'!CN192="Yes"),OFFSET('Sanitation Data'!$C$12,0,10*ROW('Sanitation Data'!C186)),NA())</f>
        <v>#N/A</v>
      </c>
      <c r="Z192" s="104" t="e">
        <f ca="true">+IF(AND(ISNUMBER(OFFSET('Sanitation Data'!$C$13,0,10*ROW('Sanitation Data'!C186))),'Data Summary'!CO192="Yes"),OFFSET('Sanitation Data'!$C$13,0,10*ROW('Sanitation Data'!C186)),NA())</f>
        <v>#N/A</v>
      </c>
      <c r="AA192" s="104" t="e">
        <f ca="true">+IF(AND(ISNUMBER(OFFSET('Sanitation Data'!$D$5,0,10*ROW('Sanitation Data'!D186))),'Data Summary'!CP192="Yes"),100-OFFSET('Sanitation Data'!$D$5,0,10*ROW('Sanitation Data'!D186)),NA())</f>
        <v>#N/A</v>
      </c>
      <c r="AB192" s="104" t="e">
        <f ca="true">+IF(AND(ISNUMBER(OFFSET('Sanitation Data'!$D$7,0,10*ROW('Sanitation Data'!D186))),'Data Summary'!CQ192="Yes"),OFFSET('Sanitation Data'!$D$7,0,10*ROW('Sanitation Data'!D186)),NA())</f>
        <v>#N/A</v>
      </c>
      <c r="AC192" s="104" t="e">
        <f ca="true">+IF(AND(ISNUMBER(OFFSET('Sanitation Data'!$D$11,0,10*ROW('Sanitation Data'!D186))),'Data Summary'!CR192="Yes"),OFFSET('Sanitation Data'!$D$11,0,10*ROW('Sanitation Data'!D186)),NA())</f>
        <v>#N/A</v>
      </c>
      <c r="AD192" s="104" t="e">
        <f ca="true">+IF(AND(ISNUMBER(OFFSET('Sanitation Data'!$D$12,0,10*ROW('Sanitation Data'!D186))),'Data Summary'!CS192="Yes"),OFFSET('Sanitation Data'!$D$12,0,10*ROW('Sanitation Data'!D186)),NA())</f>
        <v>#N/A</v>
      </c>
      <c r="AE192" s="104" t="e">
        <f ca="true">+IF(AND(ISNUMBER(OFFSET('Sanitation Data'!$D$13,0,10*ROW('Sanitation Data'!D186))),'Data Summary'!CT192="Yes"),OFFSET('Sanitation Data'!$D$13,0,10*ROW('Sanitation Data'!D186)),NA())</f>
        <v>#N/A</v>
      </c>
      <c r="AF192" s="104" t="e">
        <f ca="true">+IF(AND(ISNUMBER(OFFSET('Sanitation Data'!$E$5,0,10*ROW('Sanitation Data'!E186))),'Data Summary'!CU192="Yes"),100-OFFSET('Sanitation Data'!$E$5,0,10*ROW('Sanitation Data'!E186)),NA())</f>
        <v>#N/A</v>
      </c>
      <c r="AG192" s="104" t="e">
        <f ca="true">+IF(AND(ISNUMBER(OFFSET('Sanitation Data'!$E$7,0,10*ROW('Sanitation Data'!E186))),'Data Summary'!CV192="Yes"),OFFSET('Sanitation Data'!$E$7,0,10*ROW('Sanitation Data'!E186)),NA())</f>
        <v>#N/A</v>
      </c>
      <c r="AH192" s="104" t="e">
        <f ca="true">+IF(AND(ISNUMBER(OFFSET('Sanitation Data'!$E$11,0,10*ROW('Sanitation Data'!E186))),'Data Summary'!CW192="Yes"),OFFSET('Sanitation Data'!$E$11,0,10*ROW('Sanitation Data'!E186)),NA())</f>
        <v>#N/A</v>
      </c>
      <c r="AI192" s="104" t="e">
        <f ca="true">+IF(AND(ISNUMBER(OFFSET('Sanitation Data'!$E$12,0,10*ROW('Sanitation Data'!E186))),'Data Summary'!CX192="Yes"),OFFSET('Sanitation Data'!$E$12,0,10*ROW('Sanitation Data'!E186)),NA())</f>
        <v>#N/A</v>
      </c>
      <c r="AJ192" s="104" t="e">
        <f ca="true">+IF(AND(ISNUMBER(OFFSET('Sanitation Data'!$E$13,0,10*ROW('Sanitation Data'!E186))),'Data Summary'!CY192="Yes"),OFFSET('Sanitation Data'!$E$13,0,10*ROW('Sanitation Data'!E186)),NA())</f>
        <v>#N/A</v>
      </c>
      <c r="AK192" s="104" t="e">
        <f ca="true">+IF(AND(ISNUMBER(OFFSET('Sanitation Data'!$F$5,0,10*ROW('Sanitation Data'!F186))),'Data Summary'!CZ192="Yes"),100-OFFSET('Sanitation Data'!$F$5,0,10*ROW('Sanitation Data'!F186)),NA())</f>
        <v>#N/A</v>
      </c>
      <c r="AL192" s="104" t="e">
        <f ca="true">+IF(AND(ISNUMBER(OFFSET('Sanitation Data'!$F$7,0,10*ROW('Sanitation Data'!F186))),'Data Summary'!DA192="Yes"),OFFSET('Sanitation Data'!$F$7,0,10*ROW('Sanitation Data'!F186)),NA())</f>
        <v>#N/A</v>
      </c>
      <c r="AM192" s="104" t="e">
        <f ca="true">+IF(AND(ISNUMBER(OFFSET('Sanitation Data'!$F$11,0,10*ROW('Sanitation Data'!F186))),'Data Summary'!DB192="Yes"),OFFSET('Sanitation Data'!$F$11,0,10*ROW('Sanitation Data'!F186)),NA())</f>
        <v>#N/A</v>
      </c>
      <c r="AN192" s="104" t="e">
        <f ca="true">+IF(AND(ISNUMBER(OFFSET('Sanitation Data'!$F$12,0,10*ROW('Sanitation Data'!F186))),'Data Summary'!DC192="Yes"),OFFSET('Sanitation Data'!$F$12,0,10*ROW('Sanitation Data'!F186)),NA())</f>
        <v>#N/A</v>
      </c>
      <c r="AO192" s="104" t="e">
        <f ca="true">+IF(AND(ISNUMBER(OFFSET('Sanitation Data'!$F$13,0,10*ROW('Sanitation Data'!F186))),'Data Summary'!DD192="Yes"),OFFSET('Sanitation Data'!$F$13,0,10*ROW('Sanitation Data'!F186)),NA())</f>
        <v>#N/A</v>
      </c>
      <c r="AP192" s="104" t="e">
        <f ca="true">+IF(AND(ISNUMBER(OFFSET('Sanitation Data'!$G$5,0,10*ROW('Sanitation Data'!G186))),'Data Summary'!DE192="Yes"),100-OFFSET('Sanitation Data'!$G$5,0,10*ROW('Sanitation Data'!G186)),NA())</f>
        <v>#N/A</v>
      </c>
      <c r="AQ192" s="104" t="e">
        <f ca="true">+IF(AND(ISNUMBER(OFFSET('Sanitation Data'!$G$7,0,10*ROW('Sanitation Data'!G186))),'Data Summary'!DF192="Yes"),OFFSET('Sanitation Data'!$G$7,0,10*ROW('Sanitation Data'!G186)),NA())</f>
        <v>#N/A</v>
      </c>
      <c r="AR192" s="104" t="e">
        <f ca="true">+IF(AND(ISNUMBER(OFFSET('Sanitation Data'!$G$11,0,10*ROW('Sanitation Data'!G186))),'Data Summary'!DG192="Yes"),OFFSET('Sanitation Data'!$G$11,0,10*ROW('Sanitation Data'!G186)),NA())</f>
        <v>#N/A</v>
      </c>
      <c r="AS192" s="104" t="e">
        <f ca="true">+IF(AND(ISNUMBER(OFFSET('Sanitation Data'!$G$12,0,10*ROW('Sanitation Data'!G186))),'Data Summary'!DH192="Yes"),OFFSET('Sanitation Data'!$G$12,0,10*ROW('Sanitation Data'!G186)),NA())</f>
        <v>#N/A</v>
      </c>
      <c r="AT192" s="104" t="e">
        <f ca="true">+IF(AND(ISNUMBER(OFFSET('Sanitation Data'!$G$13,0,10*ROW('Sanitation Data'!G186))),'Data Summary'!DI192="Yes"),OFFSET('Sanitation Data'!$G$13,0,10*ROW('Sanitation Data'!G186)),NA())</f>
        <v>#N/A</v>
      </c>
      <c r="AU192" s="104" t="e">
        <f ca="true">+IF(AND(ISNUMBER(OFFSET('Sanitation Data'!$H$5,0,10*ROW('Sanitation Data'!H186))),'Data Summary'!DJ192="Yes"),100-OFFSET('Sanitation Data'!$H$5,0,10*ROW('Sanitation Data'!H186)),NA())</f>
        <v>#N/A</v>
      </c>
      <c r="AV192" s="104" t="e">
        <f ca="true">+IF(AND(ISNUMBER(OFFSET('Sanitation Data'!$H$7,0,10*ROW('Sanitation Data'!H186))),'Data Summary'!DK192="Yes"),OFFSET('Sanitation Data'!$H$7,0,10*ROW('Sanitation Data'!H186)),NA())</f>
        <v>#N/A</v>
      </c>
      <c r="AW192" s="104" t="e">
        <f ca="true">+IF(AND(ISNUMBER(OFFSET('Sanitation Data'!$H$11,0,10*ROW('Sanitation Data'!H186))),'Data Summary'!DL192="Yes"),OFFSET('Sanitation Data'!$H$11,0,10*ROW('Sanitation Data'!H186)),NA())</f>
        <v>#N/A</v>
      </c>
      <c r="AX192" s="104" t="e">
        <f ca="true">+IF(AND(ISNUMBER(OFFSET('Sanitation Data'!$H$12,0,10*ROW('Sanitation Data'!H186))),'Data Summary'!DM192="Yes"),OFFSET('Sanitation Data'!$H$12,0,10*ROW('Sanitation Data'!H186)),NA())</f>
        <v>#N/A</v>
      </c>
      <c r="AY192" s="104" t="e">
        <f ca="true">+IF(AND(ISNUMBER(OFFSET('Sanitation Data'!$H$13,0,10*ROW('Sanitation Data'!H186))),'Data Summary'!DN192="Yes"),OFFSET('Sanitation Data'!$H$13,0,10*ROW('Sanitation Data'!H186)),NA())</f>
        <v>#N/A</v>
      </c>
      <c r="AZ192" s="109" t="e">
        <f ca="true">+IF(AND(ISNUMBER(OFFSET('Hygiene Data'!$C$6,0,10*ROW('Hygiene Data'!C186))),'Data Summary'!DO192="Yes"),OFFSET('Hygiene Data'!$C$6,0,10*ROW('Hygiene Data'!C186)),NA())</f>
        <v>#N/A</v>
      </c>
      <c r="BA192" s="109" t="e">
        <f ca="true">+IF(AND(ISNUMBER(OFFSET('Hygiene Data'!$C$8,0,10*ROW('Hygiene Data'!C186))),'Data Summary'!DP192="Yes"),OFFSET('Hygiene Data'!$C$8,0,10*ROW('Hygiene Data'!C186)),NA())</f>
        <v>#N/A</v>
      </c>
      <c r="BB192" s="109" t="e">
        <f ca="true">+IF(AND(ISNUMBER(OFFSET('Hygiene Data'!$C$10,0,10*ROW('Hygiene Data'!C186))),'Data Summary'!DQ192="Yes"),OFFSET('Hygiene Data'!$C$10,0,10*ROW('Hygiene Data'!C186)),NA())</f>
        <v>#N/A</v>
      </c>
      <c r="BC192" s="109" t="e">
        <f ca="true">+IF(AND(ISNUMBER(OFFSET('Hygiene Data'!$D$6,0,10*ROW('Hygiene Data'!D186))),'Data Summary'!DR192="Yes"),OFFSET('Hygiene Data'!$D$6,0,10*ROW('Hygiene Data'!D186)),NA())</f>
        <v>#N/A</v>
      </c>
      <c r="BD192" s="109" t="e">
        <f ca="true">+IF(AND(ISNUMBER(OFFSET('Hygiene Data'!$D$8,0,10*ROW('Hygiene Data'!D186))),'Data Summary'!DS192="Yes"),OFFSET('Hygiene Data'!$D$8,0,10*ROW('Hygiene Data'!D186)),NA())</f>
        <v>#N/A</v>
      </c>
      <c r="BE192" s="109" t="e">
        <f ca="true">+IF(AND(ISNUMBER(OFFSET('Hygiene Data'!$D$10,0,10*ROW('Hygiene Data'!D186))),'Data Summary'!DT192="Yes"),OFFSET('Hygiene Data'!$D$10,0,10*ROW('Hygiene Data'!D186)),NA())</f>
        <v>#N/A</v>
      </c>
      <c r="BF192" s="109" t="e">
        <f ca="true">+IF(AND(ISNUMBER(OFFSET('Hygiene Data'!$E$6,0,10*ROW('Hygiene Data'!E186))),'Data Summary'!DU192="Yes"),OFFSET('Hygiene Data'!$E$6,0,10*ROW('Hygiene Data'!E186)),NA())</f>
        <v>#N/A</v>
      </c>
      <c r="BG192" s="109" t="e">
        <f ca="true">+IF(AND(ISNUMBER(OFFSET('Hygiene Data'!$E$8,0,10*ROW('Hygiene Data'!E186))),'Data Summary'!DV192="Yes"),OFFSET('Hygiene Data'!$E$8,0,10*ROW('Hygiene Data'!E186)),NA())</f>
        <v>#N/A</v>
      </c>
      <c r="BH192" s="109" t="e">
        <f ca="true">+IF(AND(ISNUMBER(OFFSET('Hygiene Data'!$E$10,0,10*ROW('Hygiene Data'!E186))),'Data Summary'!DW192="Yes"),OFFSET('Hygiene Data'!$E$10,0,10*ROW('Hygiene Data'!E186)),NA())</f>
        <v>#N/A</v>
      </c>
      <c r="BI192" s="109" t="e">
        <f ca="true">+IF(AND(ISNUMBER(OFFSET('Hygiene Data'!$F$6,0,10*ROW('Hygiene Data'!F186))),'Data Summary'!DX192="Yes"),OFFSET('Hygiene Data'!$F$6,0,10*ROW('Hygiene Data'!F186)),NA())</f>
        <v>#N/A</v>
      </c>
      <c r="BJ192" s="109" t="e">
        <f ca="true">+IF(AND(ISNUMBER(OFFSET('Hygiene Data'!$F$8,0,10*ROW('Hygiene Data'!F186))),'Data Summary'!DY192="Yes"),OFFSET('Hygiene Data'!$F$8,0,10*ROW('Hygiene Data'!F186)),NA())</f>
        <v>#N/A</v>
      </c>
      <c r="BK192" s="109" t="e">
        <f ca="true">+IF(AND(ISNUMBER(OFFSET('Hygiene Data'!$F$10,0,10*ROW('Hygiene Data'!F186))),'Data Summary'!DZ192="Yes"),OFFSET('Hygiene Data'!$F$10,0,10*ROW('Hygiene Data'!F186)),NA())</f>
        <v>#N/A</v>
      </c>
      <c r="BL192" s="109" t="e">
        <f ca="true">+IF(AND(ISNUMBER(OFFSET('Hygiene Data'!$G$6,0,10*ROW('Hygiene Data'!G186))),'Data Summary'!EA192="Yes"),OFFSET('Hygiene Data'!$G$6,0,10*ROW('Hygiene Data'!G186)),NA())</f>
        <v>#N/A</v>
      </c>
      <c r="BM192" s="109" t="e">
        <f ca="true">+IF(AND(ISNUMBER(OFFSET('Hygiene Data'!$G$8,0,10*ROW('Hygiene Data'!G186))),'Data Summary'!EB192="Yes"),OFFSET('Hygiene Data'!$G$8,0,10*ROW('Hygiene Data'!G186)),NA())</f>
        <v>#N/A</v>
      </c>
      <c r="BN192" s="109" t="e">
        <f ca="true">+IF(AND(ISNUMBER(OFFSET('Hygiene Data'!$G$10,0,10*ROW('Hygiene Data'!G186))),'Data Summary'!EC192="Yes"),OFFSET('Hygiene Data'!$G$10,0,10*ROW('Hygiene Data'!G186)),NA())</f>
        <v>#N/A</v>
      </c>
      <c r="BO192" s="109" t="e">
        <f ca="true">+IF(AND(ISNUMBER(OFFSET('Hygiene Data'!$H$6,0,10*ROW('Hygiene Data'!H186))),'Data Summary'!ED192="Yes"),OFFSET('Hygiene Data'!$H$6,0,10*ROW('Hygiene Data'!H186)),NA())</f>
        <v>#N/A</v>
      </c>
      <c r="BP192" s="109" t="e">
        <f ca="true">+IF(AND(ISNUMBER(OFFSET('Hygiene Data'!$H$8,0,10*ROW('Hygiene Data'!H186))),'Data Summary'!EE192="Yes"),OFFSET('Hygiene Data'!$H$8,0,10*ROW('Hygiene Data'!H186)),NA())</f>
        <v>#N/A</v>
      </c>
      <c r="BQ192" s="109" t="e">
        <f ca="true">+IF(AND(ISNUMBER(OFFSET('Hygiene Data'!$H$10,0,10*ROW('Hygiene Data'!H186))),'Data Summary'!EF192="Yes"),OFFSET('Hygiene Data'!$H$10,0,10*ROW('Hygiene Data'!H186)),NA())</f>
        <v>#N/A</v>
      </c>
    </row>
    <row r="193" x14ac:dyDescent="0.2">
      <c r="A193" s="57" t="e">
        <f ca="true">+IF(OFFSET('Water Data'!$B$1,0,10*ROW('Water Data'!B187))="",NA(),OFFSET('Water Data'!$B$1,0,10*ROW('Water Data'!B187)))</f>
        <v>#N/A</v>
      </c>
      <c r="B193" s="57" t="e">
        <f ca="true">+IF(OFFSET('Water Data'!$A$3,0,10*ROW('Water Data'!A190))="",NA(),OFFSET('Water Data'!$A$3,0,10*ROW('Water Data'!A190)))</f>
        <v>#N/A</v>
      </c>
      <c r="C193" s="57" t="e">
        <f ca="true">+IF(OFFSET('Water Data'!$C$3,0,10*ROW('Water Data'!C190))="",NA(),OFFSET('Water Data'!$C$3,0,10*ROW('Water Data'!C190)))</f>
        <v>#N/A</v>
      </c>
      <c r="D193" s="58" t="e">
        <f ca="true">+IF(AND(ISNUMBER(OFFSET('Water Data'!$C$5,0,10*ROW('Water Data'!C187))),'Data Summary'!BS193="Yes"),100-OFFSET('Water Data'!$C$5,0,10*ROW('Water Data'!C187)),NA())</f>
        <v>#N/A</v>
      </c>
      <c r="E193" s="58" t="e">
        <f ca="true">+IF(AND(ISNUMBER(OFFSET('Water Data'!$C$7,0,10*ROW('Water Data'!C187))),'Data Summary'!BT193="Yes"),OFFSET('Water Data'!$C$7,0,10*ROW('Water Data'!C187)),NA())</f>
        <v>#N/A</v>
      </c>
      <c r="F193" s="58" t="e">
        <f ca="true">+IF(AND(ISNUMBER(OFFSET('Water Data'!$C$10,0,10*ROW('Water Data'!C187))),'Data Summary'!BU193="Yes"),OFFSET('Water Data'!$C$10,0,10*ROW('Water Data'!C187)),NA())</f>
        <v>#N/A</v>
      </c>
      <c r="G193" s="58" t="e">
        <f ca="true">+IF(AND(ISNUMBER(OFFSET('Water Data'!$D$5,0,10*ROW('Water Data'!D187))),'Data Summary'!BV193="Yes"),100-OFFSET('Water Data'!$D$5,0,10*ROW('Water Data'!D187)),NA())</f>
        <v>#N/A</v>
      </c>
      <c r="H193" s="58" t="e">
        <f ca="true">+IF(AND(ISNUMBER(OFFSET('Water Data'!$D$7,0,10*ROW('Water Data'!D187))),'Data Summary'!BW193="Yes"),OFFSET('Water Data'!$D$7,0,10*ROW('Water Data'!D187)),NA())</f>
        <v>#N/A</v>
      </c>
      <c r="I193" s="58" t="e">
        <f ca="true">+IF(AND(ISNUMBER(OFFSET('Water Data'!$D$10,0,10*ROW('Water Data'!D187))),'Data Summary'!BX193="Yes"),OFFSET('Water Data'!$D$10,0,10*ROW('Water Data'!D187)),NA())</f>
        <v>#N/A</v>
      </c>
      <c r="J193" s="58" t="e">
        <f ca="true">+IF(AND(ISNUMBER(OFFSET('Water Data'!$E$5,0,10*ROW('Water Data'!E187))),'Data Summary'!BY193="Yes"),100-OFFSET('Water Data'!$E$5,0,10*ROW('Water Data'!E187)),NA())</f>
        <v>#N/A</v>
      </c>
      <c r="K193" s="58" t="e">
        <f ca="true">+IF(AND(ISNUMBER(OFFSET('Water Data'!$E$7,0,10*ROW('Water Data'!E187))),'Data Summary'!BZ193="Yes"),OFFSET('Water Data'!$E$7,0,10*ROW('Water Data'!E187)),NA())</f>
        <v>#N/A</v>
      </c>
      <c r="L193" s="58" t="e">
        <f ca="true">+IF(AND(ISNUMBER(OFFSET('Water Data'!$E$10,0,10*ROW('Water Data'!E187))),'Data Summary'!CA193="Yes"),OFFSET('Water Data'!$E$10,0,10*ROW('Water Data'!E187)),NA())</f>
        <v>#N/A</v>
      </c>
      <c r="M193" s="58" t="e">
        <f ca="true">+IF(AND(ISNUMBER(OFFSET('Water Data'!$F$5,0,10*ROW('Water Data'!F187))),'Data Summary'!CB193="Yes"),100-OFFSET('Water Data'!$F$5,0,10*ROW('Water Data'!F187)),NA())</f>
        <v>#N/A</v>
      </c>
      <c r="N193" s="58" t="e">
        <f ca="true">+IF(AND(ISNUMBER(OFFSET('Water Data'!$F$7,0,10*ROW('Water Data'!F187))),'Data Summary'!CC193="Yes"),OFFSET('Water Data'!$F$7,0,10*ROW('Water Data'!F187)),NA())</f>
        <v>#N/A</v>
      </c>
      <c r="O193" s="58" t="e">
        <f ca="true">+IF(AND(ISNUMBER(OFFSET('Water Data'!$F$10,0,10*ROW('Water Data'!F187))),'Data Summary'!CD193="Yes"),OFFSET('Water Data'!$F$10,0,10*ROW('Water Data'!F187)),NA())</f>
        <v>#N/A</v>
      </c>
      <c r="P193" s="58" t="e">
        <f ca="true">+IF(AND(ISNUMBER(OFFSET('Water Data'!$G$5,0,10*ROW('Water Data'!G187))),'Data Summary'!CE193="Yes"),100-OFFSET('Water Data'!$G$5,0,10*ROW('Water Data'!G187)),NA())</f>
        <v>#N/A</v>
      </c>
      <c r="Q193" s="58" t="e">
        <f ca="true">+IF(AND(ISNUMBER(OFFSET('Water Data'!$G$7,0,10*ROW('Water Data'!G187))),'Data Summary'!CF193="Yes"),OFFSET('Water Data'!$G$7,0,10*ROW('Water Data'!G187)),NA())</f>
        <v>#N/A</v>
      </c>
      <c r="R193" s="58" t="e">
        <f ca="true">+IF(AND(ISNUMBER(OFFSET('Water Data'!$G$10,0,10*ROW('Water Data'!G187))),'Data Summary'!CG193="Yes"),OFFSET('Water Data'!$G$10,0,10*ROW('Water Data'!G187)),NA())</f>
        <v>#N/A</v>
      </c>
      <c r="S193" s="58" t="e">
        <f ca="true">+IF(AND(ISNUMBER(OFFSET('Water Data'!$H$5,0,10*ROW('Water Data'!H187))),'Data Summary'!CH193="Yes"),100-OFFSET('Water Data'!$H$5,0,10*ROW('Water Data'!H187)),NA())</f>
        <v>#N/A</v>
      </c>
      <c r="T193" s="58" t="e">
        <f ca="true">+IF(AND(ISNUMBER(OFFSET('Water Data'!$H$7,0,10*ROW('Water Data'!H187))),'Data Summary'!CI193="Yes"),OFFSET('Water Data'!$H$7,0,10*ROW('Water Data'!H187)),NA())</f>
        <v>#N/A</v>
      </c>
      <c r="U193" s="58" t="e">
        <f ca="true">+IF(AND(ISNUMBER(OFFSET('Water Data'!$H$10,0,10*ROW('Water Data'!H187))),'Data Summary'!CJ193="Yes"),OFFSET('Water Data'!$H$10,0,10*ROW('Water Data'!H187)),NA())</f>
        <v>#N/A</v>
      </c>
      <c r="V193" s="104" t="e">
        <f ca="true">+IF(AND(ISNUMBER(OFFSET('Sanitation Data'!$C$5,0,10*ROW('Sanitation Data'!C187))),'Data Summary'!CK193="Yes"),100-OFFSET('Sanitation Data'!$C$5,0,10*ROW('Sanitation Data'!C187)),NA())</f>
        <v>#N/A</v>
      </c>
      <c r="W193" s="104" t="e">
        <f ca="true">+IF(AND(ISNUMBER(OFFSET('Sanitation Data'!$C$7,0,10*ROW('Sanitation Data'!C187))),'Data Summary'!CL193="Yes"),OFFSET('Sanitation Data'!$C$7,0,10*ROW('Sanitation Data'!C187)),NA())</f>
        <v>#N/A</v>
      </c>
      <c r="X193" s="104" t="e">
        <f ca="true">+IF(AND(ISNUMBER(OFFSET('Sanitation Data'!$C$11,0,10*ROW('Sanitation Data'!C187))),'Data Summary'!CM193="Yes"),OFFSET('Sanitation Data'!$C$11,0,10*ROW('Sanitation Data'!C187)),NA())</f>
        <v>#N/A</v>
      </c>
      <c r="Y193" s="104" t="e">
        <f ca="true">+IF(AND(ISNUMBER(OFFSET('Sanitation Data'!$C$12,0,10*ROW('Sanitation Data'!C187))),'Data Summary'!CN193="Yes"),OFFSET('Sanitation Data'!$C$12,0,10*ROW('Sanitation Data'!C187)),NA())</f>
        <v>#N/A</v>
      </c>
      <c r="Z193" s="104" t="e">
        <f ca="true">+IF(AND(ISNUMBER(OFFSET('Sanitation Data'!$C$13,0,10*ROW('Sanitation Data'!C187))),'Data Summary'!CO193="Yes"),OFFSET('Sanitation Data'!$C$13,0,10*ROW('Sanitation Data'!C187)),NA())</f>
        <v>#N/A</v>
      </c>
      <c r="AA193" s="104" t="e">
        <f ca="true">+IF(AND(ISNUMBER(OFFSET('Sanitation Data'!$D$5,0,10*ROW('Sanitation Data'!D187))),'Data Summary'!CP193="Yes"),100-OFFSET('Sanitation Data'!$D$5,0,10*ROW('Sanitation Data'!D187)),NA())</f>
        <v>#N/A</v>
      </c>
      <c r="AB193" s="104" t="e">
        <f ca="true">+IF(AND(ISNUMBER(OFFSET('Sanitation Data'!$D$7,0,10*ROW('Sanitation Data'!D187))),'Data Summary'!CQ193="Yes"),OFFSET('Sanitation Data'!$D$7,0,10*ROW('Sanitation Data'!D187)),NA())</f>
        <v>#N/A</v>
      </c>
      <c r="AC193" s="104" t="e">
        <f ca="true">+IF(AND(ISNUMBER(OFFSET('Sanitation Data'!$D$11,0,10*ROW('Sanitation Data'!D187))),'Data Summary'!CR193="Yes"),OFFSET('Sanitation Data'!$D$11,0,10*ROW('Sanitation Data'!D187)),NA())</f>
        <v>#N/A</v>
      </c>
      <c r="AD193" s="104" t="e">
        <f ca="true">+IF(AND(ISNUMBER(OFFSET('Sanitation Data'!$D$12,0,10*ROW('Sanitation Data'!D187))),'Data Summary'!CS193="Yes"),OFFSET('Sanitation Data'!$D$12,0,10*ROW('Sanitation Data'!D187)),NA())</f>
        <v>#N/A</v>
      </c>
      <c r="AE193" s="104" t="e">
        <f ca="true">+IF(AND(ISNUMBER(OFFSET('Sanitation Data'!$D$13,0,10*ROW('Sanitation Data'!D187))),'Data Summary'!CT193="Yes"),OFFSET('Sanitation Data'!$D$13,0,10*ROW('Sanitation Data'!D187)),NA())</f>
        <v>#N/A</v>
      </c>
      <c r="AF193" s="104" t="e">
        <f ca="true">+IF(AND(ISNUMBER(OFFSET('Sanitation Data'!$E$5,0,10*ROW('Sanitation Data'!E187))),'Data Summary'!CU193="Yes"),100-OFFSET('Sanitation Data'!$E$5,0,10*ROW('Sanitation Data'!E187)),NA())</f>
        <v>#N/A</v>
      </c>
      <c r="AG193" s="104" t="e">
        <f ca="true">+IF(AND(ISNUMBER(OFFSET('Sanitation Data'!$E$7,0,10*ROW('Sanitation Data'!E187))),'Data Summary'!CV193="Yes"),OFFSET('Sanitation Data'!$E$7,0,10*ROW('Sanitation Data'!E187)),NA())</f>
        <v>#N/A</v>
      </c>
      <c r="AH193" s="104" t="e">
        <f ca="true">+IF(AND(ISNUMBER(OFFSET('Sanitation Data'!$E$11,0,10*ROW('Sanitation Data'!E187))),'Data Summary'!CW193="Yes"),OFFSET('Sanitation Data'!$E$11,0,10*ROW('Sanitation Data'!E187)),NA())</f>
        <v>#N/A</v>
      </c>
      <c r="AI193" s="104" t="e">
        <f ca="true">+IF(AND(ISNUMBER(OFFSET('Sanitation Data'!$E$12,0,10*ROW('Sanitation Data'!E187))),'Data Summary'!CX193="Yes"),OFFSET('Sanitation Data'!$E$12,0,10*ROW('Sanitation Data'!E187)),NA())</f>
        <v>#N/A</v>
      </c>
      <c r="AJ193" s="104" t="e">
        <f ca="true">+IF(AND(ISNUMBER(OFFSET('Sanitation Data'!$E$13,0,10*ROW('Sanitation Data'!E187))),'Data Summary'!CY193="Yes"),OFFSET('Sanitation Data'!$E$13,0,10*ROW('Sanitation Data'!E187)),NA())</f>
        <v>#N/A</v>
      </c>
      <c r="AK193" s="104" t="e">
        <f ca="true">+IF(AND(ISNUMBER(OFFSET('Sanitation Data'!$F$5,0,10*ROW('Sanitation Data'!F187))),'Data Summary'!CZ193="Yes"),100-OFFSET('Sanitation Data'!$F$5,0,10*ROW('Sanitation Data'!F187)),NA())</f>
        <v>#N/A</v>
      </c>
      <c r="AL193" s="104" t="e">
        <f ca="true">+IF(AND(ISNUMBER(OFFSET('Sanitation Data'!$F$7,0,10*ROW('Sanitation Data'!F187))),'Data Summary'!DA193="Yes"),OFFSET('Sanitation Data'!$F$7,0,10*ROW('Sanitation Data'!F187)),NA())</f>
        <v>#N/A</v>
      </c>
      <c r="AM193" s="104" t="e">
        <f ca="true">+IF(AND(ISNUMBER(OFFSET('Sanitation Data'!$F$11,0,10*ROW('Sanitation Data'!F187))),'Data Summary'!DB193="Yes"),OFFSET('Sanitation Data'!$F$11,0,10*ROW('Sanitation Data'!F187)),NA())</f>
        <v>#N/A</v>
      </c>
      <c r="AN193" s="104" t="e">
        <f ca="true">+IF(AND(ISNUMBER(OFFSET('Sanitation Data'!$F$12,0,10*ROW('Sanitation Data'!F187))),'Data Summary'!DC193="Yes"),OFFSET('Sanitation Data'!$F$12,0,10*ROW('Sanitation Data'!F187)),NA())</f>
        <v>#N/A</v>
      </c>
      <c r="AO193" s="104" t="e">
        <f ca="true">+IF(AND(ISNUMBER(OFFSET('Sanitation Data'!$F$13,0,10*ROW('Sanitation Data'!F187))),'Data Summary'!DD193="Yes"),OFFSET('Sanitation Data'!$F$13,0,10*ROW('Sanitation Data'!F187)),NA())</f>
        <v>#N/A</v>
      </c>
      <c r="AP193" s="104" t="e">
        <f ca="true">+IF(AND(ISNUMBER(OFFSET('Sanitation Data'!$G$5,0,10*ROW('Sanitation Data'!G187))),'Data Summary'!DE193="Yes"),100-OFFSET('Sanitation Data'!$G$5,0,10*ROW('Sanitation Data'!G187)),NA())</f>
        <v>#N/A</v>
      </c>
      <c r="AQ193" s="104" t="e">
        <f ca="true">+IF(AND(ISNUMBER(OFFSET('Sanitation Data'!$G$7,0,10*ROW('Sanitation Data'!G187))),'Data Summary'!DF193="Yes"),OFFSET('Sanitation Data'!$G$7,0,10*ROW('Sanitation Data'!G187)),NA())</f>
        <v>#N/A</v>
      </c>
      <c r="AR193" s="104" t="e">
        <f ca="true">+IF(AND(ISNUMBER(OFFSET('Sanitation Data'!$G$11,0,10*ROW('Sanitation Data'!G187))),'Data Summary'!DG193="Yes"),OFFSET('Sanitation Data'!$G$11,0,10*ROW('Sanitation Data'!G187)),NA())</f>
        <v>#N/A</v>
      </c>
      <c r="AS193" s="104" t="e">
        <f ca="true">+IF(AND(ISNUMBER(OFFSET('Sanitation Data'!$G$12,0,10*ROW('Sanitation Data'!G187))),'Data Summary'!DH193="Yes"),OFFSET('Sanitation Data'!$G$12,0,10*ROW('Sanitation Data'!G187)),NA())</f>
        <v>#N/A</v>
      </c>
      <c r="AT193" s="104" t="e">
        <f ca="true">+IF(AND(ISNUMBER(OFFSET('Sanitation Data'!$G$13,0,10*ROW('Sanitation Data'!G187))),'Data Summary'!DI193="Yes"),OFFSET('Sanitation Data'!$G$13,0,10*ROW('Sanitation Data'!G187)),NA())</f>
        <v>#N/A</v>
      </c>
      <c r="AU193" s="104" t="e">
        <f ca="true">+IF(AND(ISNUMBER(OFFSET('Sanitation Data'!$H$5,0,10*ROW('Sanitation Data'!H187))),'Data Summary'!DJ193="Yes"),100-OFFSET('Sanitation Data'!$H$5,0,10*ROW('Sanitation Data'!H187)),NA())</f>
        <v>#N/A</v>
      </c>
      <c r="AV193" s="104" t="e">
        <f ca="true">+IF(AND(ISNUMBER(OFFSET('Sanitation Data'!$H$7,0,10*ROW('Sanitation Data'!H187))),'Data Summary'!DK193="Yes"),OFFSET('Sanitation Data'!$H$7,0,10*ROW('Sanitation Data'!H187)),NA())</f>
        <v>#N/A</v>
      </c>
      <c r="AW193" s="104" t="e">
        <f ca="true">+IF(AND(ISNUMBER(OFFSET('Sanitation Data'!$H$11,0,10*ROW('Sanitation Data'!H187))),'Data Summary'!DL193="Yes"),OFFSET('Sanitation Data'!$H$11,0,10*ROW('Sanitation Data'!H187)),NA())</f>
        <v>#N/A</v>
      </c>
      <c r="AX193" s="104" t="e">
        <f ca="true">+IF(AND(ISNUMBER(OFFSET('Sanitation Data'!$H$12,0,10*ROW('Sanitation Data'!H187))),'Data Summary'!DM193="Yes"),OFFSET('Sanitation Data'!$H$12,0,10*ROW('Sanitation Data'!H187)),NA())</f>
        <v>#N/A</v>
      </c>
      <c r="AY193" s="104" t="e">
        <f ca="true">+IF(AND(ISNUMBER(OFFSET('Sanitation Data'!$H$13,0,10*ROW('Sanitation Data'!H187))),'Data Summary'!DN193="Yes"),OFFSET('Sanitation Data'!$H$13,0,10*ROW('Sanitation Data'!H187)),NA())</f>
        <v>#N/A</v>
      </c>
      <c r="AZ193" s="109" t="e">
        <f ca="true">+IF(AND(ISNUMBER(OFFSET('Hygiene Data'!$C$6,0,10*ROW('Hygiene Data'!C187))),'Data Summary'!DO193="Yes"),OFFSET('Hygiene Data'!$C$6,0,10*ROW('Hygiene Data'!C187)),NA())</f>
        <v>#N/A</v>
      </c>
      <c r="BA193" s="109" t="e">
        <f ca="true">+IF(AND(ISNUMBER(OFFSET('Hygiene Data'!$C$8,0,10*ROW('Hygiene Data'!C187))),'Data Summary'!DP193="Yes"),OFFSET('Hygiene Data'!$C$8,0,10*ROW('Hygiene Data'!C187)),NA())</f>
        <v>#N/A</v>
      </c>
      <c r="BB193" s="109" t="e">
        <f ca="true">+IF(AND(ISNUMBER(OFFSET('Hygiene Data'!$C$10,0,10*ROW('Hygiene Data'!C187))),'Data Summary'!DQ193="Yes"),OFFSET('Hygiene Data'!$C$10,0,10*ROW('Hygiene Data'!C187)),NA())</f>
        <v>#N/A</v>
      </c>
      <c r="BC193" s="109" t="e">
        <f ca="true">+IF(AND(ISNUMBER(OFFSET('Hygiene Data'!$D$6,0,10*ROW('Hygiene Data'!D187))),'Data Summary'!DR193="Yes"),OFFSET('Hygiene Data'!$D$6,0,10*ROW('Hygiene Data'!D187)),NA())</f>
        <v>#N/A</v>
      </c>
      <c r="BD193" s="109" t="e">
        <f ca="true">+IF(AND(ISNUMBER(OFFSET('Hygiene Data'!$D$8,0,10*ROW('Hygiene Data'!D187))),'Data Summary'!DS193="Yes"),OFFSET('Hygiene Data'!$D$8,0,10*ROW('Hygiene Data'!D187)),NA())</f>
        <v>#N/A</v>
      </c>
      <c r="BE193" s="109" t="e">
        <f ca="true">+IF(AND(ISNUMBER(OFFSET('Hygiene Data'!$D$10,0,10*ROW('Hygiene Data'!D187))),'Data Summary'!DT193="Yes"),OFFSET('Hygiene Data'!$D$10,0,10*ROW('Hygiene Data'!D187)),NA())</f>
        <v>#N/A</v>
      </c>
      <c r="BF193" s="109" t="e">
        <f ca="true">+IF(AND(ISNUMBER(OFFSET('Hygiene Data'!$E$6,0,10*ROW('Hygiene Data'!E187))),'Data Summary'!DU193="Yes"),OFFSET('Hygiene Data'!$E$6,0,10*ROW('Hygiene Data'!E187)),NA())</f>
        <v>#N/A</v>
      </c>
      <c r="BG193" s="109" t="e">
        <f ca="true">+IF(AND(ISNUMBER(OFFSET('Hygiene Data'!$E$8,0,10*ROW('Hygiene Data'!E187))),'Data Summary'!DV193="Yes"),OFFSET('Hygiene Data'!$E$8,0,10*ROW('Hygiene Data'!E187)),NA())</f>
        <v>#N/A</v>
      </c>
      <c r="BH193" s="109" t="e">
        <f ca="true">+IF(AND(ISNUMBER(OFFSET('Hygiene Data'!$E$10,0,10*ROW('Hygiene Data'!E187))),'Data Summary'!DW193="Yes"),OFFSET('Hygiene Data'!$E$10,0,10*ROW('Hygiene Data'!E187)),NA())</f>
        <v>#N/A</v>
      </c>
      <c r="BI193" s="109" t="e">
        <f ca="true">+IF(AND(ISNUMBER(OFFSET('Hygiene Data'!$F$6,0,10*ROW('Hygiene Data'!F187))),'Data Summary'!DX193="Yes"),OFFSET('Hygiene Data'!$F$6,0,10*ROW('Hygiene Data'!F187)),NA())</f>
        <v>#N/A</v>
      </c>
      <c r="BJ193" s="109" t="e">
        <f ca="true">+IF(AND(ISNUMBER(OFFSET('Hygiene Data'!$F$8,0,10*ROW('Hygiene Data'!F187))),'Data Summary'!DY193="Yes"),OFFSET('Hygiene Data'!$F$8,0,10*ROW('Hygiene Data'!F187)),NA())</f>
        <v>#N/A</v>
      </c>
      <c r="BK193" s="109" t="e">
        <f ca="true">+IF(AND(ISNUMBER(OFFSET('Hygiene Data'!$F$10,0,10*ROW('Hygiene Data'!F187))),'Data Summary'!DZ193="Yes"),OFFSET('Hygiene Data'!$F$10,0,10*ROW('Hygiene Data'!F187)),NA())</f>
        <v>#N/A</v>
      </c>
      <c r="BL193" s="109" t="e">
        <f ca="true">+IF(AND(ISNUMBER(OFFSET('Hygiene Data'!$G$6,0,10*ROW('Hygiene Data'!G187))),'Data Summary'!EA193="Yes"),OFFSET('Hygiene Data'!$G$6,0,10*ROW('Hygiene Data'!G187)),NA())</f>
        <v>#N/A</v>
      </c>
      <c r="BM193" s="109" t="e">
        <f ca="true">+IF(AND(ISNUMBER(OFFSET('Hygiene Data'!$G$8,0,10*ROW('Hygiene Data'!G187))),'Data Summary'!EB193="Yes"),OFFSET('Hygiene Data'!$G$8,0,10*ROW('Hygiene Data'!G187)),NA())</f>
        <v>#N/A</v>
      </c>
      <c r="BN193" s="109" t="e">
        <f ca="true">+IF(AND(ISNUMBER(OFFSET('Hygiene Data'!$G$10,0,10*ROW('Hygiene Data'!G187))),'Data Summary'!EC193="Yes"),OFFSET('Hygiene Data'!$G$10,0,10*ROW('Hygiene Data'!G187)),NA())</f>
        <v>#N/A</v>
      </c>
      <c r="BO193" s="109" t="e">
        <f ca="true">+IF(AND(ISNUMBER(OFFSET('Hygiene Data'!$H$6,0,10*ROW('Hygiene Data'!H187))),'Data Summary'!ED193="Yes"),OFFSET('Hygiene Data'!$H$6,0,10*ROW('Hygiene Data'!H187)),NA())</f>
        <v>#N/A</v>
      </c>
      <c r="BP193" s="109" t="e">
        <f ca="true">+IF(AND(ISNUMBER(OFFSET('Hygiene Data'!$H$8,0,10*ROW('Hygiene Data'!H187))),'Data Summary'!EE193="Yes"),OFFSET('Hygiene Data'!$H$8,0,10*ROW('Hygiene Data'!H187)),NA())</f>
        <v>#N/A</v>
      </c>
      <c r="BQ193" s="109" t="e">
        <f ca="true">+IF(AND(ISNUMBER(OFFSET('Hygiene Data'!$H$10,0,10*ROW('Hygiene Data'!H187))),'Data Summary'!EF193="Yes"),OFFSET('Hygiene Data'!$H$10,0,10*ROW('Hygiene Data'!H187)),NA())</f>
        <v>#N/A</v>
      </c>
    </row>
    <row r="194" x14ac:dyDescent="0.2">
      <c r="A194" s="57" t="e">
        <f ca="true">+IF(OFFSET('Water Data'!$B$1,0,10*ROW('Water Data'!B188))="",NA(),OFFSET('Water Data'!$B$1,0,10*ROW('Water Data'!B188)))</f>
        <v>#N/A</v>
      </c>
      <c r="B194" s="57" t="e">
        <f ca="true">+IF(OFFSET('Water Data'!$A$3,0,10*ROW('Water Data'!A191))="",NA(),OFFSET('Water Data'!$A$3,0,10*ROW('Water Data'!A191)))</f>
        <v>#N/A</v>
      </c>
      <c r="C194" s="57" t="e">
        <f ca="true">+IF(OFFSET('Water Data'!$C$3,0,10*ROW('Water Data'!C191))="",NA(),OFFSET('Water Data'!$C$3,0,10*ROW('Water Data'!C191)))</f>
        <v>#N/A</v>
      </c>
      <c r="D194" s="58" t="e">
        <f ca="true">+IF(AND(ISNUMBER(OFFSET('Water Data'!$C$5,0,10*ROW('Water Data'!C188))),'Data Summary'!BS194="Yes"),100-OFFSET('Water Data'!$C$5,0,10*ROW('Water Data'!C188)),NA())</f>
        <v>#N/A</v>
      </c>
      <c r="E194" s="58" t="e">
        <f ca="true">+IF(AND(ISNUMBER(OFFSET('Water Data'!$C$7,0,10*ROW('Water Data'!C188))),'Data Summary'!BT194="Yes"),OFFSET('Water Data'!$C$7,0,10*ROW('Water Data'!C188)),NA())</f>
        <v>#N/A</v>
      </c>
      <c r="F194" s="58" t="e">
        <f ca="true">+IF(AND(ISNUMBER(OFFSET('Water Data'!$C$10,0,10*ROW('Water Data'!C188))),'Data Summary'!BU194="Yes"),OFFSET('Water Data'!$C$10,0,10*ROW('Water Data'!C188)),NA())</f>
        <v>#N/A</v>
      </c>
      <c r="G194" s="58" t="e">
        <f ca="true">+IF(AND(ISNUMBER(OFFSET('Water Data'!$D$5,0,10*ROW('Water Data'!D188))),'Data Summary'!BV194="Yes"),100-OFFSET('Water Data'!$D$5,0,10*ROW('Water Data'!D188)),NA())</f>
        <v>#N/A</v>
      </c>
      <c r="H194" s="58" t="e">
        <f ca="true">+IF(AND(ISNUMBER(OFFSET('Water Data'!$D$7,0,10*ROW('Water Data'!D188))),'Data Summary'!BW194="Yes"),OFFSET('Water Data'!$D$7,0,10*ROW('Water Data'!D188)),NA())</f>
        <v>#N/A</v>
      </c>
      <c r="I194" s="58" t="e">
        <f ca="true">+IF(AND(ISNUMBER(OFFSET('Water Data'!$D$10,0,10*ROW('Water Data'!D188))),'Data Summary'!BX194="Yes"),OFFSET('Water Data'!$D$10,0,10*ROW('Water Data'!D188)),NA())</f>
        <v>#N/A</v>
      </c>
      <c r="J194" s="58" t="e">
        <f ca="true">+IF(AND(ISNUMBER(OFFSET('Water Data'!$E$5,0,10*ROW('Water Data'!E188))),'Data Summary'!BY194="Yes"),100-OFFSET('Water Data'!$E$5,0,10*ROW('Water Data'!E188)),NA())</f>
        <v>#N/A</v>
      </c>
      <c r="K194" s="58" t="e">
        <f ca="true">+IF(AND(ISNUMBER(OFFSET('Water Data'!$E$7,0,10*ROW('Water Data'!E188))),'Data Summary'!BZ194="Yes"),OFFSET('Water Data'!$E$7,0,10*ROW('Water Data'!E188)),NA())</f>
        <v>#N/A</v>
      </c>
      <c r="L194" s="58" t="e">
        <f ca="true">+IF(AND(ISNUMBER(OFFSET('Water Data'!$E$10,0,10*ROW('Water Data'!E188))),'Data Summary'!CA194="Yes"),OFFSET('Water Data'!$E$10,0,10*ROW('Water Data'!E188)),NA())</f>
        <v>#N/A</v>
      </c>
      <c r="M194" s="58" t="e">
        <f ca="true">+IF(AND(ISNUMBER(OFFSET('Water Data'!$F$5,0,10*ROW('Water Data'!F188))),'Data Summary'!CB194="Yes"),100-OFFSET('Water Data'!$F$5,0,10*ROW('Water Data'!F188)),NA())</f>
        <v>#N/A</v>
      </c>
      <c r="N194" s="58" t="e">
        <f ca="true">+IF(AND(ISNUMBER(OFFSET('Water Data'!$F$7,0,10*ROW('Water Data'!F188))),'Data Summary'!CC194="Yes"),OFFSET('Water Data'!$F$7,0,10*ROW('Water Data'!F188)),NA())</f>
        <v>#N/A</v>
      </c>
      <c r="O194" s="58" t="e">
        <f ca="true">+IF(AND(ISNUMBER(OFFSET('Water Data'!$F$10,0,10*ROW('Water Data'!F188))),'Data Summary'!CD194="Yes"),OFFSET('Water Data'!$F$10,0,10*ROW('Water Data'!F188)),NA())</f>
        <v>#N/A</v>
      </c>
      <c r="P194" s="58" t="e">
        <f ca="true">+IF(AND(ISNUMBER(OFFSET('Water Data'!$G$5,0,10*ROW('Water Data'!G188))),'Data Summary'!CE194="Yes"),100-OFFSET('Water Data'!$G$5,0,10*ROW('Water Data'!G188)),NA())</f>
        <v>#N/A</v>
      </c>
      <c r="Q194" s="58" t="e">
        <f ca="true">+IF(AND(ISNUMBER(OFFSET('Water Data'!$G$7,0,10*ROW('Water Data'!G188))),'Data Summary'!CF194="Yes"),OFFSET('Water Data'!$G$7,0,10*ROW('Water Data'!G188)),NA())</f>
        <v>#N/A</v>
      </c>
      <c r="R194" s="58" t="e">
        <f ca="true">+IF(AND(ISNUMBER(OFFSET('Water Data'!$G$10,0,10*ROW('Water Data'!G188))),'Data Summary'!CG194="Yes"),OFFSET('Water Data'!$G$10,0,10*ROW('Water Data'!G188)),NA())</f>
        <v>#N/A</v>
      </c>
      <c r="S194" s="58" t="e">
        <f ca="true">+IF(AND(ISNUMBER(OFFSET('Water Data'!$H$5,0,10*ROW('Water Data'!H188))),'Data Summary'!CH194="Yes"),100-OFFSET('Water Data'!$H$5,0,10*ROW('Water Data'!H188)),NA())</f>
        <v>#N/A</v>
      </c>
      <c r="T194" s="58" t="e">
        <f ca="true">+IF(AND(ISNUMBER(OFFSET('Water Data'!$H$7,0,10*ROW('Water Data'!H188))),'Data Summary'!CI194="Yes"),OFFSET('Water Data'!$H$7,0,10*ROW('Water Data'!H188)),NA())</f>
        <v>#N/A</v>
      </c>
      <c r="U194" s="58" t="e">
        <f ca="true">+IF(AND(ISNUMBER(OFFSET('Water Data'!$H$10,0,10*ROW('Water Data'!H188))),'Data Summary'!CJ194="Yes"),OFFSET('Water Data'!$H$10,0,10*ROW('Water Data'!H188)),NA())</f>
        <v>#N/A</v>
      </c>
      <c r="V194" s="104" t="e">
        <f ca="true">+IF(AND(ISNUMBER(OFFSET('Sanitation Data'!$C$5,0,10*ROW('Sanitation Data'!C188))),'Data Summary'!CK194="Yes"),100-OFFSET('Sanitation Data'!$C$5,0,10*ROW('Sanitation Data'!C188)),NA())</f>
        <v>#N/A</v>
      </c>
      <c r="W194" s="104" t="e">
        <f ca="true">+IF(AND(ISNUMBER(OFFSET('Sanitation Data'!$C$7,0,10*ROW('Sanitation Data'!C188))),'Data Summary'!CL194="Yes"),OFFSET('Sanitation Data'!$C$7,0,10*ROW('Sanitation Data'!C188)),NA())</f>
        <v>#N/A</v>
      </c>
      <c r="X194" s="104" t="e">
        <f ca="true">+IF(AND(ISNUMBER(OFFSET('Sanitation Data'!$C$11,0,10*ROW('Sanitation Data'!C188))),'Data Summary'!CM194="Yes"),OFFSET('Sanitation Data'!$C$11,0,10*ROW('Sanitation Data'!C188)),NA())</f>
        <v>#N/A</v>
      </c>
      <c r="Y194" s="104" t="e">
        <f ca="true">+IF(AND(ISNUMBER(OFFSET('Sanitation Data'!$C$12,0,10*ROW('Sanitation Data'!C188))),'Data Summary'!CN194="Yes"),OFFSET('Sanitation Data'!$C$12,0,10*ROW('Sanitation Data'!C188)),NA())</f>
        <v>#N/A</v>
      </c>
      <c r="Z194" s="104" t="e">
        <f ca="true">+IF(AND(ISNUMBER(OFFSET('Sanitation Data'!$C$13,0,10*ROW('Sanitation Data'!C188))),'Data Summary'!CO194="Yes"),OFFSET('Sanitation Data'!$C$13,0,10*ROW('Sanitation Data'!C188)),NA())</f>
        <v>#N/A</v>
      </c>
      <c r="AA194" s="104" t="e">
        <f ca="true">+IF(AND(ISNUMBER(OFFSET('Sanitation Data'!$D$5,0,10*ROW('Sanitation Data'!D188))),'Data Summary'!CP194="Yes"),100-OFFSET('Sanitation Data'!$D$5,0,10*ROW('Sanitation Data'!D188)),NA())</f>
        <v>#N/A</v>
      </c>
      <c r="AB194" s="104" t="e">
        <f ca="true">+IF(AND(ISNUMBER(OFFSET('Sanitation Data'!$D$7,0,10*ROW('Sanitation Data'!D188))),'Data Summary'!CQ194="Yes"),OFFSET('Sanitation Data'!$D$7,0,10*ROW('Sanitation Data'!D188)),NA())</f>
        <v>#N/A</v>
      </c>
      <c r="AC194" s="104" t="e">
        <f ca="true">+IF(AND(ISNUMBER(OFFSET('Sanitation Data'!$D$11,0,10*ROW('Sanitation Data'!D188))),'Data Summary'!CR194="Yes"),OFFSET('Sanitation Data'!$D$11,0,10*ROW('Sanitation Data'!D188)),NA())</f>
        <v>#N/A</v>
      </c>
      <c r="AD194" s="104" t="e">
        <f ca="true">+IF(AND(ISNUMBER(OFFSET('Sanitation Data'!$D$12,0,10*ROW('Sanitation Data'!D188))),'Data Summary'!CS194="Yes"),OFFSET('Sanitation Data'!$D$12,0,10*ROW('Sanitation Data'!D188)),NA())</f>
        <v>#N/A</v>
      </c>
      <c r="AE194" s="104" t="e">
        <f ca="true">+IF(AND(ISNUMBER(OFFSET('Sanitation Data'!$D$13,0,10*ROW('Sanitation Data'!D188))),'Data Summary'!CT194="Yes"),OFFSET('Sanitation Data'!$D$13,0,10*ROW('Sanitation Data'!D188)),NA())</f>
        <v>#N/A</v>
      </c>
      <c r="AF194" s="104" t="e">
        <f ca="true">+IF(AND(ISNUMBER(OFFSET('Sanitation Data'!$E$5,0,10*ROW('Sanitation Data'!E188))),'Data Summary'!CU194="Yes"),100-OFFSET('Sanitation Data'!$E$5,0,10*ROW('Sanitation Data'!E188)),NA())</f>
        <v>#N/A</v>
      </c>
      <c r="AG194" s="104" t="e">
        <f ca="true">+IF(AND(ISNUMBER(OFFSET('Sanitation Data'!$E$7,0,10*ROW('Sanitation Data'!E188))),'Data Summary'!CV194="Yes"),OFFSET('Sanitation Data'!$E$7,0,10*ROW('Sanitation Data'!E188)),NA())</f>
        <v>#N/A</v>
      </c>
      <c r="AH194" s="104" t="e">
        <f ca="true">+IF(AND(ISNUMBER(OFFSET('Sanitation Data'!$E$11,0,10*ROW('Sanitation Data'!E188))),'Data Summary'!CW194="Yes"),OFFSET('Sanitation Data'!$E$11,0,10*ROW('Sanitation Data'!E188)),NA())</f>
        <v>#N/A</v>
      </c>
      <c r="AI194" s="104" t="e">
        <f ca="true">+IF(AND(ISNUMBER(OFFSET('Sanitation Data'!$E$12,0,10*ROW('Sanitation Data'!E188))),'Data Summary'!CX194="Yes"),OFFSET('Sanitation Data'!$E$12,0,10*ROW('Sanitation Data'!E188)),NA())</f>
        <v>#N/A</v>
      </c>
      <c r="AJ194" s="104" t="e">
        <f ca="true">+IF(AND(ISNUMBER(OFFSET('Sanitation Data'!$E$13,0,10*ROW('Sanitation Data'!E188))),'Data Summary'!CY194="Yes"),OFFSET('Sanitation Data'!$E$13,0,10*ROW('Sanitation Data'!E188)),NA())</f>
        <v>#N/A</v>
      </c>
      <c r="AK194" s="104" t="e">
        <f ca="true">+IF(AND(ISNUMBER(OFFSET('Sanitation Data'!$F$5,0,10*ROW('Sanitation Data'!F188))),'Data Summary'!CZ194="Yes"),100-OFFSET('Sanitation Data'!$F$5,0,10*ROW('Sanitation Data'!F188)),NA())</f>
        <v>#N/A</v>
      </c>
      <c r="AL194" s="104" t="e">
        <f ca="true">+IF(AND(ISNUMBER(OFFSET('Sanitation Data'!$F$7,0,10*ROW('Sanitation Data'!F188))),'Data Summary'!DA194="Yes"),OFFSET('Sanitation Data'!$F$7,0,10*ROW('Sanitation Data'!F188)),NA())</f>
        <v>#N/A</v>
      </c>
      <c r="AM194" s="104" t="e">
        <f ca="true">+IF(AND(ISNUMBER(OFFSET('Sanitation Data'!$F$11,0,10*ROW('Sanitation Data'!F188))),'Data Summary'!DB194="Yes"),OFFSET('Sanitation Data'!$F$11,0,10*ROW('Sanitation Data'!F188)),NA())</f>
        <v>#N/A</v>
      </c>
      <c r="AN194" s="104" t="e">
        <f ca="true">+IF(AND(ISNUMBER(OFFSET('Sanitation Data'!$F$12,0,10*ROW('Sanitation Data'!F188))),'Data Summary'!DC194="Yes"),OFFSET('Sanitation Data'!$F$12,0,10*ROW('Sanitation Data'!F188)),NA())</f>
        <v>#N/A</v>
      </c>
      <c r="AO194" s="104" t="e">
        <f ca="true">+IF(AND(ISNUMBER(OFFSET('Sanitation Data'!$F$13,0,10*ROW('Sanitation Data'!F188))),'Data Summary'!DD194="Yes"),OFFSET('Sanitation Data'!$F$13,0,10*ROW('Sanitation Data'!F188)),NA())</f>
        <v>#N/A</v>
      </c>
      <c r="AP194" s="104" t="e">
        <f ca="true">+IF(AND(ISNUMBER(OFFSET('Sanitation Data'!$G$5,0,10*ROW('Sanitation Data'!G188))),'Data Summary'!DE194="Yes"),100-OFFSET('Sanitation Data'!$G$5,0,10*ROW('Sanitation Data'!G188)),NA())</f>
        <v>#N/A</v>
      </c>
      <c r="AQ194" s="104" t="e">
        <f ca="true">+IF(AND(ISNUMBER(OFFSET('Sanitation Data'!$G$7,0,10*ROW('Sanitation Data'!G188))),'Data Summary'!DF194="Yes"),OFFSET('Sanitation Data'!$G$7,0,10*ROW('Sanitation Data'!G188)),NA())</f>
        <v>#N/A</v>
      </c>
      <c r="AR194" s="104" t="e">
        <f ca="true">+IF(AND(ISNUMBER(OFFSET('Sanitation Data'!$G$11,0,10*ROW('Sanitation Data'!G188))),'Data Summary'!DG194="Yes"),OFFSET('Sanitation Data'!$G$11,0,10*ROW('Sanitation Data'!G188)),NA())</f>
        <v>#N/A</v>
      </c>
      <c r="AS194" s="104" t="e">
        <f ca="true">+IF(AND(ISNUMBER(OFFSET('Sanitation Data'!$G$12,0,10*ROW('Sanitation Data'!G188))),'Data Summary'!DH194="Yes"),OFFSET('Sanitation Data'!$G$12,0,10*ROW('Sanitation Data'!G188)),NA())</f>
        <v>#N/A</v>
      </c>
      <c r="AT194" s="104" t="e">
        <f ca="true">+IF(AND(ISNUMBER(OFFSET('Sanitation Data'!$G$13,0,10*ROW('Sanitation Data'!G188))),'Data Summary'!DI194="Yes"),OFFSET('Sanitation Data'!$G$13,0,10*ROW('Sanitation Data'!G188)),NA())</f>
        <v>#N/A</v>
      </c>
      <c r="AU194" s="104" t="e">
        <f ca="true">+IF(AND(ISNUMBER(OFFSET('Sanitation Data'!$H$5,0,10*ROW('Sanitation Data'!H188))),'Data Summary'!DJ194="Yes"),100-OFFSET('Sanitation Data'!$H$5,0,10*ROW('Sanitation Data'!H188)),NA())</f>
        <v>#N/A</v>
      </c>
      <c r="AV194" s="104" t="e">
        <f ca="true">+IF(AND(ISNUMBER(OFFSET('Sanitation Data'!$H$7,0,10*ROW('Sanitation Data'!H188))),'Data Summary'!DK194="Yes"),OFFSET('Sanitation Data'!$H$7,0,10*ROW('Sanitation Data'!H188)),NA())</f>
        <v>#N/A</v>
      </c>
      <c r="AW194" s="104" t="e">
        <f ca="true">+IF(AND(ISNUMBER(OFFSET('Sanitation Data'!$H$11,0,10*ROW('Sanitation Data'!H188))),'Data Summary'!DL194="Yes"),OFFSET('Sanitation Data'!$H$11,0,10*ROW('Sanitation Data'!H188)),NA())</f>
        <v>#N/A</v>
      </c>
      <c r="AX194" s="104" t="e">
        <f ca="true">+IF(AND(ISNUMBER(OFFSET('Sanitation Data'!$H$12,0,10*ROW('Sanitation Data'!H188))),'Data Summary'!DM194="Yes"),OFFSET('Sanitation Data'!$H$12,0,10*ROW('Sanitation Data'!H188)),NA())</f>
        <v>#N/A</v>
      </c>
      <c r="AY194" s="104" t="e">
        <f ca="true">+IF(AND(ISNUMBER(OFFSET('Sanitation Data'!$H$13,0,10*ROW('Sanitation Data'!H188))),'Data Summary'!DN194="Yes"),OFFSET('Sanitation Data'!$H$13,0,10*ROW('Sanitation Data'!H188)),NA())</f>
        <v>#N/A</v>
      </c>
      <c r="AZ194" s="109" t="e">
        <f ca="true">+IF(AND(ISNUMBER(OFFSET('Hygiene Data'!$C$6,0,10*ROW('Hygiene Data'!C188))),'Data Summary'!DO194="Yes"),OFFSET('Hygiene Data'!$C$6,0,10*ROW('Hygiene Data'!C188)),NA())</f>
        <v>#N/A</v>
      </c>
      <c r="BA194" s="109" t="e">
        <f ca="true">+IF(AND(ISNUMBER(OFFSET('Hygiene Data'!$C$8,0,10*ROW('Hygiene Data'!C188))),'Data Summary'!DP194="Yes"),OFFSET('Hygiene Data'!$C$8,0,10*ROW('Hygiene Data'!C188)),NA())</f>
        <v>#N/A</v>
      </c>
      <c r="BB194" s="109" t="e">
        <f ca="true">+IF(AND(ISNUMBER(OFFSET('Hygiene Data'!$C$10,0,10*ROW('Hygiene Data'!C188))),'Data Summary'!DQ194="Yes"),OFFSET('Hygiene Data'!$C$10,0,10*ROW('Hygiene Data'!C188)),NA())</f>
        <v>#N/A</v>
      </c>
      <c r="BC194" s="109" t="e">
        <f ca="true">+IF(AND(ISNUMBER(OFFSET('Hygiene Data'!$D$6,0,10*ROW('Hygiene Data'!D188))),'Data Summary'!DR194="Yes"),OFFSET('Hygiene Data'!$D$6,0,10*ROW('Hygiene Data'!D188)),NA())</f>
        <v>#N/A</v>
      </c>
      <c r="BD194" s="109" t="e">
        <f ca="true">+IF(AND(ISNUMBER(OFFSET('Hygiene Data'!$D$8,0,10*ROW('Hygiene Data'!D188))),'Data Summary'!DS194="Yes"),OFFSET('Hygiene Data'!$D$8,0,10*ROW('Hygiene Data'!D188)),NA())</f>
        <v>#N/A</v>
      </c>
      <c r="BE194" s="109" t="e">
        <f ca="true">+IF(AND(ISNUMBER(OFFSET('Hygiene Data'!$D$10,0,10*ROW('Hygiene Data'!D188))),'Data Summary'!DT194="Yes"),OFFSET('Hygiene Data'!$D$10,0,10*ROW('Hygiene Data'!D188)),NA())</f>
        <v>#N/A</v>
      </c>
      <c r="BF194" s="109" t="e">
        <f ca="true">+IF(AND(ISNUMBER(OFFSET('Hygiene Data'!$E$6,0,10*ROW('Hygiene Data'!E188))),'Data Summary'!DU194="Yes"),OFFSET('Hygiene Data'!$E$6,0,10*ROW('Hygiene Data'!E188)),NA())</f>
        <v>#N/A</v>
      </c>
      <c r="BG194" s="109" t="e">
        <f ca="true">+IF(AND(ISNUMBER(OFFSET('Hygiene Data'!$E$8,0,10*ROW('Hygiene Data'!E188))),'Data Summary'!DV194="Yes"),OFFSET('Hygiene Data'!$E$8,0,10*ROW('Hygiene Data'!E188)),NA())</f>
        <v>#N/A</v>
      </c>
      <c r="BH194" s="109" t="e">
        <f ca="true">+IF(AND(ISNUMBER(OFFSET('Hygiene Data'!$E$10,0,10*ROW('Hygiene Data'!E188))),'Data Summary'!DW194="Yes"),OFFSET('Hygiene Data'!$E$10,0,10*ROW('Hygiene Data'!E188)),NA())</f>
        <v>#N/A</v>
      </c>
      <c r="BI194" s="109" t="e">
        <f ca="true">+IF(AND(ISNUMBER(OFFSET('Hygiene Data'!$F$6,0,10*ROW('Hygiene Data'!F188))),'Data Summary'!DX194="Yes"),OFFSET('Hygiene Data'!$F$6,0,10*ROW('Hygiene Data'!F188)),NA())</f>
        <v>#N/A</v>
      </c>
      <c r="BJ194" s="109" t="e">
        <f ca="true">+IF(AND(ISNUMBER(OFFSET('Hygiene Data'!$F$8,0,10*ROW('Hygiene Data'!F188))),'Data Summary'!DY194="Yes"),OFFSET('Hygiene Data'!$F$8,0,10*ROW('Hygiene Data'!F188)),NA())</f>
        <v>#N/A</v>
      </c>
      <c r="BK194" s="109" t="e">
        <f ca="true">+IF(AND(ISNUMBER(OFFSET('Hygiene Data'!$F$10,0,10*ROW('Hygiene Data'!F188))),'Data Summary'!DZ194="Yes"),OFFSET('Hygiene Data'!$F$10,0,10*ROW('Hygiene Data'!F188)),NA())</f>
        <v>#N/A</v>
      </c>
      <c r="BL194" s="109" t="e">
        <f ca="true">+IF(AND(ISNUMBER(OFFSET('Hygiene Data'!$G$6,0,10*ROW('Hygiene Data'!G188))),'Data Summary'!EA194="Yes"),OFFSET('Hygiene Data'!$G$6,0,10*ROW('Hygiene Data'!G188)),NA())</f>
        <v>#N/A</v>
      </c>
      <c r="BM194" s="109" t="e">
        <f ca="true">+IF(AND(ISNUMBER(OFFSET('Hygiene Data'!$G$8,0,10*ROW('Hygiene Data'!G188))),'Data Summary'!EB194="Yes"),OFFSET('Hygiene Data'!$G$8,0,10*ROW('Hygiene Data'!G188)),NA())</f>
        <v>#N/A</v>
      </c>
      <c r="BN194" s="109" t="e">
        <f ca="true">+IF(AND(ISNUMBER(OFFSET('Hygiene Data'!$G$10,0,10*ROW('Hygiene Data'!G188))),'Data Summary'!EC194="Yes"),OFFSET('Hygiene Data'!$G$10,0,10*ROW('Hygiene Data'!G188)),NA())</f>
        <v>#N/A</v>
      </c>
      <c r="BO194" s="109" t="e">
        <f ca="true">+IF(AND(ISNUMBER(OFFSET('Hygiene Data'!$H$6,0,10*ROW('Hygiene Data'!H188))),'Data Summary'!ED194="Yes"),OFFSET('Hygiene Data'!$H$6,0,10*ROW('Hygiene Data'!H188)),NA())</f>
        <v>#N/A</v>
      </c>
      <c r="BP194" s="109" t="e">
        <f ca="true">+IF(AND(ISNUMBER(OFFSET('Hygiene Data'!$H$8,0,10*ROW('Hygiene Data'!H188))),'Data Summary'!EE194="Yes"),OFFSET('Hygiene Data'!$H$8,0,10*ROW('Hygiene Data'!H188)),NA())</f>
        <v>#N/A</v>
      </c>
      <c r="BQ194" s="109" t="e">
        <f ca="true">+IF(AND(ISNUMBER(OFFSET('Hygiene Data'!$H$10,0,10*ROW('Hygiene Data'!H188))),'Data Summary'!EF194="Yes"),OFFSET('Hygiene Data'!$H$10,0,10*ROW('Hygiene Data'!H188)),NA())</f>
        <v>#N/A</v>
      </c>
    </row>
    <row r="195" x14ac:dyDescent="0.2">
      <c r="A195" s="57" t="e">
        <f ca="true">+IF(OFFSET('Water Data'!$B$1,0,10*ROW('Water Data'!B189))="",NA(),OFFSET('Water Data'!$B$1,0,10*ROW('Water Data'!B189)))</f>
        <v>#N/A</v>
      </c>
      <c r="B195" s="57" t="e">
        <f ca="true">+IF(OFFSET('Water Data'!$A$3,0,10*ROW('Water Data'!A192))="",NA(),OFFSET('Water Data'!$A$3,0,10*ROW('Water Data'!A192)))</f>
        <v>#N/A</v>
      </c>
      <c r="C195" s="57" t="e">
        <f ca="true">+IF(OFFSET('Water Data'!$C$3,0,10*ROW('Water Data'!C192))="",NA(),OFFSET('Water Data'!$C$3,0,10*ROW('Water Data'!C192)))</f>
        <v>#N/A</v>
      </c>
      <c r="D195" s="58" t="e">
        <f ca="true">+IF(AND(ISNUMBER(OFFSET('Water Data'!$C$5,0,10*ROW('Water Data'!C189))),'Data Summary'!BS195="Yes"),100-OFFSET('Water Data'!$C$5,0,10*ROW('Water Data'!C189)),NA())</f>
        <v>#N/A</v>
      </c>
      <c r="E195" s="58" t="e">
        <f ca="true">+IF(AND(ISNUMBER(OFFSET('Water Data'!$C$7,0,10*ROW('Water Data'!C189))),'Data Summary'!BT195="Yes"),OFFSET('Water Data'!$C$7,0,10*ROW('Water Data'!C189)),NA())</f>
        <v>#N/A</v>
      </c>
      <c r="F195" s="58" t="e">
        <f ca="true">+IF(AND(ISNUMBER(OFFSET('Water Data'!$C$10,0,10*ROW('Water Data'!C189))),'Data Summary'!BU195="Yes"),OFFSET('Water Data'!$C$10,0,10*ROW('Water Data'!C189)),NA())</f>
        <v>#N/A</v>
      </c>
      <c r="G195" s="58" t="e">
        <f ca="true">+IF(AND(ISNUMBER(OFFSET('Water Data'!$D$5,0,10*ROW('Water Data'!D189))),'Data Summary'!BV195="Yes"),100-OFFSET('Water Data'!$D$5,0,10*ROW('Water Data'!D189)),NA())</f>
        <v>#N/A</v>
      </c>
      <c r="H195" s="58" t="e">
        <f ca="true">+IF(AND(ISNUMBER(OFFSET('Water Data'!$D$7,0,10*ROW('Water Data'!D189))),'Data Summary'!BW195="Yes"),OFFSET('Water Data'!$D$7,0,10*ROW('Water Data'!D189)),NA())</f>
        <v>#N/A</v>
      </c>
      <c r="I195" s="58" t="e">
        <f ca="true">+IF(AND(ISNUMBER(OFFSET('Water Data'!$D$10,0,10*ROW('Water Data'!D189))),'Data Summary'!BX195="Yes"),OFFSET('Water Data'!$D$10,0,10*ROW('Water Data'!D189)),NA())</f>
        <v>#N/A</v>
      </c>
      <c r="J195" s="58" t="e">
        <f ca="true">+IF(AND(ISNUMBER(OFFSET('Water Data'!$E$5,0,10*ROW('Water Data'!E189))),'Data Summary'!BY195="Yes"),100-OFFSET('Water Data'!$E$5,0,10*ROW('Water Data'!E189)),NA())</f>
        <v>#N/A</v>
      </c>
      <c r="K195" s="58" t="e">
        <f ca="true">+IF(AND(ISNUMBER(OFFSET('Water Data'!$E$7,0,10*ROW('Water Data'!E189))),'Data Summary'!BZ195="Yes"),OFFSET('Water Data'!$E$7,0,10*ROW('Water Data'!E189)),NA())</f>
        <v>#N/A</v>
      </c>
      <c r="L195" s="58" t="e">
        <f ca="true">+IF(AND(ISNUMBER(OFFSET('Water Data'!$E$10,0,10*ROW('Water Data'!E189))),'Data Summary'!CA195="Yes"),OFFSET('Water Data'!$E$10,0,10*ROW('Water Data'!E189)),NA())</f>
        <v>#N/A</v>
      </c>
      <c r="M195" s="58" t="e">
        <f ca="true">+IF(AND(ISNUMBER(OFFSET('Water Data'!$F$5,0,10*ROW('Water Data'!F189))),'Data Summary'!CB195="Yes"),100-OFFSET('Water Data'!$F$5,0,10*ROW('Water Data'!F189)),NA())</f>
        <v>#N/A</v>
      </c>
      <c r="N195" s="58" t="e">
        <f ca="true">+IF(AND(ISNUMBER(OFFSET('Water Data'!$F$7,0,10*ROW('Water Data'!F189))),'Data Summary'!CC195="Yes"),OFFSET('Water Data'!$F$7,0,10*ROW('Water Data'!F189)),NA())</f>
        <v>#N/A</v>
      </c>
      <c r="O195" s="58" t="e">
        <f ca="true">+IF(AND(ISNUMBER(OFFSET('Water Data'!$F$10,0,10*ROW('Water Data'!F189))),'Data Summary'!CD195="Yes"),OFFSET('Water Data'!$F$10,0,10*ROW('Water Data'!F189)),NA())</f>
        <v>#N/A</v>
      </c>
      <c r="P195" s="58" t="e">
        <f ca="true">+IF(AND(ISNUMBER(OFFSET('Water Data'!$G$5,0,10*ROW('Water Data'!G189))),'Data Summary'!CE195="Yes"),100-OFFSET('Water Data'!$G$5,0,10*ROW('Water Data'!G189)),NA())</f>
        <v>#N/A</v>
      </c>
      <c r="Q195" s="58" t="e">
        <f ca="true">+IF(AND(ISNUMBER(OFFSET('Water Data'!$G$7,0,10*ROW('Water Data'!G189))),'Data Summary'!CF195="Yes"),OFFSET('Water Data'!$G$7,0,10*ROW('Water Data'!G189)),NA())</f>
        <v>#N/A</v>
      </c>
      <c r="R195" s="58" t="e">
        <f ca="true">+IF(AND(ISNUMBER(OFFSET('Water Data'!$G$10,0,10*ROW('Water Data'!G189))),'Data Summary'!CG195="Yes"),OFFSET('Water Data'!$G$10,0,10*ROW('Water Data'!G189)),NA())</f>
        <v>#N/A</v>
      </c>
      <c r="S195" s="58" t="e">
        <f ca="true">+IF(AND(ISNUMBER(OFFSET('Water Data'!$H$5,0,10*ROW('Water Data'!H189))),'Data Summary'!CH195="Yes"),100-OFFSET('Water Data'!$H$5,0,10*ROW('Water Data'!H189)),NA())</f>
        <v>#N/A</v>
      </c>
      <c r="T195" s="58" t="e">
        <f ca="true">+IF(AND(ISNUMBER(OFFSET('Water Data'!$H$7,0,10*ROW('Water Data'!H189))),'Data Summary'!CI195="Yes"),OFFSET('Water Data'!$H$7,0,10*ROW('Water Data'!H189)),NA())</f>
        <v>#N/A</v>
      </c>
      <c r="U195" s="58" t="e">
        <f ca="true">+IF(AND(ISNUMBER(OFFSET('Water Data'!$H$10,0,10*ROW('Water Data'!H189))),'Data Summary'!CJ195="Yes"),OFFSET('Water Data'!$H$10,0,10*ROW('Water Data'!H189)),NA())</f>
        <v>#N/A</v>
      </c>
      <c r="V195" s="104" t="e">
        <f ca="true">+IF(AND(ISNUMBER(OFFSET('Sanitation Data'!$C$5,0,10*ROW('Sanitation Data'!C189))),'Data Summary'!CK195="Yes"),100-OFFSET('Sanitation Data'!$C$5,0,10*ROW('Sanitation Data'!C189)),NA())</f>
        <v>#N/A</v>
      </c>
      <c r="W195" s="104" t="e">
        <f ca="true">+IF(AND(ISNUMBER(OFFSET('Sanitation Data'!$C$7,0,10*ROW('Sanitation Data'!C189))),'Data Summary'!CL195="Yes"),OFFSET('Sanitation Data'!$C$7,0,10*ROW('Sanitation Data'!C189)),NA())</f>
        <v>#N/A</v>
      </c>
      <c r="X195" s="104" t="e">
        <f ca="true">+IF(AND(ISNUMBER(OFFSET('Sanitation Data'!$C$11,0,10*ROW('Sanitation Data'!C189))),'Data Summary'!CM195="Yes"),OFFSET('Sanitation Data'!$C$11,0,10*ROW('Sanitation Data'!C189)),NA())</f>
        <v>#N/A</v>
      </c>
      <c r="Y195" s="104" t="e">
        <f ca="true">+IF(AND(ISNUMBER(OFFSET('Sanitation Data'!$C$12,0,10*ROW('Sanitation Data'!C189))),'Data Summary'!CN195="Yes"),OFFSET('Sanitation Data'!$C$12,0,10*ROW('Sanitation Data'!C189)),NA())</f>
        <v>#N/A</v>
      </c>
      <c r="Z195" s="104" t="e">
        <f ca="true">+IF(AND(ISNUMBER(OFFSET('Sanitation Data'!$C$13,0,10*ROW('Sanitation Data'!C189))),'Data Summary'!CO195="Yes"),OFFSET('Sanitation Data'!$C$13,0,10*ROW('Sanitation Data'!C189)),NA())</f>
        <v>#N/A</v>
      </c>
      <c r="AA195" s="104" t="e">
        <f ca="true">+IF(AND(ISNUMBER(OFFSET('Sanitation Data'!$D$5,0,10*ROW('Sanitation Data'!D189))),'Data Summary'!CP195="Yes"),100-OFFSET('Sanitation Data'!$D$5,0,10*ROW('Sanitation Data'!D189)),NA())</f>
        <v>#N/A</v>
      </c>
      <c r="AB195" s="104" t="e">
        <f ca="true">+IF(AND(ISNUMBER(OFFSET('Sanitation Data'!$D$7,0,10*ROW('Sanitation Data'!D189))),'Data Summary'!CQ195="Yes"),OFFSET('Sanitation Data'!$D$7,0,10*ROW('Sanitation Data'!D189)),NA())</f>
        <v>#N/A</v>
      </c>
      <c r="AC195" s="104" t="e">
        <f ca="true">+IF(AND(ISNUMBER(OFFSET('Sanitation Data'!$D$11,0,10*ROW('Sanitation Data'!D189))),'Data Summary'!CR195="Yes"),OFFSET('Sanitation Data'!$D$11,0,10*ROW('Sanitation Data'!D189)),NA())</f>
        <v>#N/A</v>
      </c>
      <c r="AD195" s="104" t="e">
        <f ca="true">+IF(AND(ISNUMBER(OFFSET('Sanitation Data'!$D$12,0,10*ROW('Sanitation Data'!D189))),'Data Summary'!CS195="Yes"),OFFSET('Sanitation Data'!$D$12,0,10*ROW('Sanitation Data'!D189)),NA())</f>
        <v>#N/A</v>
      </c>
      <c r="AE195" s="104" t="e">
        <f ca="true">+IF(AND(ISNUMBER(OFFSET('Sanitation Data'!$D$13,0,10*ROW('Sanitation Data'!D189))),'Data Summary'!CT195="Yes"),OFFSET('Sanitation Data'!$D$13,0,10*ROW('Sanitation Data'!D189)),NA())</f>
        <v>#N/A</v>
      </c>
      <c r="AF195" s="104" t="e">
        <f ca="true">+IF(AND(ISNUMBER(OFFSET('Sanitation Data'!$E$5,0,10*ROW('Sanitation Data'!E189))),'Data Summary'!CU195="Yes"),100-OFFSET('Sanitation Data'!$E$5,0,10*ROW('Sanitation Data'!E189)),NA())</f>
        <v>#N/A</v>
      </c>
      <c r="AG195" s="104" t="e">
        <f ca="true">+IF(AND(ISNUMBER(OFFSET('Sanitation Data'!$E$7,0,10*ROW('Sanitation Data'!E189))),'Data Summary'!CV195="Yes"),OFFSET('Sanitation Data'!$E$7,0,10*ROW('Sanitation Data'!E189)),NA())</f>
        <v>#N/A</v>
      </c>
      <c r="AH195" s="104" t="e">
        <f ca="true">+IF(AND(ISNUMBER(OFFSET('Sanitation Data'!$E$11,0,10*ROW('Sanitation Data'!E189))),'Data Summary'!CW195="Yes"),OFFSET('Sanitation Data'!$E$11,0,10*ROW('Sanitation Data'!E189)),NA())</f>
        <v>#N/A</v>
      </c>
      <c r="AI195" s="104" t="e">
        <f ca="true">+IF(AND(ISNUMBER(OFFSET('Sanitation Data'!$E$12,0,10*ROW('Sanitation Data'!E189))),'Data Summary'!CX195="Yes"),OFFSET('Sanitation Data'!$E$12,0,10*ROW('Sanitation Data'!E189)),NA())</f>
        <v>#N/A</v>
      </c>
      <c r="AJ195" s="104" t="e">
        <f ca="true">+IF(AND(ISNUMBER(OFFSET('Sanitation Data'!$E$13,0,10*ROW('Sanitation Data'!E189))),'Data Summary'!CY195="Yes"),OFFSET('Sanitation Data'!$E$13,0,10*ROW('Sanitation Data'!E189)),NA())</f>
        <v>#N/A</v>
      </c>
      <c r="AK195" s="104" t="e">
        <f ca="true">+IF(AND(ISNUMBER(OFFSET('Sanitation Data'!$F$5,0,10*ROW('Sanitation Data'!F189))),'Data Summary'!CZ195="Yes"),100-OFFSET('Sanitation Data'!$F$5,0,10*ROW('Sanitation Data'!F189)),NA())</f>
        <v>#N/A</v>
      </c>
      <c r="AL195" s="104" t="e">
        <f ca="true">+IF(AND(ISNUMBER(OFFSET('Sanitation Data'!$F$7,0,10*ROW('Sanitation Data'!F189))),'Data Summary'!DA195="Yes"),OFFSET('Sanitation Data'!$F$7,0,10*ROW('Sanitation Data'!F189)),NA())</f>
        <v>#N/A</v>
      </c>
      <c r="AM195" s="104" t="e">
        <f ca="true">+IF(AND(ISNUMBER(OFFSET('Sanitation Data'!$F$11,0,10*ROW('Sanitation Data'!F189))),'Data Summary'!DB195="Yes"),OFFSET('Sanitation Data'!$F$11,0,10*ROW('Sanitation Data'!F189)),NA())</f>
        <v>#N/A</v>
      </c>
      <c r="AN195" s="104" t="e">
        <f ca="true">+IF(AND(ISNUMBER(OFFSET('Sanitation Data'!$F$12,0,10*ROW('Sanitation Data'!F189))),'Data Summary'!DC195="Yes"),OFFSET('Sanitation Data'!$F$12,0,10*ROW('Sanitation Data'!F189)),NA())</f>
        <v>#N/A</v>
      </c>
      <c r="AO195" s="104" t="e">
        <f ca="true">+IF(AND(ISNUMBER(OFFSET('Sanitation Data'!$F$13,0,10*ROW('Sanitation Data'!F189))),'Data Summary'!DD195="Yes"),OFFSET('Sanitation Data'!$F$13,0,10*ROW('Sanitation Data'!F189)),NA())</f>
        <v>#N/A</v>
      </c>
      <c r="AP195" s="104" t="e">
        <f ca="true">+IF(AND(ISNUMBER(OFFSET('Sanitation Data'!$G$5,0,10*ROW('Sanitation Data'!G189))),'Data Summary'!DE195="Yes"),100-OFFSET('Sanitation Data'!$G$5,0,10*ROW('Sanitation Data'!G189)),NA())</f>
        <v>#N/A</v>
      </c>
      <c r="AQ195" s="104" t="e">
        <f ca="true">+IF(AND(ISNUMBER(OFFSET('Sanitation Data'!$G$7,0,10*ROW('Sanitation Data'!G189))),'Data Summary'!DF195="Yes"),OFFSET('Sanitation Data'!$G$7,0,10*ROW('Sanitation Data'!G189)),NA())</f>
        <v>#N/A</v>
      </c>
      <c r="AR195" s="104" t="e">
        <f ca="true">+IF(AND(ISNUMBER(OFFSET('Sanitation Data'!$G$11,0,10*ROW('Sanitation Data'!G189))),'Data Summary'!DG195="Yes"),OFFSET('Sanitation Data'!$G$11,0,10*ROW('Sanitation Data'!G189)),NA())</f>
        <v>#N/A</v>
      </c>
      <c r="AS195" s="104" t="e">
        <f ca="true">+IF(AND(ISNUMBER(OFFSET('Sanitation Data'!$G$12,0,10*ROW('Sanitation Data'!G189))),'Data Summary'!DH195="Yes"),OFFSET('Sanitation Data'!$G$12,0,10*ROW('Sanitation Data'!G189)),NA())</f>
        <v>#N/A</v>
      </c>
      <c r="AT195" s="104" t="e">
        <f ca="true">+IF(AND(ISNUMBER(OFFSET('Sanitation Data'!$G$13,0,10*ROW('Sanitation Data'!G189))),'Data Summary'!DI195="Yes"),OFFSET('Sanitation Data'!$G$13,0,10*ROW('Sanitation Data'!G189)),NA())</f>
        <v>#N/A</v>
      </c>
      <c r="AU195" s="104" t="e">
        <f ca="true">+IF(AND(ISNUMBER(OFFSET('Sanitation Data'!$H$5,0,10*ROW('Sanitation Data'!H189))),'Data Summary'!DJ195="Yes"),100-OFFSET('Sanitation Data'!$H$5,0,10*ROW('Sanitation Data'!H189)),NA())</f>
        <v>#N/A</v>
      </c>
      <c r="AV195" s="104" t="e">
        <f ca="true">+IF(AND(ISNUMBER(OFFSET('Sanitation Data'!$H$7,0,10*ROW('Sanitation Data'!H189))),'Data Summary'!DK195="Yes"),OFFSET('Sanitation Data'!$H$7,0,10*ROW('Sanitation Data'!H189)),NA())</f>
        <v>#N/A</v>
      </c>
      <c r="AW195" s="104" t="e">
        <f ca="true">+IF(AND(ISNUMBER(OFFSET('Sanitation Data'!$H$11,0,10*ROW('Sanitation Data'!H189))),'Data Summary'!DL195="Yes"),OFFSET('Sanitation Data'!$H$11,0,10*ROW('Sanitation Data'!H189)),NA())</f>
        <v>#N/A</v>
      </c>
      <c r="AX195" s="104" t="e">
        <f ca="true">+IF(AND(ISNUMBER(OFFSET('Sanitation Data'!$H$12,0,10*ROW('Sanitation Data'!H189))),'Data Summary'!DM195="Yes"),OFFSET('Sanitation Data'!$H$12,0,10*ROW('Sanitation Data'!H189)),NA())</f>
        <v>#N/A</v>
      </c>
      <c r="AY195" s="104" t="e">
        <f ca="true">+IF(AND(ISNUMBER(OFFSET('Sanitation Data'!$H$13,0,10*ROW('Sanitation Data'!H189))),'Data Summary'!DN195="Yes"),OFFSET('Sanitation Data'!$H$13,0,10*ROW('Sanitation Data'!H189)),NA())</f>
        <v>#N/A</v>
      </c>
      <c r="AZ195" s="109" t="e">
        <f ca="true">+IF(AND(ISNUMBER(OFFSET('Hygiene Data'!$C$6,0,10*ROW('Hygiene Data'!C189))),'Data Summary'!DO195="Yes"),OFFSET('Hygiene Data'!$C$6,0,10*ROW('Hygiene Data'!C189)),NA())</f>
        <v>#N/A</v>
      </c>
      <c r="BA195" s="109" t="e">
        <f ca="true">+IF(AND(ISNUMBER(OFFSET('Hygiene Data'!$C$8,0,10*ROW('Hygiene Data'!C189))),'Data Summary'!DP195="Yes"),OFFSET('Hygiene Data'!$C$8,0,10*ROW('Hygiene Data'!C189)),NA())</f>
        <v>#N/A</v>
      </c>
      <c r="BB195" s="109" t="e">
        <f ca="true">+IF(AND(ISNUMBER(OFFSET('Hygiene Data'!$C$10,0,10*ROW('Hygiene Data'!C189))),'Data Summary'!DQ195="Yes"),OFFSET('Hygiene Data'!$C$10,0,10*ROW('Hygiene Data'!C189)),NA())</f>
        <v>#N/A</v>
      </c>
      <c r="BC195" s="109" t="e">
        <f ca="true">+IF(AND(ISNUMBER(OFFSET('Hygiene Data'!$D$6,0,10*ROW('Hygiene Data'!D189))),'Data Summary'!DR195="Yes"),OFFSET('Hygiene Data'!$D$6,0,10*ROW('Hygiene Data'!D189)),NA())</f>
        <v>#N/A</v>
      </c>
      <c r="BD195" s="109" t="e">
        <f ca="true">+IF(AND(ISNUMBER(OFFSET('Hygiene Data'!$D$8,0,10*ROW('Hygiene Data'!D189))),'Data Summary'!DS195="Yes"),OFFSET('Hygiene Data'!$D$8,0,10*ROW('Hygiene Data'!D189)),NA())</f>
        <v>#N/A</v>
      </c>
      <c r="BE195" s="109" t="e">
        <f ca="true">+IF(AND(ISNUMBER(OFFSET('Hygiene Data'!$D$10,0,10*ROW('Hygiene Data'!D189))),'Data Summary'!DT195="Yes"),OFFSET('Hygiene Data'!$D$10,0,10*ROW('Hygiene Data'!D189)),NA())</f>
        <v>#N/A</v>
      </c>
      <c r="BF195" s="109" t="e">
        <f ca="true">+IF(AND(ISNUMBER(OFFSET('Hygiene Data'!$E$6,0,10*ROW('Hygiene Data'!E189))),'Data Summary'!DU195="Yes"),OFFSET('Hygiene Data'!$E$6,0,10*ROW('Hygiene Data'!E189)),NA())</f>
        <v>#N/A</v>
      </c>
      <c r="BG195" s="109" t="e">
        <f ca="true">+IF(AND(ISNUMBER(OFFSET('Hygiene Data'!$E$8,0,10*ROW('Hygiene Data'!E189))),'Data Summary'!DV195="Yes"),OFFSET('Hygiene Data'!$E$8,0,10*ROW('Hygiene Data'!E189)),NA())</f>
        <v>#N/A</v>
      </c>
      <c r="BH195" s="109" t="e">
        <f ca="true">+IF(AND(ISNUMBER(OFFSET('Hygiene Data'!$E$10,0,10*ROW('Hygiene Data'!E189))),'Data Summary'!DW195="Yes"),OFFSET('Hygiene Data'!$E$10,0,10*ROW('Hygiene Data'!E189)),NA())</f>
        <v>#N/A</v>
      </c>
      <c r="BI195" s="109" t="e">
        <f ca="true">+IF(AND(ISNUMBER(OFFSET('Hygiene Data'!$F$6,0,10*ROW('Hygiene Data'!F189))),'Data Summary'!DX195="Yes"),OFFSET('Hygiene Data'!$F$6,0,10*ROW('Hygiene Data'!F189)),NA())</f>
        <v>#N/A</v>
      </c>
      <c r="BJ195" s="109" t="e">
        <f ca="true">+IF(AND(ISNUMBER(OFFSET('Hygiene Data'!$F$8,0,10*ROW('Hygiene Data'!F189))),'Data Summary'!DY195="Yes"),OFFSET('Hygiene Data'!$F$8,0,10*ROW('Hygiene Data'!F189)),NA())</f>
        <v>#N/A</v>
      </c>
      <c r="BK195" s="109" t="e">
        <f ca="true">+IF(AND(ISNUMBER(OFFSET('Hygiene Data'!$F$10,0,10*ROW('Hygiene Data'!F189))),'Data Summary'!DZ195="Yes"),OFFSET('Hygiene Data'!$F$10,0,10*ROW('Hygiene Data'!F189)),NA())</f>
        <v>#N/A</v>
      </c>
      <c r="BL195" s="109" t="e">
        <f ca="true">+IF(AND(ISNUMBER(OFFSET('Hygiene Data'!$G$6,0,10*ROW('Hygiene Data'!G189))),'Data Summary'!EA195="Yes"),OFFSET('Hygiene Data'!$G$6,0,10*ROW('Hygiene Data'!G189)),NA())</f>
        <v>#N/A</v>
      </c>
      <c r="BM195" s="109" t="e">
        <f ca="true">+IF(AND(ISNUMBER(OFFSET('Hygiene Data'!$G$8,0,10*ROW('Hygiene Data'!G189))),'Data Summary'!EB195="Yes"),OFFSET('Hygiene Data'!$G$8,0,10*ROW('Hygiene Data'!G189)),NA())</f>
        <v>#N/A</v>
      </c>
      <c r="BN195" s="109" t="e">
        <f ca="true">+IF(AND(ISNUMBER(OFFSET('Hygiene Data'!$G$10,0,10*ROW('Hygiene Data'!G189))),'Data Summary'!EC195="Yes"),OFFSET('Hygiene Data'!$G$10,0,10*ROW('Hygiene Data'!G189)),NA())</f>
        <v>#N/A</v>
      </c>
      <c r="BO195" s="109" t="e">
        <f ca="true">+IF(AND(ISNUMBER(OFFSET('Hygiene Data'!$H$6,0,10*ROW('Hygiene Data'!H189))),'Data Summary'!ED195="Yes"),OFFSET('Hygiene Data'!$H$6,0,10*ROW('Hygiene Data'!H189)),NA())</f>
        <v>#N/A</v>
      </c>
      <c r="BP195" s="109" t="e">
        <f ca="true">+IF(AND(ISNUMBER(OFFSET('Hygiene Data'!$H$8,0,10*ROW('Hygiene Data'!H189))),'Data Summary'!EE195="Yes"),OFFSET('Hygiene Data'!$H$8,0,10*ROW('Hygiene Data'!H189)),NA())</f>
        <v>#N/A</v>
      </c>
      <c r="BQ195" s="109" t="e">
        <f ca="true">+IF(AND(ISNUMBER(OFFSET('Hygiene Data'!$H$10,0,10*ROW('Hygiene Data'!H189))),'Data Summary'!EF195="Yes"),OFFSET('Hygiene Data'!$H$10,0,10*ROW('Hygiene Data'!H189)),NA())</f>
        <v>#N/A</v>
      </c>
    </row>
    <row r="196" x14ac:dyDescent="0.2">
      <c r="A196" s="57" t="e">
        <f ca="true">+IF(OFFSET('Water Data'!$B$1,0,10*ROW('Water Data'!B190))="",NA(),OFFSET('Water Data'!$B$1,0,10*ROW('Water Data'!B190)))</f>
        <v>#N/A</v>
      </c>
      <c r="B196" s="57" t="e">
        <f ca="true">+IF(OFFSET('Water Data'!$A$3,0,10*ROW('Water Data'!A193))="",NA(),OFFSET('Water Data'!$A$3,0,10*ROW('Water Data'!A193)))</f>
        <v>#N/A</v>
      </c>
      <c r="C196" s="57" t="e">
        <f ca="true">+IF(OFFSET('Water Data'!$C$3,0,10*ROW('Water Data'!C193))="",NA(),OFFSET('Water Data'!$C$3,0,10*ROW('Water Data'!C193)))</f>
        <v>#N/A</v>
      </c>
      <c r="D196" s="58" t="e">
        <f ca="true">+IF(AND(ISNUMBER(OFFSET('Water Data'!$C$5,0,10*ROW('Water Data'!C190))),'Data Summary'!BS196="Yes"),100-OFFSET('Water Data'!$C$5,0,10*ROW('Water Data'!C190)),NA())</f>
        <v>#N/A</v>
      </c>
      <c r="E196" s="58" t="e">
        <f ca="true">+IF(AND(ISNUMBER(OFFSET('Water Data'!$C$7,0,10*ROW('Water Data'!C190))),'Data Summary'!BT196="Yes"),OFFSET('Water Data'!$C$7,0,10*ROW('Water Data'!C190)),NA())</f>
        <v>#N/A</v>
      </c>
      <c r="F196" s="58" t="e">
        <f ca="true">+IF(AND(ISNUMBER(OFFSET('Water Data'!$C$10,0,10*ROW('Water Data'!C190))),'Data Summary'!BU196="Yes"),OFFSET('Water Data'!$C$10,0,10*ROW('Water Data'!C190)),NA())</f>
        <v>#N/A</v>
      </c>
      <c r="G196" s="58" t="e">
        <f ca="true">+IF(AND(ISNUMBER(OFFSET('Water Data'!$D$5,0,10*ROW('Water Data'!D190))),'Data Summary'!BV196="Yes"),100-OFFSET('Water Data'!$D$5,0,10*ROW('Water Data'!D190)),NA())</f>
        <v>#N/A</v>
      </c>
      <c r="H196" s="58" t="e">
        <f ca="true">+IF(AND(ISNUMBER(OFFSET('Water Data'!$D$7,0,10*ROW('Water Data'!D190))),'Data Summary'!BW196="Yes"),OFFSET('Water Data'!$D$7,0,10*ROW('Water Data'!D190)),NA())</f>
        <v>#N/A</v>
      </c>
      <c r="I196" s="58" t="e">
        <f ca="true">+IF(AND(ISNUMBER(OFFSET('Water Data'!$D$10,0,10*ROW('Water Data'!D190))),'Data Summary'!BX196="Yes"),OFFSET('Water Data'!$D$10,0,10*ROW('Water Data'!D190)),NA())</f>
        <v>#N/A</v>
      </c>
      <c r="J196" s="58" t="e">
        <f ca="true">+IF(AND(ISNUMBER(OFFSET('Water Data'!$E$5,0,10*ROW('Water Data'!E190))),'Data Summary'!BY196="Yes"),100-OFFSET('Water Data'!$E$5,0,10*ROW('Water Data'!E190)),NA())</f>
        <v>#N/A</v>
      </c>
      <c r="K196" s="58" t="e">
        <f ca="true">+IF(AND(ISNUMBER(OFFSET('Water Data'!$E$7,0,10*ROW('Water Data'!E190))),'Data Summary'!BZ196="Yes"),OFFSET('Water Data'!$E$7,0,10*ROW('Water Data'!E190)),NA())</f>
        <v>#N/A</v>
      </c>
      <c r="L196" s="58" t="e">
        <f ca="true">+IF(AND(ISNUMBER(OFFSET('Water Data'!$E$10,0,10*ROW('Water Data'!E190))),'Data Summary'!CA196="Yes"),OFFSET('Water Data'!$E$10,0,10*ROW('Water Data'!E190)),NA())</f>
        <v>#N/A</v>
      </c>
      <c r="M196" s="58" t="e">
        <f ca="true">+IF(AND(ISNUMBER(OFFSET('Water Data'!$F$5,0,10*ROW('Water Data'!F190))),'Data Summary'!CB196="Yes"),100-OFFSET('Water Data'!$F$5,0,10*ROW('Water Data'!F190)),NA())</f>
        <v>#N/A</v>
      </c>
      <c r="N196" s="58" t="e">
        <f ca="true">+IF(AND(ISNUMBER(OFFSET('Water Data'!$F$7,0,10*ROW('Water Data'!F190))),'Data Summary'!CC196="Yes"),OFFSET('Water Data'!$F$7,0,10*ROW('Water Data'!F190)),NA())</f>
        <v>#N/A</v>
      </c>
      <c r="O196" s="58" t="e">
        <f ca="true">+IF(AND(ISNUMBER(OFFSET('Water Data'!$F$10,0,10*ROW('Water Data'!F190))),'Data Summary'!CD196="Yes"),OFFSET('Water Data'!$F$10,0,10*ROW('Water Data'!F190)),NA())</f>
        <v>#N/A</v>
      </c>
      <c r="P196" s="58" t="e">
        <f ca="true">+IF(AND(ISNUMBER(OFFSET('Water Data'!$G$5,0,10*ROW('Water Data'!G190))),'Data Summary'!CE196="Yes"),100-OFFSET('Water Data'!$G$5,0,10*ROW('Water Data'!G190)),NA())</f>
        <v>#N/A</v>
      </c>
      <c r="Q196" s="58" t="e">
        <f ca="true">+IF(AND(ISNUMBER(OFFSET('Water Data'!$G$7,0,10*ROW('Water Data'!G190))),'Data Summary'!CF196="Yes"),OFFSET('Water Data'!$G$7,0,10*ROW('Water Data'!G190)),NA())</f>
        <v>#N/A</v>
      </c>
      <c r="R196" s="58" t="e">
        <f ca="true">+IF(AND(ISNUMBER(OFFSET('Water Data'!$G$10,0,10*ROW('Water Data'!G190))),'Data Summary'!CG196="Yes"),OFFSET('Water Data'!$G$10,0,10*ROW('Water Data'!G190)),NA())</f>
        <v>#N/A</v>
      </c>
      <c r="S196" s="58" t="e">
        <f ca="true">+IF(AND(ISNUMBER(OFFSET('Water Data'!$H$5,0,10*ROW('Water Data'!H190))),'Data Summary'!CH196="Yes"),100-OFFSET('Water Data'!$H$5,0,10*ROW('Water Data'!H190)),NA())</f>
        <v>#N/A</v>
      </c>
      <c r="T196" s="58" t="e">
        <f ca="true">+IF(AND(ISNUMBER(OFFSET('Water Data'!$H$7,0,10*ROW('Water Data'!H190))),'Data Summary'!CI196="Yes"),OFFSET('Water Data'!$H$7,0,10*ROW('Water Data'!H190)),NA())</f>
        <v>#N/A</v>
      </c>
      <c r="U196" s="58" t="e">
        <f ca="true">+IF(AND(ISNUMBER(OFFSET('Water Data'!$H$10,0,10*ROW('Water Data'!H190))),'Data Summary'!CJ196="Yes"),OFFSET('Water Data'!$H$10,0,10*ROW('Water Data'!H190)),NA())</f>
        <v>#N/A</v>
      </c>
      <c r="V196" s="104" t="e">
        <f ca="true">+IF(AND(ISNUMBER(OFFSET('Sanitation Data'!$C$5,0,10*ROW('Sanitation Data'!C190))),'Data Summary'!CK196="Yes"),100-OFFSET('Sanitation Data'!$C$5,0,10*ROW('Sanitation Data'!C190)),NA())</f>
        <v>#N/A</v>
      </c>
      <c r="W196" s="104" t="e">
        <f ca="true">+IF(AND(ISNUMBER(OFFSET('Sanitation Data'!$C$7,0,10*ROW('Sanitation Data'!C190))),'Data Summary'!CL196="Yes"),OFFSET('Sanitation Data'!$C$7,0,10*ROW('Sanitation Data'!C190)),NA())</f>
        <v>#N/A</v>
      </c>
      <c r="X196" s="104" t="e">
        <f ca="true">+IF(AND(ISNUMBER(OFFSET('Sanitation Data'!$C$11,0,10*ROW('Sanitation Data'!C190))),'Data Summary'!CM196="Yes"),OFFSET('Sanitation Data'!$C$11,0,10*ROW('Sanitation Data'!C190)),NA())</f>
        <v>#N/A</v>
      </c>
      <c r="Y196" s="104" t="e">
        <f ca="true">+IF(AND(ISNUMBER(OFFSET('Sanitation Data'!$C$12,0,10*ROW('Sanitation Data'!C190))),'Data Summary'!CN196="Yes"),OFFSET('Sanitation Data'!$C$12,0,10*ROW('Sanitation Data'!C190)),NA())</f>
        <v>#N/A</v>
      </c>
      <c r="Z196" s="104" t="e">
        <f ca="true">+IF(AND(ISNUMBER(OFFSET('Sanitation Data'!$C$13,0,10*ROW('Sanitation Data'!C190))),'Data Summary'!CO196="Yes"),OFFSET('Sanitation Data'!$C$13,0,10*ROW('Sanitation Data'!C190)),NA())</f>
        <v>#N/A</v>
      </c>
      <c r="AA196" s="104" t="e">
        <f ca="true">+IF(AND(ISNUMBER(OFFSET('Sanitation Data'!$D$5,0,10*ROW('Sanitation Data'!D190))),'Data Summary'!CP196="Yes"),100-OFFSET('Sanitation Data'!$D$5,0,10*ROW('Sanitation Data'!D190)),NA())</f>
        <v>#N/A</v>
      </c>
      <c r="AB196" s="104" t="e">
        <f ca="true">+IF(AND(ISNUMBER(OFFSET('Sanitation Data'!$D$7,0,10*ROW('Sanitation Data'!D190))),'Data Summary'!CQ196="Yes"),OFFSET('Sanitation Data'!$D$7,0,10*ROW('Sanitation Data'!D190)),NA())</f>
        <v>#N/A</v>
      </c>
      <c r="AC196" s="104" t="e">
        <f ca="true">+IF(AND(ISNUMBER(OFFSET('Sanitation Data'!$D$11,0,10*ROW('Sanitation Data'!D190))),'Data Summary'!CR196="Yes"),OFFSET('Sanitation Data'!$D$11,0,10*ROW('Sanitation Data'!D190)),NA())</f>
        <v>#N/A</v>
      </c>
      <c r="AD196" s="104" t="e">
        <f ca="true">+IF(AND(ISNUMBER(OFFSET('Sanitation Data'!$D$12,0,10*ROW('Sanitation Data'!D190))),'Data Summary'!CS196="Yes"),OFFSET('Sanitation Data'!$D$12,0,10*ROW('Sanitation Data'!D190)),NA())</f>
        <v>#N/A</v>
      </c>
      <c r="AE196" s="104" t="e">
        <f ca="true">+IF(AND(ISNUMBER(OFFSET('Sanitation Data'!$D$13,0,10*ROW('Sanitation Data'!D190))),'Data Summary'!CT196="Yes"),OFFSET('Sanitation Data'!$D$13,0,10*ROW('Sanitation Data'!D190)),NA())</f>
        <v>#N/A</v>
      </c>
      <c r="AF196" s="104" t="e">
        <f ca="true">+IF(AND(ISNUMBER(OFFSET('Sanitation Data'!$E$5,0,10*ROW('Sanitation Data'!E190))),'Data Summary'!CU196="Yes"),100-OFFSET('Sanitation Data'!$E$5,0,10*ROW('Sanitation Data'!E190)),NA())</f>
        <v>#N/A</v>
      </c>
      <c r="AG196" s="104" t="e">
        <f ca="true">+IF(AND(ISNUMBER(OFFSET('Sanitation Data'!$E$7,0,10*ROW('Sanitation Data'!E190))),'Data Summary'!CV196="Yes"),OFFSET('Sanitation Data'!$E$7,0,10*ROW('Sanitation Data'!E190)),NA())</f>
        <v>#N/A</v>
      </c>
      <c r="AH196" s="104" t="e">
        <f ca="true">+IF(AND(ISNUMBER(OFFSET('Sanitation Data'!$E$11,0,10*ROW('Sanitation Data'!E190))),'Data Summary'!CW196="Yes"),OFFSET('Sanitation Data'!$E$11,0,10*ROW('Sanitation Data'!E190)),NA())</f>
        <v>#N/A</v>
      </c>
      <c r="AI196" s="104" t="e">
        <f ca="true">+IF(AND(ISNUMBER(OFFSET('Sanitation Data'!$E$12,0,10*ROW('Sanitation Data'!E190))),'Data Summary'!CX196="Yes"),OFFSET('Sanitation Data'!$E$12,0,10*ROW('Sanitation Data'!E190)),NA())</f>
        <v>#N/A</v>
      </c>
      <c r="AJ196" s="104" t="e">
        <f ca="true">+IF(AND(ISNUMBER(OFFSET('Sanitation Data'!$E$13,0,10*ROW('Sanitation Data'!E190))),'Data Summary'!CY196="Yes"),OFFSET('Sanitation Data'!$E$13,0,10*ROW('Sanitation Data'!E190)),NA())</f>
        <v>#N/A</v>
      </c>
      <c r="AK196" s="104" t="e">
        <f ca="true">+IF(AND(ISNUMBER(OFFSET('Sanitation Data'!$F$5,0,10*ROW('Sanitation Data'!F190))),'Data Summary'!CZ196="Yes"),100-OFFSET('Sanitation Data'!$F$5,0,10*ROW('Sanitation Data'!F190)),NA())</f>
        <v>#N/A</v>
      </c>
      <c r="AL196" s="104" t="e">
        <f ca="true">+IF(AND(ISNUMBER(OFFSET('Sanitation Data'!$F$7,0,10*ROW('Sanitation Data'!F190))),'Data Summary'!DA196="Yes"),OFFSET('Sanitation Data'!$F$7,0,10*ROW('Sanitation Data'!F190)),NA())</f>
        <v>#N/A</v>
      </c>
      <c r="AM196" s="104" t="e">
        <f ca="true">+IF(AND(ISNUMBER(OFFSET('Sanitation Data'!$F$11,0,10*ROW('Sanitation Data'!F190))),'Data Summary'!DB196="Yes"),OFFSET('Sanitation Data'!$F$11,0,10*ROW('Sanitation Data'!F190)),NA())</f>
        <v>#N/A</v>
      </c>
      <c r="AN196" s="104" t="e">
        <f ca="true">+IF(AND(ISNUMBER(OFFSET('Sanitation Data'!$F$12,0,10*ROW('Sanitation Data'!F190))),'Data Summary'!DC196="Yes"),OFFSET('Sanitation Data'!$F$12,0,10*ROW('Sanitation Data'!F190)),NA())</f>
        <v>#N/A</v>
      </c>
      <c r="AO196" s="104" t="e">
        <f ca="true">+IF(AND(ISNUMBER(OFFSET('Sanitation Data'!$F$13,0,10*ROW('Sanitation Data'!F190))),'Data Summary'!DD196="Yes"),OFFSET('Sanitation Data'!$F$13,0,10*ROW('Sanitation Data'!F190)),NA())</f>
        <v>#N/A</v>
      </c>
      <c r="AP196" s="104" t="e">
        <f ca="true">+IF(AND(ISNUMBER(OFFSET('Sanitation Data'!$G$5,0,10*ROW('Sanitation Data'!G190))),'Data Summary'!DE196="Yes"),100-OFFSET('Sanitation Data'!$G$5,0,10*ROW('Sanitation Data'!G190)),NA())</f>
        <v>#N/A</v>
      </c>
      <c r="AQ196" s="104" t="e">
        <f ca="true">+IF(AND(ISNUMBER(OFFSET('Sanitation Data'!$G$7,0,10*ROW('Sanitation Data'!G190))),'Data Summary'!DF196="Yes"),OFFSET('Sanitation Data'!$G$7,0,10*ROW('Sanitation Data'!G190)),NA())</f>
        <v>#N/A</v>
      </c>
      <c r="AR196" s="104" t="e">
        <f ca="true">+IF(AND(ISNUMBER(OFFSET('Sanitation Data'!$G$11,0,10*ROW('Sanitation Data'!G190))),'Data Summary'!DG196="Yes"),OFFSET('Sanitation Data'!$G$11,0,10*ROW('Sanitation Data'!G190)),NA())</f>
        <v>#N/A</v>
      </c>
      <c r="AS196" s="104" t="e">
        <f ca="true">+IF(AND(ISNUMBER(OFFSET('Sanitation Data'!$G$12,0,10*ROW('Sanitation Data'!G190))),'Data Summary'!DH196="Yes"),OFFSET('Sanitation Data'!$G$12,0,10*ROW('Sanitation Data'!G190)),NA())</f>
        <v>#N/A</v>
      </c>
      <c r="AT196" s="104" t="e">
        <f ca="true">+IF(AND(ISNUMBER(OFFSET('Sanitation Data'!$G$13,0,10*ROW('Sanitation Data'!G190))),'Data Summary'!DI196="Yes"),OFFSET('Sanitation Data'!$G$13,0,10*ROW('Sanitation Data'!G190)),NA())</f>
        <v>#N/A</v>
      </c>
      <c r="AU196" s="104" t="e">
        <f ca="true">+IF(AND(ISNUMBER(OFFSET('Sanitation Data'!$H$5,0,10*ROW('Sanitation Data'!H190))),'Data Summary'!DJ196="Yes"),100-OFFSET('Sanitation Data'!$H$5,0,10*ROW('Sanitation Data'!H190)),NA())</f>
        <v>#N/A</v>
      </c>
      <c r="AV196" s="104" t="e">
        <f ca="true">+IF(AND(ISNUMBER(OFFSET('Sanitation Data'!$H$7,0,10*ROW('Sanitation Data'!H190))),'Data Summary'!DK196="Yes"),OFFSET('Sanitation Data'!$H$7,0,10*ROW('Sanitation Data'!H190)),NA())</f>
        <v>#N/A</v>
      </c>
      <c r="AW196" s="104" t="e">
        <f ca="true">+IF(AND(ISNUMBER(OFFSET('Sanitation Data'!$H$11,0,10*ROW('Sanitation Data'!H190))),'Data Summary'!DL196="Yes"),OFFSET('Sanitation Data'!$H$11,0,10*ROW('Sanitation Data'!H190)),NA())</f>
        <v>#N/A</v>
      </c>
      <c r="AX196" s="104" t="e">
        <f ca="true">+IF(AND(ISNUMBER(OFFSET('Sanitation Data'!$H$12,0,10*ROW('Sanitation Data'!H190))),'Data Summary'!DM196="Yes"),OFFSET('Sanitation Data'!$H$12,0,10*ROW('Sanitation Data'!H190)),NA())</f>
        <v>#N/A</v>
      </c>
      <c r="AY196" s="104" t="e">
        <f ca="true">+IF(AND(ISNUMBER(OFFSET('Sanitation Data'!$H$13,0,10*ROW('Sanitation Data'!H190))),'Data Summary'!DN196="Yes"),OFFSET('Sanitation Data'!$H$13,0,10*ROW('Sanitation Data'!H190)),NA())</f>
        <v>#N/A</v>
      </c>
      <c r="AZ196" s="109" t="e">
        <f ca="true">+IF(AND(ISNUMBER(OFFSET('Hygiene Data'!$C$6,0,10*ROW('Hygiene Data'!C190))),'Data Summary'!DO196="Yes"),OFFSET('Hygiene Data'!$C$6,0,10*ROW('Hygiene Data'!C190)),NA())</f>
        <v>#N/A</v>
      </c>
      <c r="BA196" s="109" t="e">
        <f ca="true">+IF(AND(ISNUMBER(OFFSET('Hygiene Data'!$C$8,0,10*ROW('Hygiene Data'!C190))),'Data Summary'!DP196="Yes"),OFFSET('Hygiene Data'!$C$8,0,10*ROW('Hygiene Data'!C190)),NA())</f>
        <v>#N/A</v>
      </c>
      <c r="BB196" s="109" t="e">
        <f ca="true">+IF(AND(ISNUMBER(OFFSET('Hygiene Data'!$C$10,0,10*ROW('Hygiene Data'!C190))),'Data Summary'!DQ196="Yes"),OFFSET('Hygiene Data'!$C$10,0,10*ROW('Hygiene Data'!C190)),NA())</f>
        <v>#N/A</v>
      </c>
      <c r="BC196" s="109" t="e">
        <f ca="true">+IF(AND(ISNUMBER(OFFSET('Hygiene Data'!$D$6,0,10*ROW('Hygiene Data'!D190))),'Data Summary'!DR196="Yes"),OFFSET('Hygiene Data'!$D$6,0,10*ROW('Hygiene Data'!D190)),NA())</f>
        <v>#N/A</v>
      </c>
      <c r="BD196" s="109" t="e">
        <f ca="true">+IF(AND(ISNUMBER(OFFSET('Hygiene Data'!$D$8,0,10*ROW('Hygiene Data'!D190))),'Data Summary'!DS196="Yes"),OFFSET('Hygiene Data'!$D$8,0,10*ROW('Hygiene Data'!D190)),NA())</f>
        <v>#N/A</v>
      </c>
      <c r="BE196" s="109" t="e">
        <f ca="true">+IF(AND(ISNUMBER(OFFSET('Hygiene Data'!$D$10,0,10*ROW('Hygiene Data'!D190))),'Data Summary'!DT196="Yes"),OFFSET('Hygiene Data'!$D$10,0,10*ROW('Hygiene Data'!D190)),NA())</f>
        <v>#N/A</v>
      </c>
      <c r="BF196" s="109" t="e">
        <f ca="true">+IF(AND(ISNUMBER(OFFSET('Hygiene Data'!$E$6,0,10*ROW('Hygiene Data'!E190))),'Data Summary'!DU196="Yes"),OFFSET('Hygiene Data'!$E$6,0,10*ROW('Hygiene Data'!E190)),NA())</f>
        <v>#N/A</v>
      </c>
      <c r="BG196" s="109" t="e">
        <f ca="true">+IF(AND(ISNUMBER(OFFSET('Hygiene Data'!$E$8,0,10*ROW('Hygiene Data'!E190))),'Data Summary'!DV196="Yes"),OFFSET('Hygiene Data'!$E$8,0,10*ROW('Hygiene Data'!E190)),NA())</f>
        <v>#N/A</v>
      </c>
      <c r="BH196" s="109" t="e">
        <f ca="true">+IF(AND(ISNUMBER(OFFSET('Hygiene Data'!$E$10,0,10*ROW('Hygiene Data'!E190))),'Data Summary'!DW196="Yes"),OFFSET('Hygiene Data'!$E$10,0,10*ROW('Hygiene Data'!E190)),NA())</f>
        <v>#N/A</v>
      </c>
      <c r="BI196" s="109" t="e">
        <f ca="true">+IF(AND(ISNUMBER(OFFSET('Hygiene Data'!$F$6,0,10*ROW('Hygiene Data'!F190))),'Data Summary'!DX196="Yes"),OFFSET('Hygiene Data'!$F$6,0,10*ROW('Hygiene Data'!F190)),NA())</f>
        <v>#N/A</v>
      </c>
      <c r="BJ196" s="109" t="e">
        <f ca="true">+IF(AND(ISNUMBER(OFFSET('Hygiene Data'!$F$8,0,10*ROW('Hygiene Data'!F190))),'Data Summary'!DY196="Yes"),OFFSET('Hygiene Data'!$F$8,0,10*ROW('Hygiene Data'!F190)),NA())</f>
        <v>#N/A</v>
      </c>
      <c r="BK196" s="109" t="e">
        <f ca="true">+IF(AND(ISNUMBER(OFFSET('Hygiene Data'!$F$10,0,10*ROW('Hygiene Data'!F190))),'Data Summary'!DZ196="Yes"),OFFSET('Hygiene Data'!$F$10,0,10*ROW('Hygiene Data'!F190)),NA())</f>
        <v>#N/A</v>
      </c>
      <c r="BL196" s="109" t="e">
        <f ca="true">+IF(AND(ISNUMBER(OFFSET('Hygiene Data'!$G$6,0,10*ROW('Hygiene Data'!G190))),'Data Summary'!EA196="Yes"),OFFSET('Hygiene Data'!$G$6,0,10*ROW('Hygiene Data'!G190)),NA())</f>
        <v>#N/A</v>
      </c>
      <c r="BM196" s="109" t="e">
        <f ca="true">+IF(AND(ISNUMBER(OFFSET('Hygiene Data'!$G$8,0,10*ROW('Hygiene Data'!G190))),'Data Summary'!EB196="Yes"),OFFSET('Hygiene Data'!$G$8,0,10*ROW('Hygiene Data'!G190)),NA())</f>
        <v>#N/A</v>
      </c>
      <c r="BN196" s="109" t="e">
        <f ca="true">+IF(AND(ISNUMBER(OFFSET('Hygiene Data'!$G$10,0,10*ROW('Hygiene Data'!G190))),'Data Summary'!EC196="Yes"),OFFSET('Hygiene Data'!$G$10,0,10*ROW('Hygiene Data'!G190)),NA())</f>
        <v>#N/A</v>
      </c>
      <c r="BO196" s="109" t="e">
        <f ca="true">+IF(AND(ISNUMBER(OFFSET('Hygiene Data'!$H$6,0,10*ROW('Hygiene Data'!H190))),'Data Summary'!ED196="Yes"),OFFSET('Hygiene Data'!$H$6,0,10*ROW('Hygiene Data'!H190)),NA())</f>
        <v>#N/A</v>
      </c>
      <c r="BP196" s="109" t="e">
        <f ca="true">+IF(AND(ISNUMBER(OFFSET('Hygiene Data'!$H$8,0,10*ROW('Hygiene Data'!H190))),'Data Summary'!EE196="Yes"),OFFSET('Hygiene Data'!$H$8,0,10*ROW('Hygiene Data'!H190)),NA())</f>
        <v>#N/A</v>
      </c>
      <c r="BQ196" s="109" t="e">
        <f ca="true">+IF(AND(ISNUMBER(OFFSET('Hygiene Data'!$H$10,0,10*ROW('Hygiene Data'!H190))),'Data Summary'!EF196="Yes"),OFFSET('Hygiene Data'!$H$10,0,10*ROW('Hygiene Data'!H190)),NA())</f>
        <v>#N/A</v>
      </c>
    </row>
    <row r="197" x14ac:dyDescent="0.2">
      <c r="A197" s="57" t="e">
        <f ca="true">+IF(OFFSET('Water Data'!$B$1,0,10*ROW('Water Data'!B191))="",NA(),OFFSET('Water Data'!$B$1,0,10*ROW('Water Data'!B191)))</f>
        <v>#N/A</v>
      </c>
      <c r="B197" s="57" t="e">
        <f ca="true">+IF(OFFSET('Water Data'!$A$3,0,10*ROW('Water Data'!A194))="",NA(),OFFSET('Water Data'!$A$3,0,10*ROW('Water Data'!A194)))</f>
        <v>#N/A</v>
      </c>
      <c r="C197" s="57" t="e">
        <f ca="true">+IF(OFFSET('Water Data'!$C$3,0,10*ROW('Water Data'!C194))="",NA(),OFFSET('Water Data'!$C$3,0,10*ROW('Water Data'!C194)))</f>
        <v>#N/A</v>
      </c>
      <c r="D197" s="58" t="e">
        <f ca="true">+IF(AND(ISNUMBER(OFFSET('Water Data'!$C$5,0,10*ROW('Water Data'!C191))),'Data Summary'!BS197="Yes"),100-OFFSET('Water Data'!$C$5,0,10*ROW('Water Data'!C191)),NA())</f>
        <v>#N/A</v>
      </c>
      <c r="E197" s="58" t="e">
        <f ca="true">+IF(AND(ISNUMBER(OFFSET('Water Data'!$C$7,0,10*ROW('Water Data'!C191))),'Data Summary'!BT197="Yes"),OFFSET('Water Data'!$C$7,0,10*ROW('Water Data'!C191)),NA())</f>
        <v>#N/A</v>
      </c>
      <c r="F197" s="58" t="e">
        <f ca="true">+IF(AND(ISNUMBER(OFFSET('Water Data'!$C$10,0,10*ROW('Water Data'!C191))),'Data Summary'!BU197="Yes"),OFFSET('Water Data'!$C$10,0,10*ROW('Water Data'!C191)),NA())</f>
        <v>#N/A</v>
      </c>
      <c r="G197" s="58" t="e">
        <f ca="true">+IF(AND(ISNUMBER(OFFSET('Water Data'!$D$5,0,10*ROW('Water Data'!D191))),'Data Summary'!BV197="Yes"),100-OFFSET('Water Data'!$D$5,0,10*ROW('Water Data'!D191)),NA())</f>
        <v>#N/A</v>
      </c>
      <c r="H197" s="58" t="e">
        <f ca="true">+IF(AND(ISNUMBER(OFFSET('Water Data'!$D$7,0,10*ROW('Water Data'!D191))),'Data Summary'!BW197="Yes"),OFFSET('Water Data'!$D$7,0,10*ROW('Water Data'!D191)),NA())</f>
        <v>#N/A</v>
      </c>
      <c r="I197" s="58" t="e">
        <f ca="true">+IF(AND(ISNUMBER(OFFSET('Water Data'!$D$10,0,10*ROW('Water Data'!D191))),'Data Summary'!BX197="Yes"),OFFSET('Water Data'!$D$10,0,10*ROW('Water Data'!D191)),NA())</f>
        <v>#N/A</v>
      </c>
      <c r="J197" s="58" t="e">
        <f ca="true">+IF(AND(ISNUMBER(OFFSET('Water Data'!$E$5,0,10*ROW('Water Data'!E191))),'Data Summary'!BY197="Yes"),100-OFFSET('Water Data'!$E$5,0,10*ROW('Water Data'!E191)),NA())</f>
        <v>#N/A</v>
      </c>
      <c r="K197" s="58" t="e">
        <f ca="true">+IF(AND(ISNUMBER(OFFSET('Water Data'!$E$7,0,10*ROW('Water Data'!E191))),'Data Summary'!BZ197="Yes"),OFFSET('Water Data'!$E$7,0,10*ROW('Water Data'!E191)),NA())</f>
        <v>#N/A</v>
      </c>
      <c r="L197" s="58" t="e">
        <f ca="true">+IF(AND(ISNUMBER(OFFSET('Water Data'!$E$10,0,10*ROW('Water Data'!E191))),'Data Summary'!CA197="Yes"),OFFSET('Water Data'!$E$10,0,10*ROW('Water Data'!E191)),NA())</f>
        <v>#N/A</v>
      </c>
      <c r="M197" s="58" t="e">
        <f ca="true">+IF(AND(ISNUMBER(OFFSET('Water Data'!$F$5,0,10*ROW('Water Data'!F191))),'Data Summary'!CB197="Yes"),100-OFFSET('Water Data'!$F$5,0,10*ROW('Water Data'!F191)),NA())</f>
        <v>#N/A</v>
      </c>
      <c r="N197" s="58" t="e">
        <f ca="true">+IF(AND(ISNUMBER(OFFSET('Water Data'!$F$7,0,10*ROW('Water Data'!F191))),'Data Summary'!CC197="Yes"),OFFSET('Water Data'!$F$7,0,10*ROW('Water Data'!F191)),NA())</f>
        <v>#N/A</v>
      </c>
      <c r="O197" s="58" t="e">
        <f ca="true">+IF(AND(ISNUMBER(OFFSET('Water Data'!$F$10,0,10*ROW('Water Data'!F191))),'Data Summary'!CD197="Yes"),OFFSET('Water Data'!$F$10,0,10*ROW('Water Data'!F191)),NA())</f>
        <v>#N/A</v>
      </c>
      <c r="P197" s="58" t="e">
        <f ca="true">+IF(AND(ISNUMBER(OFFSET('Water Data'!$G$5,0,10*ROW('Water Data'!G191))),'Data Summary'!CE197="Yes"),100-OFFSET('Water Data'!$G$5,0,10*ROW('Water Data'!G191)),NA())</f>
        <v>#N/A</v>
      </c>
      <c r="Q197" s="58" t="e">
        <f ca="true">+IF(AND(ISNUMBER(OFFSET('Water Data'!$G$7,0,10*ROW('Water Data'!G191))),'Data Summary'!CF197="Yes"),OFFSET('Water Data'!$G$7,0,10*ROW('Water Data'!G191)),NA())</f>
        <v>#N/A</v>
      </c>
      <c r="R197" s="58" t="e">
        <f ca="true">+IF(AND(ISNUMBER(OFFSET('Water Data'!$G$10,0,10*ROW('Water Data'!G191))),'Data Summary'!CG197="Yes"),OFFSET('Water Data'!$G$10,0,10*ROW('Water Data'!G191)),NA())</f>
        <v>#N/A</v>
      </c>
      <c r="S197" s="58" t="e">
        <f ca="true">+IF(AND(ISNUMBER(OFFSET('Water Data'!$H$5,0,10*ROW('Water Data'!H191))),'Data Summary'!CH197="Yes"),100-OFFSET('Water Data'!$H$5,0,10*ROW('Water Data'!H191)),NA())</f>
        <v>#N/A</v>
      </c>
      <c r="T197" s="58" t="e">
        <f ca="true">+IF(AND(ISNUMBER(OFFSET('Water Data'!$H$7,0,10*ROW('Water Data'!H191))),'Data Summary'!CI197="Yes"),OFFSET('Water Data'!$H$7,0,10*ROW('Water Data'!H191)),NA())</f>
        <v>#N/A</v>
      </c>
      <c r="U197" s="58" t="e">
        <f ca="true">+IF(AND(ISNUMBER(OFFSET('Water Data'!$H$10,0,10*ROW('Water Data'!H191))),'Data Summary'!CJ197="Yes"),OFFSET('Water Data'!$H$10,0,10*ROW('Water Data'!H191)),NA())</f>
        <v>#N/A</v>
      </c>
      <c r="V197" s="104" t="e">
        <f ca="true">+IF(AND(ISNUMBER(OFFSET('Sanitation Data'!$C$5,0,10*ROW('Sanitation Data'!C191))),'Data Summary'!CK197="Yes"),100-OFFSET('Sanitation Data'!$C$5,0,10*ROW('Sanitation Data'!C191)),NA())</f>
        <v>#N/A</v>
      </c>
      <c r="W197" s="104" t="e">
        <f ca="true">+IF(AND(ISNUMBER(OFFSET('Sanitation Data'!$C$7,0,10*ROW('Sanitation Data'!C191))),'Data Summary'!CL197="Yes"),OFFSET('Sanitation Data'!$C$7,0,10*ROW('Sanitation Data'!C191)),NA())</f>
        <v>#N/A</v>
      </c>
      <c r="X197" s="104" t="e">
        <f ca="true">+IF(AND(ISNUMBER(OFFSET('Sanitation Data'!$C$11,0,10*ROW('Sanitation Data'!C191))),'Data Summary'!CM197="Yes"),OFFSET('Sanitation Data'!$C$11,0,10*ROW('Sanitation Data'!C191)),NA())</f>
        <v>#N/A</v>
      </c>
      <c r="Y197" s="104" t="e">
        <f ca="true">+IF(AND(ISNUMBER(OFFSET('Sanitation Data'!$C$12,0,10*ROW('Sanitation Data'!C191))),'Data Summary'!CN197="Yes"),OFFSET('Sanitation Data'!$C$12,0,10*ROW('Sanitation Data'!C191)),NA())</f>
        <v>#N/A</v>
      </c>
      <c r="Z197" s="104" t="e">
        <f ca="true">+IF(AND(ISNUMBER(OFFSET('Sanitation Data'!$C$13,0,10*ROW('Sanitation Data'!C191))),'Data Summary'!CO197="Yes"),OFFSET('Sanitation Data'!$C$13,0,10*ROW('Sanitation Data'!C191)),NA())</f>
        <v>#N/A</v>
      </c>
      <c r="AA197" s="104" t="e">
        <f ca="true">+IF(AND(ISNUMBER(OFFSET('Sanitation Data'!$D$5,0,10*ROW('Sanitation Data'!D191))),'Data Summary'!CP197="Yes"),100-OFFSET('Sanitation Data'!$D$5,0,10*ROW('Sanitation Data'!D191)),NA())</f>
        <v>#N/A</v>
      </c>
      <c r="AB197" s="104" t="e">
        <f ca="true">+IF(AND(ISNUMBER(OFFSET('Sanitation Data'!$D$7,0,10*ROW('Sanitation Data'!D191))),'Data Summary'!CQ197="Yes"),OFFSET('Sanitation Data'!$D$7,0,10*ROW('Sanitation Data'!D191)),NA())</f>
        <v>#N/A</v>
      </c>
      <c r="AC197" s="104" t="e">
        <f ca="true">+IF(AND(ISNUMBER(OFFSET('Sanitation Data'!$D$11,0,10*ROW('Sanitation Data'!D191))),'Data Summary'!CR197="Yes"),OFFSET('Sanitation Data'!$D$11,0,10*ROW('Sanitation Data'!D191)),NA())</f>
        <v>#N/A</v>
      </c>
      <c r="AD197" s="104" t="e">
        <f ca="true">+IF(AND(ISNUMBER(OFFSET('Sanitation Data'!$D$12,0,10*ROW('Sanitation Data'!D191))),'Data Summary'!CS197="Yes"),OFFSET('Sanitation Data'!$D$12,0,10*ROW('Sanitation Data'!D191)),NA())</f>
        <v>#N/A</v>
      </c>
      <c r="AE197" s="104" t="e">
        <f ca="true">+IF(AND(ISNUMBER(OFFSET('Sanitation Data'!$D$13,0,10*ROW('Sanitation Data'!D191))),'Data Summary'!CT197="Yes"),OFFSET('Sanitation Data'!$D$13,0,10*ROW('Sanitation Data'!D191)),NA())</f>
        <v>#N/A</v>
      </c>
      <c r="AF197" s="104" t="e">
        <f ca="true">+IF(AND(ISNUMBER(OFFSET('Sanitation Data'!$E$5,0,10*ROW('Sanitation Data'!E191))),'Data Summary'!CU197="Yes"),100-OFFSET('Sanitation Data'!$E$5,0,10*ROW('Sanitation Data'!E191)),NA())</f>
        <v>#N/A</v>
      </c>
      <c r="AG197" s="104" t="e">
        <f ca="true">+IF(AND(ISNUMBER(OFFSET('Sanitation Data'!$E$7,0,10*ROW('Sanitation Data'!E191))),'Data Summary'!CV197="Yes"),OFFSET('Sanitation Data'!$E$7,0,10*ROW('Sanitation Data'!E191)),NA())</f>
        <v>#N/A</v>
      </c>
      <c r="AH197" s="104" t="e">
        <f ca="true">+IF(AND(ISNUMBER(OFFSET('Sanitation Data'!$E$11,0,10*ROW('Sanitation Data'!E191))),'Data Summary'!CW197="Yes"),OFFSET('Sanitation Data'!$E$11,0,10*ROW('Sanitation Data'!E191)),NA())</f>
        <v>#N/A</v>
      </c>
      <c r="AI197" s="104" t="e">
        <f ca="true">+IF(AND(ISNUMBER(OFFSET('Sanitation Data'!$E$12,0,10*ROW('Sanitation Data'!E191))),'Data Summary'!CX197="Yes"),OFFSET('Sanitation Data'!$E$12,0,10*ROW('Sanitation Data'!E191)),NA())</f>
        <v>#N/A</v>
      </c>
      <c r="AJ197" s="104" t="e">
        <f ca="true">+IF(AND(ISNUMBER(OFFSET('Sanitation Data'!$E$13,0,10*ROW('Sanitation Data'!E191))),'Data Summary'!CY197="Yes"),OFFSET('Sanitation Data'!$E$13,0,10*ROW('Sanitation Data'!E191)),NA())</f>
        <v>#N/A</v>
      </c>
      <c r="AK197" s="104" t="e">
        <f ca="true">+IF(AND(ISNUMBER(OFFSET('Sanitation Data'!$F$5,0,10*ROW('Sanitation Data'!F191))),'Data Summary'!CZ197="Yes"),100-OFFSET('Sanitation Data'!$F$5,0,10*ROW('Sanitation Data'!F191)),NA())</f>
        <v>#N/A</v>
      </c>
      <c r="AL197" s="104" t="e">
        <f ca="true">+IF(AND(ISNUMBER(OFFSET('Sanitation Data'!$F$7,0,10*ROW('Sanitation Data'!F191))),'Data Summary'!DA197="Yes"),OFFSET('Sanitation Data'!$F$7,0,10*ROW('Sanitation Data'!F191)),NA())</f>
        <v>#N/A</v>
      </c>
      <c r="AM197" s="104" t="e">
        <f ca="true">+IF(AND(ISNUMBER(OFFSET('Sanitation Data'!$F$11,0,10*ROW('Sanitation Data'!F191))),'Data Summary'!DB197="Yes"),OFFSET('Sanitation Data'!$F$11,0,10*ROW('Sanitation Data'!F191)),NA())</f>
        <v>#N/A</v>
      </c>
      <c r="AN197" s="104" t="e">
        <f ca="true">+IF(AND(ISNUMBER(OFFSET('Sanitation Data'!$F$12,0,10*ROW('Sanitation Data'!F191))),'Data Summary'!DC197="Yes"),OFFSET('Sanitation Data'!$F$12,0,10*ROW('Sanitation Data'!F191)),NA())</f>
        <v>#N/A</v>
      </c>
      <c r="AO197" s="104" t="e">
        <f ca="true">+IF(AND(ISNUMBER(OFFSET('Sanitation Data'!$F$13,0,10*ROW('Sanitation Data'!F191))),'Data Summary'!DD197="Yes"),OFFSET('Sanitation Data'!$F$13,0,10*ROW('Sanitation Data'!F191)),NA())</f>
        <v>#N/A</v>
      </c>
      <c r="AP197" s="104" t="e">
        <f ca="true">+IF(AND(ISNUMBER(OFFSET('Sanitation Data'!$G$5,0,10*ROW('Sanitation Data'!G191))),'Data Summary'!DE197="Yes"),100-OFFSET('Sanitation Data'!$G$5,0,10*ROW('Sanitation Data'!G191)),NA())</f>
        <v>#N/A</v>
      </c>
      <c r="AQ197" s="104" t="e">
        <f ca="true">+IF(AND(ISNUMBER(OFFSET('Sanitation Data'!$G$7,0,10*ROW('Sanitation Data'!G191))),'Data Summary'!DF197="Yes"),OFFSET('Sanitation Data'!$G$7,0,10*ROW('Sanitation Data'!G191)),NA())</f>
        <v>#N/A</v>
      </c>
      <c r="AR197" s="104" t="e">
        <f ca="true">+IF(AND(ISNUMBER(OFFSET('Sanitation Data'!$G$11,0,10*ROW('Sanitation Data'!G191))),'Data Summary'!DG197="Yes"),OFFSET('Sanitation Data'!$G$11,0,10*ROW('Sanitation Data'!G191)),NA())</f>
        <v>#N/A</v>
      </c>
      <c r="AS197" s="104" t="e">
        <f ca="true">+IF(AND(ISNUMBER(OFFSET('Sanitation Data'!$G$12,0,10*ROW('Sanitation Data'!G191))),'Data Summary'!DH197="Yes"),OFFSET('Sanitation Data'!$G$12,0,10*ROW('Sanitation Data'!G191)),NA())</f>
        <v>#N/A</v>
      </c>
      <c r="AT197" s="104" t="e">
        <f ca="true">+IF(AND(ISNUMBER(OFFSET('Sanitation Data'!$G$13,0,10*ROW('Sanitation Data'!G191))),'Data Summary'!DI197="Yes"),OFFSET('Sanitation Data'!$G$13,0,10*ROW('Sanitation Data'!G191)),NA())</f>
        <v>#N/A</v>
      </c>
      <c r="AU197" s="104" t="e">
        <f ca="true">+IF(AND(ISNUMBER(OFFSET('Sanitation Data'!$H$5,0,10*ROW('Sanitation Data'!H191))),'Data Summary'!DJ197="Yes"),100-OFFSET('Sanitation Data'!$H$5,0,10*ROW('Sanitation Data'!H191)),NA())</f>
        <v>#N/A</v>
      </c>
      <c r="AV197" s="104" t="e">
        <f ca="true">+IF(AND(ISNUMBER(OFFSET('Sanitation Data'!$H$7,0,10*ROW('Sanitation Data'!H191))),'Data Summary'!DK197="Yes"),OFFSET('Sanitation Data'!$H$7,0,10*ROW('Sanitation Data'!H191)),NA())</f>
        <v>#N/A</v>
      </c>
      <c r="AW197" s="104" t="e">
        <f ca="true">+IF(AND(ISNUMBER(OFFSET('Sanitation Data'!$H$11,0,10*ROW('Sanitation Data'!H191))),'Data Summary'!DL197="Yes"),OFFSET('Sanitation Data'!$H$11,0,10*ROW('Sanitation Data'!H191)),NA())</f>
        <v>#N/A</v>
      </c>
      <c r="AX197" s="104" t="e">
        <f ca="true">+IF(AND(ISNUMBER(OFFSET('Sanitation Data'!$H$12,0,10*ROW('Sanitation Data'!H191))),'Data Summary'!DM197="Yes"),OFFSET('Sanitation Data'!$H$12,0,10*ROW('Sanitation Data'!H191)),NA())</f>
        <v>#N/A</v>
      </c>
      <c r="AY197" s="104" t="e">
        <f ca="true">+IF(AND(ISNUMBER(OFFSET('Sanitation Data'!$H$13,0,10*ROW('Sanitation Data'!H191))),'Data Summary'!DN197="Yes"),OFFSET('Sanitation Data'!$H$13,0,10*ROW('Sanitation Data'!H191)),NA())</f>
        <v>#N/A</v>
      </c>
      <c r="AZ197" s="109" t="e">
        <f ca="true">+IF(AND(ISNUMBER(OFFSET('Hygiene Data'!$C$6,0,10*ROW('Hygiene Data'!C191))),'Data Summary'!DO197="Yes"),OFFSET('Hygiene Data'!$C$6,0,10*ROW('Hygiene Data'!C191)),NA())</f>
        <v>#N/A</v>
      </c>
      <c r="BA197" s="109" t="e">
        <f ca="true">+IF(AND(ISNUMBER(OFFSET('Hygiene Data'!$C$8,0,10*ROW('Hygiene Data'!C191))),'Data Summary'!DP197="Yes"),OFFSET('Hygiene Data'!$C$8,0,10*ROW('Hygiene Data'!C191)),NA())</f>
        <v>#N/A</v>
      </c>
      <c r="BB197" s="109" t="e">
        <f ca="true">+IF(AND(ISNUMBER(OFFSET('Hygiene Data'!$C$10,0,10*ROW('Hygiene Data'!C191))),'Data Summary'!DQ197="Yes"),OFFSET('Hygiene Data'!$C$10,0,10*ROW('Hygiene Data'!C191)),NA())</f>
        <v>#N/A</v>
      </c>
      <c r="BC197" s="109" t="e">
        <f ca="true">+IF(AND(ISNUMBER(OFFSET('Hygiene Data'!$D$6,0,10*ROW('Hygiene Data'!D191))),'Data Summary'!DR197="Yes"),OFFSET('Hygiene Data'!$D$6,0,10*ROW('Hygiene Data'!D191)),NA())</f>
        <v>#N/A</v>
      </c>
      <c r="BD197" s="109" t="e">
        <f ca="true">+IF(AND(ISNUMBER(OFFSET('Hygiene Data'!$D$8,0,10*ROW('Hygiene Data'!D191))),'Data Summary'!DS197="Yes"),OFFSET('Hygiene Data'!$D$8,0,10*ROW('Hygiene Data'!D191)),NA())</f>
        <v>#N/A</v>
      </c>
      <c r="BE197" s="109" t="e">
        <f ca="true">+IF(AND(ISNUMBER(OFFSET('Hygiene Data'!$D$10,0,10*ROW('Hygiene Data'!D191))),'Data Summary'!DT197="Yes"),OFFSET('Hygiene Data'!$D$10,0,10*ROW('Hygiene Data'!D191)),NA())</f>
        <v>#N/A</v>
      </c>
      <c r="BF197" s="109" t="e">
        <f ca="true">+IF(AND(ISNUMBER(OFFSET('Hygiene Data'!$E$6,0,10*ROW('Hygiene Data'!E191))),'Data Summary'!DU197="Yes"),OFFSET('Hygiene Data'!$E$6,0,10*ROW('Hygiene Data'!E191)),NA())</f>
        <v>#N/A</v>
      </c>
      <c r="BG197" s="109" t="e">
        <f ca="true">+IF(AND(ISNUMBER(OFFSET('Hygiene Data'!$E$8,0,10*ROW('Hygiene Data'!E191))),'Data Summary'!DV197="Yes"),OFFSET('Hygiene Data'!$E$8,0,10*ROW('Hygiene Data'!E191)),NA())</f>
        <v>#N/A</v>
      </c>
      <c r="BH197" s="109" t="e">
        <f ca="true">+IF(AND(ISNUMBER(OFFSET('Hygiene Data'!$E$10,0,10*ROW('Hygiene Data'!E191))),'Data Summary'!DW197="Yes"),OFFSET('Hygiene Data'!$E$10,0,10*ROW('Hygiene Data'!E191)),NA())</f>
        <v>#N/A</v>
      </c>
      <c r="BI197" s="109" t="e">
        <f ca="true">+IF(AND(ISNUMBER(OFFSET('Hygiene Data'!$F$6,0,10*ROW('Hygiene Data'!F191))),'Data Summary'!DX197="Yes"),OFFSET('Hygiene Data'!$F$6,0,10*ROW('Hygiene Data'!F191)),NA())</f>
        <v>#N/A</v>
      </c>
      <c r="BJ197" s="109" t="e">
        <f ca="true">+IF(AND(ISNUMBER(OFFSET('Hygiene Data'!$F$8,0,10*ROW('Hygiene Data'!F191))),'Data Summary'!DY197="Yes"),OFFSET('Hygiene Data'!$F$8,0,10*ROW('Hygiene Data'!F191)),NA())</f>
        <v>#N/A</v>
      </c>
      <c r="BK197" s="109" t="e">
        <f ca="true">+IF(AND(ISNUMBER(OFFSET('Hygiene Data'!$F$10,0,10*ROW('Hygiene Data'!F191))),'Data Summary'!DZ197="Yes"),OFFSET('Hygiene Data'!$F$10,0,10*ROW('Hygiene Data'!F191)),NA())</f>
        <v>#N/A</v>
      </c>
      <c r="BL197" s="109" t="e">
        <f ca="true">+IF(AND(ISNUMBER(OFFSET('Hygiene Data'!$G$6,0,10*ROW('Hygiene Data'!G191))),'Data Summary'!EA197="Yes"),OFFSET('Hygiene Data'!$G$6,0,10*ROW('Hygiene Data'!G191)),NA())</f>
        <v>#N/A</v>
      </c>
      <c r="BM197" s="109" t="e">
        <f ca="true">+IF(AND(ISNUMBER(OFFSET('Hygiene Data'!$G$8,0,10*ROW('Hygiene Data'!G191))),'Data Summary'!EB197="Yes"),OFFSET('Hygiene Data'!$G$8,0,10*ROW('Hygiene Data'!G191)),NA())</f>
        <v>#N/A</v>
      </c>
      <c r="BN197" s="109" t="e">
        <f ca="true">+IF(AND(ISNUMBER(OFFSET('Hygiene Data'!$G$10,0,10*ROW('Hygiene Data'!G191))),'Data Summary'!EC197="Yes"),OFFSET('Hygiene Data'!$G$10,0,10*ROW('Hygiene Data'!G191)),NA())</f>
        <v>#N/A</v>
      </c>
      <c r="BO197" s="109" t="e">
        <f ca="true">+IF(AND(ISNUMBER(OFFSET('Hygiene Data'!$H$6,0,10*ROW('Hygiene Data'!H191))),'Data Summary'!ED197="Yes"),OFFSET('Hygiene Data'!$H$6,0,10*ROW('Hygiene Data'!H191)),NA())</f>
        <v>#N/A</v>
      </c>
      <c r="BP197" s="109" t="e">
        <f ca="true">+IF(AND(ISNUMBER(OFFSET('Hygiene Data'!$H$8,0,10*ROW('Hygiene Data'!H191))),'Data Summary'!EE197="Yes"),OFFSET('Hygiene Data'!$H$8,0,10*ROW('Hygiene Data'!H191)),NA())</f>
        <v>#N/A</v>
      </c>
      <c r="BQ197" s="109" t="e">
        <f ca="true">+IF(AND(ISNUMBER(OFFSET('Hygiene Data'!$H$10,0,10*ROW('Hygiene Data'!H191))),'Data Summary'!EF197="Yes"),OFFSET('Hygiene Data'!$H$10,0,10*ROW('Hygiene Data'!H191)),NA())</f>
        <v>#N/A</v>
      </c>
    </row>
    <row r="198" x14ac:dyDescent="0.2">
      <c r="A198" s="57" t="e">
        <f ca="true">+IF(OFFSET('Water Data'!$B$1,0,10*ROW('Water Data'!B192))="",NA(),OFFSET('Water Data'!$B$1,0,10*ROW('Water Data'!B192)))</f>
        <v>#N/A</v>
      </c>
      <c r="B198" s="57" t="e">
        <f ca="true">+IF(OFFSET('Water Data'!$A$3,0,10*ROW('Water Data'!A195))="",NA(),OFFSET('Water Data'!$A$3,0,10*ROW('Water Data'!A195)))</f>
        <v>#N/A</v>
      </c>
      <c r="C198" s="57" t="e">
        <f ca="true">+IF(OFFSET('Water Data'!$C$3,0,10*ROW('Water Data'!C195))="",NA(),OFFSET('Water Data'!$C$3,0,10*ROW('Water Data'!C195)))</f>
        <v>#N/A</v>
      </c>
      <c r="D198" s="58" t="e">
        <f ca="true">+IF(AND(ISNUMBER(OFFSET('Water Data'!$C$5,0,10*ROW('Water Data'!C192))),'Data Summary'!BS198="Yes"),100-OFFSET('Water Data'!$C$5,0,10*ROW('Water Data'!C192)),NA())</f>
        <v>#N/A</v>
      </c>
      <c r="E198" s="58" t="e">
        <f ca="true">+IF(AND(ISNUMBER(OFFSET('Water Data'!$C$7,0,10*ROW('Water Data'!C192))),'Data Summary'!BT198="Yes"),OFFSET('Water Data'!$C$7,0,10*ROW('Water Data'!C192)),NA())</f>
        <v>#N/A</v>
      </c>
      <c r="F198" s="58" t="e">
        <f ca="true">+IF(AND(ISNUMBER(OFFSET('Water Data'!$C$10,0,10*ROW('Water Data'!C192))),'Data Summary'!BU198="Yes"),OFFSET('Water Data'!$C$10,0,10*ROW('Water Data'!C192)),NA())</f>
        <v>#N/A</v>
      </c>
      <c r="G198" s="58" t="e">
        <f ca="true">+IF(AND(ISNUMBER(OFFSET('Water Data'!$D$5,0,10*ROW('Water Data'!D192))),'Data Summary'!BV198="Yes"),100-OFFSET('Water Data'!$D$5,0,10*ROW('Water Data'!D192)),NA())</f>
        <v>#N/A</v>
      </c>
      <c r="H198" s="58" t="e">
        <f ca="true">+IF(AND(ISNUMBER(OFFSET('Water Data'!$D$7,0,10*ROW('Water Data'!D192))),'Data Summary'!BW198="Yes"),OFFSET('Water Data'!$D$7,0,10*ROW('Water Data'!D192)),NA())</f>
        <v>#N/A</v>
      </c>
      <c r="I198" s="58" t="e">
        <f ca="true">+IF(AND(ISNUMBER(OFFSET('Water Data'!$D$10,0,10*ROW('Water Data'!D192))),'Data Summary'!BX198="Yes"),OFFSET('Water Data'!$D$10,0,10*ROW('Water Data'!D192)),NA())</f>
        <v>#N/A</v>
      </c>
      <c r="J198" s="58" t="e">
        <f ca="true">+IF(AND(ISNUMBER(OFFSET('Water Data'!$E$5,0,10*ROW('Water Data'!E192))),'Data Summary'!BY198="Yes"),100-OFFSET('Water Data'!$E$5,0,10*ROW('Water Data'!E192)),NA())</f>
        <v>#N/A</v>
      </c>
      <c r="K198" s="58" t="e">
        <f ca="true">+IF(AND(ISNUMBER(OFFSET('Water Data'!$E$7,0,10*ROW('Water Data'!E192))),'Data Summary'!BZ198="Yes"),OFFSET('Water Data'!$E$7,0,10*ROW('Water Data'!E192)),NA())</f>
        <v>#N/A</v>
      </c>
      <c r="L198" s="58" t="e">
        <f ca="true">+IF(AND(ISNUMBER(OFFSET('Water Data'!$E$10,0,10*ROW('Water Data'!E192))),'Data Summary'!CA198="Yes"),OFFSET('Water Data'!$E$10,0,10*ROW('Water Data'!E192)),NA())</f>
        <v>#N/A</v>
      </c>
      <c r="M198" s="58" t="e">
        <f ca="true">+IF(AND(ISNUMBER(OFFSET('Water Data'!$F$5,0,10*ROW('Water Data'!F192))),'Data Summary'!CB198="Yes"),100-OFFSET('Water Data'!$F$5,0,10*ROW('Water Data'!F192)),NA())</f>
        <v>#N/A</v>
      </c>
      <c r="N198" s="58" t="e">
        <f ca="true">+IF(AND(ISNUMBER(OFFSET('Water Data'!$F$7,0,10*ROW('Water Data'!F192))),'Data Summary'!CC198="Yes"),OFFSET('Water Data'!$F$7,0,10*ROW('Water Data'!F192)),NA())</f>
        <v>#N/A</v>
      </c>
      <c r="O198" s="58" t="e">
        <f ca="true">+IF(AND(ISNUMBER(OFFSET('Water Data'!$F$10,0,10*ROW('Water Data'!F192))),'Data Summary'!CD198="Yes"),OFFSET('Water Data'!$F$10,0,10*ROW('Water Data'!F192)),NA())</f>
        <v>#N/A</v>
      </c>
      <c r="P198" s="58" t="e">
        <f ca="true">+IF(AND(ISNUMBER(OFFSET('Water Data'!$G$5,0,10*ROW('Water Data'!G192))),'Data Summary'!CE198="Yes"),100-OFFSET('Water Data'!$G$5,0,10*ROW('Water Data'!G192)),NA())</f>
        <v>#N/A</v>
      </c>
      <c r="Q198" s="58" t="e">
        <f ca="true">+IF(AND(ISNUMBER(OFFSET('Water Data'!$G$7,0,10*ROW('Water Data'!G192))),'Data Summary'!CF198="Yes"),OFFSET('Water Data'!$G$7,0,10*ROW('Water Data'!G192)),NA())</f>
        <v>#N/A</v>
      </c>
      <c r="R198" s="58" t="e">
        <f ca="true">+IF(AND(ISNUMBER(OFFSET('Water Data'!$G$10,0,10*ROW('Water Data'!G192))),'Data Summary'!CG198="Yes"),OFFSET('Water Data'!$G$10,0,10*ROW('Water Data'!G192)),NA())</f>
        <v>#N/A</v>
      </c>
      <c r="S198" s="58" t="e">
        <f ca="true">+IF(AND(ISNUMBER(OFFSET('Water Data'!$H$5,0,10*ROW('Water Data'!H192))),'Data Summary'!CH198="Yes"),100-OFFSET('Water Data'!$H$5,0,10*ROW('Water Data'!H192)),NA())</f>
        <v>#N/A</v>
      </c>
      <c r="T198" s="58" t="e">
        <f ca="true">+IF(AND(ISNUMBER(OFFSET('Water Data'!$H$7,0,10*ROW('Water Data'!H192))),'Data Summary'!CI198="Yes"),OFFSET('Water Data'!$H$7,0,10*ROW('Water Data'!H192)),NA())</f>
        <v>#N/A</v>
      </c>
      <c r="U198" s="58" t="e">
        <f ca="true">+IF(AND(ISNUMBER(OFFSET('Water Data'!$H$10,0,10*ROW('Water Data'!H192))),'Data Summary'!CJ198="Yes"),OFFSET('Water Data'!$H$10,0,10*ROW('Water Data'!H192)),NA())</f>
        <v>#N/A</v>
      </c>
      <c r="V198" s="104" t="e">
        <f ca="true">+IF(AND(ISNUMBER(OFFSET('Sanitation Data'!$C$5,0,10*ROW('Sanitation Data'!C192))),'Data Summary'!CK198="Yes"),100-OFFSET('Sanitation Data'!$C$5,0,10*ROW('Sanitation Data'!C192)),NA())</f>
        <v>#N/A</v>
      </c>
      <c r="W198" s="104" t="e">
        <f ca="true">+IF(AND(ISNUMBER(OFFSET('Sanitation Data'!$C$7,0,10*ROW('Sanitation Data'!C192))),'Data Summary'!CL198="Yes"),OFFSET('Sanitation Data'!$C$7,0,10*ROW('Sanitation Data'!C192)),NA())</f>
        <v>#N/A</v>
      </c>
      <c r="X198" s="104" t="e">
        <f ca="true">+IF(AND(ISNUMBER(OFFSET('Sanitation Data'!$C$11,0,10*ROW('Sanitation Data'!C192))),'Data Summary'!CM198="Yes"),OFFSET('Sanitation Data'!$C$11,0,10*ROW('Sanitation Data'!C192)),NA())</f>
        <v>#N/A</v>
      </c>
      <c r="Y198" s="104" t="e">
        <f ca="true">+IF(AND(ISNUMBER(OFFSET('Sanitation Data'!$C$12,0,10*ROW('Sanitation Data'!C192))),'Data Summary'!CN198="Yes"),OFFSET('Sanitation Data'!$C$12,0,10*ROW('Sanitation Data'!C192)),NA())</f>
        <v>#N/A</v>
      </c>
      <c r="Z198" s="104" t="e">
        <f ca="true">+IF(AND(ISNUMBER(OFFSET('Sanitation Data'!$C$13,0,10*ROW('Sanitation Data'!C192))),'Data Summary'!CO198="Yes"),OFFSET('Sanitation Data'!$C$13,0,10*ROW('Sanitation Data'!C192)),NA())</f>
        <v>#N/A</v>
      </c>
      <c r="AA198" s="104" t="e">
        <f ca="true">+IF(AND(ISNUMBER(OFFSET('Sanitation Data'!$D$5,0,10*ROW('Sanitation Data'!D192))),'Data Summary'!CP198="Yes"),100-OFFSET('Sanitation Data'!$D$5,0,10*ROW('Sanitation Data'!D192)),NA())</f>
        <v>#N/A</v>
      </c>
      <c r="AB198" s="104" t="e">
        <f ca="true">+IF(AND(ISNUMBER(OFFSET('Sanitation Data'!$D$7,0,10*ROW('Sanitation Data'!D192))),'Data Summary'!CQ198="Yes"),OFFSET('Sanitation Data'!$D$7,0,10*ROW('Sanitation Data'!D192)),NA())</f>
        <v>#N/A</v>
      </c>
      <c r="AC198" s="104" t="e">
        <f ca="true">+IF(AND(ISNUMBER(OFFSET('Sanitation Data'!$D$11,0,10*ROW('Sanitation Data'!D192))),'Data Summary'!CR198="Yes"),OFFSET('Sanitation Data'!$D$11,0,10*ROW('Sanitation Data'!D192)),NA())</f>
        <v>#N/A</v>
      </c>
      <c r="AD198" s="104" t="e">
        <f ca="true">+IF(AND(ISNUMBER(OFFSET('Sanitation Data'!$D$12,0,10*ROW('Sanitation Data'!D192))),'Data Summary'!CS198="Yes"),OFFSET('Sanitation Data'!$D$12,0,10*ROW('Sanitation Data'!D192)),NA())</f>
        <v>#N/A</v>
      </c>
      <c r="AE198" s="104" t="e">
        <f ca="true">+IF(AND(ISNUMBER(OFFSET('Sanitation Data'!$D$13,0,10*ROW('Sanitation Data'!D192))),'Data Summary'!CT198="Yes"),OFFSET('Sanitation Data'!$D$13,0,10*ROW('Sanitation Data'!D192)),NA())</f>
        <v>#N/A</v>
      </c>
      <c r="AF198" s="104" t="e">
        <f ca="true">+IF(AND(ISNUMBER(OFFSET('Sanitation Data'!$E$5,0,10*ROW('Sanitation Data'!E192))),'Data Summary'!CU198="Yes"),100-OFFSET('Sanitation Data'!$E$5,0,10*ROW('Sanitation Data'!E192)),NA())</f>
        <v>#N/A</v>
      </c>
      <c r="AG198" s="104" t="e">
        <f ca="true">+IF(AND(ISNUMBER(OFFSET('Sanitation Data'!$E$7,0,10*ROW('Sanitation Data'!E192))),'Data Summary'!CV198="Yes"),OFFSET('Sanitation Data'!$E$7,0,10*ROW('Sanitation Data'!E192)),NA())</f>
        <v>#N/A</v>
      </c>
      <c r="AH198" s="104" t="e">
        <f ca="true">+IF(AND(ISNUMBER(OFFSET('Sanitation Data'!$E$11,0,10*ROW('Sanitation Data'!E192))),'Data Summary'!CW198="Yes"),OFFSET('Sanitation Data'!$E$11,0,10*ROW('Sanitation Data'!E192)),NA())</f>
        <v>#N/A</v>
      </c>
      <c r="AI198" s="104" t="e">
        <f ca="true">+IF(AND(ISNUMBER(OFFSET('Sanitation Data'!$E$12,0,10*ROW('Sanitation Data'!E192))),'Data Summary'!CX198="Yes"),OFFSET('Sanitation Data'!$E$12,0,10*ROW('Sanitation Data'!E192)),NA())</f>
        <v>#N/A</v>
      </c>
      <c r="AJ198" s="104" t="e">
        <f ca="true">+IF(AND(ISNUMBER(OFFSET('Sanitation Data'!$E$13,0,10*ROW('Sanitation Data'!E192))),'Data Summary'!CY198="Yes"),OFFSET('Sanitation Data'!$E$13,0,10*ROW('Sanitation Data'!E192)),NA())</f>
        <v>#N/A</v>
      </c>
      <c r="AK198" s="104" t="e">
        <f ca="true">+IF(AND(ISNUMBER(OFFSET('Sanitation Data'!$F$5,0,10*ROW('Sanitation Data'!F192))),'Data Summary'!CZ198="Yes"),100-OFFSET('Sanitation Data'!$F$5,0,10*ROW('Sanitation Data'!F192)),NA())</f>
        <v>#N/A</v>
      </c>
      <c r="AL198" s="104" t="e">
        <f ca="true">+IF(AND(ISNUMBER(OFFSET('Sanitation Data'!$F$7,0,10*ROW('Sanitation Data'!F192))),'Data Summary'!DA198="Yes"),OFFSET('Sanitation Data'!$F$7,0,10*ROW('Sanitation Data'!F192)),NA())</f>
        <v>#N/A</v>
      </c>
      <c r="AM198" s="104" t="e">
        <f ca="true">+IF(AND(ISNUMBER(OFFSET('Sanitation Data'!$F$11,0,10*ROW('Sanitation Data'!F192))),'Data Summary'!DB198="Yes"),OFFSET('Sanitation Data'!$F$11,0,10*ROW('Sanitation Data'!F192)),NA())</f>
        <v>#N/A</v>
      </c>
      <c r="AN198" s="104" t="e">
        <f ca="true">+IF(AND(ISNUMBER(OFFSET('Sanitation Data'!$F$12,0,10*ROW('Sanitation Data'!F192))),'Data Summary'!DC198="Yes"),OFFSET('Sanitation Data'!$F$12,0,10*ROW('Sanitation Data'!F192)),NA())</f>
        <v>#N/A</v>
      </c>
      <c r="AO198" s="104" t="e">
        <f ca="true">+IF(AND(ISNUMBER(OFFSET('Sanitation Data'!$F$13,0,10*ROW('Sanitation Data'!F192))),'Data Summary'!DD198="Yes"),OFFSET('Sanitation Data'!$F$13,0,10*ROW('Sanitation Data'!F192)),NA())</f>
        <v>#N/A</v>
      </c>
      <c r="AP198" s="104" t="e">
        <f ca="true">+IF(AND(ISNUMBER(OFFSET('Sanitation Data'!$G$5,0,10*ROW('Sanitation Data'!G192))),'Data Summary'!DE198="Yes"),100-OFFSET('Sanitation Data'!$G$5,0,10*ROW('Sanitation Data'!G192)),NA())</f>
        <v>#N/A</v>
      </c>
      <c r="AQ198" s="104" t="e">
        <f ca="true">+IF(AND(ISNUMBER(OFFSET('Sanitation Data'!$G$7,0,10*ROW('Sanitation Data'!G192))),'Data Summary'!DF198="Yes"),OFFSET('Sanitation Data'!$G$7,0,10*ROW('Sanitation Data'!G192)),NA())</f>
        <v>#N/A</v>
      </c>
      <c r="AR198" s="104" t="e">
        <f ca="true">+IF(AND(ISNUMBER(OFFSET('Sanitation Data'!$G$11,0,10*ROW('Sanitation Data'!G192))),'Data Summary'!DG198="Yes"),OFFSET('Sanitation Data'!$G$11,0,10*ROW('Sanitation Data'!G192)),NA())</f>
        <v>#N/A</v>
      </c>
      <c r="AS198" s="104" t="e">
        <f ca="true">+IF(AND(ISNUMBER(OFFSET('Sanitation Data'!$G$12,0,10*ROW('Sanitation Data'!G192))),'Data Summary'!DH198="Yes"),OFFSET('Sanitation Data'!$G$12,0,10*ROW('Sanitation Data'!G192)),NA())</f>
        <v>#N/A</v>
      </c>
      <c r="AT198" s="104" t="e">
        <f ca="true">+IF(AND(ISNUMBER(OFFSET('Sanitation Data'!$G$13,0,10*ROW('Sanitation Data'!G192))),'Data Summary'!DI198="Yes"),OFFSET('Sanitation Data'!$G$13,0,10*ROW('Sanitation Data'!G192)),NA())</f>
        <v>#N/A</v>
      </c>
      <c r="AU198" s="104" t="e">
        <f ca="true">+IF(AND(ISNUMBER(OFFSET('Sanitation Data'!$H$5,0,10*ROW('Sanitation Data'!H192))),'Data Summary'!DJ198="Yes"),100-OFFSET('Sanitation Data'!$H$5,0,10*ROW('Sanitation Data'!H192)),NA())</f>
        <v>#N/A</v>
      </c>
      <c r="AV198" s="104" t="e">
        <f ca="true">+IF(AND(ISNUMBER(OFFSET('Sanitation Data'!$H$7,0,10*ROW('Sanitation Data'!H192))),'Data Summary'!DK198="Yes"),OFFSET('Sanitation Data'!$H$7,0,10*ROW('Sanitation Data'!H192)),NA())</f>
        <v>#N/A</v>
      </c>
      <c r="AW198" s="104" t="e">
        <f ca="true">+IF(AND(ISNUMBER(OFFSET('Sanitation Data'!$H$11,0,10*ROW('Sanitation Data'!H192))),'Data Summary'!DL198="Yes"),OFFSET('Sanitation Data'!$H$11,0,10*ROW('Sanitation Data'!H192)),NA())</f>
        <v>#N/A</v>
      </c>
      <c r="AX198" s="104" t="e">
        <f ca="true">+IF(AND(ISNUMBER(OFFSET('Sanitation Data'!$H$12,0,10*ROW('Sanitation Data'!H192))),'Data Summary'!DM198="Yes"),OFFSET('Sanitation Data'!$H$12,0,10*ROW('Sanitation Data'!H192)),NA())</f>
        <v>#N/A</v>
      </c>
      <c r="AY198" s="104" t="e">
        <f ca="true">+IF(AND(ISNUMBER(OFFSET('Sanitation Data'!$H$13,0,10*ROW('Sanitation Data'!H192))),'Data Summary'!DN198="Yes"),OFFSET('Sanitation Data'!$H$13,0,10*ROW('Sanitation Data'!H192)),NA())</f>
        <v>#N/A</v>
      </c>
      <c r="AZ198" s="109" t="e">
        <f ca="true">+IF(AND(ISNUMBER(OFFSET('Hygiene Data'!$C$6,0,10*ROW('Hygiene Data'!C192))),'Data Summary'!DO198="Yes"),OFFSET('Hygiene Data'!$C$6,0,10*ROW('Hygiene Data'!C192)),NA())</f>
        <v>#N/A</v>
      </c>
      <c r="BA198" s="109" t="e">
        <f ca="true">+IF(AND(ISNUMBER(OFFSET('Hygiene Data'!$C$8,0,10*ROW('Hygiene Data'!C192))),'Data Summary'!DP198="Yes"),OFFSET('Hygiene Data'!$C$8,0,10*ROW('Hygiene Data'!C192)),NA())</f>
        <v>#N/A</v>
      </c>
      <c r="BB198" s="109" t="e">
        <f ca="true">+IF(AND(ISNUMBER(OFFSET('Hygiene Data'!$C$10,0,10*ROW('Hygiene Data'!C192))),'Data Summary'!DQ198="Yes"),OFFSET('Hygiene Data'!$C$10,0,10*ROW('Hygiene Data'!C192)),NA())</f>
        <v>#N/A</v>
      </c>
      <c r="BC198" s="109" t="e">
        <f ca="true">+IF(AND(ISNUMBER(OFFSET('Hygiene Data'!$D$6,0,10*ROW('Hygiene Data'!D192))),'Data Summary'!DR198="Yes"),OFFSET('Hygiene Data'!$D$6,0,10*ROW('Hygiene Data'!D192)),NA())</f>
        <v>#N/A</v>
      </c>
      <c r="BD198" s="109" t="e">
        <f ca="true">+IF(AND(ISNUMBER(OFFSET('Hygiene Data'!$D$8,0,10*ROW('Hygiene Data'!D192))),'Data Summary'!DS198="Yes"),OFFSET('Hygiene Data'!$D$8,0,10*ROW('Hygiene Data'!D192)),NA())</f>
        <v>#N/A</v>
      </c>
      <c r="BE198" s="109" t="e">
        <f ca="true">+IF(AND(ISNUMBER(OFFSET('Hygiene Data'!$D$10,0,10*ROW('Hygiene Data'!D192))),'Data Summary'!DT198="Yes"),OFFSET('Hygiene Data'!$D$10,0,10*ROW('Hygiene Data'!D192)),NA())</f>
        <v>#N/A</v>
      </c>
      <c r="BF198" s="109" t="e">
        <f ca="true">+IF(AND(ISNUMBER(OFFSET('Hygiene Data'!$E$6,0,10*ROW('Hygiene Data'!E192))),'Data Summary'!DU198="Yes"),OFFSET('Hygiene Data'!$E$6,0,10*ROW('Hygiene Data'!E192)),NA())</f>
        <v>#N/A</v>
      </c>
      <c r="BG198" s="109" t="e">
        <f ca="true">+IF(AND(ISNUMBER(OFFSET('Hygiene Data'!$E$8,0,10*ROW('Hygiene Data'!E192))),'Data Summary'!DV198="Yes"),OFFSET('Hygiene Data'!$E$8,0,10*ROW('Hygiene Data'!E192)),NA())</f>
        <v>#N/A</v>
      </c>
      <c r="BH198" s="109" t="e">
        <f ca="true">+IF(AND(ISNUMBER(OFFSET('Hygiene Data'!$E$10,0,10*ROW('Hygiene Data'!E192))),'Data Summary'!DW198="Yes"),OFFSET('Hygiene Data'!$E$10,0,10*ROW('Hygiene Data'!E192)),NA())</f>
        <v>#N/A</v>
      </c>
      <c r="BI198" s="109" t="e">
        <f ca="true">+IF(AND(ISNUMBER(OFFSET('Hygiene Data'!$F$6,0,10*ROW('Hygiene Data'!F192))),'Data Summary'!DX198="Yes"),OFFSET('Hygiene Data'!$F$6,0,10*ROW('Hygiene Data'!F192)),NA())</f>
        <v>#N/A</v>
      </c>
      <c r="BJ198" s="109" t="e">
        <f ca="true">+IF(AND(ISNUMBER(OFFSET('Hygiene Data'!$F$8,0,10*ROW('Hygiene Data'!F192))),'Data Summary'!DY198="Yes"),OFFSET('Hygiene Data'!$F$8,0,10*ROW('Hygiene Data'!F192)),NA())</f>
        <v>#N/A</v>
      </c>
      <c r="BK198" s="109" t="e">
        <f ca="true">+IF(AND(ISNUMBER(OFFSET('Hygiene Data'!$F$10,0,10*ROW('Hygiene Data'!F192))),'Data Summary'!DZ198="Yes"),OFFSET('Hygiene Data'!$F$10,0,10*ROW('Hygiene Data'!F192)),NA())</f>
        <v>#N/A</v>
      </c>
      <c r="BL198" s="109" t="e">
        <f ca="true">+IF(AND(ISNUMBER(OFFSET('Hygiene Data'!$G$6,0,10*ROW('Hygiene Data'!G192))),'Data Summary'!EA198="Yes"),OFFSET('Hygiene Data'!$G$6,0,10*ROW('Hygiene Data'!G192)),NA())</f>
        <v>#N/A</v>
      </c>
      <c r="BM198" s="109" t="e">
        <f ca="true">+IF(AND(ISNUMBER(OFFSET('Hygiene Data'!$G$8,0,10*ROW('Hygiene Data'!G192))),'Data Summary'!EB198="Yes"),OFFSET('Hygiene Data'!$G$8,0,10*ROW('Hygiene Data'!G192)),NA())</f>
        <v>#N/A</v>
      </c>
      <c r="BN198" s="109" t="e">
        <f ca="true">+IF(AND(ISNUMBER(OFFSET('Hygiene Data'!$G$10,0,10*ROW('Hygiene Data'!G192))),'Data Summary'!EC198="Yes"),OFFSET('Hygiene Data'!$G$10,0,10*ROW('Hygiene Data'!G192)),NA())</f>
        <v>#N/A</v>
      </c>
      <c r="BO198" s="109" t="e">
        <f ca="true">+IF(AND(ISNUMBER(OFFSET('Hygiene Data'!$H$6,0,10*ROW('Hygiene Data'!H192))),'Data Summary'!ED198="Yes"),OFFSET('Hygiene Data'!$H$6,0,10*ROW('Hygiene Data'!H192)),NA())</f>
        <v>#N/A</v>
      </c>
      <c r="BP198" s="109" t="e">
        <f ca="true">+IF(AND(ISNUMBER(OFFSET('Hygiene Data'!$H$8,0,10*ROW('Hygiene Data'!H192))),'Data Summary'!EE198="Yes"),OFFSET('Hygiene Data'!$H$8,0,10*ROW('Hygiene Data'!H192)),NA())</f>
        <v>#N/A</v>
      </c>
      <c r="BQ198" s="109" t="e">
        <f ca="true">+IF(AND(ISNUMBER(OFFSET('Hygiene Data'!$H$10,0,10*ROW('Hygiene Data'!H192))),'Data Summary'!EF198="Yes"),OFFSET('Hygiene Data'!$H$10,0,10*ROW('Hygiene Data'!H192)),NA())</f>
        <v>#N/A</v>
      </c>
    </row>
    <row r="199" x14ac:dyDescent="0.2">
      <c r="A199" s="57" t="e">
        <f ca="true">+IF(OFFSET('Water Data'!$B$1,0,10*ROW('Water Data'!B193))="",NA(),OFFSET('Water Data'!$B$1,0,10*ROW('Water Data'!B193)))</f>
        <v>#N/A</v>
      </c>
      <c r="B199" s="57" t="e">
        <f ca="true">+IF(OFFSET('Water Data'!$A$3,0,10*ROW('Water Data'!A196))="",NA(),OFFSET('Water Data'!$A$3,0,10*ROW('Water Data'!A196)))</f>
        <v>#N/A</v>
      </c>
      <c r="C199" s="57" t="e">
        <f ca="true">+IF(OFFSET('Water Data'!$C$3,0,10*ROW('Water Data'!C196))="",NA(),OFFSET('Water Data'!$C$3,0,10*ROW('Water Data'!C196)))</f>
        <v>#N/A</v>
      </c>
      <c r="D199" s="58" t="e">
        <f ca="true">+IF(AND(ISNUMBER(OFFSET('Water Data'!$C$5,0,10*ROW('Water Data'!C193))),'Data Summary'!BS199="Yes"),100-OFFSET('Water Data'!$C$5,0,10*ROW('Water Data'!C193)),NA())</f>
        <v>#N/A</v>
      </c>
      <c r="E199" s="58" t="e">
        <f ca="true">+IF(AND(ISNUMBER(OFFSET('Water Data'!$C$7,0,10*ROW('Water Data'!C193))),'Data Summary'!BT199="Yes"),OFFSET('Water Data'!$C$7,0,10*ROW('Water Data'!C193)),NA())</f>
        <v>#N/A</v>
      </c>
      <c r="F199" s="58" t="e">
        <f ca="true">+IF(AND(ISNUMBER(OFFSET('Water Data'!$C$10,0,10*ROW('Water Data'!C193))),'Data Summary'!BU199="Yes"),OFFSET('Water Data'!$C$10,0,10*ROW('Water Data'!C193)),NA())</f>
        <v>#N/A</v>
      </c>
      <c r="G199" s="58" t="e">
        <f ca="true">+IF(AND(ISNUMBER(OFFSET('Water Data'!$D$5,0,10*ROW('Water Data'!D193))),'Data Summary'!BV199="Yes"),100-OFFSET('Water Data'!$D$5,0,10*ROW('Water Data'!D193)),NA())</f>
        <v>#N/A</v>
      </c>
      <c r="H199" s="58" t="e">
        <f ca="true">+IF(AND(ISNUMBER(OFFSET('Water Data'!$D$7,0,10*ROW('Water Data'!D193))),'Data Summary'!BW199="Yes"),OFFSET('Water Data'!$D$7,0,10*ROW('Water Data'!D193)),NA())</f>
        <v>#N/A</v>
      </c>
      <c r="I199" s="58" t="e">
        <f ca="true">+IF(AND(ISNUMBER(OFFSET('Water Data'!$D$10,0,10*ROW('Water Data'!D193))),'Data Summary'!BX199="Yes"),OFFSET('Water Data'!$D$10,0,10*ROW('Water Data'!D193)),NA())</f>
        <v>#N/A</v>
      </c>
      <c r="J199" s="58" t="e">
        <f ca="true">+IF(AND(ISNUMBER(OFFSET('Water Data'!$E$5,0,10*ROW('Water Data'!E193))),'Data Summary'!BY199="Yes"),100-OFFSET('Water Data'!$E$5,0,10*ROW('Water Data'!E193)),NA())</f>
        <v>#N/A</v>
      </c>
      <c r="K199" s="58" t="e">
        <f ca="true">+IF(AND(ISNUMBER(OFFSET('Water Data'!$E$7,0,10*ROW('Water Data'!E193))),'Data Summary'!BZ199="Yes"),OFFSET('Water Data'!$E$7,0,10*ROW('Water Data'!E193)),NA())</f>
        <v>#N/A</v>
      </c>
      <c r="L199" s="58" t="e">
        <f ca="true">+IF(AND(ISNUMBER(OFFSET('Water Data'!$E$10,0,10*ROW('Water Data'!E193))),'Data Summary'!CA199="Yes"),OFFSET('Water Data'!$E$10,0,10*ROW('Water Data'!E193)),NA())</f>
        <v>#N/A</v>
      </c>
      <c r="M199" s="58" t="e">
        <f ca="true">+IF(AND(ISNUMBER(OFFSET('Water Data'!$F$5,0,10*ROW('Water Data'!F193))),'Data Summary'!CB199="Yes"),100-OFFSET('Water Data'!$F$5,0,10*ROW('Water Data'!F193)),NA())</f>
        <v>#N/A</v>
      </c>
      <c r="N199" s="58" t="e">
        <f ca="true">+IF(AND(ISNUMBER(OFFSET('Water Data'!$F$7,0,10*ROW('Water Data'!F193))),'Data Summary'!CC199="Yes"),OFFSET('Water Data'!$F$7,0,10*ROW('Water Data'!F193)),NA())</f>
        <v>#N/A</v>
      </c>
      <c r="O199" s="58" t="e">
        <f ca="true">+IF(AND(ISNUMBER(OFFSET('Water Data'!$F$10,0,10*ROW('Water Data'!F193))),'Data Summary'!CD199="Yes"),OFFSET('Water Data'!$F$10,0,10*ROW('Water Data'!F193)),NA())</f>
        <v>#N/A</v>
      </c>
      <c r="P199" s="58" t="e">
        <f ca="true">+IF(AND(ISNUMBER(OFFSET('Water Data'!$G$5,0,10*ROW('Water Data'!G193))),'Data Summary'!CE199="Yes"),100-OFFSET('Water Data'!$G$5,0,10*ROW('Water Data'!G193)),NA())</f>
        <v>#N/A</v>
      </c>
      <c r="Q199" s="58" t="e">
        <f ca="true">+IF(AND(ISNUMBER(OFFSET('Water Data'!$G$7,0,10*ROW('Water Data'!G193))),'Data Summary'!CF199="Yes"),OFFSET('Water Data'!$G$7,0,10*ROW('Water Data'!G193)),NA())</f>
        <v>#N/A</v>
      </c>
      <c r="R199" s="58" t="e">
        <f ca="true">+IF(AND(ISNUMBER(OFFSET('Water Data'!$G$10,0,10*ROW('Water Data'!G193))),'Data Summary'!CG199="Yes"),OFFSET('Water Data'!$G$10,0,10*ROW('Water Data'!G193)),NA())</f>
        <v>#N/A</v>
      </c>
      <c r="S199" s="58" t="e">
        <f ca="true">+IF(AND(ISNUMBER(OFFSET('Water Data'!$H$5,0,10*ROW('Water Data'!H193))),'Data Summary'!CH199="Yes"),100-OFFSET('Water Data'!$H$5,0,10*ROW('Water Data'!H193)),NA())</f>
        <v>#N/A</v>
      </c>
      <c r="T199" s="58" t="e">
        <f ca="true">+IF(AND(ISNUMBER(OFFSET('Water Data'!$H$7,0,10*ROW('Water Data'!H193))),'Data Summary'!CI199="Yes"),OFFSET('Water Data'!$H$7,0,10*ROW('Water Data'!H193)),NA())</f>
        <v>#N/A</v>
      </c>
      <c r="U199" s="58" t="e">
        <f ca="true">+IF(AND(ISNUMBER(OFFSET('Water Data'!$H$10,0,10*ROW('Water Data'!H193))),'Data Summary'!CJ199="Yes"),OFFSET('Water Data'!$H$10,0,10*ROW('Water Data'!H193)),NA())</f>
        <v>#N/A</v>
      </c>
      <c r="V199" s="104" t="e">
        <f ca="true">+IF(AND(ISNUMBER(OFFSET('Sanitation Data'!$C$5,0,10*ROW('Sanitation Data'!C193))),'Data Summary'!CK199="Yes"),100-OFFSET('Sanitation Data'!$C$5,0,10*ROW('Sanitation Data'!C193)),NA())</f>
        <v>#N/A</v>
      </c>
      <c r="W199" s="104" t="e">
        <f ca="true">+IF(AND(ISNUMBER(OFFSET('Sanitation Data'!$C$7,0,10*ROW('Sanitation Data'!C193))),'Data Summary'!CL199="Yes"),OFFSET('Sanitation Data'!$C$7,0,10*ROW('Sanitation Data'!C193)),NA())</f>
        <v>#N/A</v>
      </c>
      <c r="X199" s="104" t="e">
        <f ca="true">+IF(AND(ISNUMBER(OFFSET('Sanitation Data'!$C$11,0,10*ROW('Sanitation Data'!C193))),'Data Summary'!CM199="Yes"),OFFSET('Sanitation Data'!$C$11,0,10*ROW('Sanitation Data'!C193)),NA())</f>
        <v>#N/A</v>
      </c>
      <c r="Y199" s="104" t="e">
        <f ca="true">+IF(AND(ISNUMBER(OFFSET('Sanitation Data'!$C$12,0,10*ROW('Sanitation Data'!C193))),'Data Summary'!CN199="Yes"),OFFSET('Sanitation Data'!$C$12,0,10*ROW('Sanitation Data'!C193)),NA())</f>
        <v>#N/A</v>
      </c>
      <c r="Z199" s="104" t="e">
        <f ca="true">+IF(AND(ISNUMBER(OFFSET('Sanitation Data'!$C$13,0,10*ROW('Sanitation Data'!C193))),'Data Summary'!CO199="Yes"),OFFSET('Sanitation Data'!$C$13,0,10*ROW('Sanitation Data'!C193)),NA())</f>
        <v>#N/A</v>
      </c>
      <c r="AA199" s="104" t="e">
        <f ca="true">+IF(AND(ISNUMBER(OFFSET('Sanitation Data'!$D$5,0,10*ROW('Sanitation Data'!D193))),'Data Summary'!CP199="Yes"),100-OFFSET('Sanitation Data'!$D$5,0,10*ROW('Sanitation Data'!D193)),NA())</f>
        <v>#N/A</v>
      </c>
      <c r="AB199" s="104" t="e">
        <f ca="true">+IF(AND(ISNUMBER(OFFSET('Sanitation Data'!$D$7,0,10*ROW('Sanitation Data'!D193))),'Data Summary'!CQ199="Yes"),OFFSET('Sanitation Data'!$D$7,0,10*ROW('Sanitation Data'!D193)),NA())</f>
        <v>#N/A</v>
      </c>
      <c r="AC199" s="104" t="e">
        <f ca="true">+IF(AND(ISNUMBER(OFFSET('Sanitation Data'!$D$11,0,10*ROW('Sanitation Data'!D193))),'Data Summary'!CR199="Yes"),OFFSET('Sanitation Data'!$D$11,0,10*ROW('Sanitation Data'!D193)),NA())</f>
        <v>#N/A</v>
      </c>
      <c r="AD199" s="104" t="e">
        <f ca="true">+IF(AND(ISNUMBER(OFFSET('Sanitation Data'!$D$12,0,10*ROW('Sanitation Data'!D193))),'Data Summary'!CS199="Yes"),OFFSET('Sanitation Data'!$D$12,0,10*ROW('Sanitation Data'!D193)),NA())</f>
        <v>#N/A</v>
      </c>
      <c r="AE199" s="104" t="e">
        <f ca="true">+IF(AND(ISNUMBER(OFFSET('Sanitation Data'!$D$13,0,10*ROW('Sanitation Data'!D193))),'Data Summary'!CT199="Yes"),OFFSET('Sanitation Data'!$D$13,0,10*ROW('Sanitation Data'!D193)),NA())</f>
        <v>#N/A</v>
      </c>
      <c r="AF199" s="104" t="e">
        <f ca="true">+IF(AND(ISNUMBER(OFFSET('Sanitation Data'!$E$5,0,10*ROW('Sanitation Data'!E193))),'Data Summary'!CU199="Yes"),100-OFFSET('Sanitation Data'!$E$5,0,10*ROW('Sanitation Data'!E193)),NA())</f>
        <v>#N/A</v>
      </c>
      <c r="AG199" s="104" t="e">
        <f ca="true">+IF(AND(ISNUMBER(OFFSET('Sanitation Data'!$E$7,0,10*ROW('Sanitation Data'!E193))),'Data Summary'!CV199="Yes"),OFFSET('Sanitation Data'!$E$7,0,10*ROW('Sanitation Data'!E193)),NA())</f>
        <v>#N/A</v>
      </c>
      <c r="AH199" s="104" t="e">
        <f ca="true">+IF(AND(ISNUMBER(OFFSET('Sanitation Data'!$E$11,0,10*ROW('Sanitation Data'!E193))),'Data Summary'!CW199="Yes"),OFFSET('Sanitation Data'!$E$11,0,10*ROW('Sanitation Data'!E193)),NA())</f>
        <v>#N/A</v>
      </c>
      <c r="AI199" s="104" t="e">
        <f ca="true">+IF(AND(ISNUMBER(OFFSET('Sanitation Data'!$E$12,0,10*ROW('Sanitation Data'!E193))),'Data Summary'!CX199="Yes"),OFFSET('Sanitation Data'!$E$12,0,10*ROW('Sanitation Data'!E193)),NA())</f>
        <v>#N/A</v>
      </c>
      <c r="AJ199" s="104" t="e">
        <f ca="true">+IF(AND(ISNUMBER(OFFSET('Sanitation Data'!$E$13,0,10*ROW('Sanitation Data'!E193))),'Data Summary'!CY199="Yes"),OFFSET('Sanitation Data'!$E$13,0,10*ROW('Sanitation Data'!E193)),NA())</f>
        <v>#N/A</v>
      </c>
      <c r="AK199" s="104" t="e">
        <f ca="true">+IF(AND(ISNUMBER(OFFSET('Sanitation Data'!$F$5,0,10*ROW('Sanitation Data'!F193))),'Data Summary'!CZ199="Yes"),100-OFFSET('Sanitation Data'!$F$5,0,10*ROW('Sanitation Data'!F193)),NA())</f>
        <v>#N/A</v>
      </c>
      <c r="AL199" s="104" t="e">
        <f ca="true">+IF(AND(ISNUMBER(OFFSET('Sanitation Data'!$F$7,0,10*ROW('Sanitation Data'!F193))),'Data Summary'!DA199="Yes"),OFFSET('Sanitation Data'!$F$7,0,10*ROW('Sanitation Data'!F193)),NA())</f>
        <v>#N/A</v>
      </c>
      <c r="AM199" s="104" t="e">
        <f ca="true">+IF(AND(ISNUMBER(OFFSET('Sanitation Data'!$F$11,0,10*ROW('Sanitation Data'!F193))),'Data Summary'!DB199="Yes"),OFFSET('Sanitation Data'!$F$11,0,10*ROW('Sanitation Data'!F193)),NA())</f>
        <v>#N/A</v>
      </c>
      <c r="AN199" s="104" t="e">
        <f ca="true">+IF(AND(ISNUMBER(OFFSET('Sanitation Data'!$F$12,0,10*ROW('Sanitation Data'!F193))),'Data Summary'!DC199="Yes"),OFFSET('Sanitation Data'!$F$12,0,10*ROW('Sanitation Data'!F193)),NA())</f>
        <v>#N/A</v>
      </c>
      <c r="AO199" s="104" t="e">
        <f ca="true">+IF(AND(ISNUMBER(OFFSET('Sanitation Data'!$F$13,0,10*ROW('Sanitation Data'!F193))),'Data Summary'!DD199="Yes"),OFFSET('Sanitation Data'!$F$13,0,10*ROW('Sanitation Data'!F193)),NA())</f>
        <v>#N/A</v>
      </c>
      <c r="AP199" s="104" t="e">
        <f ca="true">+IF(AND(ISNUMBER(OFFSET('Sanitation Data'!$G$5,0,10*ROW('Sanitation Data'!G193))),'Data Summary'!DE199="Yes"),100-OFFSET('Sanitation Data'!$G$5,0,10*ROW('Sanitation Data'!G193)),NA())</f>
        <v>#N/A</v>
      </c>
      <c r="AQ199" s="104" t="e">
        <f ca="true">+IF(AND(ISNUMBER(OFFSET('Sanitation Data'!$G$7,0,10*ROW('Sanitation Data'!G193))),'Data Summary'!DF199="Yes"),OFFSET('Sanitation Data'!$G$7,0,10*ROW('Sanitation Data'!G193)),NA())</f>
        <v>#N/A</v>
      </c>
      <c r="AR199" s="104" t="e">
        <f ca="true">+IF(AND(ISNUMBER(OFFSET('Sanitation Data'!$G$11,0,10*ROW('Sanitation Data'!G193))),'Data Summary'!DG199="Yes"),OFFSET('Sanitation Data'!$G$11,0,10*ROW('Sanitation Data'!G193)),NA())</f>
        <v>#N/A</v>
      </c>
      <c r="AS199" s="104" t="e">
        <f ca="true">+IF(AND(ISNUMBER(OFFSET('Sanitation Data'!$G$12,0,10*ROW('Sanitation Data'!G193))),'Data Summary'!DH199="Yes"),OFFSET('Sanitation Data'!$G$12,0,10*ROW('Sanitation Data'!G193)),NA())</f>
        <v>#N/A</v>
      </c>
      <c r="AT199" s="104" t="e">
        <f ca="true">+IF(AND(ISNUMBER(OFFSET('Sanitation Data'!$G$13,0,10*ROW('Sanitation Data'!G193))),'Data Summary'!DI199="Yes"),OFFSET('Sanitation Data'!$G$13,0,10*ROW('Sanitation Data'!G193)),NA())</f>
        <v>#N/A</v>
      </c>
      <c r="AU199" s="104" t="e">
        <f ca="true">+IF(AND(ISNUMBER(OFFSET('Sanitation Data'!$H$5,0,10*ROW('Sanitation Data'!H193))),'Data Summary'!DJ199="Yes"),100-OFFSET('Sanitation Data'!$H$5,0,10*ROW('Sanitation Data'!H193)),NA())</f>
        <v>#N/A</v>
      </c>
      <c r="AV199" s="104" t="e">
        <f ca="true">+IF(AND(ISNUMBER(OFFSET('Sanitation Data'!$H$7,0,10*ROW('Sanitation Data'!H193))),'Data Summary'!DK199="Yes"),OFFSET('Sanitation Data'!$H$7,0,10*ROW('Sanitation Data'!H193)),NA())</f>
        <v>#N/A</v>
      </c>
      <c r="AW199" s="104" t="e">
        <f ca="true">+IF(AND(ISNUMBER(OFFSET('Sanitation Data'!$H$11,0,10*ROW('Sanitation Data'!H193))),'Data Summary'!DL199="Yes"),OFFSET('Sanitation Data'!$H$11,0,10*ROW('Sanitation Data'!H193)),NA())</f>
        <v>#N/A</v>
      </c>
      <c r="AX199" s="104" t="e">
        <f ca="true">+IF(AND(ISNUMBER(OFFSET('Sanitation Data'!$H$12,0,10*ROW('Sanitation Data'!H193))),'Data Summary'!DM199="Yes"),OFFSET('Sanitation Data'!$H$12,0,10*ROW('Sanitation Data'!H193)),NA())</f>
        <v>#N/A</v>
      </c>
      <c r="AY199" s="104" t="e">
        <f ca="true">+IF(AND(ISNUMBER(OFFSET('Sanitation Data'!$H$13,0,10*ROW('Sanitation Data'!H193))),'Data Summary'!DN199="Yes"),OFFSET('Sanitation Data'!$H$13,0,10*ROW('Sanitation Data'!H193)),NA())</f>
        <v>#N/A</v>
      </c>
      <c r="AZ199" s="109" t="e">
        <f ca="true">+IF(AND(ISNUMBER(OFFSET('Hygiene Data'!$C$6,0,10*ROW('Hygiene Data'!C193))),'Data Summary'!DO199="Yes"),OFFSET('Hygiene Data'!$C$6,0,10*ROW('Hygiene Data'!C193)),NA())</f>
        <v>#N/A</v>
      </c>
      <c r="BA199" s="109" t="e">
        <f ca="true">+IF(AND(ISNUMBER(OFFSET('Hygiene Data'!$C$8,0,10*ROW('Hygiene Data'!C193))),'Data Summary'!DP199="Yes"),OFFSET('Hygiene Data'!$C$8,0,10*ROW('Hygiene Data'!C193)),NA())</f>
        <v>#N/A</v>
      </c>
      <c r="BB199" s="109" t="e">
        <f ca="true">+IF(AND(ISNUMBER(OFFSET('Hygiene Data'!$C$10,0,10*ROW('Hygiene Data'!C193))),'Data Summary'!DQ199="Yes"),OFFSET('Hygiene Data'!$C$10,0,10*ROW('Hygiene Data'!C193)),NA())</f>
        <v>#N/A</v>
      </c>
      <c r="BC199" s="109" t="e">
        <f ca="true">+IF(AND(ISNUMBER(OFFSET('Hygiene Data'!$D$6,0,10*ROW('Hygiene Data'!D193))),'Data Summary'!DR199="Yes"),OFFSET('Hygiene Data'!$D$6,0,10*ROW('Hygiene Data'!D193)),NA())</f>
        <v>#N/A</v>
      </c>
      <c r="BD199" s="109" t="e">
        <f ca="true">+IF(AND(ISNUMBER(OFFSET('Hygiene Data'!$D$8,0,10*ROW('Hygiene Data'!D193))),'Data Summary'!DS199="Yes"),OFFSET('Hygiene Data'!$D$8,0,10*ROW('Hygiene Data'!D193)),NA())</f>
        <v>#N/A</v>
      </c>
      <c r="BE199" s="109" t="e">
        <f ca="true">+IF(AND(ISNUMBER(OFFSET('Hygiene Data'!$D$10,0,10*ROW('Hygiene Data'!D193))),'Data Summary'!DT199="Yes"),OFFSET('Hygiene Data'!$D$10,0,10*ROW('Hygiene Data'!D193)),NA())</f>
        <v>#N/A</v>
      </c>
      <c r="BF199" s="109" t="e">
        <f ca="true">+IF(AND(ISNUMBER(OFFSET('Hygiene Data'!$E$6,0,10*ROW('Hygiene Data'!E193))),'Data Summary'!DU199="Yes"),OFFSET('Hygiene Data'!$E$6,0,10*ROW('Hygiene Data'!E193)),NA())</f>
        <v>#N/A</v>
      </c>
      <c r="BG199" s="109" t="e">
        <f ca="true">+IF(AND(ISNUMBER(OFFSET('Hygiene Data'!$E$8,0,10*ROW('Hygiene Data'!E193))),'Data Summary'!DV199="Yes"),OFFSET('Hygiene Data'!$E$8,0,10*ROW('Hygiene Data'!E193)),NA())</f>
        <v>#N/A</v>
      </c>
      <c r="BH199" s="109" t="e">
        <f ca="true">+IF(AND(ISNUMBER(OFFSET('Hygiene Data'!$E$10,0,10*ROW('Hygiene Data'!E193))),'Data Summary'!DW199="Yes"),OFFSET('Hygiene Data'!$E$10,0,10*ROW('Hygiene Data'!E193)),NA())</f>
        <v>#N/A</v>
      </c>
      <c r="BI199" s="109" t="e">
        <f ca="true">+IF(AND(ISNUMBER(OFFSET('Hygiene Data'!$F$6,0,10*ROW('Hygiene Data'!F193))),'Data Summary'!DX199="Yes"),OFFSET('Hygiene Data'!$F$6,0,10*ROW('Hygiene Data'!F193)),NA())</f>
        <v>#N/A</v>
      </c>
      <c r="BJ199" s="109" t="e">
        <f ca="true">+IF(AND(ISNUMBER(OFFSET('Hygiene Data'!$F$8,0,10*ROW('Hygiene Data'!F193))),'Data Summary'!DY199="Yes"),OFFSET('Hygiene Data'!$F$8,0,10*ROW('Hygiene Data'!F193)),NA())</f>
        <v>#N/A</v>
      </c>
      <c r="BK199" s="109" t="e">
        <f ca="true">+IF(AND(ISNUMBER(OFFSET('Hygiene Data'!$F$10,0,10*ROW('Hygiene Data'!F193))),'Data Summary'!DZ199="Yes"),OFFSET('Hygiene Data'!$F$10,0,10*ROW('Hygiene Data'!F193)),NA())</f>
        <v>#N/A</v>
      </c>
      <c r="BL199" s="109" t="e">
        <f ca="true">+IF(AND(ISNUMBER(OFFSET('Hygiene Data'!$G$6,0,10*ROW('Hygiene Data'!G193))),'Data Summary'!EA199="Yes"),OFFSET('Hygiene Data'!$G$6,0,10*ROW('Hygiene Data'!G193)),NA())</f>
        <v>#N/A</v>
      </c>
      <c r="BM199" s="109" t="e">
        <f ca="true">+IF(AND(ISNUMBER(OFFSET('Hygiene Data'!$G$8,0,10*ROW('Hygiene Data'!G193))),'Data Summary'!EB199="Yes"),OFFSET('Hygiene Data'!$G$8,0,10*ROW('Hygiene Data'!G193)),NA())</f>
        <v>#N/A</v>
      </c>
      <c r="BN199" s="109" t="e">
        <f ca="true">+IF(AND(ISNUMBER(OFFSET('Hygiene Data'!$G$10,0,10*ROW('Hygiene Data'!G193))),'Data Summary'!EC199="Yes"),OFFSET('Hygiene Data'!$G$10,0,10*ROW('Hygiene Data'!G193)),NA())</f>
        <v>#N/A</v>
      </c>
      <c r="BO199" s="109" t="e">
        <f ca="true">+IF(AND(ISNUMBER(OFFSET('Hygiene Data'!$H$6,0,10*ROW('Hygiene Data'!H193))),'Data Summary'!ED199="Yes"),OFFSET('Hygiene Data'!$H$6,0,10*ROW('Hygiene Data'!H193)),NA())</f>
        <v>#N/A</v>
      </c>
      <c r="BP199" s="109" t="e">
        <f ca="true">+IF(AND(ISNUMBER(OFFSET('Hygiene Data'!$H$8,0,10*ROW('Hygiene Data'!H193))),'Data Summary'!EE199="Yes"),OFFSET('Hygiene Data'!$H$8,0,10*ROW('Hygiene Data'!H193)),NA())</f>
        <v>#N/A</v>
      </c>
      <c r="BQ199" s="109" t="e">
        <f ca="true">+IF(AND(ISNUMBER(OFFSET('Hygiene Data'!$H$10,0,10*ROW('Hygiene Data'!H193))),'Data Summary'!EF199="Yes"),OFFSET('Hygiene Data'!$H$10,0,10*ROW('Hygiene Data'!H193)),NA())</f>
        <v>#N/A</v>
      </c>
    </row>
    <row r="200" x14ac:dyDescent="0.2">
      <c r="A200" s="57" t="e">
        <f ca="true">+IF(OFFSET('Water Data'!$B$1,0,10*ROW('Water Data'!B194))="",NA(),OFFSET('Water Data'!$B$1,0,10*ROW('Water Data'!B194)))</f>
        <v>#N/A</v>
      </c>
      <c r="B200" s="57" t="e">
        <f ca="true">+IF(OFFSET('Water Data'!$A$3,0,10*ROW('Water Data'!A197))="",NA(),OFFSET('Water Data'!$A$3,0,10*ROW('Water Data'!A197)))</f>
        <v>#N/A</v>
      </c>
      <c r="C200" s="57" t="e">
        <f ca="true">+IF(OFFSET('Water Data'!$C$3,0,10*ROW('Water Data'!C197))="",NA(),OFFSET('Water Data'!$C$3,0,10*ROW('Water Data'!C197)))</f>
        <v>#N/A</v>
      </c>
      <c r="D200" s="58" t="e">
        <f ca="true">+IF(AND(ISNUMBER(OFFSET('Water Data'!$C$5,0,10*ROW('Water Data'!C194))),'Data Summary'!BS200="Yes"),100-OFFSET('Water Data'!$C$5,0,10*ROW('Water Data'!C194)),NA())</f>
        <v>#N/A</v>
      </c>
      <c r="E200" s="58" t="e">
        <f ca="true">+IF(AND(ISNUMBER(OFFSET('Water Data'!$C$7,0,10*ROW('Water Data'!C194))),'Data Summary'!BT200="Yes"),OFFSET('Water Data'!$C$7,0,10*ROW('Water Data'!C194)),NA())</f>
        <v>#N/A</v>
      </c>
      <c r="F200" s="58" t="e">
        <f ca="true">+IF(AND(ISNUMBER(OFFSET('Water Data'!$C$10,0,10*ROW('Water Data'!C194))),'Data Summary'!BU200="Yes"),OFFSET('Water Data'!$C$10,0,10*ROW('Water Data'!C194)),NA())</f>
        <v>#N/A</v>
      </c>
      <c r="G200" s="58" t="e">
        <f ca="true">+IF(AND(ISNUMBER(OFFSET('Water Data'!$D$5,0,10*ROW('Water Data'!D194))),'Data Summary'!BV200="Yes"),100-OFFSET('Water Data'!$D$5,0,10*ROW('Water Data'!D194)),NA())</f>
        <v>#N/A</v>
      </c>
      <c r="H200" s="58" t="e">
        <f ca="true">+IF(AND(ISNUMBER(OFFSET('Water Data'!$D$7,0,10*ROW('Water Data'!D194))),'Data Summary'!BW200="Yes"),OFFSET('Water Data'!$D$7,0,10*ROW('Water Data'!D194)),NA())</f>
        <v>#N/A</v>
      </c>
      <c r="I200" s="58" t="e">
        <f ca="true">+IF(AND(ISNUMBER(OFFSET('Water Data'!$D$10,0,10*ROW('Water Data'!D194))),'Data Summary'!BX200="Yes"),OFFSET('Water Data'!$D$10,0,10*ROW('Water Data'!D194)),NA())</f>
        <v>#N/A</v>
      </c>
      <c r="J200" s="58" t="e">
        <f ca="true">+IF(AND(ISNUMBER(OFFSET('Water Data'!$E$5,0,10*ROW('Water Data'!E194))),'Data Summary'!BY200="Yes"),100-OFFSET('Water Data'!$E$5,0,10*ROW('Water Data'!E194)),NA())</f>
        <v>#N/A</v>
      </c>
      <c r="K200" s="58" t="e">
        <f ca="true">+IF(AND(ISNUMBER(OFFSET('Water Data'!$E$7,0,10*ROW('Water Data'!E194))),'Data Summary'!BZ200="Yes"),OFFSET('Water Data'!$E$7,0,10*ROW('Water Data'!E194)),NA())</f>
        <v>#N/A</v>
      </c>
      <c r="L200" s="58" t="e">
        <f ca="true">+IF(AND(ISNUMBER(OFFSET('Water Data'!$E$10,0,10*ROW('Water Data'!E194))),'Data Summary'!CA200="Yes"),OFFSET('Water Data'!$E$10,0,10*ROW('Water Data'!E194)),NA())</f>
        <v>#N/A</v>
      </c>
      <c r="M200" s="58" t="e">
        <f ca="true">+IF(AND(ISNUMBER(OFFSET('Water Data'!$F$5,0,10*ROW('Water Data'!F194))),'Data Summary'!CB200="Yes"),100-OFFSET('Water Data'!$F$5,0,10*ROW('Water Data'!F194)),NA())</f>
        <v>#N/A</v>
      </c>
      <c r="N200" s="58" t="e">
        <f ca="true">+IF(AND(ISNUMBER(OFFSET('Water Data'!$F$7,0,10*ROW('Water Data'!F194))),'Data Summary'!CC200="Yes"),OFFSET('Water Data'!$F$7,0,10*ROW('Water Data'!F194)),NA())</f>
        <v>#N/A</v>
      </c>
      <c r="O200" s="58" t="e">
        <f ca="true">+IF(AND(ISNUMBER(OFFSET('Water Data'!$F$10,0,10*ROW('Water Data'!F194))),'Data Summary'!CD200="Yes"),OFFSET('Water Data'!$F$10,0,10*ROW('Water Data'!F194)),NA())</f>
        <v>#N/A</v>
      </c>
      <c r="P200" s="58" t="e">
        <f ca="true">+IF(AND(ISNUMBER(OFFSET('Water Data'!$G$5,0,10*ROW('Water Data'!G194))),'Data Summary'!CE200="Yes"),100-OFFSET('Water Data'!$G$5,0,10*ROW('Water Data'!G194)),NA())</f>
        <v>#N/A</v>
      </c>
      <c r="Q200" s="58" t="e">
        <f ca="true">+IF(AND(ISNUMBER(OFFSET('Water Data'!$G$7,0,10*ROW('Water Data'!G194))),'Data Summary'!CF200="Yes"),OFFSET('Water Data'!$G$7,0,10*ROW('Water Data'!G194)),NA())</f>
        <v>#N/A</v>
      </c>
      <c r="R200" s="58" t="e">
        <f ca="true">+IF(AND(ISNUMBER(OFFSET('Water Data'!$G$10,0,10*ROW('Water Data'!G194))),'Data Summary'!CG200="Yes"),OFFSET('Water Data'!$G$10,0,10*ROW('Water Data'!G194)),NA())</f>
        <v>#N/A</v>
      </c>
      <c r="S200" s="58" t="e">
        <f ca="true">+IF(AND(ISNUMBER(OFFSET('Water Data'!$H$5,0,10*ROW('Water Data'!H194))),'Data Summary'!CH200="Yes"),100-OFFSET('Water Data'!$H$5,0,10*ROW('Water Data'!H194)),NA())</f>
        <v>#N/A</v>
      </c>
      <c r="T200" s="58" t="e">
        <f ca="true">+IF(AND(ISNUMBER(OFFSET('Water Data'!$H$7,0,10*ROW('Water Data'!H194))),'Data Summary'!CI200="Yes"),OFFSET('Water Data'!$H$7,0,10*ROW('Water Data'!H194)),NA())</f>
        <v>#N/A</v>
      </c>
      <c r="U200" s="58" t="e">
        <f ca="true">+IF(AND(ISNUMBER(OFFSET('Water Data'!$H$10,0,10*ROW('Water Data'!H194))),'Data Summary'!CJ200="Yes"),OFFSET('Water Data'!$H$10,0,10*ROW('Water Data'!H194)),NA())</f>
        <v>#N/A</v>
      </c>
      <c r="V200" s="104" t="e">
        <f ca="true">+IF(AND(ISNUMBER(OFFSET('Sanitation Data'!$C$5,0,10*ROW('Sanitation Data'!C194))),'Data Summary'!CK200="Yes"),100-OFFSET('Sanitation Data'!$C$5,0,10*ROW('Sanitation Data'!C194)),NA())</f>
        <v>#N/A</v>
      </c>
      <c r="W200" s="104" t="e">
        <f ca="true">+IF(AND(ISNUMBER(OFFSET('Sanitation Data'!$C$7,0,10*ROW('Sanitation Data'!C194))),'Data Summary'!CL200="Yes"),OFFSET('Sanitation Data'!$C$7,0,10*ROW('Sanitation Data'!C194)),NA())</f>
        <v>#N/A</v>
      </c>
      <c r="X200" s="104" t="e">
        <f ca="true">+IF(AND(ISNUMBER(OFFSET('Sanitation Data'!$C$11,0,10*ROW('Sanitation Data'!C194))),'Data Summary'!CM200="Yes"),OFFSET('Sanitation Data'!$C$11,0,10*ROW('Sanitation Data'!C194)),NA())</f>
        <v>#N/A</v>
      </c>
      <c r="Y200" s="104" t="e">
        <f ca="true">+IF(AND(ISNUMBER(OFFSET('Sanitation Data'!$C$12,0,10*ROW('Sanitation Data'!C194))),'Data Summary'!CN200="Yes"),OFFSET('Sanitation Data'!$C$12,0,10*ROW('Sanitation Data'!C194)),NA())</f>
        <v>#N/A</v>
      </c>
      <c r="Z200" s="104" t="e">
        <f ca="true">+IF(AND(ISNUMBER(OFFSET('Sanitation Data'!$C$13,0,10*ROW('Sanitation Data'!C194))),'Data Summary'!CO200="Yes"),OFFSET('Sanitation Data'!$C$13,0,10*ROW('Sanitation Data'!C194)),NA())</f>
        <v>#N/A</v>
      </c>
      <c r="AA200" s="104" t="e">
        <f ca="true">+IF(AND(ISNUMBER(OFFSET('Sanitation Data'!$D$5,0,10*ROW('Sanitation Data'!D194))),'Data Summary'!CP200="Yes"),100-OFFSET('Sanitation Data'!$D$5,0,10*ROW('Sanitation Data'!D194)),NA())</f>
        <v>#N/A</v>
      </c>
      <c r="AB200" s="104" t="e">
        <f ca="true">+IF(AND(ISNUMBER(OFFSET('Sanitation Data'!$D$7,0,10*ROW('Sanitation Data'!D194))),'Data Summary'!CQ200="Yes"),OFFSET('Sanitation Data'!$D$7,0,10*ROW('Sanitation Data'!D194)),NA())</f>
        <v>#N/A</v>
      </c>
      <c r="AC200" s="104" t="e">
        <f ca="true">+IF(AND(ISNUMBER(OFFSET('Sanitation Data'!$D$11,0,10*ROW('Sanitation Data'!D194))),'Data Summary'!CR200="Yes"),OFFSET('Sanitation Data'!$D$11,0,10*ROW('Sanitation Data'!D194)),NA())</f>
        <v>#N/A</v>
      </c>
      <c r="AD200" s="104" t="e">
        <f ca="true">+IF(AND(ISNUMBER(OFFSET('Sanitation Data'!$D$12,0,10*ROW('Sanitation Data'!D194))),'Data Summary'!CS200="Yes"),OFFSET('Sanitation Data'!$D$12,0,10*ROW('Sanitation Data'!D194)),NA())</f>
        <v>#N/A</v>
      </c>
      <c r="AE200" s="104" t="e">
        <f ca="true">+IF(AND(ISNUMBER(OFFSET('Sanitation Data'!$D$13,0,10*ROW('Sanitation Data'!D194))),'Data Summary'!CT200="Yes"),OFFSET('Sanitation Data'!$D$13,0,10*ROW('Sanitation Data'!D194)),NA())</f>
        <v>#N/A</v>
      </c>
      <c r="AF200" s="104" t="e">
        <f ca="true">+IF(AND(ISNUMBER(OFFSET('Sanitation Data'!$E$5,0,10*ROW('Sanitation Data'!E194))),'Data Summary'!CU200="Yes"),100-OFFSET('Sanitation Data'!$E$5,0,10*ROW('Sanitation Data'!E194)),NA())</f>
        <v>#N/A</v>
      </c>
      <c r="AG200" s="104" t="e">
        <f ca="true">+IF(AND(ISNUMBER(OFFSET('Sanitation Data'!$E$7,0,10*ROW('Sanitation Data'!E194))),'Data Summary'!CV200="Yes"),OFFSET('Sanitation Data'!$E$7,0,10*ROW('Sanitation Data'!E194)),NA())</f>
        <v>#N/A</v>
      </c>
      <c r="AH200" s="104" t="e">
        <f ca="true">+IF(AND(ISNUMBER(OFFSET('Sanitation Data'!$E$11,0,10*ROW('Sanitation Data'!E194))),'Data Summary'!CW200="Yes"),OFFSET('Sanitation Data'!$E$11,0,10*ROW('Sanitation Data'!E194)),NA())</f>
        <v>#N/A</v>
      </c>
      <c r="AI200" s="104" t="e">
        <f ca="true">+IF(AND(ISNUMBER(OFFSET('Sanitation Data'!$E$12,0,10*ROW('Sanitation Data'!E194))),'Data Summary'!CX200="Yes"),OFFSET('Sanitation Data'!$E$12,0,10*ROW('Sanitation Data'!E194)),NA())</f>
        <v>#N/A</v>
      </c>
      <c r="AJ200" s="104" t="e">
        <f ca="true">+IF(AND(ISNUMBER(OFFSET('Sanitation Data'!$E$13,0,10*ROW('Sanitation Data'!E194))),'Data Summary'!CY200="Yes"),OFFSET('Sanitation Data'!$E$13,0,10*ROW('Sanitation Data'!E194)),NA())</f>
        <v>#N/A</v>
      </c>
      <c r="AK200" s="104" t="e">
        <f ca="true">+IF(AND(ISNUMBER(OFFSET('Sanitation Data'!$F$5,0,10*ROW('Sanitation Data'!F194))),'Data Summary'!CZ200="Yes"),100-OFFSET('Sanitation Data'!$F$5,0,10*ROW('Sanitation Data'!F194)),NA())</f>
        <v>#N/A</v>
      </c>
      <c r="AL200" s="104" t="e">
        <f ca="true">+IF(AND(ISNUMBER(OFFSET('Sanitation Data'!$F$7,0,10*ROW('Sanitation Data'!F194))),'Data Summary'!DA200="Yes"),OFFSET('Sanitation Data'!$F$7,0,10*ROW('Sanitation Data'!F194)),NA())</f>
        <v>#N/A</v>
      </c>
      <c r="AM200" s="104" t="e">
        <f ca="true">+IF(AND(ISNUMBER(OFFSET('Sanitation Data'!$F$11,0,10*ROW('Sanitation Data'!F194))),'Data Summary'!DB200="Yes"),OFFSET('Sanitation Data'!$F$11,0,10*ROW('Sanitation Data'!F194)),NA())</f>
        <v>#N/A</v>
      </c>
      <c r="AN200" s="104" t="e">
        <f ca="true">+IF(AND(ISNUMBER(OFFSET('Sanitation Data'!$F$12,0,10*ROW('Sanitation Data'!F194))),'Data Summary'!DC200="Yes"),OFFSET('Sanitation Data'!$F$12,0,10*ROW('Sanitation Data'!F194)),NA())</f>
        <v>#N/A</v>
      </c>
      <c r="AO200" s="104" t="e">
        <f ca="true">+IF(AND(ISNUMBER(OFFSET('Sanitation Data'!$F$13,0,10*ROW('Sanitation Data'!F194))),'Data Summary'!DD200="Yes"),OFFSET('Sanitation Data'!$F$13,0,10*ROW('Sanitation Data'!F194)),NA())</f>
        <v>#N/A</v>
      </c>
      <c r="AP200" s="104" t="e">
        <f ca="true">+IF(AND(ISNUMBER(OFFSET('Sanitation Data'!$G$5,0,10*ROW('Sanitation Data'!G194))),'Data Summary'!DE200="Yes"),100-OFFSET('Sanitation Data'!$G$5,0,10*ROW('Sanitation Data'!G194)),NA())</f>
        <v>#N/A</v>
      </c>
      <c r="AQ200" s="104" t="e">
        <f ca="true">+IF(AND(ISNUMBER(OFFSET('Sanitation Data'!$G$7,0,10*ROW('Sanitation Data'!G194))),'Data Summary'!DF200="Yes"),OFFSET('Sanitation Data'!$G$7,0,10*ROW('Sanitation Data'!G194)),NA())</f>
        <v>#N/A</v>
      </c>
      <c r="AR200" s="104" t="e">
        <f ca="true">+IF(AND(ISNUMBER(OFFSET('Sanitation Data'!$G$11,0,10*ROW('Sanitation Data'!G194))),'Data Summary'!DG200="Yes"),OFFSET('Sanitation Data'!$G$11,0,10*ROW('Sanitation Data'!G194)),NA())</f>
        <v>#N/A</v>
      </c>
      <c r="AS200" s="104" t="e">
        <f ca="true">+IF(AND(ISNUMBER(OFFSET('Sanitation Data'!$G$12,0,10*ROW('Sanitation Data'!G194))),'Data Summary'!DH200="Yes"),OFFSET('Sanitation Data'!$G$12,0,10*ROW('Sanitation Data'!G194)),NA())</f>
        <v>#N/A</v>
      </c>
      <c r="AT200" s="104" t="e">
        <f ca="true">+IF(AND(ISNUMBER(OFFSET('Sanitation Data'!$G$13,0,10*ROW('Sanitation Data'!G194))),'Data Summary'!DI200="Yes"),OFFSET('Sanitation Data'!$G$13,0,10*ROW('Sanitation Data'!G194)),NA())</f>
        <v>#N/A</v>
      </c>
      <c r="AU200" s="104" t="e">
        <f ca="true">+IF(AND(ISNUMBER(OFFSET('Sanitation Data'!$H$5,0,10*ROW('Sanitation Data'!H194))),'Data Summary'!DJ200="Yes"),100-OFFSET('Sanitation Data'!$H$5,0,10*ROW('Sanitation Data'!H194)),NA())</f>
        <v>#N/A</v>
      </c>
      <c r="AV200" s="104" t="e">
        <f ca="true">+IF(AND(ISNUMBER(OFFSET('Sanitation Data'!$H$7,0,10*ROW('Sanitation Data'!H194))),'Data Summary'!DK200="Yes"),OFFSET('Sanitation Data'!$H$7,0,10*ROW('Sanitation Data'!H194)),NA())</f>
        <v>#N/A</v>
      </c>
      <c r="AW200" s="104" t="e">
        <f ca="true">+IF(AND(ISNUMBER(OFFSET('Sanitation Data'!$H$11,0,10*ROW('Sanitation Data'!H194))),'Data Summary'!DL200="Yes"),OFFSET('Sanitation Data'!$H$11,0,10*ROW('Sanitation Data'!H194)),NA())</f>
        <v>#N/A</v>
      </c>
      <c r="AX200" s="104" t="e">
        <f ca="true">+IF(AND(ISNUMBER(OFFSET('Sanitation Data'!$H$12,0,10*ROW('Sanitation Data'!H194))),'Data Summary'!DM200="Yes"),OFFSET('Sanitation Data'!$H$12,0,10*ROW('Sanitation Data'!H194)),NA())</f>
        <v>#N/A</v>
      </c>
      <c r="AY200" s="104" t="e">
        <f ca="true">+IF(AND(ISNUMBER(OFFSET('Sanitation Data'!$H$13,0,10*ROW('Sanitation Data'!H194))),'Data Summary'!DN200="Yes"),OFFSET('Sanitation Data'!$H$13,0,10*ROW('Sanitation Data'!H194)),NA())</f>
        <v>#N/A</v>
      </c>
      <c r="AZ200" s="109" t="e">
        <f ca="true">+IF(AND(ISNUMBER(OFFSET('Hygiene Data'!$C$6,0,10*ROW('Hygiene Data'!C194))),'Data Summary'!DO200="Yes"),OFFSET('Hygiene Data'!$C$6,0,10*ROW('Hygiene Data'!C194)),NA())</f>
        <v>#N/A</v>
      </c>
      <c r="BA200" s="109" t="e">
        <f ca="true">+IF(AND(ISNUMBER(OFFSET('Hygiene Data'!$C$8,0,10*ROW('Hygiene Data'!C194))),'Data Summary'!DP200="Yes"),OFFSET('Hygiene Data'!$C$8,0,10*ROW('Hygiene Data'!C194)),NA())</f>
        <v>#N/A</v>
      </c>
      <c r="BB200" s="109" t="e">
        <f ca="true">+IF(AND(ISNUMBER(OFFSET('Hygiene Data'!$C$10,0,10*ROW('Hygiene Data'!C194))),'Data Summary'!DQ200="Yes"),OFFSET('Hygiene Data'!$C$10,0,10*ROW('Hygiene Data'!C194)),NA())</f>
        <v>#N/A</v>
      </c>
      <c r="BC200" s="109" t="e">
        <f ca="true">+IF(AND(ISNUMBER(OFFSET('Hygiene Data'!$D$6,0,10*ROW('Hygiene Data'!D194))),'Data Summary'!DR200="Yes"),OFFSET('Hygiene Data'!$D$6,0,10*ROW('Hygiene Data'!D194)),NA())</f>
        <v>#N/A</v>
      </c>
      <c r="BD200" s="109" t="e">
        <f ca="true">+IF(AND(ISNUMBER(OFFSET('Hygiene Data'!$D$8,0,10*ROW('Hygiene Data'!D194))),'Data Summary'!DS200="Yes"),OFFSET('Hygiene Data'!$D$8,0,10*ROW('Hygiene Data'!D194)),NA())</f>
        <v>#N/A</v>
      </c>
      <c r="BE200" s="109" t="e">
        <f ca="true">+IF(AND(ISNUMBER(OFFSET('Hygiene Data'!$D$10,0,10*ROW('Hygiene Data'!D194))),'Data Summary'!DT200="Yes"),OFFSET('Hygiene Data'!$D$10,0,10*ROW('Hygiene Data'!D194)),NA())</f>
        <v>#N/A</v>
      </c>
      <c r="BF200" s="109" t="e">
        <f ca="true">+IF(AND(ISNUMBER(OFFSET('Hygiene Data'!$E$6,0,10*ROW('Hygiene Data'!E194))),'Data Summary'!DU200="Yes"),OFFSET('Hygiene Data'!$E$6,0,10*ROW('Hygiene Data'!E194)),NA())</f>
        <v>#N/A</v>
      </c>
      <c r="BG200" s="109" t="e">
        <f ca="true">+IF(AND(ISNUMBER(OFFSET('Hygiene Data'!$E$8,0,10*ROW('Hygiene Data'!E194))),'Data Summary'!DV200="Yes"),OFFSET('Hygiene Data'!$E$8,0,10*ROW('Hygiene Data'!E194)),NA())</f>
        <v>#N/A</v>
      </c>
      <c r="BH200" s="109" t="e">
        <f ca="true">+IF(AND(ISNUMBER(OFFSET('Hygiene Data'!$E$10,0,10*ROW('Hygiene Data'!E194))),'Data Summary'!DW200="Yes"),OFFSET('Hygiene Data'!$E$10,0,10*ROW('Hygiene Data'!E194)),NA())</f>
        <v>#N/A</v>
      </c>
      <c r="BI200" s="109" t="e">
        <f ca="true">+IF(AND(ISNUMBER(OFFSET('Hygiene Data'!$F$6,0,10*ROW('Hygiene Data'!F194))),'Data Summary'!DX200="Yes"),OFFSET('Hygiene Data'!$F$6,0,10*ROW('Hygiene Data'!F194)),NA())</f>
        <v>#N/A</v>
      </c>
      <c r="BJ200" s="109" t="e">
        <f ca="true">+IF(AND(ISNUMBER(OFFSET('Hygiene Data'!$F$8,0,10*ROW('Hygiene Data'!F194))),'Data Summary'!DY200="Yes"),OFFSET('Hygiene Data'!$F$8,0,10*ROW('Hygiene Data'!F194)),NA())</f>
        <v>#N/A</v>
      </c>
      <c r="BK200" s="109" t="e">
        <f ca="true">+IF(AND(ISNUMBER(OFFSET('Hygiene Data'!$F$10,0,10*ROW('Hygiene Data'!F194))),'Data Summary'!DZ200="Yes"),OFFSET('Hygiene Data'!$F$10,0,10*ROW('Hygiene Data'!F194)),NA())</f>
        <v>#N/A</v>
      </c>
      <c r="BL200" s="109" t="e">
        <f ca="true">+IF(AND(ISNUMBER(OFFSET('Hygiene Data'!$G$6,0,10*ROW('Hygiene Data'!G194))),'Data Summary'!EA200="Yes"),OFFSET('Hygiene Data'!$G$6,0,10*ROW('Hygiene Data'!G194)),NA())</f>
        <v>#N/A</v>
      </c>
      <c r="BM200" s="109" t="e">
        <f ca="true">+IF(AND(ISNUMBER(OFFSET('Hygiene Data'!$G$8,0,10*ROW('Hygiene Data'!G194))),'Data Summary'!EB200="Yes"),OFFSET('Hygiene Data'!$G$8,0,10*ROW('Hygiene Data'!G194)),NA())</f>
        <v>#N/A</v>
      </c>
      <c r="BN200" s="109" t="e">
        <f ca="true">+IF(AND(ISNUMBER(OFFSET('Hygiene Data'!$G$10,0,10*ROW('Hygiene Data'!G194))),'Data Summary'!EC200="Yes"),OFFSET('Hygiene Data'!$G$10,0,10*ROW('Hygiene Data'!G194)),NA())</f>
        <v>#N/A</v>
      </c>
      <c r="BO200" s="109" t="e">
        <f ca="true">+IF(AND(ISNUMBER(OFFSET('Hygiene Data'!$H$6,0,10*ROW('Hygiene Data'!H194))),'Data Summary'!ED200="Yes"),OFFSET('Hygiene Data'!$H$6,0,10*ROW('Hygiene Data'!H194)),NA())</f>
        <v>#N/A</v>
      </c>
      <c r="BP200" s="109" t="e">
        <f ca="true">+IF(AND(ISNUMBER(OFFSET('Hygiene Data'!$H$8,0,10*ROW('Hygiene Data'!H194))),'Data Summary'!EE200="Yes"),OFFSET('Hygiene Data'!$H$8,0,10*ROW('Hygiene Data'!H194)),NA())</f>
        <v>#N/A</v>
      </c>
      <c r="BQ200" s="109" t="e">
        <f ca="true">+IF(AND(ISNUMBER(OFFSET('Hygiene Data'!$H$10,0,10*ROW('Hygiene Data'!H194))),'Data Summary'!EF200="Yes"),OFFSET('Hygiene Data'!$H$10,0,10*ROW('Hygiene Data'!H194)),NA())</f>
        <v>#N/A</v>
      </c>
    </row>
    <row r="201" x14ac:dyDescent="0.2">
      <c r="A201" s="57" t="e">
        <f ca="true">+IF(OFFSET('Water Data'!$B$1,0,10*ROW('Water Data'!B195))="",NA(),OFFSET('Water Data'!$B$1,0,10*ROW('Water Data'!B195)))</f>
        <v>#N/A</v>
      </c>
      <c r="B201" s="57" t="e">
        <f ca="true">+IF(OFFSET('Water Data'!$A$3,0,10*ROW('Water Data'!A198))="",NA(),OFFSET('Water Data'!$A$3,0,10*ROW('Water Data'!A198)))</f>
        <v>#N/A</v>
      </c>
      <c r="C201" s="57" t="e">
        <f ca="true">+IF(OFFSET('Water Data'!$C$3,0,10*ROW('Water Data'!C198))="",NA(),OFFSET('Water Data'!$C$3,0,10*ROW('Water Data'!C198)))</f>
        <v>#N/A</v>
      </c>
      <c r="D201" s="58" t="e">
        <f ca="true">+IF(AND(ISNUMBER(OFFSET('Water Data'!$C$5,0,10*ROW('Water Data'!C195))),'Data Summary'!BS201="Yes"),100-OFFSET('Water Data'!$C$5,0,10*ROW('Water Data'!C195)),NA())</f>
        <v>#N/A</v>
      </c>
      <c r="E201" s="58" t="e">
        <f ca="true">+IF(AND(ISNUMBER(OFFSET('Water Data'!$C$7,0,10*ROW('Water Data'!C195))),'Data Summary'!BT201="Yes"),OFFSET('Water Data'!$C$7,0,10*ROW('Water Data'!C195)),NA())</f>
        <v>#N/A</v>
      </c>
      <c r="F201" s="58" t="e">
        <f ca="true">+IF(AND(ISNUMBER(OFFSET('Water Data'!$C$10,0,10*ROW('Water Data'!C195))),'Data Summary'!BU201="Yes"),OFFSET('Water Data'!$C$10,0,10*ROW('Water Data'!C195)),NA())</f>
        <v>#N/A</v>
      </c>
      <c r="G201" s="58" t="e">
        <f ca="true">+IF(AND(ISNUMBER(OFFSET('Water Data'!$D$5,0,10*ROW('Water Data'!D195))),'Data Summary'!BV201="Yes"),100-OFFSET('Water Data'!$D$5,0,10*ROW('Water Data'!D195)),NA())</f>
        <v>#N/A</v>
      </c>
      <c r="H201" s="58" t="e">
        <f ca="true">+IF(AND(ISNUMBER(OFFSET('Water Data'!$D$7,0,10*ROW('Water Data'!D195))),'Data Summary'!BW201="Yes"),OFFSET('Water Data'!$D$7,0,10*ROW('Water Data'!D195)),NA())</f>
        <v>#N/A</v>
      </c>
      <c r="I201" s="58" t="e">
        <f ca="true">+IF(AND(ISNUMBER(OFFSET('Water Data'!$D$10,0,10*ROW('Water Data'!D195))),'Data Summary'!BX201="Yes"),OFFSET('Water Data'!$D$10,0,10*ROW('Water Data'!D195)),NA())</f>
        <v>#N/A</v>
      </c>
      <c r="J201" s="58" t="e">
        <f ca="true">+IF(AND(ISNUMBER(OFFSET('Water Data'!$E$5,0,10*ROW('Water Data'!E195))),'Data Summary'!BY201="Yes"),100-OFFSET('Water Data'!$E$5,0,10*ROW('Water Data'!E195)),NA())</f>
        <v>#N/A</v>
      </c>
      <c r="K201" s="58" t="e">
        <f ca="true">+IF(AND(ISNUMBER(OFFSET('Water Data'!$E$7,0,10*ROW('Water Data'!E195))),'Data Summary'!BZ201="Yes"),OFFSET('Water Data'!$E$7,0,10*ROW('Water Data'!E195)),NA())</f>
        <v>#N/A</v>
      </c>
      <c r="L201" s="58" t="e">
        <f ca="true">+IF(AND(ISNUMBER(OFFSET('Water Data'!$E$10,0,10*ROW('Water Data'!E195))),'Data Summary'!CA201="Yes"),OFFSET('Water Data'!$E$10,0,10*ROW('Water Data'!E195)),NA())</f>
        <v>#N/A</v>
      </c>
      <c r="M201" s="58" t="e">
        <f ca="true">+IF(AND(ISNUMBER(OFFSET('Water Data'!$F$5,0,10*ROW('Water Data'!F195))),'Data Summary'!CB201="Yes"),100-OFFSET('Water Data'!$F$5,0,10*ROW('Water Data'!F195)),NA())</f>
        <v>#N/A</v>
      </c>
      <c r="N201" s="58" t="e">
        <f ca="true">+IF(AND(ISNUMBER(OFFSET('Water Data'!$F$7,0,10*ROW('Water Data'!F195))),'Data Summary'!CC201="Yes"),OFFSET('Water Data'!$F$7,0,10*ROW('Water Data'!F195)),NA())</f>
        <v>#N/A</v>
      </c>
      <c r="O201" s="58" t="e">
        <f ca="true">+IF(AND(ISNUMBER(OFFSET('Water Data'!$F$10,0,10*ROW('Water Data'!F195))),'Data Summary'!CD201="Yes"),OFFSET('Water Data'!$F$10,0,10*ROW('Water Data'!F195)),NA())</f>
        <v>#N/A</v>
      </c>
      <c r="P201" s="58" t="e">
        <f ca="true">+IF(AND(ISNUMBER(OFFSET('Water Data'!$G$5,0,10*ROW('Water Data'!G195))),'Data Summary'!CE201="Yes"),100-OFFSET('Water Data'!$G$5,0,10*ROW('Water Data'!G195)),NA())</f>
        <v>#N/A</v>
      </c>
      <c r="Q201" s="58" t="e">
        <f ca="true">+IF(AND(ISNUMBER(OFFSET('Water Data'!$G$7,0,10*ROW('Water Data'!G195))),'Data Summary'!CF201="Yes"),OFFSET('Water Data'!$G$7,0,10*ROW('Water Data'!G195)),NA())</f>
        <v>#N/A</v>
      </c>
      <c r="R201" s="58" t="e">
        <f ca="true">+IF(AND(ISNUMBER(OFFSET('Water Data'!$G$10,0,10*ROW('Water Data'!G195))),'Data Summary'!CG201="Yes"),OFFSET('Water Data'!$G$10,0,10*ROW('Water Data'!G195)),NA())</f>
        <v>#N/A</v>
      </c>
      <c r="S201" s="58" t="e">
        <f ca="true">+IF(AND(ISNUMBER(OFFSET('Water Data'!$H$5,0,10*ROW('Water Data'!H195))),'Data Summary'!CH201="Yes"),100-OFFSET('Water Data'!$H$5,0,10*ROW('Water Data'!H195)),NA())</f>
        <v>#N/A</v>
      </c>
      <c r="T201" s="58" t="e">
        <f ca="true">+IF(AND(ISNUMBER(OFFSET('Water Data'!$H$7,0,10*ROW('Water Data'!H195))),'Data Summary'!CI201="Yes"),OFFSET('Water Data'!$H$7,0,10*ROW('Water Data'!H195)),NA())</f>
        <v>#N/A</v>
      </c>
      <c r="U201" s="58" t="e">
        <f ca="true">+IF(AND(ISNUMBER(OFFSET('Water Data'!$H$10,0,10*ROW('Water Data'!H195))),'Data Summary'!CJ201="Yes"),OFFSET('Water Data'!$H$10,0,10*ROW('Water Data'!H195)),NA())</f>
        <v>#N/A</v>
      </c>
      <c r="V201" s="104" t="e">
        <f ca="true">+IF(AND(ISNUMBER(OFFSET('Sanitation Data'!$C$5,0,10*ROW('Sanitation Data'!C195))),'Data Summary'!CK201="Yes"),100-OFFSET('Sanitation Data'!$C$5,0,10*ROW('Sanitation Data'!C195)),NA())</f>
        <v>#N/A</v>
      </c>
      <c r="W201" s="104" t="e">
        <f ca="true">+IF(AND(ISNUMBER(OFFSET('Sanitation Data'!$C$7,0,10*ROW('Sanitation Data'!C195))),'Data Summary'!CL201="Yes"),OFFSET('Sanitation Data'!$C$7,0,10*ROW('Sanitation Data'!C195)),NA())</f>
        <v>#N/A</v>
      </c>
      <c r="X201" s="104" t="e">
        <f ca="true">+IF(AND(ISNUMBER(OFFSET('Sanitation Data'!$C$11,0,10*ROW('Sanitation Data'!C195))),'Data Summary'!CM201="Yes"),OFFSET('Sanitation Data'!$C$11,0,10*ROW('Sanitation Data'!C195)),NA())</f>
        <v>#N/A</v>
      </c>
      <c r="Y201" s="104" t="e">
        <f ca="true">+IF(AND(ISNUMBER(OFFSET('Sanitation Data'!$C$12,0,10*ROW('Sanitation Data'!C195))),'Data Summary'!CN201="Yes"),OFFSET('Sanitation Data'!$C$12,0,10*ROW('Sanitation Data'!C195)),NA())</f>
        <v>#N/A</v>
      </c>
      <c r="Z201" s="104" t="e">
        <f ca="true">+IF(AND(ISNUMBER(OFFSET('Sanitation Data'!$C$13,0,10*ROW('Sanitation Data'!C195))),'Data Summary'!CO201="Yes"),OFFSET('Sanitation Data'!$C$13,0,10*ROW('Sanitation Data'!C195)),NA())</f>
        <v>#N/A</v>
      </c>
      <c r="AA201" s="104" t="e">
        <f ca="true">+IF(AND(ISNUMBER(OFFSET('Sanitation Data'!$D$5,0,10*ROW('Sanitation Data'!D195))),'Data Summary'!CP201="Yes"),100-OFFSET('Sanitation Data'!$D$5,0,10*ROW('Sanitation Data'!D195)),NA())</f>
        <v>#N/A</v>
      </c>
      <c r="AB201" s="104" t="e">
        <f ca="true">+IF(AND(ISNUMBER(OFFSET('Sanitation Data'!$D$7,0,10*ROW('Sanitation Data'!D195))),'Data Summary'!CQ201="Yes"),OFFSET('Sanitation Data'!$D$7,0,10*ROW('Sanitation Data'!D195)),NA())</f>
        <v>#N/A</v>
      </c>
      <c r="AC201" s="104" t="e">
        <f ca="true">+IF(AND(ISNUMBER(OFFSET('Sanitation Data'!$D$11,0,10*ROW('Sanitation Data'!D195))),'Data Summary'!CR201="Yes"),OFFSET('Sanitation Data'!$D$11,0,10*ROW('Sanitation Data'!D195)),NA())</f>
        <v>#N/A</v>
      </c>
      <c r="AD201" s="104" t="e">
        <f ca="true">+IF(AND(ISNUMBER(OFFSET('Sanitation Data'!$D$12,0,10*ROW('Sanitation Data'!D195))),'Data Summary'!CS201="Yes"),OFFSET('Sanitation Data'!$D$12,0,10*ROW('Sanitation Data'!D195)),NA())</f>
        <v>#N/A</v>
      </c>
      <c r="AE201" s="104" t="e">
        <f ca="true">+IF(AND(ISNUMBER(OFFSET('Sanitation Data'!$D$13,0,10*ROW('Sanitation Data'!D195))),'Data Summary'!CT201="Yes"),OFFSET('Sanitation Data'!$D$13,0,10*ROW('Sanitation Data'!D195)),NA())</f>
        <v>#N/A</v>
      </c>
      <c r="AF201" s="104" t="e">
        <f ca="true">+IF(AND(ISNUMBER(OFFSET('Sanitation Data'!$E$5,0,10*ROW('Sanitation Data'!E195))),'Data Summary'!CU201="Yes"),100-OFFSET('Sanitation Data'!$E$5,0,10*ROW('Sanitation Data'!E195)),NA())</f>
        <v>#N/A</v>
      </c>
      <c r="AG201" s="104" t="e">
        <f ca="true">+IF(AND(ISNUMBER(OFFSET('Sanitation Data'!$E$7,0,10*ROW('Sanitation Data'!E195))),'Data Summary'!CV201="Yes"),OFFSET('Sanitation Data'!$E$7,0,10*ROW('Sanitation Data'!E195)),NA())</f>
        <v>#N/A</v>
      </c>
      <c r="AH201" s="104" t="e">
        <f ca="true">+IF(AND(ISNUMBER(OFFSET('Sanitation Data'!$E$11,0,10*ROW('Sanitation Data'!E195))),'Data Summary'!CW201="Yes"),OFFSET('Sanitation Data'!$E$11,0,10*ROW('Sanitation Data'!E195)),NA())</f>
        <v>#N/A</v>
      </c>
      <c r="AI201" s="104" t="e">
        <f ca="true">+IF(AND(ISNUMBER(OFFSET('Sanitation Data'!$E$12,0,10*ROW('Sanitation Data'!E195))),'Data Summary'!CX201="Yes"),OFFSET('Sanitation Data'!$E$12,0,10*ROW('Sanitation Data'!E195)),NA())</f>
        <v>#N/A</v>
      </c>
      <c r="AJ201" s="104" t="e">
        <f ca="true">+IF(AND(ISNUMBER(OFFSET('Sanitation Data'!$E$13,0,10*ROW('Sanitation Data'!E195))),'Data Summary'!CY201="Yes"),OFFSET('Sanitation Data'!$E$13,0,10*ROW('Sanitation Data'!E195)),NA())</f>
        <v>#N/A</v>
      </c>
      <c r="AK201" s="104" t="e">
        <f ca="true">+IF(AND(ISNUMBER(OFFSET('Sanitation Data'!$F$5,0,10*ROW('Sanitation Data'!F195))),'Data Summary'!CZ201="Yes"),100-OFFSET('Sanitation Data'!$F$5,0,10*ROW('Sanitation Data'!F195)),NA())</f>
        <v>#N/A</v>
      </c>
      <c r="AL201" s="104" t="e">
        <f ca="true">+IF(AND(ISNUMBER(OFFSET('Sanitation Data'!$F$7,0,10*ROW('Sanitation Data'!F195))),'Data Summary'!DA201="Yes"),OFFSET('Sanitation Data'!$F$7,0,10*ROW('Sanitation Data'!F195)),NA())</f>
        <v>#N/A</v>
      </c>
      <c r="AM201" s="104" t="e">
        <f ca="true">+IF(AND(ISNUMBER(OFFSET('Sanitation Data'!$F$11,0,10*ROW('Sanitation Data'!F195))),'Data Summary'!DB201="Yes"),OFFSET('Sanitation Data'!$F$11,0,10*ROW('Sanitation Data'!F195)),NA())</f>
        <v>#N/A</v>
      </c>
      <c r="AN201" s="104" t="e">
        <f ca="true">+IF(AND(ISNUMBER(OFFSET('Sanitation Data'!$F$12,0,10*ROW('Sanitation Data'!F195))),'Data Summary'!DC201="Yes"),OFFSET('Sanitation Data'!$F$12,0,10*ROW('Sanitation Data'!F195)),NA())</f>
        <v>#N/A</v>
      </c>
      <c r="AO201" s="104" t="e">
        <f ca="true">+IF(AND(ISNUMBER(OFFSET('Sanitation Data'!$F$13,0,10*ROW('Sanitation Data'!F195))),'Data Summary'!DD201="Yes"),OFFSET('Sanitation Data'!$F$13,0,10*ROW('Sanitation Data'!F195)),NA())</f>
        <v>#N/A</v>
      </c>
      <c r="AP201" s="104" t="e">
        <f ca="true">+IF(AND(ISNUMBER(OFFSET('Sanitation Data'!$G$5,0,10*ROW('Sanitation Data'!G195))),'Data Summary'!DE201="Yes"),100-OFFSET('Sanitation Data'!$G$5,0,10*ROW('Sanitation Data'!G195)),NA())</f>
        <v>#N/A</v>
      </c>
      <c r="AQ201" s="104" t="e">
        <f ca="true">+IF(AND(ISNUMBER(OFFSET('Sanitation Data'!$G$7,0,10*ROW('Sanitation Data'!G195))),'Data Summary'!DF201="Yes"),OFFSET('Sanitation Data'!$G$7,0,10*ROW('Sanitation Data'!G195)),NA())</f>
        <v>#N/A</v>
      </c>
      <c r="AR201" s="104" t="e">
        <f ca="true">+IF(AND(ISNUMBER(OFFSET('Sanitation Data'!$G$11,0,10*ROW('Sanitation Data'!G195))),'Data Summary'!DG201="Yes"),OFFSET('Sanitation Data'!$G$11,0,10*ROW('Sanitation Data'!G195)),NA())</f>
        <v>#N/A</v>
      </c>
      <c r="AS201" s="104" t="e">
        <f ca="true">+IF(AND(ISNUMBER(OFFSET('Sanitation Data'!$G$12,0,10*ROW('Sanitation Data'!G195))),'Data Summary'!DH201="Yes"),OFFSET('Sanitation Data'!$G$12,0,10*ROW('Sanitation Data'!G195)),NA())</f>
        <v>#N/A</v>
      </c>
      <c r="AT201" s="104" t="e">
        <f ca="true">+IF(AND(ISNUMBER(OFFSET('Sanitation Data'!$G$13,0,10*ROW('Sanitation Data'!G195))),'Data Summary'!DI201="Yes"),OFFSET('Sanitation Data'!$G$13,0,10*ROW('Sanitation Data'!G195)),NA())</f>
        <v>#N/A</v>
      </c>
      <c r="AU201" s="104" t="e">
        <f ca="true">+IF(AND(ISNUMBER(OFFSET('Sanitation Data'!$H$5,0,10*ROW('Sanitation Data'!H195))),'Data Summary'!DJ201="Yes"),100-OFFSET('Sanitation Data'!$H$5,0,10*ROW('Sanitation Data'!H195)),NA())</f>
        <v>#N/A</v>
      </c>
      <c r="AV201" s="104" t="e">
        <f ca="true">+IF(AND(ISNUMBER(OFFSET('Sanitation Data'!$H$7,0,10*ROW('Sanitation Data'!H195))),'Data Summary'!DK201="Yes"),OFFSET('Sanitation Data'!$H$7,0,10*ROW('Sanitation Data'!H195)),NA())</f>
        <v>#N/A</v>
      </c>
      <c r="AW201" s="104" t="e">
        <f ca="true">+IF(AND(ISNUMBER(OFFSET('Sanitation Data'!$H$11,0,10*ROW('Sanitation Data'!H195))),'Data Summary'!DL201="Yes"),OFFSET('Sanitation Data'!$H$11,0,10*ROW('Sanitation Data'!H195)),NA())</f>
        <v>#N/A</v>
      </c>
      <c r="AX201" s="104" t="e">
        <f ca="true">+IF(AND(ISNUMBER(OFFSET('Sanitation Data'!$H$12,0,10*ROW('Sanitation Data'!H195))),'Data Summary'!DM201="Yes"),OFFSET('Sanitation Data'!$H$12,0,10*ROW('Sanitation Data'!H195)),NA())</f>
        <v>#N/A</v>
      </c>
      <c r="AY201" s="104" t="e">
        <f ca="true">+IF(AND(ISNUMBER(OFFSET('Sanitation Data'!$H$13,0,10*ROW('Sanitation Data'!H195))),'Data Summary'!DN201="Yes"),OFFSET('Sanitation Data'!$H$13,0,10*ROW('Sanitation Data'!H195)),NA())</f>
        <v>#N/A</v>
      </c>
      <c r="AZ201" s="109" t="e">
        <f ca="true">+IF(AND(ISNUMBER(OFFSET('Hygiene Data'!$C$6,0,10*ROW('Hygiene Data'!C195))),'Data Summary'!DO201="Yes"),OFFSET('Hygiene Data'!$C$6,0,10*ROW('Hygiene Data'!C195)),NA())</f>
        <v>#N/A</v>
      </c>
      <c r="BA201" s="109" t="e">
        <f ca="true">+IF(AND(ISNUMBER(OFFSET('Hygiene Data'!$C$8,0,10*ROW('Hygiene Data'!C195))),'Data Summary'!DP201="Yes"),OFFSET('Hygiene Data'!$C$8,0,10*ROW('Hygiene Data'!C195)),NA())</f>
        <v>#N/A</v>
      </c>
      <c r="BB201" s="109" t="e">
        <f ca="true">+IF(AND(ISNUMBER(OFFSET('Hygiene Data'!$C$10,0,10*ROW('Hygiene Data'!C195))),'Data Summary'!DQ201="Yes"),OFFSET('Hygiene Data'!$C$10,0,10*ROW('Hygiene Data'!C195)),NA())</f>
        <v>#N/A</v>
      </c>
      <c r="BC201" s="109" t="e">
        <f ca="true">+IF(AND(ISNUMBER(OFFSET('Hygiene Data'!$D$6,0,10*ROW('Hygiene Data'!D195))),'Data Summary'!DR201="Yes"),OFFSET('Hygiene Data'!$D$6,0,10*ROW('Hygiene Data'!D195)),NA())</f>
        <v>#N/A</v>
      </c>
      <c r="BD201" s="109" t="e">
        <f ca="true">+IF(AND(ISNUMBER(OFFSET('Hygiene Data'!$D$8,0,10*ROW('Hygiene Data'!D195))),'Data Summary'!DS201="Yes"),OFFSET('Hygiene Data'!$D$8,0,10*ROW('Hygiene Data'!D195)),NA())</f>
        <v>#N/A</v>
      </c>
      <c r="BE201" s="109" t="e">
        <f ca="true">+IF(AND(ISNUMBER(OFFSET('Hygiene Data'!$D$10,0,10*ROW('Hygiene Data'!D195))),'Data Summary'!DT201="Yes"),OFFSET('Hygiene Data'!$D$10,0,10*ROW('Hygiene Data'!D195)),NA())</f>
        <v>#N/A</v>
      </c>
      <c r="BF201" s="109" t="e">
        <f ca="true">+IF(AND(ISNUMBER(OFFSET('Hygiene Data'!$E$6,0,10*ROW('Hygiene Data'!E195))),'Data Summary'!DU201="Yes"),OFFSET('Hygiene Data'!$E$6,0,10*ROW('Hygiene Data'!E195)),NA())</f>
        <v>#N/A</v>
      </c>
      <c r="BG201" s="109" t="e">
        <f ca="true">+IF(AND(ISNUMBER(OFFSET('Hygiene Data'!$E$8,0,10*ROW('Hygiene Data'!E195))),'Data Summary'!DV201="Yes"),OFFSET('Hygiene Data'!$E$8,0,10*ROW('Hygiene Data'!E195)),NA())</f>
        <v>#N/A</v>
      </c>
      <c r="BH201" s="109" t="e">
        <f ca="true">+IF(AND(ISNUMBER(OFFSET('Hygiene Data'!$E$10,0,10*ROW('Hygiene Data'!E195))),'Data Summary'!DW201="Yes"),OFFSET('Hygiene Data'!$E$10,0,10*ROW('Hygiene Data'!E195)),NA())</f>
        <v>#N/A</v>
      </c>
      <c r="BI201" s="109" t="e">
        <f ca="true">+IF(AND(ISNUMBER(OFFSET('Hygiene Data'!$F$6,0,10*ROW('Hygiene Data'!F195))),'Data Summary'!DX201="Yes"),OFFSET('Hygiene Data'!$F$6,0,10*ROW('Hygiene Data'!F195)),NA())</f>
        <v>#N/A</v>
      </c>
      <c r="BJ201" s="109" t="e">
        <f ca="true">+IF(AND(ISNUMBER(OFFSET('Hygiene Data'!$F$8,0,10*ROW('Hygiene Data'!F195))),'Data Summary'!DY201="Yes"),OFFSET('Hygiene Data'!$F$8,0,10*ROW('Hygiene Data'!F195)),NA())</f>
        <v>#N/A</v>
      </c>
      <c r="BK201" s="109" t="e">
        <f ca="true">+IF(AND(ISNUMBER(OFFSET('Hygiene Data'!$F$10,0,10*ROW('Hygiene Data'!F195))),'Data Summary'!DZ201="Yes"),OFFSET('Hygiene Data'!$F$10,0,10*ROW('Hygiene Data'!F195)),NA())</f>
        <v>#N/A</v>
      </c>
      <c r="BL201" s="109" t="e">
        <f ca="true">+IF(AND(ISNUMBER(OFFSET('Hygiene Data'!$G$6,0,10*ROW('Hygiene Data'!G195))),'Data Summary'!EA201="Yes"),OFFSET('Hygiene Data'!$G$6,0,10*ROW('Hygiene Data'!G195)),NA())</f>
        <v>#N/A</v>
      </c>
      <c r="BM201" s="109" t="e">
        <f ca="true">+IF(AND(ISNUMBER(OFFSET('Hygiene Data'!$G$8,0,10*ROW('Hygiene Data'!G195))),'Data Summary'!EB201="Yes"),OFFSET('Hygiene Data'!$G$8,0,10*ROW('Hygiene Data'!G195)),NA())</f>
        <v>#N/A</v>
      </c>
      <c r="BN201" s="109" t="e">
        <f ca="true">+IF(AND(ISNUMBER(OFFSET('Hygiene Data'!$G$10,0,10*ROW('Hygiene Data'!G195))),'Data Summary'!EC201="Yes"),OFFSET('Hygiene Data'!$G$10,0,10*ROW('Hygiene Data'!G195)),NA())</f>
        <v>#N/A</v>
      </c>
      <c r="BO201" s="109" t="e">
        <f ca="true">+IF(AND(ISNUMBER(OFFSET('Hygiene Data'!$H$6,0,10*ROW('Hygiene Data'!H195))),'Data Summary'!ED201="Yes"),OFFSET('Hygiene Data'!$H$6,0,10*ROW('Hygiene Data'!H195)),NA())</f>
        <v>#N/A</v>
      </c>
      <c r="BP201" s="109" t="e">
        <f ca="true">+IF(AND(ISNUMBER(OFFSET('Hygiene Data'!$H$8,0,10*ROW('Hygiene Data'!H195))),'Data Summary'!EE201="Yes"),OFFSET('Hygiene Data'!$H$8,0,10*ROW('Hygiene Data'!H195)),NA())</f>
        <v>#N/A</v>
      </c>
      <c r="BQ201" s="109" t="e">
        <f ca="true">+IF(AND(ISNUMBER(OFFSET('Hygiene Data'!$H$10,0,10*ROW('Hygiene Data'!H195))),'Data Summary'!EF201="Yes"),OFFSET('Hygiene Data'!$H$10,0,10*ROW('Hygiene Data'!H195)),NA())</f>
        <v>#N/A</v>
      </c>
    </row>
    <row r="202" x14ac:dyDescent="0.2">
      <c r="A202" s="57" t="e">
        <f ca="true">+IF(OFFSET('Water Data'!$B$1,0,10*ROW('Water Data'!B196))="",NA(),OFFSET('Water Data'!$B$1,0,10*ROW('Water Data'!B196)))</f>
        <v>#N/A</v>
      </c>
      <c r="B202" s="57" t="e">
        <f ca="true">+IF(OFFSET('Water Data'!$A$3,0,10*ROW('Water Data'!A199))="",NA(),OFFSET('Water Data'!$A$3,0,10*ROW('Water Data'!A199)))</f>
        <v>#N/A</v>
      </c>
      <c r="C202" s="57" t="e">
        <f ca="true">+IF(OFFSET('Water Data'!$C$3,0,10*ROW('Water Data'!C199))="",NA(),OFFSET('Water Data'!$C$3,0,10*ROW('Water Data'!C199)))</f>
        <v>#N/A</v>
      </c>
      <c r="D202" s="58" t="e">
        <f ca="true">+IF(AND(ISNUMBER(OFFSET('Water Data'!$C$5,0,10*ROW('Water Data'!C196))),'Data Summary'!BS202="Yes"),100-OFFSET('Water Data'!$C$5,0,10*ROW('Water Data'!C196)),NA())</f>
        <v>#N/A</v>
      </c>
      <c r="E202" s="58" t="e">
        <f ca="true">+IF(AND(ISNUMBER(OFFSET('Water Data'!$C$7,0,10*ROW('Water Data'!C196))),'Data Summary'!BT202="Yes"),OFFSET('Water Data'!$C$7,0,10*ROW('Water Data'!C196)),NA())</f>
        <v>#N/A</v>
      </c>
      <c r="F202" s="58" t="e">
        <f ca="true">+IF(AND(ISNUMBER(OFFSET('Water Data'!$C$10,0,10*ROW('Water Data'!C196))),'Data Summary'!BU202="Yes"),OFFSET('Water Data'!$C$10,0,10*ROW('Water Data'!C196)),NA())</f>
        <v>#N/A</v>
      </c>
      <c r="G202" s="58" t="e">
        <f ca="true">+IF(AND(ISNUMBER(OFFSET('Water Data'!$D$5,0,10*ROW('Water Data'!D196))),'Data Summary'!BV202="Yes"),100-OFFSET('Water Data'!$D$5,0,10*ROW('Water Data'!D196)),NA())</f>
        <v>#N/A</v>
      </c>
      <c r="H202" s="58" t="e">
        <f ca="true">+IF(AND(ISNUMBER(OFFSET('Water Data'!$D$7,0,10*ROW('Water Data'!D196))),'Data Summary'!BW202="Yes"),OFFSET('Water Data'!$D$7,0,10*ROW('Water Data'!D196)),NA())</f>
        <v>#N/A</v>
      </c>
      <c r="I202" s="58" t="e">
        <f ca="true">+IF(AND(ISNUMBER(OFFSET('Water Data'!$D$10,0,10*ROW('Water Data'!D196))),'Data Summary'!BX202="Yes"),OFFSET('Water Data'!$D$10,0,10*ROW('Water Data'!D196)),NA())</f>
        <v>#N/A</v>
      </c>
      <c r="J202" s="58" t="e">
        <f ca="true">+IF(AND(ISNUMBER(OFFSET('Water Data'!$E$5,0,10*ROW('Water Data'!E196))),'Data Summary'!BY202="Yes"),100-OFFSET('Water Data'!$E$5,0,10*ROW('Water Data'!E196)),NA())</f>
        <v>#N/A</v>
      </c>
      <c r="K202" s="58" t="e">
        <f ca="true">+IF(AND(ISNUMBER(OFFSET('Water Data'!$E$7,0,10*ROW('Water Data'!E196))),'Data Summary'!BZ202="Yes"),OFFSET('Water Data'!$E$7,0,10*ROW('Water Data'!E196)),NA())</f>
        <v>#N/A</v>
      </c>
      <c r="L202" s="58" t="e">
        <f ca="true">+IF(AND(ISNUMBER(OFFSET('Water Data'!$E$10,0,10*ROW('Water Data'!E196))),'Data Summary'!CA202="Yes"),OFFSET('Water Data'!$E$10,0,10*ROW('Water Data'!E196)),NA())</f>
        <v>#N/A</v>
      </c>
      <c r="M202" s="58" t="e">
        <f ca="true">+IF(AND(ISNUMBER(OFFSET('Water Data'!$F$5,0,10*ROW('Water Data'!F196))),'Data Summary'!CB202="Yes"),100-OFFSET('Water Data'!$F$5,0,10*ROW('Water Data'!F196)),NA())</f>
        <v>#N/A</v>
      </c>
      <c r="N202" s="58" t="e">
        <f ca="true">+IF(AND(ISNUMBER(OFFSET('Water Data'!$F$7,0,10*ROW('Water Data'!F196))),'Data Summary'!CC202="Yes"),OFFSET('Water Data'!$F$7,0,10*ROW('Water Data'!F196)),NA())</f>
        <v>#N/A</v>
      </c>
      <c r="O202" s="58" t="e">
        <f ca="true">+IF(AND(ISNUMBER(OFFSET('Water Data'!$F$10,0,10*ROW('Water Data'!F196))),'Data Summary'!CD202="Yes"),OFFSET('Water Data'!$F$10,0,10*ROW('Water Data'!F196)),NA())</f>
        <v>#N/A</v>
      </c>
      <c r="P202" s="58" t="e">
        <f ca="true">+IF(AND(ISNUMBER(OFFSET('Water Data'!$G$5,0,10*ROW('Water Data'!G196))),'Data Summary'!CE202="Yes"),100-OFFSET('Water Data'!$G$5,0,10*ROW('Water Data'!G196)),NA())</f>
        <v>#N/A</v>
      </c>
      <c r="Q202" s="58" t="e">
        <f ca="true">+IF(AND(ISNUMBER(OFFSET('Water Data'!$G$7,0,10*ROW('Water Data'!G196))),'Data Summary'!CF202="Yes"),OFFSET('Water Data'!$G$7,0,10*ROW('Water Data'!G196)),NA())</f>
        <v>#N/A</v>
      </c>
      <c r="R202" s="58" t="e">
        <f ca="true">+IF(AND(ISNUMBER(OFFSET('Water Data'!$G$10,0,10*ROW('Water Data'!G196))),'Data Summary'!CG202="Yes"),OFFSET('Water Data'!$G$10,0,10*ROW('Water Data'!G196)),NA())</f>
        <v>#N/A</v>
      </c>
      <c r="S202" s="58" t="e">
        <f ca="true">+IF(AND(ISNUMBER(OFFSET('Water Data'!$H$5,0,10*ROW('Water Data'!H196))),'Data Summary'!CH202="Yes"),100-OFFSET('Water Data'!$H$5,0,10*ROW('Water Data'!H196)),NA())</f>
        <v>#N/A</v>
      </c>
      <c r="T202" s="58" t="e">
        <f ca="true">+IF(AND(ISNUMBER(OFFSET('Water Data'!$H$7,0,10*ROW('Water Data'!H196))),'Data Summary'!CI202="Yes"),OFFSET('Water Data'!$H$7,0,10*ROW('Water Data'!H196)),NA())</f>
        <v>#N/A</v>
      </c>
      <c r="U202" s="58" t="e">
        <f ca="true">+IF(AND(ISNUMBER(OFFSET('Water Data'!$H$10,0,10*ROW('Water Data'!H196))),'Data Summary'!CJ202="Yes"),OFFSET('Water Data'!$H$10,0,10*ROW('Water Data'!H196)),NA())</f>
        <v>#N/A</v>
      </c>
      <c r="V202" s="104" t="e">
        <f ca="true">+IF(AND(ISNUMBER(OFFSET('Sanitation Data'!$C$5,0,10*ROW('Sanitation Data'!C196))),'Data Summary'!CK202="Yes"),100-OFFSET('Sanitation Data'!$C$5,0,10*ROW('Sanitation Data'!C196)),NA())</f>
        <v>#N/A</v>
      </c>
      <c r="W202" s="104" t="e">
        <f ca="true">+IF(AND(ISNUMBER(OFFSET('Sanitation Data'!$C$7,0,10*ROW('Sanitation Data'!C196))),'Data Summary'!CL202="Yes"),OFFSET('Sanitation Data'!$C$7,0,10*ROW('Sanitation Data'!C196)),NA())</f>
        <v>#N/A</v>
      </c>
      <c r="X202" s="104" t="e">
        <f ca="true">+IF(AND(ISNUMBER(OFFSET('Sanitation Data'!$C$11,0,10*ROW('Sanitation Data'!C196))),'Data Summary'!CM202="Yes"),OFFSET('Sanitation Data'!$C$11,0,10*ROW('Sanitation Data'!C196)),NA())</f>
        <v>#N/A</v>
      </c>
      <c r="Y202" s="104" t="e">
        <f ca="true">+IF(AND(ISNUMBER(OFFSET('Sanitation Data'!$C$12,0,10*ROW('Sanitation Data'!C196))),'Data Summary'!CN202="Yes"),OFFSET('Sanitation Data'!$C$12,0,10*ROW('Sanitation Data'!C196)),NA())</f>
        <v>#N/A</v>
      </c>
      <c r="Z202" s="104" t="e">
        <f ca="true">+IF(AND(ISNUMBER(OFFSET('Sanitation Data'!$C$13,0,10*ROW('Sanitation Data'!C196))),'Data Summary'!CO202="Yes"),OFFSET('Sanitation Data'!$C$13,0,10*ROW('Sanitation Data'!C196)),NA())</f>
        <v>#N/A</v>
      </c>
      <c r="AA202" s="104" t="e">
        <f ca="true">+IF(AND(ISNUMBER(OFFSET('Sanitation Data'!$D$5,0,10*ROW('Sanitation Data'!D196))),'Data Summary'!CP202="Yes"),100-OFFSET('Sanitation Data'!$D$5,0,10*ROW('Sanitation Data'!D196)),NA())</f>
        <v>#N/A</v>
      </c>
      <c r="AB202" s="104" t="e">
        <f ca="true">+IF(AND(ISNUMBER(OFFSET('Sanitation Data'!$D$7,0,10*ROW('Sanitation Data'!D196))),'Data Summary'!CQ202="Yes"),OFFSET('Sanitation Data'!$D$7,0,10*ROW('Sanitation Data'!D196)),NA())</f>
        <v>#N/A</v>
      </c>
      <c r="AC202" s="104" t="e">
        <f ca="true">+IF(AND(ISNUMBER(OFFSET('Sanitation Data'!$D$11,0,10*ROW('Sanitation Data'!D196))),'Data Summary'!CR202="Yes"),OFFSET('Sanitation Data'!$D$11,0,10*ROW('Sanitation Data'!D196)),NA())</f>
        <v>#N/A</v>
      </c>
      <c r="AD202" s="104" t="e">
        <f ca="true">+IF(AND(ISNUMBER(OFFSET('Sanitation Data'!$D$12,0,10*ROW('Sanitation Data'!D196))),'Data Summary'!CS202="Yes"),OFFSET('Sanitation Data'!$D$12,0,10*ROW('Sanitation Data'!D196)),NA())</f>
        <v>#N/A</v>
      </c>
      <c r="AE202" s="104" t="e">
        <f ca="true">+IF(AND(ISNUMBER(OFFSET('Sanitation Data'!$D$13,0,10*ROW('Sanitation Data'!D196))),'Data Summary'!CT202="Yes"),OFFSET('Sanitation Data'!$D$13,0,10*ROW('Sanitation Data'!D196)),NA())</f>
        <v>#N/A</v>
      </c>
      <c r="AF202" s="104" t="e">
        <f ca="true">+IF(AND(ISNUMBER(OFFSET('Sanitation Data'!$E$5,0,10*ROW('Sanitation Data'!E196))),'Data Summary'!CU202="Yes"),100-OFFSET('Sanitation Data'!$E$5,0,10*ROW('Sanitation Data'!E196)),NA())</f>
        <v>#N/A</v>
      </c>
      <c r="AG202" s="104" t="e">
        <f ca="true">+IF(AND(ISNUMBER(OFFSET('Sanitation Data'!$E$7,0,10*ROW('Sanitation Data'!E196))),'Data Summary'!CV202="Yes"),OFFSET('Sanitation Data'!$E$7,0,10*ROW('Sanitation Data'!E196)),NA())</f>
        <v>#N/A</v>
      </c>
      <c r="AH202" s="104" t="e">
        <f ca="true">+IF(AND(ISNUMBER(OFFSET('Sanitation Data'!$E$11,0,10*ROW('Sanitation Data'!E196))),'Data Summary'!CW202="Yes"),OFFSET('Sanitation Data'!$E$11,0,10*ROW('Sanitation Data'!E196)),NA())</f>
        <v>#N/A</v>
      </c>
      <c r="AI202" s="104" t="e">
        <f ca="true">+IF(AND(ISNUMBER(OFFSET('Sanitation Data'!$E$12,0,10*ROW('Sanitation Data'!E196))),'Data Summary'!CX202="Yes"),OFFSET('Sanitation Data'!$E$12,0,10*ROW('Sanitation Data'!E196)),NA())</f>
        <v>#N/A</v>
      </c>
      <c r="AJ202" s="104" t="e">
        <f ca="true">+IF(AND(ISNUMBER(OFFSET('Sanitation Data'!$E$13,0,10*ROW('Sanitation Data'!E196))),'Data Summary'!CY202="Yes"),OFFSET('Sanitation Data'!$E$13,0,10*ROW('Sanitation Data'!E196)),NA())</f>
        <v>#N/A</v>
      </c>
      <c r="AK202" s="104" t="e">
        <f ca="true">+IF(AND(ISNUMBER(OFFSET('Sanitation Data'!$F$5,0,10*ROW('Sanitation Data'!F196))),'Data Summary'!CZ202="Yes"),100-OFFSET('Sanitation Data'!$F$5,0,10*ROW('Sanitation Data'!F196)),NA())</f>
        <v>#N/A</v>
      </c>
      <c r="AL202" s="104" t="e">
        <f ca="true">+IF(AND(ISNUMBER(OFFSET('Sanitation Data'!$F$7,0,10*ROW('Sanitation Data'!F196))),'Data Summary'!DA202="Yes"),OFFSET('Sanitation Data'!$F$7,0,10*ROW('Sanitation Data'!F196)),NA())</f>
        <v>#N/A</v>
      </c>
      <c r="AM202" s="104" t="e">
        <f ca="true">+IF(AND(ISNUMBER(OFFSET('Sanitation Data'!$F$11,0,10*ROW('Sanitation Data'!F196))),'Data Summary'!DB202="Yes"),OFFSET('Sanitation Data'!$F$11,0,10*ROW('Sanitation Data'!F196)),NA())</f>
        <v>#N/A</v>
      </c>
      <c r="AN202" s="104" t="e">
        <f ca="true">+IF(AND(ISNUMBER(OFFSET('Sanitation Data'!$F$12,0,10*ROW('Sanitation Data'!F196))),'Data Summary'!DC202="Yes"),OFFSET('Sanitation Data'!$F$12,0,10*ROW('Sanitation Data'!F196)),NA())</f>
        <v>#N/A</v>
      </c>
      <c r="AO202" s="104" t="e">
        <f ca="true">+IF(AND(ISNUMBER(OFFSET('Sanitation Data'!$F$13,0,10*ROW('Sanitation Data'!F196))),'Data Summary'!DD202="Yes"),OFFSET('Sanitation Data'!$F$13,0,10*ROW('Sanitation Data'!F196)),NA())</f>
        <v>#N/A</v>
      </c>
      <c r="AP202" s="104" t="e">
        <f ca="true">+IF(AND(ISNUMBER(OFFSET('Sanitation Data'!$G$5,0,10*ROW('Sanitation Data'!G196))),'Data Summary'!DE202="Yes"),100-OFFSET('Sanitation Data'!$G$5,0,10*ROW('Sanitation Data'!G196)),NA())</f>
        <v>#N/A</v>
      </c>
      <c r="AQ202" s="104" t="e">
        <f ca="true">+IF(AND(ISNUMBER(OFFSET('Sanitation Data'!$G$7,0,10*ROW('Sanitation Data'!G196))),'Data Summary'!DF202="Yes"),OFFSET('Sanitation Data'!$G$7,0,10*ROW('Sanitation Data'!G196)),NA())</f>
        <v>#N/A</v>
      </c>
      <c r="AR202" s="104" t="e">
        <f ca="true">+IF(AND(ISNUMBER(OFFSET('Sanitation Data'!$G$11,0,10*ROW('Sanitation Data'!G196))),'Data Summary'!DG202="Yes"),OFFSET('Sanitation Data'!$G$11,0,10*ROW('Sanitation Data'!G196)),NA())</f>
        <v>#N/A</v>
      </c>
      <c r="AS202" s="104" t="e">
        <f ca="true">+IF(AND(ISNUMBER(OFFSET('Sanitation Data'!$G$12,0,10*ROW('Sanitation Data'!G196))),'Data Summary'!DH202="Yes"),OFFSET('Sanitation Data'!$G$12,0,10*ROW('Sanitation Data'!G196)),NA())</f>
        <v>#N/A</v>
      </c>
      <c r="AT202" s="104" t="e">
        <f ca="true">+IF(AND(ISNUMBER(OFFSET('Sanitation Data'!$G$13,0,10*ROW('Sanitation Data'!G196))),'Data Summary'!DI202="Yes"),OFFSET('Sanitation Data'!$G$13,0,10*ROW('Sanitation Data'!G196)),NA())</f>
        <v>#N/A</v>
      </c>
      <c r="AU202" s="104" t="e">
        <f ca="true">+IF(AND(ISNUMBER(OFFSET('Sanitation Data'!$H$5,0,10*ROW('Sanitation Data'!H196))),'Data Summary'!DJ202="Yes"),100-OFFSET('Sanitation Data'!$H$5,0,10*ROW('Sanitation Data'!H196)),NA())</f>
        <v>#N/A</v>
      </c>
      <c r="AV202" s="104" t="e">
        <f ca="true">+IF(AND(ISNUMBER(OFFSET('Sanitation Data'!$H$7,0,10*ROW('Sanitation Data'!H196))),'Data Summary'!DK202="Yes"),OFFSET('Sanitation Data'!$H$7,0,10*ROW('Sanitation Data'!H196)),NA())</f>
        <v>#N/A</v>
      </c>
      <c r="AW202" s="104" t="e">
        <f ca="true">+IF(AND(ISNUMBER(OFFSET('Sanitation Data'!$H$11,0,10*ROW('Sanitation Data'!H196))),'Data Summary'!DL202="Yes"),OFFSET('Sanitation Data'!$H$11,0,10*ROW('Sanitation Data'!H196)),NA())</f>
        <v>#N/A</v>
      </c>
      <c r="AX202" s="104" t="e">
        <f ca="true">+IF(AND(ISNUMBER(OFFSET('Sanitation Data'!$H$12,0,10*ROW('Sanitation Data'!H196))),'Data Summary'!DM202="Yes"),OFFSET('Sanitation Data'!$H$12,0,10*ROW('Sanitation Data'!H196)),NA())</f>
        <v>#N/A</v>
      </c>
      <c r="AY202" s="104" t="e">
        <f ca="true">+IF(AND(ISNUMBER(OFFSET('Sanitation Data'!$H$13,0,10*ROW('Sanitation Data'!H196))),'Data Summary'!DN202="Yes"),OFFSET('Sanitation Data'!$H$13,0,10*ROW('Sanitation Data'!H196)),NA())</f>
        <v>#N/A</v>
      </c>
      <c r="AZ202" s="109" t="e">
        <f ca="true">+IF(AND(ISNUMBER(OFFSET('Hygiene Data'!$C$6,0,10*ROW('Hygiene Data'!C196))),'Data Summary'!DO202="Yes"),OFFSET('Hygiene Data'!$C$6,0,10*ROW('Hygiene Data'!C196)),NA())</f>
        <v>#N/A</v>
      </c>
      <c r="BA202" s="109" t="e">
        <f ca="true">+IF(AND(ISNUMBER(OFFSET('Hygiene Data'!$C$8,0,10*ROW('Hygiene Data'!C196))),'Data Summary'!DP202="Yes"),OFFSET('Hygiene Data'!$C$8,0,10*ROW('Hygiene Data'!C196)),NA())</f>
        <v>#N/A</v>
      </c>
      <c r="BB202" s="109" t="e">
        <f ca="true">+IF(AND(ISNUMBER(OFFSET('Hygiene Data'!$C$10,0,10*ROW('Hygiene Data'!C196))),'Data Summary'!DQ202="Yes"),OFFSET('Hygiene Data'!$C$10,0,10*ROW('Hygiene Data'!C196)),NA())</f>
        <v>#N/A</v>
      </c>
      <c r="BC202" s="109" t="e">
        <f ca="true">+IF(AND(ISNUMBER(OFFSET('Hygiene Data'!$D$6,0,10*ROW('Hygiene Data'!D196))),'Data Summary'!DR202="Yes"),OFFSET('Hygiene Data'!$D$6,0,10*ROW('Hygiene Data'!D196)),NA())</f>
        <v>#N/A</v>
      </c>
      <c r="BD202" s="109" t="e">
        <f ca="true">+IF(AND(ISNUMBER(OFFSET('Hygiene Data'!$D$8,0,10*ROW('Hygiene Data'!D196))),'Data Summary'!DS202="Yes"),OFFSET('Hygiene Data'!$D$8,0,10*ROW('Hygiene Data'!D196)),NA())</f>
        <v>#N/A</v>
      </c>
      <c r="BE202" s="109" t="e">
        <f ca="true">+IF(AND(ISNUMBER(OFFSET('Hygiene Data'!$D$10,0,10*ROW('Hygiene Data'!D196))),'Data Summary'!DT202="Yes"),OFFSET('Hygiene Data'!$D$10,0,10*ROW('Hygiene Data'!D196)),NA())</f>
        <v>#N/A</v>
      </c>
      <c r="BF202" s="109" t="e">
        <f ca="true">+IF(AND(ISNUMBER(OFFSET('Hygiene Data'!$E$6,0,10*ROW('Hygiene Data'!E196))),'Data Summary'!DU202="Yes"),OFFSET('Hygiene Data'!$E$6,0,10*ROW('Hygiene Data'!E196)),NA())</f>
        <v>#N/A</v>
      </c>
      <c r="BG202" s="109" t="e">
        <f ca="true">+IF(AND(ISNUMBER(OFFSET('Hygiene Data'!$E$8,0,10*ROW('Hygiene Data'!E196))),'Data Summary'!DV202="Yes"),OFFSET('Hygiene Data'!$E$8,0,10*ROW('Hygiene Data'!E196)),NA())</f>
        <v>#N/A</v>
      </c>
      <c r="BH202" s="109" t="e">
        <f ca="true">+IF(AND(ISNUMBER(OFFSET('Hygiene Data'!$E$10,0,10*ROW('Hygiene Data'!E196))),'Data Summary'!DW202="Yes"),OFFSET('Hygiene Data'!$E$10,0,10*ROW('Hygiene Data'!E196)),NA())</f>
        <v>#N/A</v>
      </c>
      <c r="BI202" s="109" t="e">
        <f ca="true">+IF(AND(ISNUMBER(OFFSET('Hygiene Data'!$F$6,0,10*ROW('Hygiene Data'!F196))),'Data Summary'!DX202="Yes"),OFFSET('Hygiene Data'!$F$6,0,10*ROW('Hygiene Data'!F196)),NA())</f>
        <v>#N/A</v>
      </c>
      <c r="BJ202" s="109" t="e">
        <f ca="true">+IF(AND(ISNUMBER(OFFSET('Hygiene Data'!$F$8,0,10*ROW('Hygiene Data'!F196))),'Data Summary'!DY202="Yes"),OFFSET('Hygiene Data'!$F$8,0,10*ROW('Hygiene Data'!F196)),NA())</f>
        <v>#N/A</v>
      </c>
      <c r="BK202" s="109" t="e">
        <f ca="true">+IF(AND(ISNUMBER(OFFSET('Hygiene Data'!$F$10,0,10*ROW('Hygiene Data'!F196))),'Data Summary'!DZ202="Yes"),OFFSET('Hygiene Data'!$F$10,0,10*ROW('Hygiene Data'!F196)),NA())</f>
        <v>#N/A</v>
      </c>
      <c r="BL202" s="109" t="e">
        <f ca="true">+IF(AND(ISNUMBER(OFFSET('Hygiene Data'!$G$6,0,10*ROW('Hygiene Data'!G196))),'Data Summary'!EA202="Yes"),OFFSET('Hygiene Data'!$G$6,0,10*ROW('Hygiene Data'!G196)),NA())</f>
        <v>#N/A</v>
      </c>
      <c r="BM202" s="109" t="e">
        <f ca="true">+IF(AND(ISNUMBER(OFFSET('Hygiene Data'!$G$8,0,10*ROW('Hygiene Data'!G196))),'Data Summary'!EB202="Yes"),OFFSET('Hygiene Data'!$G$8,0,10*ROW('Hygiene Data'!G196)),NA())</f>
        <v>#N/A</v>
      </c>
      <c r="BN202" s="109" t="e">
        <f ca="true">+IF(AND(ISNUMBER(OFFSET('Hygiene Data'!$G$10,0,10*ROW('Hygiene Data'!G196))),'Data Summary'!EC202="Yes"),OFFSET('Hygiene Data'!$G$10,0,10*ROW('Hygiene Data'!G196)),NA())</f>
        <v>#N/A</v>
      </c>
      <c r="BO202" s="109" t="e">
        <f ca="true">+IF(AND(ISNUMBER(OFFSET('Hygiene Data'!$H$6,0,10*ROW('Hygiene Data'!H196))),'Data Summary'!ED202="Yes"),OFFSET('Hygiene Data'!$H$6,0,10*ROW('Hygiene Data'!H196)),NA())</f>
        <v>#N/A</v>
      </c>
      <c r="BP202" s="109" t="e">
        <f ca="true">+IF(AND(ISNUMBER(OFFSET('Hygiene Data'!$H$8,0,10*ROW('Hygiene Data'!H196))),'Data Summary'!EE202="Yes"),OFFSET('Hygiene Data'!$H$8,0,10*ROW('Hygiene Data'!H196)),NA())</f>
        <v>#N/A</v>
      </c>
      <c r="BQ202" s="109" t="e">
        <f ca="true">+IF(AND(ISNUMBER(OFFSET('Hygiene Data'!$H$10,0,10*ROW('Hygiene Data'!H196))),'Data Summary'!EF202="Yes"),OFFSET('Hygiene Data'!$H$10,0,10*ROW('Hygiene Data'!H196)),NA())</f>
        <v>#N/A</v>
      </c>
    </row>
    <row r="203" x14ac:dyDescent="0.2">
      <c r="A203" s="57" t="e">
        <f ca="true">+IF(OFFSET('Water Data'!$B$1,0,10*ROW('Water Data'!B197))="",NA(),OFFSET('Water Data'!$B$1,0,10*ROW('Water Data'!B197)))</f>
        <v>#N/A</v>
      </c>
      <c r="B203" s="57" t="e">
        <f ca="true">+IF(OFFSET('Water Data'!$A$3,0,10*ROW('Water Data'!A200))="",NA(),OFFSET('Water Data'!$A$3,0,10*ROW('Water Data'!A200)))</f>
        <v>#N/A</v>
      </c>
      <c r="C203" s="57" t="e">
        <f ca="true">+IF(OFFSET('Water Data'!$C$3,0,10*ROW('Water Data'!C200))="",NA(),OFFSET('Water Data'!$C$3,0,10*ROW('Water Data'!C200)))</f>
        <v>#N/A</v>
      </c>
      <c r="D203" s="58" t="e">
        <f ca="true">+IF(AND(ISNUMBER(OFFSET('Water Data'!$C$5,0,10*ROW('Water Data'!C197))),'Data Summary'!BS203="Yes"),100-OFFSET('Water Data'!$C$5,0,10*ROW('Water Data'!C197)),NA())</f>
        <v>#N/A</v>
      </c>
      <c r="E203" s="58" t="e">
        <f ca="true">+IF(AND(ISNUMBER(OFFSET('Water Data'!$C$7,0,10*ROW('Water Data'!C197))),'Data Summary'!BT203="Yes"),OFFSET('Water Data'!$C$7,0,10*ROW('Water Data'!C197)),NA())</f>
        <v>#N/A</v>
      </c>
      <c r="F203" s="58" t="e">
        <f ca="true">+IF(AND(ISNUMBER(OFFSET('Water Data'!$C$10,0,10*ROW('Water Data'!C197))),'Data Summary'!BU203="Yes"),OFFSET('Water Data'!$C$10,0,10*ROW('Water Data'!C197)),NA())</f>
        <v>#N/A</v>
      </c>
      <c r="G203" s="58" t="e">
        <f ca="true">+IF(AND(ISNUMBER(OFFSET('Water Data'!$D$5,0,10*ROW('Water Data'!D197))),'Data Summary'!BV203="Yes"),100-OFFSET('Water Data'!$D$5,0,10*ROW('Water Data'!D197)),NA())</f>
        <v>#N/A</v>
      </c>
      <c r="H203" s="58" t="e">
        <f ca="true">+IF(AND(ISNUMBER(OFFSET('Water Data'!$D$7,0,10*ROW('Water Data'!D197))),'Data Summary'!BW203="Yes"),OFFSET('Water Data'!$D$7,0,10*ROW('Water Data'!D197)),NA())</f>
        <v>#N/A</v>
      </c>
      <c r="I203" s="58" t="e">
        <f ca="true">+IF(AND(ISNUMBER(OFFSET('Water Data'!$D$10,0,10*ROW('Water Data'!D197))),'Data Summary'!BX203="Yes"),OFFSET('Water Data'!$D$10,0,10*ROW('Water Data'!D197)),NA())</f>
        <v>#N/A</v>
      </c>
      <c r="J203" s="58" t="e">
        <f ca="true">+IF(AND(ISNUMBER(OFFSET('Water Data'!$E$5,0,10*ROW('Water Data'!E197))),'Data Summary'!BY203="Yes"),100-OFFSET('Water Data'!$E$5,0,10*ROW('Water Data'!E197)),NA())</f>
        <v>#N/A</v>
      </c>
      <c r="K203" s="58" t="e">
        <f ca="true">+IF(AND(ISNUMBER(OFFSET('Water Data'!$E$7,0,10*ROW('Water Data'!E197))),'Data Summary'!BZ203="Yes"),OFFSET('Water Data'!$E$7,0,10*ROW('Water Data'!E197)),NA())</f>
        <v>#N/A</v>
      </c>
      <c r="L203" s="58" t="e">
        <f ca="true">+IF(AND(ISNUMBER(OFFSET('Water Data'!$E$10,0,10*ROW('Water Data'!E197))),'Data Summary'!CA203="Yes"),OFFSET('Water Data'!$E$10,0,10*ROW('Water Data'!E197)),NA())</f>
        <v>#N/A</v>
      </c>
      <c r="M203" s="58" t="e">
        <f ca="true">+IF(AND(ISNUMBER(OFFSET('Water Data'!$F$5,0,10*ROW('Water Data'!F197))),'Data Summary'!CB203="Yes"),100-OFFSET('Water Data'!$F$5,0,10*ROW('Water Data'!F197)),NA())</f>
        <v>#N/A</v>
      </c>
      <c r="N203" s="58" t="e">
        <f ca="true">+IF(AND(ISNUMBER(OFFSET('Water Data'!$F$7,0,10*ROW('Water Data'!F197))),'Data Summary'!CC203="Yes"),OFFSET('Water Data'!$F$7,0,10*ROW('Water Data'!F197)),NA())</f>
        <v>#N/A</v>
      </c>
      <c r="O203" s="58" t="e">
        <f ca="true">+IF(AND(ISNUMBER(OFFSET('Water Data'!$F$10,0,10*ROW('Water Data'!F197))),'Data Summary'!CD203="Yes"),OFFSET('Water Data'!$F$10,0,10*ROW('Water Data'!F197)),NA())</f>
        <v>#N/A</v>
      </c>
      <c r="P203" s="58" t="e">
        <f ca="true">+IF(AND(ISNUMBER(OFFSET('Water Data'!$G$5,0,10*ROW('Water Data'!G197))),'Data Summary'!CE203="Yes"),100-OFFSET('Water Data'!$G$5,0,10*ROW('Water Data'!G197)),NA())</f>
        <v>#N/A</v>
      </c>
      <c r="Q203" s="58" t="e">
        <f ca="true">+IF(AND(ISNUMBER(OFFSET('Water Data'!$G$7,0,10*ROW('Water Data'!G197))),'Data Summary'!CF203="Yes"),OFFSET('Water Data'!$G$7,0,10*ROW('Water Data'!G197)),NA())</f>
        <v>#N/A</v>
      </c>
      <c r="R203" s="58" t="e">
        <f ca="true">+IF(AND(ISNUMBER(OFFSET('Water Data'!$G$10,0,10*ROW('Water Data'!G197))),'Data Summary'!CG203="Yes"),OFFSET('Water Data'!$G$10,0,10*ROW('Water Data'!G197)),NA())</f>
        <v>#N/A</v>
      </c>
      <c r="S203" s="58" t="e">
        <f ca="true">+IF(AND(ISNUMBER(OFFSET('Water Data'!$H$5,0,10*ROW('Water Data'!H197))),'Data Summary'!CH203="Yes"),100-OFFSET('Water Data'!$H$5,0,10*ROW('Water Data'!H197)),NA())</f>
        <v>#N/A</v>
      </c>
      <c r="T203" s="58" t="e">
        <f ca="true">+IF(AND(ISNUMBER(OFFSET('Water Data'!$H$7,0,10*ROW('Water Data'!H197))),'Data Summary'!CI203="Yes"),OFFSET('Water Data'!$H$7,0,10*ROW('Water Data'!H197)),NA())</f>
        <v>#N/A</v>
      </c>
      <c r="U203" s="58" t="e">
        <f ca="true">+IF(AND(ISNUMBER(OFFSET('Water Data'!$H$10,0,10*ROW('Water Data'!H197))),'Data Summary'!CJ203="Yes"),OFFSET('Water Data'!$H$10,0,10*ROW('Water Data'!H197)),NA())</f>
        <v>#N/A</v>
      </c>
      <c r="V203" s="104" t="e">
        <f ca="true">+IF(AND(ISNUMBER(OFFSET('Sanitation Data'!$C$5,0,10*ROW('Sanitation Data'!C197))),'Data Summary'!CK203="Yes"),100-OFFSET('Sanitation Data'!$C$5,0,10*ROW('Sanitation Data'!C197)),NA())</f>
        <v>#N/A</v>
      </c>
      <c r="W203" s="104" t="e">
        <f ca="true">+IF(AND(ISNUMBER(OFFSET('Sanitation Data'!$C$7,0,10*ROW('Sanitation Data'!C197))),'Data Summary'!CL203="Yes"),OFFSET('Sanitation Data'!$C$7,0,10*ROW('Sanitation Data'!C197)),NA())</f>
        <v>#N/A</v>
      </c>
      <c r="X203" s="104" t="e">
        <f ca="true">+IF(AND(ISNUMBER(OFFSET('Sanitation Data'!$C$11,0,10*ROW('Sanitation Data'!C197))),'Data Summary'!CM203="Yes"),OFFSET('Sanitation Data'!$C$11,0,10*ROW('Sanitation Data'!C197)),NA())</f>
        <v>#N/A</v>
      </c>
      <c r="Y203" s="104" t="e">
        <f ca="true">+IF(AND(ISNUMBER(OFFSET('Sanitation Data'!$C$12,0,10*ROW('Sanitation Data'!C197))),'Data Summary'!CN203="Yes"),OFFSET('Sanitation Data'!$C$12,0,10*ROW('Sanitation Data'!C197)),NA())</f>
        <v>#N/A</v>
      </c>
      <c r="Z203" s="104" t="e">
        <f ca="true">+IF(AND(ISNUMBER(OFFSET('Sanitation Data'!$C$13,0,10*ROW('Sanitation Data'!C197))),'Data Summary'!CO203="Yes"),OFFSET('Sanitation Data'!$C$13,0,10*ROW('Sanitation Data'!C197)),NA())</f>
        <v>#N/A</v>
      </c>
      <c r="AA203" s="104" t="e">
        <f ca="true">+IF(AND(ISNUMBER(OFFSET('Sanitation Data'!$D$5,0,10*ROW('Sanitation Data'!D197))),'Data Summary'!CP203="Yes"),100-OFFSET('Sanitation Data'!$D$5,0,10*ROW('Sanitation Data'!D197)),NA())</f>
        <v>#N/A</v>
      </c>
      <c r="AB203" s="104" t="e">
        <f ca="true">+IF(AND(ISNUMBER(OFFSET('Sanitation Data'!$D$7,0,10*ROW('Sanitation Data'!D197))),'Data Summary'!CQ203="Yes"),OFFSET('Sanitation Data'!$D$7,0,10*ROW('Sanitation Data'!D197)),NA())</f>
        <v>#N/A</v>
      </c>
      <c r="AC203" s="104" t="e">
        <f ca="true">+IF(AND(ISNUMBER(OFFSET('Sanitation Data'!$D$11,0,10*ROW('Sanitation Data'!D197))),'Data Summary'!CR203="Yes"),OFFSET('Sanitation Data'!$D$11,0,10*ROW('Sanitation Data'!D197)),NA())</f>
        <v>#N/A</v>
      </c>
      <c r="AD203" s="104" t="e">
        <f ca="true">+IF(AND(ISNUMBER(OFFSET('Sanitation Data'!$D$12,0,10*ROW('Sanitation Data'!D197))),'Data Summary'!CS203="Yes"),OFFSET('Sanitation Data'!$D$12,0,10*ROW('Sanitation Data'!D197)),NA())</f>
        <v>#N/A</v>
      </c>
      <c r="AE203" s="104" t="e">
        <f ca="true">+IF(AND(ISNUMBER(OFFSET('Sanitation Data'!$D$13,0,10*ROW('Sanitation Data'!D197))),'Data Summary'!CT203="Yes"),OFFSET('Sanitation Data'!$D$13,0,10*ROW('Sanitation Data'!D197)),NA())</f>
        <v>#N/A</v>
      </c>
      <c r="AF203" s="104" t="e">
        <f ca="true">+IF(AND(ISNUMBER(OFFSET('Sanitation Data'!$E$5,0,10*ROW('Sanitation Data'!E197))),'Data Summary'!CU203="Yes"),100-OFFSET('Sanitation Data'!$E$5,0,10*ROW('Sanitation Data'!E197)),NA())</f>
        <v>#N/A</v>
      </c>
      <c r="AG203" s="104" t="e">
        <f ca="true">+IF(AND(ISNUMBER(OFFSET('Sanitation Data'!$E$7,0,10*ROW('Sanitation Data'!E197))),'Data Summary'!CV203="Yes"),OFFSET('Sanitation Data'!$E$7,0,10*ROW('Sanitation Data'!E197)),NA())</f>
        <v>#N/A</v>
      </c>
      <c r="AH203" s="104" t="e">
        <f ca="true">+IF(AND(ISNUMBER(OFFSET('Sanitation Data'!$E$11,0,10*ROW('Sanitation Data'!E197))),'Data Summary'!CW203="Yes"),OFFSET('Sanitation Data'!$E$11,0,10*ROW('Sanitation Data'!E197)),NA())</f>
        <v>#N/A</v>
      </c>
      <c r="AI203" s="104" t="e">
        <f ca="true">+IF(AND(ISNUMBER(OFFSET('Sanitation Data'!$E$12,0,10*ROW('Sanitation Data'!E197))),'Data Summary'!CX203="Yes"),OFFSET('Sanitation Data'!$E$12,0,10*ROW('Sanitation Data'!E197)),NA())</f>
        <v>#N/A</v>
      </c>
      <c r="AJ203" s="104" t="e">
        <f ca="true">+IF(AND(ISNUMBER(OFFSET('Sanitation Data'!$E$13,0,10*ROW('Sanitation Data'!E197))),'Data Summary'!CY203="Yes"),OFFSET('Sanitation Data'!$E$13,0,10*ROW('Sanitation Data'!E197)),NA())</f>
        <v>#N/A</v>
      </c>
      <c r="AK203" s="104" t="e">
        <f ca="true">+IF(AND(ISNUMBER(OFFSET('Sanitation Data'!$F$5,0,10*ROW('Sanitation Data'!F197))),'Data Summary'!CZ203="Yes"),100-OFFSET('Sanitation Data'!$F$5,0,10*ROW('Sanitation Data'!F197)),NA())</f>
        <v>#N/A</v>
      </c>
      <c r="AL203" s="104" t="e">
        <f ca="true">+IF(AND(ISNUMBER(OFFSET('Sanitation Data'!$F$7,0,10*ROW('Sanitation Data'!F197))),'Data Summary'!DA203="Yes"),OFFSET('Sanitation Data'!$F$7,0,10*ROW('Sanitation Data'!F197)),NA())</f>
        <v>#N/A</v>
      </c>
      <c r="AM203" s="104" t="e">
        <f ca="true">+IF(AND(ISNUMBER(OFFSET('Sanitation Data'!$F$11,0,10*ROW('Sanitation Data'!F197))),'Data Summary'!DB203="Yes"),OFFSET('Sanitation Data'!$F$11,0,10*ROW('Sanitation Data'!F197)),NA())</f>
        <v>#N/A</v>
      </c>
      <c r="AN203" s="104" t="e">
        <f ca="true">+IF(AND(ISNUMBER(OFFSET('Sanitation Data'!$F$12,0,10*ROW('Sanitation Data'!F197))),'Data Summary'!DC203="Yes"),OFFSET('Sanitation Data'!$F$12,0,10*ROW('Sanitation Data'!F197)),NA())</f>
        <v>#N/A</v>
      </c>
      <c r="AO203" s="104" t="e">
        <f ca="true">+IF(AND(ISNUMBER(OFFSET('Sanitation Data'!$F$13,0,10*ROW('Sanitation Data'!F197))),'Data Summary'!DD203="Yes"),OFFSET('Sanitation Data'!$F$13,0,10*ROW('Sanitation Data'!F197)),NA())</f>
        <v>#N/A</v>
      </c>
      <c r="AP203" s="104" t="e">
        <f ca="true">+IF(AND(ISNUMBER(OFFSET('Sanitation Data'!$G$5,0,10*ROW('Sanitation Data'!G197))),'Data Summary'!DE203="Yes"),100-OFFSET('Sanitation Data'!$G$5,0,10*ROW('Sanitation Data'!G197)),NA())</f>
        <v>#N/A</v>
      </c>
      <c r="AQ203" s="104" t="e">
        <f ca="true">+IF(AND(ISNUMBER(OFFSET('Sanitation Data'!$G$7,0,10*ROW('Sanitation Data'!G197))),'Data Summary'!DF203="Yes"),OFFSET('Sanitation Data'!$G$7,0,10*ROW('Sanitation Data'!G197)),NA())</f>
        <v>#N/A</v>
      </c>
      <c r="AR203" s="104" t="e">
        <f ca="true">+IF(AND(ISNUMBER(OFFSET('Sanitation Data'!$G$11,0,10*ROW('Sanitation Data'!G197))),'Data Summary'!DG203="Yes"),OFFSET('Sanitation Data'!$G$11,0,10*ROW('Sanitation Data'!G197)),NA())</f>
        <v>#N/A</v>
      </c>
      <c r="AS203" s="104" t="e">
        <f ca="true">+IF(AND(ISNUMBER(OFFSET('Sanitation Data'!$G$12,0,10*ROW('Sanitation Data'!G197))),'Data Summary'!DH203="Yes"),OFFSET('Sanitation Data'!$G$12,0,10*ROW('Sanitation Data'!G197)),NA())</f>
        <v>#N/A</v>
      </c>
      <c r="AT203" s="104" t="e">
        <f ca="true">+IF(AND(ISNUMBER(OFFSET('Sanitation Data'!$G$13,0,10*ROW('Sanitation Data'!G197))),'Data Summary'!DI203="Yes"),OFFSET('Sanitation Data'!$G$13,0,10*ROW('Sanitation Data'!G197)),NA())</f>
        <v>#N/A</v>
      </c>
      <c r="AU203" s="104" t="e">
        <f ca="true">+IF(AND(ISNUMBER(OFFSET('Sanitation Data'!$H$5,0,10*ROW('Sanitation Data'!H197))),'Data Summary'!DJ203="Yes"),100-OFFSET('Sanitation Data'!$H$5,0,10*ROW('Sanitation Data'!H197)),NA())</f>
        <v>#N/A</v>
      </c>
      <c r="AV203" s="104" t="e">
        <f ca="true">+IF(AND(ISNUMBER(OFFSET('Sanitation Data'!$H$7,0,10*ROW('Sanitation Data'!H197))),'Data Summary'!DK203="Yes"),OFFSET('Sanitation Data'!$H$7,0,10*ROW('Sanitation Data'!H197)),NA())</f>
        <v>#N/A</v>
      </c>
      <c r="AW203" s="104" t="e">
        <f ca="true">+IF(AND(ISNUMBER(OFFSET('Sanitation Data'!$H$11,0,10*ROW('Sanitation Data'!H197))),'Data Summary'!DL203="Yes"),OFFSET('Sanitation Data'!$H$11,0,10*ROW('Sanitation Data'!H197)),NA())</f>
        <v>#N/A</v>
      </c>
      <c r="AX203" s="104" t="e">
        <f ca="true">+IF(AND(ISNUMBER(OFFSET('Sanitation Data'!$H$12,0,10*ROW('Sanitation Data'!H197))),'Data Summary'!DM203="Yes"),OFFSET('Sanitation Data'!$H$12,0,10*ROW('Sanitation Data'!H197)),NA())</f>
        <v>#N/A</v>
      </c>
      <c r="AY203" s="104" t="e">
        <f ca="true">+IF(AND(ISNUMBER(OFFSET('Sanitation Data'!$H$13,0,10*ROW('Sanitation Data'!H197))),'Data Summary'!DN203="Yes"),OFFSET('Sanitation Data'!$H$13,0,10*ROW('Sanitation Data'!H197)),NA())</f>
        <v>#N/A</v>
      </c>
      <c r="AZ203" s="109" t="e">
        <f ca="true">+IF(AND(ISNUMBER(OFFSET('Hygiene Data'!$C$6,0,10*ROW('Hygiene Data'!C197))),'Data Summary'!DO203="Yes"),OFFSET('Hygiene Data'!$C$6,0,10*ROW('Hygiene Data'!C197)),NA())</f>
        <v>#N/A</v>
      </c>
      <c r="BA203" s="109" t="e">
        <f ca="true">+IF(AND(ISNUMBER(OFFSET('Hygiene Data'!$C$8,0,10*ROW('Hygiene Data'!C197))),'Data Summary'!DP203="Yes"),OFFSET('Hygiene Data'!$C$8,0,10*ROW('Hygiene Data'!C197)),NA())</f>
        <v>#N/A</v>
      </c>
      <c r="BB203" s="109" t="e">
        <f ca="true">+IF(AND(ISNUMBER(OFFSET('Hygiene Data'!$C$10,0,10*ROW('Hygiene Data'!C197))),'Data Summary'!DQ203="Yes"),OFFSET('Hygiene Data'!$C$10,0,10*ROW('Hygiene Data'!C197)),NA())</f>
        <v>#N/A</v>
      </c>
      <c r="BC203" s="109" t="e">
        <f ca="true">+IF(AND(ISNUMBER(OFFSET('Hygiene Data'!$D$6,0,10*ROW('Hygiene Data'!D197))),'Data Summary'!DR203="Yes"),OFFSET('Hygiene Data'!$D$6,0,10*ROW('Hygiene Data'!D197)),NA())</f>
        <v>#N/A</v>
      </c>
      <c r="BD203" s="109" t="e">
        <f ca="true">+IF(AND(ISNUMBER(OFFSET('Hygiene Data'!$D$8,0,10*ROW('Hygiene Data'!D197))),'Data Summary'!DS203="Yes"),OFFSET('Hygiene Data'!$D$8,0,10*ROW('Hygiene Data'!D197)),NA())</f>
        <v>#N/A</v>
      </c>
      <c r="BE203" s="109" t="e">
        <f ca="true">+IF(AND(ISNUMBER(OFFSET('Hygiene Data'!$D$10,0,10*ROW('Hygiene Data'!D197))),'Data Summary'!DT203="Yes"),OFFSET('Hygiene Data'!$D$10,0,10*ROW('Hygiene Data'!D197)),NA())</f>
        <v>#N/A</v>
      </c>
      <c r="BF203" s="109" t="e">
        <f ca="true">+IF(AND(ISNUMBER(OFFSET('Hygiene Data'!$E$6,0,10*ROW('Hygiene Data'!E197))),'Data Summary'!DU203="Yes"),OFFSET('Hygiene Data'!$E$6,0,10*ROW('Hygiene Data'!E197)),NA())</f>
        <v>#N/A</v>
      </c>
      <c r="BG203" s="109" t="e">
        <f ca="true">+IF(AND(ISNUMBER(OFFSET('Hygiene Data'!$E$8,0,10*ROW('Hygiene Data'!E197))),'Data Summary'!DV203="Yes"),OFFSET('Hygiene Data'!$E$8,0,10*ROW('Hygiene Data'!E197)),NA())</f>
        <v>#N/A</v>
      </c>
      <c r="BH203" s="109" t="e">
        <f ca="true">+IF(AND(ISNUMBER(OFFSET('Hygiene Data'!$E$10,0,10*ROW('Hygiene Data'!E197))),'Data Summary'!DW203="Yes"),OFFSET('Hygiene Data'!$E$10,0,10*ROW('Hygiene Data'!E197)),NA())</f>
        <v>#N/A</v>
      </c>
      <c r="BI203" s="109" t="e">
        <f ca="true">+IF(AND(ISNUMBER(OFFSET('Hygiene Data'!$F$6,0,10*ROW('Hygiene Data'!F197))),'Data Summary'!DX203="Yes"),OFFSET('Hygiene Data'!$F$6,0,10*ROW('Hygiene Data'!F197)),NA())</f>
        <v>#N/A</v>
      </c>
      <c r="BJ203" s="109" t="e">
        <f ca="true">+IF(AND(ISNUMBER(OFFSET('Hygiene Data'!$F$8,0,10*ROW('Hygiene Data'!F197))),'Data Summary'!DY203="Yes"),OFFSET('Hygiene Data'!$F$8,0,10*ROW('Hygiene Data'!F197)),NA())</f>
        <v>#N/A</v>
      </c>
      <c r="BK203" s="109" t="e">
        <f ca="true">+IF(AND(ISNUMBER(OFFSET('Hygiene Data'!$F$10,0,10*ROW('Hygiene Data'!F197))),'Data Summary'!DZ203="Yes"),OFFSET('Hygiene Data'!$F$10,0,10*ROW('Hygiene Data'!F197)),NA())</f>
        <v>#N/A</v>
      </c>
      <c r="BL203" s="109" t="e">
        <f ca="true">+IF(AND(ISNUMBER(OFFSET('Hygiene Data'!$G$6,0,10*ROW('Hygiene Data'!G197))),'Data Summary'!EA203="Yes"),OFFSET('Hygiene Data'!$G$6,0,10*ROW('Hygiene Data'!G197)),NA())</f>
        <v>#N/A</v>
      </c>
      <c r="BM203" s="109" t="e">
        <f ca="true">+IF(AND(ISNUMBER(OFFSET('Hygiene Data'!$G$8,0,10*ROW('Hygiene Data'!G197))),'Data Summary'!EB203="Yes"),OFFSET('Hygiene Data'!$G$8,0,10*ROW('Hygiene Data'!G197)),NA())</f>
        <v>#N/A</v>
      </c>
      <c r="BN203" s="109" t="e">
        <f ca="true">+IF(AND(ISNUMBER(OFFSET('Hygiene Data'!$G$10,0,10*ROW('Hygiene Data'!G197))),'Data Summary'!EC203="Yes"),OFFSET('Hygiene Data'!$G$10,0,10*ROW('Hygiene Data'!G197)),NA())</f>
        <v>#N/A</v>
      </c>
      <c r="BO203" s="109" t="e">
        <f ca="true">+IF(AND(ISNUMBER(OFFSET('Hygiene Data'!$H$6,0,10*ROW('Hygiene Data'!H197))),'Data Summary'!ED203="Yes"),OFFSET('Hygiene Data'!$H$6,0,10*ROW('Hygiene Data'!H197)),NA())</f>
        <v>#N/A</v>
      </c>
      <c r="BP203" s="109" t="e">
        <f ca="true">+IF(AND(ISNUMBER(OFFSET('Hygiene Data'!$H$8,0,10*ROW('Hygiene Data'!H197))),'Data Summary'!EE203="Yes"),OFFSET('Hygiene Data'!$H$8,0,10*ROW('Hygiene Data'!H197)),NA())</f>
        <v>#N/A</v>
      </c>
      <c r="BQ203" s="109" t="e">
        <f ca="true">+IF(AND(ISNUMBER(OFFSET('Hygiene Data'!$H$10,0,10*ROW('Hygiene Data'!H197))),'Data Summary'!EF203="Yes"),OFFSET('Hygiene Data'!$H$10,0,10*ROW('Hygiene Data'!H197)),NA())</f>
        <v>#N/A</v>
      </c>
    </row>
    <row r="204" x14ac:dyDescent="0.2">
      <c r="A204" s="57" t="e">
        <f ca="true">+IF(OFFSET('Water Data'!$B$1,0,10*ROW('Water Data'!B198))="",NA(),OFFSET('Water Data'!$B$1,0,10*ROW('Water Data'!B198)))</f>
        <v>#N/A</v>
      </c>
      <c r="B204" s="57" t="e">
        <f ca="true">+IF(OFFSET('Water Data'!$A$3,0,10*ROW('Water Data'!A201))="",NA(),OFFSET('Water Data'!$A$3,0,10*ROW('Water Data'!A201)))</f>
        <v>#N/A</v>
      </c>
      <c r="C204" s="57" t="e">
        <f ca="true">+IF(OFFSET('Water Data'!$C$3,0,10*ROW('Water Data'!C201))="",NA(),OFFSET('Water Data'!$C$3,0,10*ROW('Water Data'!C201)))</f>
        <v>#N/A</v>
      </c>
      <c r="D204" s="58" t="e">
        <f ca="true">+IF(AND(ISNUMBER(OFFSET('Water Data'!$C$5,0,10*ROW('Water Data'!C198))),'Data Summary'!BS204="Yes"),100-OFFSET('Water Data'!$C$5,0,10*ROW('Water Data'!C198)),NA())</f>
        <v>#N/A</v>
      </c>
      <c r="E204" s="58" t="e">
        <f ca="true">+IF(AND(ISNUMBER(OFFSET('Water Data'!$C$7,0,10*ROW('Water Data'!C198))),'Data Summary'!BT204="Yes"),OFFSET('Water Data'!$C$7,0,10*ROW('Water Data'!C198)),NA())</f>
        <v>#N/A</v>
      </c>
      <c r="F204" s="58" t="e">
        <f ca="true">+IF(AND(ISNUMBER(OFFSET('Water Data'!$C$10,0,10*ROW('Water Data'!C198))),'Data Summary'!BU204="Yes"),OFFSET('Water Data'!$C$10,0,10*ROW('Water Data'!C198)),NA())</f>
        <v>#N/A</v>
      </c>
      <c r="G204" s="58" t="e">
        <f ca="true">+IF(AND(ISNUMBER(OFFSET('Water Data'!$D$5,0,10*ROW('Water Data'!D198))),'Data Summary'!BV204="Yes"),100-OFFSET('Water Data'!$D$5,0,10*ROW('Water Data'!D198)),NA())</f>
        <v>#N/A</v>
      </c>
      <c r="H204" s="58" t="e">
        <f ca="true">+IF(AND(ISNUMBER(OFFSET('Water Data'!$D$7,0,10*ROW('Water Data'!D198))),'Data Summary'!BW204="Yes"),OFFSET('Water Data'!$D$7,0,10*ROW('Water Data'!D198)),NA())</f>
        <v>#N/A</v>
      </c>
      <c r="I204" s="58" t="e">
        <f ca="true">+IF(AND(ISNUMBER(OFFSET('Water Data'!$D$10,0,10*ROW('Water Data'!D198))),'Data Summary'!BX204="Yes"),OFFSET('Water Data'!$D$10,0,10*ROW('Water Data'!D198)),NA())</f>
        <v>#N/A</v>
      </c>
      <c r="J204" s="58" t="e">
        <f ca="true">+IF(AND(ISNUMBER(OFFSET('Water Data'!$E$5,0,10*ROW('Water Data'!E198))),'Data Summary'!BY204="Yes"),100-OFFSET('Water Data'!$E$5,0,10*ROW('Water Data'!E198)),NA())</f>
        <v>#N/A</v>
      </c>
      <c r="K204" s="58" t="e">
        <f ca="true">+IF(AND(ISNUMBER(OFFSET('Water Data'!$E$7,0,10*ROW('Water Data'!E198))),'Data Summary'!BZ204="Yes"),OFFSET('Water Data'!$E$7,0,10*ROW('Water Data'!E198)),NA())</f>
        <v>#N/A</v>
      </c>
      <c r="L204" s="58" t="e">
        <f ca="true">+IF(AND(ISNUMBER(OFFSET('Water Data'!$E$10,0,10*ROW('Water Data'!E198))),'Data Summary'!CA204="Yes"),OFFSET('Water Data'!$E$10,0,10*ROW('Water Data'!E198)),NA())</f>
        <v>#N/A</v>
      </c>
      <c r="M204" s="58" t="e">
        <f ca="true">+IF(AND(ISNUMBER(OFFSET('Water Data'!$F$5,0,10*ROW('Water Data'!F198))),'Data Summary'!CB204="Yes"),100-OFFSET('Water Data'!$F$5,0,10*ROW('Water Data'!F198)),NA())</f>
        <v>#N/A</v>
      </c>
      <c r="N204" s="58" t="e">
        <f ca="true">+IF(AND(ISNUMBER(OFFSET('Water Data'!$F$7,0,10*ROW('Water Data'!F198))),'Data Summary'!CC204="Yes"),OFFSET('Water Data'!$F$7,0,10*ROW('Water Data'!F198)),NA())</f>
        <v>#N/A</v>
      </c>
      <c r="O204" s="58" t="e">
        <f ca="true">+IF(AND(ISNUMBER(OFFSET('Water Data'!$F$10,0,10*ROW('Water Data'!F198))),'Data Summary'!CD204="Yes"),OFFSET('Water Data'!$F$10,0,10*ROW('Water Data'!F198)),NA())</f>
        <v>#N/A</v>
      </c>
      <c r="P204" s="58" t="e">
        <f ca="true">+IF(AND(ISNUMBER(OFFSET('Water Data'!$G$5,0,10*ROW('Water Data'!G198))),'Data Summary'!CE204="Yes"),100-OFFSET('Water Data'!$G$5,0,10*ROW('Water Data'!G198)),NA())</f>
        <v>#N/A</v>
      </c>
      <c r="Q204" s="58" t="e">
        <f ca="true">+IF(AND(ISNUMBER(OFFSET('Water Data'!$G$7,0,10*ROW('Water Data'!G198))),'Data Summary'!CF204="Yes"),OFFSET('Water Data'!$G$7,0,10*ROW('Water Data'!G198)),NA())</f>
        <v>#N/A</v>
      </c>
      <c r="R204" s="58" t="e">
        <f ca="true">+IF(AND(ISNUMBER(OFFSET('Water Data'!$G$10,0,10*ROW('Water Data'!G198))),'Data Summary'!CG204="Yes"),OFFSET('Water Data'!$G$10,0,10*ROW('Water Data'!G198)),NA())</f>
        <v>#N/A</v>
      </c>
      <c r="S204" s="58" t="e">
        <f ca="true">+IF(AND(ISNUMBER(OFFSET('Water Data'!$H$5,0,10*ROW('Water Data'!H198))),'Data Summary'!CH204="Yes"),100-OFFSET('Water Data'!$H$5,0,10*ROW('Water Data'!H198)),NA())</f>
        <v>#N/A</v>
      </c>
      <c r="T204" s="58" t="e">
        <f ca="true">+IF(AND(ISNUMBER(OFFSET('Water Data'!$H$7,0,10*ROW('Water Data'!H198))),'Data Summary'!CI204="Yes"),OFFSET('Water Data'!$H$7,0,10*ROW('Water Data'!H198)),NA())</f>
        <v>#N/A</v>
      </c>
      <c r="U204" s="58" t="e">
        <f ca="true">+IF(AND(ISNUMBER(OFFSET('Water Data'!$H$10,0,10*ROW('Water Data'!H198))),'Data Summary'!CJ204="Yes"),OFFSET('Water Data'!$H$10,0,10*ROW('Water Data'!H198)),NA())</f>
        <v>#N/A</v>
      </c>
      <c r="V204" s="104" t="e">
        <f ca="true">+IF(AND(ISNUMBER(OFFSET('Sanitation Data'!$C$5,0,10*ROW('Sanitation Data'!C198))),'Data Summary'!CK204="Yes"),100-OFFSET('Sanitation Data'!$C$5,0,10*ROW('Sanitation Data'!C198)),NA())</f>
        <v>#N/A</v>
      </c>
      <c r="W204" s="104" t="e">
        <f ca="true">+IF(AND(ISNUMBER(OFFSET('Sanitation Data'!$C$7,0,10*ROW('Sanitation Data'!C198))),'Data Summary'!CL204="Yes"),OFFSET('Sanitation Data'!$C$7,0,10*ROW('Sanitation Data'!C198)),NA())</f>
        <v>#N/A</v>
      </c>
      <c r="X204" s="104" t="e">
        <f ca="true">+IF(AND(ISNUMBER(OFFSET('Sanitation Data'!$C$11,0,10*ROW('Sanitation Data'!C198))),'Data Summary'!CM204="Yes"),OFFSET('Sanitation Data'!$C$11,0,10*ROW('Sanitation Data'!C198)),NA())</f>
        <v>#N/A</v>
      </c>
      <c r="Y204" s="104" t="e">
        <f ca="true">+IF(AND(ISNUMBER(OFFSET('Sanitation Data'!$C$12,0,10*ROW('Sanitation Data'!C198))),'Data Summary'!CN204="Yes"),OFFSET('Sanitation Data'!$C$12,0,10*ROW('Sanitation Data'!C198)),NA())</f>
        <v>#N/A</v>
      </c>
      <c r="Z204" s="104" t="e">
        <f ca="true">+IF(AND(ISNUMBER(OFFSET('Sanitation Data'!$C$13,0,10*ROW('Sanitation Data'!C198))),'Data Summary'!CO204="Yes"),OFFSET('Sanitation Data'!$C$13,0,10*ROW('Sanitation Data'!C198)),NA())</f>
        <v>#N/A</v>
      </c>
      <c r="AA204" s="104" t="e">
        <f ca="true">+IF(AND(ISNUMBER(OFFSET('Sanitation Data'!$D$5,0,10*ROW('Sanitation Data'!D198))),'Data Summary'!CP204="Yes"),100-OFFSET('Sanitation Data'!$D$5,0,10*ROW('Sanitation Data'!D198)),NA())</f>
        <v>#N/A</v>
      </c>
      <c r="AB204" s="104" t="e">
        <f ca="true">+IF(AND(ISNUMBER(OFFSET('Sanitation Data'!$D$7,0,10*ROW('Sanitation Data'!D198))),'Data Summary'!CQ204="Yes"),OFFSET('Sanitation Data'!$D$7,0,10*ROW('Sanitation Data'!D198)),NA())</f>
        <v>#N/A</v>
      </c>
      <c r="AC204" s="104" t="e">
        <f ca="true">+IF(AND(ISNUMBER(OFFSET('Sanitation Data'!$D$11,0,10*ROW('Sanitation Data'!D198))),'Data Summary'!CR204="Yes"),OFFSET('Sanitation Data'!$D$11,0,10*ROW('Sanitation Data'!D198)),NA())</f>
        <v>#N/A</v>
      </c>
      <c r="AD204" s="104" t="e">
        <f ca="true">+IF(AND(ISNUMBER(OFFSET('Sanitation Data'!$D$12,0,10*ROW('Sanitation Data'!D198))),'Data Summary'!CS204="Yes"),OFFSET('Sanitation Data'!$D$12,0,10*ROW('Sanitation Data'!D198)),NA())</f>
        <v>#N/A</v>
      </c>
      <c r="AE204" s="104" t="e">
        <f ca="true">+IF(AND(ISNUMBER(OFFSET('Sanitation Data'!$D$13,0,10*ROW('Sanitation Data'!D198))),'Data Summary'!CT204="Yes"),OFFSET('Sanitation Data'!$D$13,0,10*ROW('Sanitation Data'!D198)),NA())</f>
        <v>#N/A</v>
      </c>
      <c r="AF204" s="104" t="e">
        <f ca="true">+IF(AND(ISNUMBER(OFFSET('Sanitation Data'!$E$5,0,10*ROW('Sanitation Data'!E198))),'Data Summary'!CU204="Yes"),100-OFFSET('Sanitation Data'!$E$5,0,10*ROW('Sanitation Data'!E198)),NA())</f>
        <v>#N/A</v>
      </c>
      <c r="AG204" s="104" t="e">
        <f ca="true">+IF(AND(ISNUMBER(OFFSET('Sanitation Data'!$E$7,0,10*ROW('Sanitation Data'!E198))),'Data Summary'!CV204="Yes"),OFFSET('Sanitation Data'!$E$7,0,10*ROW('Sanitation Data'!E198)),NA())</f>
        <v>#N/A</v>
      </c>
      <c r="AH204" s="104" t="e">
        <f ca="true">+IF(AND(ISNUMBER(OFFSET('Sanitation Data'!$E$11,0,10*ROW('Sanitation Data'!E198))),'Data Summary'!CW204="Yes"),OFFSET('Sanitation Data'!$E$11,0,10*ROW('Sanitation Data'!E198)),NA())</f>
        <v>#N/A</v>
      </c>
      <c r="AI204" s="104" t="e">
        <f ca="true">+IF(AND(ISNUMBER(OFFSET('Sanitation Data'!$E$12,0,10*ROW('Sanitation Data'!E198))),'Data Summary'!CX204="Yes"),OFFSET('Sanitation Data'!$E$12,0,10*ROW('Sanitation Data'!E198)),NA())</f>
        <v>#N/A</v>
      </c>
      <c r="AJ204" s="104" t="e">
        <f ca="true">+IF(AND(ISNUMBER(OFFSET('Sanitation Data'!$E$13,0,10*ROW('Sanitation Data'!E198))),'Data Summary'!CY204="Yes"),OFFSET('Sanitation Data'!$E$13,0,10*ROW('Sanitation Data'!E198)),NA())</f>
        <v>#N/A</v>
      </c>
      <c r="AK204" s="104" t="e">
        <f ca="true">+IF(AND(ISNUMBER(OFFSET('Sanitation Data'!$F$5,0,10*ROW('Sanitation Data'!F198))),'Data Summary'!CZ204="Yes"),100-OFFSET('Sanitation Data'!$F$5,0,10*ROW('Sanitation Data'!F198)),NA())</f>
        <v>#N/A</v>
      </c>
      <c r="AL204" s="104" t="e">
        <f ca="true">+IF(AND(ISNUMBER(OFFSET('Sanitation Data'!$F$7,0,10*ROW('Sanitation Data'!F198))),'Data Summary'!DA204="Yes"),OFFSET('Sanitation Data'!$F$7,0,10*ROW('Sanitation Data'!F198)),NA())</f>
        <v>#N/A</v>
      </c>
      <c r="AM204" s="104" t="e">
        <f ca="true">+IF(AND(ISNUMBER(OFFSET('Sanitation Data'!$F$11,0,10*ROW('Sanitation Data'!F198))),'Data Summary'!DB204="Yes"),OFFSET('Sanitation Data'!$F$11,0,10*ROW('Sanitation Data'!F198)),NA())</f>
        <v>#N/A</v>
      </c>
      <c r="AN204" s="104" t="e">
        <f ca="true">+IF(AND(ISNUMBER(OFFSET('Sanitation Data'!$F$12,0,10*ROW('Sanitation Data'!F198))),'Data Summary'!DC204="Yes"),OFFSET('Sanitation Data'!$F$12,0,10*ROW('Sanitation Data'!F198)),NA())</f>
        <v>#N/A</v>
      </c>
      <c r="AO204" s="104" t="e">
        <f ca="true">+IF(AND(ISNUMBER(OFFSET('Sanitation Data'!$F$13,0,10*ROW('Sanitation Data'!F198))),'Data Summary'!DD204="Yes"),OFFSET('Sanitation Data'!$F$13,0,10*ROW('Sanitation Data'!F198)),NA())</f>
        <v>#N/A</v>
      </c>
      <c r="AP204" s="104" t="e">
        <f ca="true">+IF(AND(ISNUMBER(OFFSET('Sanitation Data'!$G$5,0,10*ROW('Sanitation Data'!G198))),'Data Summary'!DE204="Yes"),100-OFFSET('Sanitation Data'!$G$5,0,10*ROW('Sanitation Data'!G198)),NA())</f>
        <v>#N/A</v>
      </c>
      <c r="AQ204" s="104" t="e">
        <f ca="true">+IF(AND(ISNUMBER(OFFSET('Sanitation Data'!$G$7,0,10*ROW('Sanitation Data'!G198))),'Data Summary'!DF204="Yes"),OFFSET('Sanitation Data'!$G$7,0,10*ROW('Sanitation Data'!G198)),NA())</f>
        <v>#N/A</v>
      </c>
      <c r="AR204" s="104" t="e">
        <f ca="true">+IF(AND(ISNUMBER(OFFSET('Sanitation Data'!$G$11,0,10*ROW('Sanitation Data'!G198))),'Data Summary'!DG204="Yes"),OFFSET('Sanitation Data'!$G$11,0,10*ROW('Sanitation Data'!G198)),NA())</f>
        <v>#N/A</v>
      </c>
      <c r="AS204" s="104" t="e">
        <f ca="true">+IF(AND(ISNUMBER(OFFSET('Sanitation Data'!$G$12,0,10*ROW('Sanitation Data'!G198))),'Data Summary'!DH204="Yes"),OFFSET('Sanitation Data'!$G$12,0,10*ROW('Sanitation Data'!G198)),NA())</f>
        <v>#N/A</v>
      </c>
      <c r="AT204" s="104" t="e">
        <f ca="true">+IF(AND(ISNUMBER(OFFSET('Sanitation Data'!$G$13,0,10*ROW('Sanitation Data'!G198))),'Data Summary'!DI204="Yes"),OFFSET('Sanitation Data'!$G$13,0,10*ROW('Sanitation Data'!G198)),NA())</f>
        <v>#N/A</v>
      </c>
      <c r="AU204" s="104" t="e">
        <f ca="true">+IF(AND(ISNUMBER(OFFSET('Sanitation Data'!$H$5,0,10*ROW('Sanitation Data'!H198))),'Data Summary'!DJ204="Yes"),100-OFFSET('Sanitation Data'!$H$5,0,10*ROW('Sanitation Data'!H198)),NA())</f>
        <v>#N/A</v>
      </c>
      <c r="AV204" s="104" t="e">
        <f ca="true">+IF(AND(ISNUMBER(OFFSET('Sanitation Data'!$H$7,0,10*ROW('Sanitation Data'!H198))),'Data Summary'!DK204="Yes"),OFFSET('Sanitation Data'!$H$7,0,10*ROW('Sanitation Data'!H198)),NA())</f>
        <v>#N/A</v>
      </c>
      <c r="AW204" s="104" t="e">
        <f ca="true">+IF(AND(ISNUMBER(OFFSET('Sanitation Data'!$H$11,0,10*ROW('Sanitation Data'!H198))),'Data Summary'!DL204="Yes"),OFFSET('Sanitation Data'!$H$11,0,10*ROW('Sanitation Data'!H198)),NA())</f>
        <v>#N/A</v>
      </c>
      <c r="AX204" s="104" t="e">
        <f ca="true">+IF(AND(ISNUMBER(OFFSET('Sanitation Data'!$H$12,0,10*ROW('Sanitation Data'!H198))),'Data Summary'!DM204="Yes"),OFFSET('Sanitation Data'!$H$12,0,10*ROW('Sanitation Data'!H198)),NA())</f>
        <v>#N/A</v>
      </c>
      <c r="AY204" s="104" t="e">
        <f ca="true">+IF(AND(ISNUMBER(OFFSET('Sanitation Data'!$H$13,0,10*ROW('Sanitation Data'!H198))),'Data Summary'!DN204="Yes"),OFFSET('Sanitation Data'!$H$13,0,10*ROW('Sanitation Data'!H198)),NA())</f>
        <v>#N/A</v>
      </c>
      <c r="AZ204" s="109" t="e">
        <f ca="true">+IF(AND(ISNUMBER(OFFSET('Hygiene Data'!$C$6,0,10*ROW('Hygiene Data'!C198))),'Data Summary'!DO204="Yes"),OFFSET('Hygiene Data'!$C$6,0,10*ROW('Hygiene Data'!C198)),NA())</f>
        <v>#N/A</v>
      </c>
      <c r="BA204" s="109" t="e">
        <f ca="true">+IF(AND(ISNUMBER(OFFSET('Hygiene Data'!$C$8,0,10*ROW('Hygiene Data'!C198))),'Data Summary'!DP204="Yes"),OFFSET('Hygiene Data'!$C$8,0,10*ROW('Hygiene Data'!C198)),NA())</f>
        <v>#N/A</v>
      </c>
      <c r="BB204" s="109" t="e">
        <f ca="true">+IF(AND(ISNUMBER(OFFSET('Hygiene Data'!$C$10,0,10*ROW('Hygiene Data'!C198))),'Data Summary'!DQ204="Yes"),OFFSET('Hygiene Data'!$C$10,0,10*ROW('Hygiene Data'!C198)),NA())</f>
        <v>#N/A</v>
      </c>
      <c r="BC204" s="109" t="e">
        <f ca="true">+IF(AND(ISNUMBER(OFFSET('Hygiene Data'!$D$6,0,10*ROW('Hygiene Data'!D198))),'Data Summary'!DR204="Yes"),OFFSET('Hygiene Data'!$D$6,0,10*ROW('Hygiene Data'!D198)),NA())</f>
        <v>#N/A</v>
      </c>
      <c r="BD204" s="109" t="e">
        <f ca="true">+IF(AND(ISNUMBER(OFFSET('Hygiene Data'!$D$8,0,10*ROW('Hygiene Data'!D198))),'Data Summary'!DS204="Yes"),OFFSET('Hygiene Data'!$D$8,0,10*ROW('Hygiene Data'!D198)),NA())</f>
        <v>#N/A</v>
      </c>
      <c r="BE204" s="109" t="e">
        <f ca="true">+IF(AND(ISNUMBER(OFFSET('Hygiene Data'!$D$10,0,10*ROW('Hygiene Data'!D198))),'Data Summary'!DT204="Yes"),OFFSET('Hygiene Data'!$D$10,0,10*ROW('Hygiene Data'!D198)),NA())</f>
        <v>#N/A</v>
      </c>
      <c r="BF204" s="109" t="e">
        <f ca="true">+IF(AND(ISNUMBER(OFFSET('Hygiene Data'!$E$6,0,10*ROW('Hygiene Data'!E198))),'Data Summary'!DU204="Yes"),OFFSET('Hygiene Data'!$E$6,0,10*ROW('Hygiene Data'!E198)),NA())</f>
        <v>#N/A</v>
      </c>
      <c r="BG204" s="109" t="e">
        <f ca="true">+IF(AND(ISNUMBER(OFFSET('Hygiene Data'!$E$8,0,10*ROW('Hygiene Data'!E198))),'Data Summary'!DV204="Yes"),OFFSET('Hygiene Data'!$E$8,0,10*ROW('Hygiene Data'!E198)),NA())</f>
        <v>#N/A</v>
      </c>
      <c r="BH204" s="109" t="e">
        <f ca="true">+IF(AND(ISNUMBER(OFFSET('Hygiene Data'!$E$10,0,10*ROW('Hygiene Data'!E198))),'Data Summary'!DW204="Yes"),OFFSET('Hygiene Data'!$E$10,0,10*ROW('Hygiene Data'!E198)),NA())</f>
        <v>#N/A</v>
      </c>
      <c r="BI204" s="109" t="e">
        <f ca="true">+IF(AND(ISNUMBER(OFFSET('Hygiene Data'!$F$6,0,10*ROW('Hygiene Data'!F198))),'Data Summary'!DX204="Yes"),OFFSET('Hygiene Data'!$F$6,0,10*ROW('Hygiene Data'!F198)),NA())</f>
        <v>#N/A</v>
      </c>
      <c r="BJ204" s="109" t="e">
        <f ca="true">+IF(AND(ISNUMBER(OFFSET('Hygiene Data'!$F$8,0,10*ROW('Hygiene Data'!F198))),'Data Summary'!DY204="Yes"),OFFSET('Hygiene Data'!$F$8,0,10*ROW('Hygiene Data'!F198)),NA())</f>
        <v>#N/A</v>
      </c>
      <c r="BK204" s="109" t="e">
        <f ca="true">+IF(AND(ISNUMBER(OFFSET('Hygiene Data'!$F$10,0,10*ROW('Hygiene Data'!F198))),'Data Summary'!DZ204="Yes"),OFFSET('Hygiene Data'!$F$10,0,10*ROW('Hygiene Data'!F198)),NA())</f>
        <v>#N/A</v>
      </c>
      <c r="BL204" s="109" t="e">
        <f ca="true">+IF(AND(ISNUMBER(OFFSET('Hygiene Data'!$G$6,0,10*ROW('Hygiene Data'!G198))),'Data Summary'!EA204="Yes"),OFFSET('Hygiene Data'!$G$6,0,10*ROW('Hygiene Data'!G198)),NA())</f>
        <v>#N/A</v>
      </c>
      <c r="BM204" s="109" t="e">
        <f ca="true">+IF(AND(ISNUMBER(OFFSET('Hygiene Data'!$G$8,0,10*ROW('Hygiene Data'!G198))),'Data Summary'!EB204="Yes"),OFFSET('Hygiene Data'!$G$8,0,10*ROW('Hygiene Data'!G198)),NA())</f>
        <v>#N/A</v>
      </c>
      <c r="BN204" s="109" t="e">
        <f ca="true">+IF(AND(ISNUMBER(OFFSET('Hygiene Data'!$G$10,0,10*ROW('Hygiene Data'!G198))),'Data Summary'!EC204="Yes"),OFFSET('Hygiene Data'!$G$10,0,10*ROW('Hygiene Data'!G198)),NA())</f>
        <v>#N/A</v>
      </c>
      <c r="BO204" s="109" t="e">
        <f ca="true">+IF(AND(ISNUMBER(OFFSET('Hygiene Data'!$H$6,0,10*ROW('Hygiene Data'!H198))),'Data Summary'!ED204="Yes"),OFFSET('Hygiene Data'!$H$6,0,10*ROW('Hygiene Data'!H198)),NA())</f>
        <v>#N/A</v>
      </c>
      <c r="BP204" s="109" t="e">
        <f ca="true">+IF(AND(ISNUMBER(OFFSET('Hygiene Data'!$H$8,0,10*ROW('Hygiene Data'!H198))),'Data Summary'!EE204="Yes"),OFFSET('Hygiene Data'!$H$8,0,10*ROW('Hygiene Data'!H198)),NA())</f>
        <v>#N/A</v>
      </c>
      <c r="BQ204" s="109" t="e">
        <f ca="true">+IF(AND(ISNUMBER(OFFSET('Hygiene Data'!$H$10,0,10*ROW('Hygiene Data'!H198))),'Data Summary'!EF204="Yes"),OFFSET('Hygiene Data'!$H$10,0,10*ROW('Hygiene Data'!H198)),NA())</f>
        <v>#N/A</v>
      </c>
    </row>
    <row r="205" x14ac:dyDescent="0.2">
      <c r="A205" s="57" t="e">
        <f ca="true">+IF(OFFSET('Water Data'!$B$1,0,10*ROW('Water Data'!B199))="",NA(),OFFSET('Water Data'!$B$1,0,10*ROW('Water Data'!B199)))</f>
        <v>#N/A</v>
      </c>
      <c r="B205" s="57" t="e">
        <f ca="true">+IF(OFFSET('Water Data'!$A$3,0,10*ROW('Water Data'!A202))="",NA(),OFFSET('Water Data'!$A$3,0,10*ROW('Water Data'!A202)))</f>
        <v>#N/A</v>
      </c>
      <c r="C205" s="57" t="e">
        <f ca="true">+IF(OFFSET('Water Data'!$C$3,0,10*ROW('Water Data'!C202))="",NA(),OFFSET('Water Data'!$C$3,0,10*ROW('Water Data'!C202)))</f>
        <v>#N/A</v>
      </c>
      <c r="D205" s="58" t="e">
        <f ca="true">+IF(AND(ISNUMBER(OFFSET('Water Data'!$C$5,0,10*ROW('Water Data'!C199))),'Data Summary'!BS205="Yes"),100-OFFSET('Water Data'!$C$5,0,10*ROW('Water Data'!C199)),NA())</f>
        <v>#N/A</v>
      </c>
      <c r="E205" s="58" t="e">
        <f ca="true">+IF(AND(ISNUMBER(OFFSET('Water Data'!$C$7,0,10*ROW('Water Data'!C199))),'Data Summary'!BT205="Yes"),OFFSET('Water Data'!$C$7,0,10*ROW('Water Data'!C199)),NA())</f>
        <v>#N/A</v>
      </c>
      <c r="F205" s="58" t="e">
        <f ca="true">+IF(AND(ISNUMBER(OFFSET('Water Data'!$C$10,0,10*ROW('Water Data'!C199))),'Data Summary'!BU205="Yes"),OFFSET('Water Data'!$C$10,0,10*ROW('Water Data'!C199)),NA())</f>
        <v>#N/A</v>
      </c>
      <c r="G205" s="58" t="e">
        <f ca="true">+IF(AND(ISNUMBER(OFFSET('Water Data'!$D$5,0,10*ROW('Water Data'!D199))),'Data Summary'!BV205="Yes"),100-OFFSET('Water Data'!$D$5,0,10*ROW('Water Data'!D199)),NA())</f>
        <v>#N/A</v>
      </c>
      <c r="H205" s="58" t="e">
        <f ca="true">+IF(AND(ISNUMBER(OFFSET('Water Data'!$D$7,0,10*ROW('Water Data'!D199))),'Data Summary'!BW205="Yes"),OFFSET('Water Data'!$D$7,0,10*ROW('Water Data'!D199)),NA())</f>
        <v>#N/A</v>
      </c>
      <c r="I205" s="58" t="e">
        <f ca="true">+IF(AND(ISNUMBER(OFFSET('Water Data'!$D$10,0,10*ROW('Water Data'!D199))),'Data Summary'!BX205="Yes"),OFFSET('Water Data'!$D$10,0,10*ROW('Water Data'!D199)),NA())</f>
        <v>#N/A</v>
      </c>
      <c r="J205" s="58" t="e">
        <f ca="true">+IF(AND(ISNUMBER(OFFSET('Water Data'!$E$5,0,10*ROW('Water Data'!E199))),'Data Summary'!BY205="Yes"),100-OFFSET('Water Data'!$E$5,0,10*ROW('Water Data'!E199)),NA())</f>
        <v>#N/A</v>
      </c>
      <c r="K205" s="58" t="e">
        <f ca="true">+IF(AND(ISNUMBER(OFFSET('Water Data'!$E$7,0,10*ROW('Water Data'!E199))),'Data Summary'!BZ205="Yes"),OFFSET('Water Data'!$E$7,0,10*ROW('Water Data'!E199)),NA())</f>
        <v>#N/A</v>
      </c>
      <c r="L205" s="58" t="e">
        <f ca="true">+IF(AND(ISNUMBER(OFFSET('Water Data'!$E$10,0,10*ROW('Water Data'!E199))),'Data Summary'!CA205="Yes"),OFFSET('Water Data'!$E$10,0,10*ROW('Water Data'!E199)),NA())</f>
        <v>#N/A</v>
      </c>
      <c r="M205" s="58" t="e">
        <f ca="true">+IF(AND(ISNUMBER(OFFSET('Water Data'!$F$5,0,10*ROW('Water Data'!F199))),'Data Summary'!CB205="Yes"),100-OFFSET('Water Data'!$F$5,0,10*ROW('Water Data'!F199)),NA())</f>
        <v>#N/A</v>
      </c>
      <c r="N205" s="58" t="e">
        <f ca="true">+IF(AND(ISNUMBER(OFFSET('Water Data'!$F$7,0,10*ROW('Water Data'!F199))),'Data Summary'!CC205="Yes"),OFFSET('Water Data'!$F$7,0,10*ROW('Water Data'!F199)),NA())</f>
        <v>#N/A</v>
      </c>
      <c r="O205" s="58" t="e">
        <f ca="true">+IF(AND(ISNUMBER(OFFSET('Water Data'!$F$10,0,10*ROW('Water Data'!F199))),'Data Summary'!CD205="Yes"),OFFSET('Water Data'!$F$10,0,10*ROW('Water Data'!F199)),NA())</f>
        <v>#N/A</v>
      </c>
      <c r="P205" s="58" t="e">
        <f ca="true">+IF(AND(ISNUMBER(OFFSET('Water Data'!$G$5,0,10*ROW('Water Data'!G199))),'Data Summary'!CE205="Yes"),100-OFFSET('Water Data'!$G$5,0,10*ROW('Water Data'!G199)),NA())</f>
        <v>#N/A</v>
      </c>
      <c r="Q205" s="58" t="e">
        <f ca="true">+IF(AND(ISNUMBER(OFFSET('Water Data'!$G$7,0,10*ROW('Water Data'!G199))),'Data Summary'!CF205="Yes"),OFFSET('Water Data'!$G$7,0,10*ROW('Water Data'!G199)),NA())</f>
        <v>#N/A</v>
      </c>
      <c r="R205" s="58" t="e">
        <f ca="true">+IF(AND(ISNUMBER(OFFSET('Water Data'!$G$10,0,10*ROW('Water Data'!G199))),'Data Summary'!CG205="Yes"),OFFSET('Water Data'!$G$10,0,10*ROW('Water Data'!G199)),NA())</f>
        <v>#N/A</v>
      </c>
      <c r="S205" s="58" t="e">
        <f ca="true">+IF(AND(ISNUMBER(OFFSET('Water Data'!$H$5,0,10*ROW('Water Data'!H199))),'Data Summary'!CH205="Yes"),100-OFFSET('Water Data'!$H$5,0,10*ROW('Water Data'!H199)),NA())</f>
        <v>#N/A</v>
      </c>
      <c r="T205" s="58" t="e">
        <f ca="true">+IF(AND(ISNUMBER(OFFSET('Water Data'!$H$7,0,10*ROW('Water Data'!H199))),'Data Summary'!CI205="Yes"),OFFSET('Water Data'!$H$7,0,10*ROW('Water Data'!H199)),NA())</f>
        <v>#N/A</v>
      </c>
      <c r="U205" s="58" t="e">
        <f ca="true">+IF(AND(ISNUMBER(OFFSET('Water Data'!$H$10,0,10*ROW('Water Data'!H199))),'Data Summary'!CJ205="Yes"),OFFSET('Water Data'!$H$10,0,10*ROW('Water Data'!H199)),NA())</f>
        <v>#N/A</v>
      </c>
      <c r="V205" s="104" t="e">
        <f ca="true">+IF(AND(ISNUMBER(OFFSET('Sanitation Data'!$C$5,0,10*ROW('Sanitation Data'!C199))),'Data Summary'!CK205="Yes"),100-OFFSET('Sanitation Data'!$C$5,0,10*ROW('Sanitation Data'!C199)),NA())</f>
        <v>#N/A</v>
      </c>
      <c r="W205" s="104" t="e">
        <f ca="true">+IF(AND(ISNUMBER(OFFSET('Sanitation Data'!$C$7,0,10*ROW('Sanitation Data'!C199))),'Data Summary'!CL205="Yes"),OFFSET('Sanitation Data'!$C$7,0,10*ROW('Sanitation Data'!C199)),NA())</f>
        <v>#N/A</v>
      </c>
      <c r="X205" s="104" t="e">
        <f ca="true">+IF(AND(ISNUMBER(OFFSET('Sanitation Data'!$C$11,0,10*ROW('Sanitation Data'!C199))),'Data Summary'!CM205="Yes"),OFFSET('Sanitation Data'!$C$11,0,10*ROW('Sanitation Data'!C199)),NA())</f>
        <v>#N/A</v>
      </c>
      <c r="Y205" s="104" t="e">
        <f ca="true">+IF(AND(ISNUMBER(OFFSET('Sanitation Data'!$C$12,0,10*ROW('Sanitation Data'!C199))),'Data Summary'!CN205="Yes"),OFFSET('Sanitation Data'!$C$12,0,10*ROW('Sanitation Data'!C199)),NA())</f>
        <v>#N/A</v>
      </c>
      <c r="Z205" s="104" t="e">
        <f ca="true">+IF(AND(ISNUMBER(OFFSET('Sanitation Data'!$C$13,0,10*ROW('Sanitation Data'!C199))),'Data Summary'!CO205="Yes"),OFFSET('Sanitation Data'!$C$13,0,10*ROW('Sanitation Data'!C199)),NA())</f>
        <v>#N/A</v>
      </c>
      <c r="AA205" s="104" t="e">
        <f ca="true">+IF(AND(ISNUMBER(OFFSET('Sanitation Data'!$D$5,0,10*ROW('Sanitation Data'!D199))),'Data Summary'!CP205="Yes"),100-OFFSET('Sanitation Data'!$D$5,0,10*ROW('Sanitation Data'!D199)),NA())</f>
        <v>#N/A</v>
      </c>
      <c r="AB205" s="104" t="e">
        <f ca="true">+IF(AND(ISNUMBER(OFFSET('Sanitation Data'!$D$7,0,10*ROW('Sanitation Data'!D199))),'Data Summary'!CQ205="Yes"),OFFSET('Sanitation Data'!$D$7,0,10*ROW('Sanitation Data'!D199)),NA())</f>
        <v>#N/A</v>
      </c>
      <c r="AC205" s="104" t="e">
        <f ca="true">+IF(AND(ISNUMBER(OFFSET('Sanitation Data'!$D$11,0,10*ROW('Sanitation Data'!D199))),'Data Summary'!CR205="Yes"),OFFSET('Sanitation Data'!$D$11,0,10*ROW('Sanitation Data'!D199)),NA())</f>
        <v>#N/A</v>
      </c>
      <c r="AD205" s="104" t="e">
        <f ca="true">+IF(AND(ISNUMBER(OFFSET('Sanitation Data'!$D$12,0,10*ROW('Sanitation Data'!D199))),'Data Summary'!CS205="Yes"),OFFSET('Sanitation Data'!$D$12,0,10*ROW('Sanitation Data'!D199)),NA())</f>
        <v>#N/A</v>
      </c>
      <c r="AE205" s="104" t="e">
        <f ca="true">+IF(AND(ISNUMBER(OFFSET('Sanitation Data'!$D$13,0,10*ROW('Sanitation Data'!D199))),'Data Summary'!CT205="Yes"),OFFSET('Sanitation Data'!$D$13,0,10*ROW('Sanitation Data'!D199)),NA())</f>
        <v>#N/A</v>
      </c>
      <c r="AF205" s="104" t="e">
        <f ca="true">+IF(AND(ISNUMBER(OFFSET('Sanitation Data'!$E$5,0,10*ROW('Sanitation Data'!E199))),'Data Summary'!CU205="Yes"),100-OFFSET('Sanitation Data'!$E$5,0,10*ROW('Sanitation Data'!E199)),NA())</f>
        <v>#N/A</v>
      </c>
      <c r="AG205" s="104" t="e">
        <f ca="true">+IF(AND(ISNUMBER(OFFSET('Sanitation Data'!$E$7,0,10*ROW('Sanitation Data'!E199))),'Data Summary'!CV205="Yes"),OFFSET('Sanitation Data'!$E$7,0,10*ROW('Sanitation Data'!E199)),NA())</f>
        <v>#N/A</v>
      </c>
      <c r="AH205" s="104" t="e">
        <f ca="true">+IF(AND(ISNUMBER(OFFSET('Sanitation Data'!$E$11,0,10*ROW('Sanitation Data'!E199))),'Data Summary'!CW205="Yes"),OFFSET('Sanitation Data'!$E$11,0,10*ROW('Sanitation Data'!E199)),NA())</f>
        <v>#N/A</v>
      </c>
      <c r="AI205" s="104" t="e">
        <f ca="true">+IF(AND(ISNUMBER(OFFSET('Sanitation Data'!$E$12,0,10*ROW('Sanitation Data'!E199))),'Data Summary'!CX205="Yes"),OFFSET('Sanitation Data'!$E$12,0,10*ROW('Sanitation Data'!E199)),NA())</f>
        <v>#N/A</v>
      </c>
      <c r="AJ205" s="104" t="e">
        <f ca="true">+IF(AND(ISNUMBER(OFFSET('Sanitation Data'!$E$13,0,10*ROW('Sanitation Data'!E199))),'Data Summary'!CY205="Yes"),OFFSET('Sanitation Data'!$E$13,0,10*ROW('Sanitation Data'!E199)),NA())</f>
        <v>#N/A</v>
      </c>
      <c r="AK205" s="104" t="e">
        <f ca="true">+IF(AND(ISNUMBER(OFFSET('Sanitation Data'!$F$5,0,10*ROW('Sanitation Data'!F199))),'Data Summary'!CZ205="Yes"),100-OFFSET('Sanitation Data'!$F$5,0,10*ROW('Sanitation Data'!F199)),NA())</f>
        <v>#N/A</v>
      </c>
      <c r="AL205" s="104" t="e">
        <f ca="true">+IF(AND(ISNUMBER(OFFSET('Sanitation Data'!$F$7,0,10*ROW('Sanitation Data'!F199))),'Data Summary'!DA205="Yes"),OFFSET('Sanitation Data'!$F$7,0,10*ROW('Sanitation Data'!F199)),NA())</f>
        <v>#N/A</v>
      </c>
      <c r="AM205" s="104" t="e">
        <f ca="true">+IF(AND(ISNUMBER(OFFSET('Sanitation Data'!$F$11,0,10*ROW('Sanitation Data'!F199))),'Data Summary'!DB205="Yes"),OFFSET('Sanitation Data'!$F$11,0,10*ROW('Sanitation Data'!F199)),NA())</f>
        <v>#N/A</v>
      </c>
      <c r="AN205" s="104" t="e">
        <f ca="true">+IF(AND(ISNUMBER(OFFSET('Sanitation Data'!$F$12,0,10*ROW('Sanitation Data'!F199))),'Data Summary'!DC205="Yes"),OFFSET('Sanitation Data'!$F$12,0,10*ROW('Sanitation Data'!F199)),NA())</f>
        <v>#N/A</v>
      </c>
      <c r="AO205" s="104" t="e">
        <f ca="true">+IF(AND(ISNUMBER(OFFSET('Sanitation Data'!$F$13,0,10*ROW('Sanitation Data'!F199))),'Data Summary'!DD205="Yes"),OFFSET('Sanitation Data'!$F$13,0,10*ROW('Sanitation Data'!F199)),NA())</f>
        <v>#N/A</v>
      </c>
      <c r="AP205" s="104" t="e">
        <f ca="true">+IF(AND(ISNUMBER(OFFSET('Sanitation Data'!$G$5,0,10*ROW('Sanitation Data'!G199))),'Data Summary'!DE205="Yes"),100-OFFSET('Sanitation Data'!$G$5,0,10*ROW('Sanitation Data'!G199)),NA())</f>
        <v>#N/A</v>
      </c>
      <c r="AQ205" s="104" t="e">
        <f ca="true">+IF(AND(ISNUMBER(OFFSET('Sanitation Data'!$G$7,0,10*ROW('Sanitation Data'!G199))),'Data Summary'!DF205="Yes"),OFFSET('Sanitation Data'!$G$7,0,10*ROW('Sanitation Data'!G199)),NA())</f>
        <v>#N/A</v>
      </c>
      <c r="AR205" s="104" t="e">
        <f ca="true">+IF(AND(ISNUMBER(OFFSET('Sanitation Data'!$G$11,0,10*ROW('Sanitation Data'!G199))),'Data Summary'!DG205="Yes"),OFFSET('Sanitation Data'!$G$11,0,10*ROW('Sanitation Data'!G199)),NA())</f>
        <v>#N/A</v>
      </c>
      <c r="AS205" s="104" t="e">
        <f ca="true">+IF(AND(ISNUMBER(OFFSET('Sanitation Data'!$G$12,0,10*ROW('Sanitation Data'!G199))),'Data Summary'!DH205="Yes"),OFFSET('Sanitation Data'!$G$12,0,10*ROW('Sanitation Data'!G199)),NA())</f>
        <v>#N/A</v>
      </c>
      <c r="AT205" s="104" t="e">
        <f ca="true">+IF(AND(ISNUMBER(OFFSET('Sanitation Data'!$G$13,0,10*ROW('Sanitation Data'!G199))),'Data Summary'!DI205="Yes"),OFFSET('Sanitation Data'!$G$13,0,10*ROW('Sanitation Data'!G199)),NA())</f>
        <v>#N/A</v>
      </c>
      <c r="AU205" s="104" t="e">
        <f ca="true">+IF(AND(ISNUMBER(OFFSET('Sanitation Data'!$H$5,0,10*ROW('Sanitation Data'!H199))),'Data Summary'!DJ205="Yes"),100-OFFSET('Sanitation Data'!$H$5,0,10*ROW('Sanitation Data'!H199)),NA())</f>
        <v>#N/A</v>
      </c>
      <c r="AV205" s="104" t="e">
        <f ca="true">+IF(AND(ISNUMBER(OFFSET('Sanitation Data'!$H$7,0,10*ROW('Sanitation Data'!H199))),'Data Summary'!DK205="Yes"),OFFSET('Sanitation Data'!$H$7,0,10*ROW('Sanitation Data'!H199)),NA())</f>
        <v>#N/A</v>
      </c>
      <c r="AW205" s="104" t="e">
        <f ca="true">+IF(AND(ISNUMBER(OFFSET('Sanitation Data'!$H$11,0,10*ROW('Sanitation Data'!H199))),'Data Summary'!DL205="Yes"),OFFSET('Sanitation Data'!$H$11,0,10*ROW('Sanitation Data'!H199)),NA())</f>
        <v>#N/A</v>
      </c>
      <c r="AX205" s="104" t="e">
        <f ca="true">+IF(AND(ISNUMBER(OFFSET('Sanitation Data'!$H$12,0,10*ROW('Sanitation Data'!H199))),'Data Summary'!DM205="Yes"),OFFSET('Sanitation Data'!$H$12,0,10*ROW('Sanitation Data'!H199)),NA())</f>
        <v>#N/A</v>
      </c>
      <c r="AY205" s="104" t="e">
        <f ca="true">+IF(AND(ISNUMBER(OFFSET('Sanitation Data'!$H$13,0,10*ROW('Sanitation Data'!H199))),'Data Summary'!DN205="Yes"),OFFSET('Sanitation Data'!$H$13,0,10*ROW('Sanitation Data'!H199)),NA())</f>
        <v>#N/A</v>
      </c>
      <c r="AZ205" s="109" t="e">
        <f ca="true">+IF(AND(ISNUMBER(OFFSET('Hygiene Data'!$C$6,0,10*ROW('Hygiene Data'!C199))),'Data Summary'!DO205="Yes"),OFFSET('Hygiene Data'!$C$6,0,10*ROW('Hygiene Data'!C199)),NA())</f>
        <v>#N/A</v>
      </c>
      <c r="BA205" s="109" t="e">
        <f ca="true">+IF(AND(ISNUMBER(OFFSET('Hygiene Data'!$C$8,0,10*ROW('Hygiene Data'!C199))),'Data Summary'!DP205="Yes"),OFFSET('Hygiene Data'!$C$8,0,10*ROW('Hygiene Data'!C199)),NA())</f>
        <v>#N/A</v>
      </c>
      <c r="BB205" s="109" t="e">
        <f ca="true">+IF(AND(ISNUMBER(OFFSET('Hygiene Data'!$C$10,0,10*ROW('Hygiene Data'!C199))),'Data Summary'!DQ205="Yes"),OFFSET('Hygiene Data'!$C$10,0,10*ROW('Hygiene Data'!C199)),NA())</f>
        <v>#N/A</v>
      </c>
      <c r="BC205" s="109" t="e">
        <f ca="true">+IF(AND(ISNUMBER(OFFSET('Hygiene Data'!$D$6,0,10*ROW('Hygiene Data'!D199))),'Data Summary'!DR205="Yes"),OFFSET('Hygiene Data'!$D$6,0,10*ROW('Hygiene Data'!D199)),NA())</f>
        <v>#N/A</v>
      </c>
      <c r="BD205" s="109" t="e">
        <f ca="true">+IF(AND(ISNUMBER(OFFSET('Hygiene Data'!$D$8,0,10*ROW('Hygiene Data'!D199))),'Data Summary'!DS205="Yes"),OFFSET('Hygiene Data'!$D$8,0,10*ROW('Hygiene Data'!D199)),NA())</f>
        <v>#N/A</v>
      </c>
      <c r="BE205" s="109" t="e">
        <f ca="true">+IF(AND(ISNUMBER(OFFSET('Hygiene Data'!$D$10,0,10*ROW('Hygiene Data'!D199))),'Data Summary'!DT205="Yes"),OFFSET('Hygiene Data'!$D$10,0,10*ROW('Hygiene Data'!D199)),NA())</f>
        <v>#N/A</v>
      </c>
      <c r="BF205" s="109" t="e">
        <f ca="true">+IF(AND(ISNUMBER(OFFSET('Hygiene Data'!$E$6,0,10*ROW('Hygiene Data'!E199))),'Data Summary'!DU205="Yes"),OFFSET('Hygiene Data'!$E$6,0,10*ROW('Hygiene Data'!E199)),NA())</f>
        <v>#N/A</v>
      </c>
      <c r="BG205" s="109" t="e">
        <f ca="true">+IF(AND(ISNUMBER(OFFSET('Hygiene Data'!$E$8,0,10*ROW('Hygiene Data'!E199))),'Data Summary'!DV205="Yes"),OFFSET('Hygiene Data'!$E$8,0,10*ROW('Hygiene Data'!E199)),NA())</f>
        <v>#N/A</v>
      </c>
      <c r="BH205" s="109" t="e">
        <f ca="true">+IF(AND(ISNUMBER(OFFSET('Hygiene Data'!$E$10,0,10*ROW('Hygiene Data'!E199))),'Data Summary'!DW205="Yes"),OFFSET('Hygiene Data'!$E$10,0,10*ROW('Hygiene Data'!E199)),NA())</f>
        <v>#N/A</v>
      </c>
      <c r="BI205" s="109" t="e">
        <f ca="true">+IF(AND(ISNUMBER(OFFSET('Hygiene Data'!$F$6,0,10*ROW('Hygiene Data'!F199))),'Data Summary'!DX205="Yes"),OFFSET('Hygiene Data'!$F$6,0,10*ROW('Hygiene Data'!F199)),NA())</f>
        <v>#N/A</v>
      </c>
      <c r="BJ205" s="109" t="e">
        <f ca="true">+IF(AND(ISNUMBER(OFFSET('Hygiene Data'!$F$8,0,10*ROW('Hygiene Data'!F199))),'Data Summary'!DY205="Yes"),OFFSET('Hygiene Data'!$F$8,0,10*ROW('Hygiene Data'!F199)),NA())</f>
        <v>#N/A</v>
      </c>
      <c r="BK205" s="109" t="e">
        <f ca="true">+IF(AND(ISNUMBER(OFFSET('Hygiene Data'!$F$10,0,10*ROW('Hygiene Data'!F199))),'Data Summary'!DZ205="Yes"),OFFSET('Hygiene Data'!$F$10,0,10*ROW('Hygiene Data'!F199)),NA())</f>
        <v>#N/A</v>
      </c>
      <c r="BL205" s="109" t="e">
        <f ca="true">+IF(AND(ISNUMBER(OFFSET('Hygiene Data'!$G$6,0,10*ROW('Hygiene Data'!G199))),'Data Summary'!EA205="Yes"),OFFSET('Hygiene Data'!$G$6,0,10*ROW('Hygiene Data'!G199)),NA())</f>
        <v>#N/A</v>
      </c>
      <c r="BM205" s="109" t="e">
        <f ca="true">+IF(AND(ISNUMBER(OFFSET('Hygiene Data'!$G$8,0,10*ROW('Hygiene Data'!G199))),'Data Summary'!EB205="Yes"),OFFSET('Hygiene Data'!$G$8,0,10*ROW('Hygiene Data'!G199)),NA())</f>
        <v>#N/A</v>
      </c>
      <c r="BN205" s="109" t="e">
        <f ca="true">+IF(AND(ISNUMBER(OFFSET('Hygiene Data'!$G$10,0,10*ROW('Hygiene Data'!G199))),'Data Summary'!EC205="Yes"),OFFSET('Hygiene Data'!$G$10,0,10*ROW('Hygiene Data'!G199)),NA())</f>
        <v>#N/A</v>
      </c>
      <c r="BO205" s="109" t="e">
        <f ca="true">+IF(AND(ISNUMBER(OFFSET('Hygiene Data'!$H$6,0,10*ROW('Hygiene Data'!H199))),'Data Summary'!ED205="Yes"),OFFSET('Hygiene Data'!$H$6,0,10*ROW('Hygiene Data'!H199)),NA())</f>
        <v>#N/A</v>
      </c>
      <c r="BP205" s="109" t="e">
        <f ca="true">+IF(AND(ISNUMBER(OFFSET('Hygiene Data'!$H$8,0,10*ROW('Hygiene Data'!H199))),'Data Summary'!EE205="Yes"),OFFSET('Hygiene Data'!$H$8,0,10*ROW('Hygiene Data'!H199)),NA())</f>
        <v>#N/A</v>
      </c>
      <c r="BQ205" s="109" t="e">
        <f ca="true">+IF(AND(ISNUMBER(OFFSET('Hygiene Data'!$H$10,0,10*ROW('Hygiene Data'!H199))),'Data Summary'!EF205="Yes"),OFFSET('Hygiene Data'!$H$10,0,10*ROW('Hygiene Data'!H199)),NA())</f>
        <v>#N/A</v>
      </c>
    </row>
    <row r="206" x14ac:dyDescent="0.2">
      <c r="A206" s="57" t="e">
        <f ca="true">+IF(OFFSET('Water Data'!$B$1,0,10*ROW('Water Data'!B200))="",NA(),OFFSET('Water Data'!$B$1,0,10*ROW('Water Data'!B200)))</f>
        <v>#N/A</v>
      </c>
      <c r="B206" s="57" t="e">
        <f ca="true">+IF(OFFSET('Water Data'!$A$3,0,10*ROW('Water Data'!A203))="",NA(),OFFSET('Water Data'!$A$3,0,10*ROW('Water Data'!A203)))</f>
        <v>#N/A</v>
      </c>
      <c r="C206" s="57" t="e">
        <f ca="true">+IF(OFFSET('Water Data'!$C$3,0,10*ROW('Water Data'!C203))="",NA(),OFFSET('Water Data'!$C$3,0,10*ROW('Water Data'!C203)))</f>
        <v>#N/A</v>
      </c>
      <c r="D206" s="58" t="e">
        <f ca="true">+IF(AND(ISNUMBER(OFFSET('Water Data'!$C$5,0,10*ROW('Water Data'!C200))),'Data Summary'!BS206="Yes"),100-OFFSET('Water Data'!$C$5,0,10*ROW('Water Data'!C200)),NA())</f>
        <v>#N/A</v>
      </c>
      <c r="E206" s="58" t="e">
        <f ca="true">+IF(AND(ISNUMBER(OFFSET('Water Data'!$C$7,0,10*ROW('Water Data'!C200))),'Data Summary'!BT206="Yes"),OFFSET('Water Data'!$C$7,0,10*ROW('Water Data'!C200)),NA())</f>
        <v>#N/A</v>
      </c>
      <c r="F206" s="58" t="e">
        <f ca="true">+IF(AND(ISNUMBER(OFFSET('Water Data'!$C$10,0,10*ROW('Water Data'!C200))),'Data Summary'!BU206="Yes"),OFFSET('Water Data'!$C$10,0,10*ROW('Water Data'!C200)),NA())</f>
        <v>#N/A</v>
      </c>
      <c r="G206" s="58" t="e">
        <f ca="true">+IF(AND(ISNUMBER(OFFSET('Water Data'!$D$5,0,10*ROW('Water Data'!D200))),'Data Summary'!BV206="Yes"),100-OFFSET('Water Data'!$D$5,0,10*ROW('Water Data'!D200)),NA())</f>
        <v>#N/A</v>
      </c>
      <c r="H206" s="58" t="e">
        <f ca="true">+IF(AND(ISNUMBER(OFFSET('Water Data'!$D$7,0,10*ROW('Water Data'!D200))),'Data Summary'!BW206="Yes"),OFFSET('Water Data'!$D$7,0,10*ROW('Water Data'!D200)),NA())</f>
        <v>#N/A</v>
      </c>
      <c r="I206" s="58" t="e">
        <f ca="true">+IF(AND(ISNUMBER(OFFSET('Water Data'!$D$10,0,10*ROW('Water Data'!D200))),'Data Summary'!BX206="Yes"),OFFSET('Water Data'!$D$10,0,10*ROW('Water Data'!D200)),NA())</f>
        <v>#N/A</v>
      </c>
      <c r="J206" s="58" t="e">
        <f ca="true">+IF(AND(ISNUMBER(OFFSET('Water Data'!$E$5,0,10*ROW('Water Data'!E200))),'Data Summary'!BY206="Yes"),100-OFFSET('Water Data'!$E$5,0,10*ROW('Water Data'!E200)),NA())</f>
        <v>#N/A</v>
      </c>
      <c r="K206" s="58" t="e">
        <f ca="true">+IF(AND(ISNUMBER(OFFSET('Water Data'!$E$7,0,10*ROW('Water Data'!E200))),'Data Summary'!BZ206="Yes"),OFFSET('Water Data'!$E$7,0,10*ROW('Water Data'!E200)),NA())</f>
        <v>#N/A</v>
      </c>
      <c r="L206" s="58" t="e">
        <f ca="true">+IF(AND(ISNUMBER(OFFSET('Water Data'!$E$10,0,10*ROW('Water Data'!E200))),'Data Summary'!CA206="Yes"),OFFSET('Water Data'!$E$10,0,10*ROW('Water Data'!E200)),NA())</f>
        <v>#N/A</v>
      </c>
      <c r="M206" s="58" t="e">
        <f ca="true">+IF(AND(ISNUMBER(OFFSET('Water Data'!$F$5,0,10*ROW('Water Data'!F200))),'Data Summary'!CB206="Yes"),100-OFFSET('Water Data'!$F$5,0,10*ROW('Water Data'!F200)),NA())</f>
        <v>#N/A</v>
      </c>
      <c r="N206" s="58" t="e">
        <f ca="true">+IF(AND(ISNUMBER(OFFSET('Water Data'!$F$7,0,10*ROW('Water Data'!F200))),'Data Summary'!CC206="Yes"),OFFSET('Water Data'!$F$7,0,10*ROW('Water Data'!F200)),NA())</f>
        <v>#N/A</v>
      </c>
      <c r="O206" s="58" t="e">
        <f ca="true">+IF(AND(ISNUMBER(OFFSET('Water Data'!$F$10,0,10*ROW('Water Data'!F200))),'Data Summary'!CD206="Yes"),OFFSET('Water Data'!$F$10,0,10*ROW('Water Data'!F200)),NA())</f>
        <v>#N/A</v>
      </c>
      <c r="P206" s="58" t="e">
        <f ca="true">+IF(AND(ISNUMBER(OFFSET('Water Data'!$G$5,0,10*ROW('Water Data'!G200))),'Data Summary'!CE206="Yes"),100-OFFSET('Water Data'!$G$5,0,10*ROW('Water Data'!G200)),NA())</f>
        <v>#N/A</v>
      </c>
      <c r="Q206" s="58" t="e">
        <f ca="true">+IF(AND(ISNUMBER(OFFSET('Water Data'!$G$7,0,10*ROW('Water Data'!G200))),'Data Summary'!CF206="Yes"),OFFSET('Water Data'!$G$7,0,10*ROW('Water Data'!G200)),NA())</f>
        <v>#N/A</v>
      </c>
      <c r="R206" s="58" t="e">
        <f ca="true">+IF(AND(ISNUMBER(OFFSET('Water Data'!$G$10,0,10*ROW('Water Data'!G200))),'Data Summary'!CG206="Yes"),OFFSET('Water Data'!$G$10,0,10*ROW('Water Data'!G200)),NA())</f>
        <v>#N/A</v>
      </c>
      <c r="S206" s="58" t="e">
        <f ca="true">+IF(AND(ISNUMBER(OFFSET('Water Data'!$H$5,0,10*ROW('Water Data'!H200))),'Data Summary'!CH206="Yes"),100-OFFSET('Water Data'!$H$5,0,10*ROW('Water Data'!H200)),NA())</f>
        <v>#N/A</v>
      </c>
      <c r="T206" s="58" t="e">
        <f ca="true">+IF(AND(ISNUMBER(OFFSET('Water Data'!$H$7,0,10*ROW('Water Data'!H200))),'Data Summary'!CI206="Yes"),OFFSET('Water Data'!$H$7,0,10*ROW('Water Data'!H200)),NA())</f>
        <v>#N/A</v>
      </c>
      <c r="U206" s="58" t="e">
        <f ca="true">+IF(AND(ISNUMBER(OFFSET('Water Data'!$H$10,0,10*ROW('Water Data'!H200))),'Data Summary'!CJ206="Yes"),OFFSET('Water Data'!$H$10,0,10*ROW('Water Data'!H200)),NA())</f>
        <v>#N/A</v>
      </c>
      <c r="V206" s="104" t="e">
        <f ca="true">+IF(AND(ISNUMBER(OFFSET('Sanitation Data'!$C$5,0,10*ROW('Sanitation Data'!C200))),'Data Summary'!CK206="Yes"),100-OFFSET('Sanitation Data'!$C$5,0,10*ROW('Sanitation Data'!C200)),NA())</f>
        <v>#N/A</v>
      </c>
      <c r="W206" s="104" t="e">
        <f ca="true">+IF(AND(ISNUMBER(OFFSET('Sanitation Data'!$C$7,0,10*ROW('Sanitation Data'!C200))),'Data Summary'!CL206="Yes"),OFFSET('Sanitation Data'!$C$7,0,10*ROW('Sanitation Data'!C200)),NA())</f>
        <v>#N/A</v>
      </c>
      <c r="X206" s="104" t="e">
        <f ca="true">+IF(AND(ISNUMBER(OFFSET('Sanitation Data'!$C$11,0,10*ROW('Sanitation Data'!C200))),'Data Summary'!CM206="Yes"),OFFSET('Sanitation Data'!$C$11,0,10*ROW('Sanitation Data'!C200)),NA())</f>
        <v>#N/A</v>
      </c>
      <c r="Y206" s="104" t="e">
        <f ca="true">+IF(AND(ISNUMBER(OFFSET('Sanitation Data'!$C$12,0,10*ROW('Sanitation Data'!C200))),'Data Summary'!CN206="Yes"),OFFSET('Sanitation Data'!$C$12,0,10*ROW('Sanitation Data'!C200)),NA())</f>
        <v>#N/A</v>
      </c>
      <c r="Z206" s="104" t="e">
        <f ca="true">+IF(AND(ISNUMBER(OFFSET('Sanitation Data'!$C$13,0,10*ROW('Sanitation Data'!C200))),'Data Summary'!CO206="Yes"),OFFSET('Sanitation Data'!$C$13,0,10*ROW('Sanitation Data'!C200)),NA())</f>
        <v>#N/A</v>
      </c>
      <c r="AA206" s="104" t="e">
        <f ca="true">+IF(AND(ISNUMBER(OFFSET('Sanitation Data'!$D$5,0,10*ROW('Sanitation Data'!D200))),'Data Summary'!CP206="Yes"),100-OFFSET('Sanitation Data'!$D$5,0,10*ROW('Sanitation Data'!D200)),NA())</f>
        <v>#N/A</v>
      </c>
      <c r="AB206" s="104" t="e">
        <f ca="true">+IF(AND(ISNUMBER(OFFSET('Sanitation Data'!$D$7,0,10*ROW('Sanitation Data'!D200))),'Data Summary'!CQ206="Yes"),OFFSET('Sanitation Data'!$D$7,0,10*ROW('Sanitation Data'!D200)),NA())</f>
        <v>#N/A</v>
      </c>
      <c r="AC206" s="104" t="e">
        <f ca="true">+IF(AND(ISNUMBER(OFFSET('Sanitation Data'!$D$11,0,10*ROW('Sanitation Data'!D200))),'Data Summary'!CR206="Yes"),OFFSET('Sanitation Data'!$D$11,0,10*ROW('Sanitation Data'!D200)),NA())</f>
        <v>#N/A</v>
      </c>
      <c r="AD206" s="104" t="e">
        <f ca="true">+IF(AND(ISNUMBER(OFFSET('Sanitation Data'!$D$12,0,10*ROW('Sanitation Data'!D200))),'Data Summary'!CS206="Yes"),OFFSET('Sanitation Data'!$D$12,0,10*ROW('Sanitation Data'!D200)),NA())</f>
        <v>#N/A</v>
      </c>
      <c r="AE206" s="104" t="e">
        <f ca="true">+IF(AND(ISNUMBER(OFFSET('Sanitation Data'!$D$13,0,10*ROW('Sanitation Data'!D200))),'Data Summary'!CT206="Yes"),OFFSET('Sanitation Data'!$D$13,0,10*ROW('Sanitation Data'!D200)),NA())</f>
        <v>#N/A</v>
      </c>
      <c r="AF206" s="104" t="e">
        <f ca="true">+IF(AND(ISNUMBER(OFFSET('Sanitation Data'!$E$5,0,10*ROW('Sanitation Data'!E200))),'Data Summary'!CU206="Yes"),100-OFFSET('Sanitation Data'!$E$5,0,10*ROW('Sanitation Data'!E200)),NA())</f>
        <v>#N/A</v>
      </c>
      <c r="AG206" s="104" t="e">
        <f ca="true">+IF(AND(ISNUMBER(OFFSET('Sanitation Data'!$E$7,0,10*ROW('Sanitation Data'!E200))),'Data Summary'!CV206="Yes"),OFFSET('Sanitation Data'!$E$7,0,10*ROW('Sanitation Data'!E200)),NA())</f>
        <v>#N/A</v>
      </c>
      <c r="AH206" s="104" t="e">
        <f ca="true">+IF(AND(ISNUMBER(OFFSET('Sanitation Data'!$E$11,0,10*ROW('Sanitation Data'!E200))),'Data Summary'!CW206="Yes"),OFFSET('Sanitation Data'!$E$11,0,10*ROW('Sanitation Data'!E200)),NA())</f>
        <v>#N/A</v>
      </c>
      <c r="AI206" s="104" t="e">
        <f ca="true">+IF(AND(ISNUMBER(OFFSET('Sanitation Data'!$E$12,0,10*ROW('Sanitation Data'!E200))),'Data Summary'!CX206="Yes"),OFFSET('Sanitation Data'!$E$12,0,10*ROW('Sanitation Data'!E200)),NA())</f>
        <v>#N/A</v>
      </c>
      <c r="AJ206" s="104" t="e">
        <f ca="true">+IF(AND(ISNUMBER(OFFSET('Sanitation Data'!$E$13,0,10*ROW('Sanitation Data'!E200))),'Data Summary'!CY206="Yes"),OFFSET('Sanitation Data'!$E$13,0,10*ROW('Sanitation Data'!E200)),NA())</f>
        <v>#N/A</v>
      </c>
      <c r="AK206" s="104" t="e">
        <f ca="true">+IF(AND(ISNUMBER(OFFSET('Sanitation Data'!$F$5,0,10*ROW('Sanitation Data'!F200))),'Data Summary'!CZ206="Yes"),100-OFFSET('Sanitation Data'!$F$5,0,10*ROW('Sanitation Data'!F200)),NA())</f>
        <v>#N/A</v>
      </c>
      <c r="AL206" s="104" t="e">
        <f ca="true">+IF(AND(ISNUMBER(OFFSET('Sanitation Data'!$F$7,0,10*ROW('Sanitation Data'!F200))),'Data Summary'!DA206="Yes"),OFFSET('Sanitation Data'!$F$7,0,10*ROW('Sanitation Data'!F200)),NA())</f>
        <v>#N/A</v>
      </c>
      <c r="AM206" s="104" t="e">
        <f ca="true">+IF(AND(ISNUMBER(OFFSET('Sanitation Data'!$F$11,0,10*ROW('Sanitation Data'!F200))),'Data Summary'!DB206="Yes"),OFFSET('Sanitation Data'!$F$11,0,10*ROW('Sanitation Data'!F200)),NA())</f>
        <v>#N/A</v>
      </c>
      <c r="AN206" s="104" t="e">
        <f ca="true">+IF(AND(ISNUMBER(OFFSET('Sanitation Data'!$F$12,0,10*ROW('Sanitation Data'!F200))),'Data Summary'!DC206="Yes"),OFFSET('Sanitation Data'!$F$12,0,10*ROW('Sanitation Data'!F200)),NA())</f>
        <v>#N/A</v>
      </c>
      <c r="AO206" s="104" t="e">
        <f ca="true">+IF(AND(ISNUMBER(OFFSET('Sanitation Data'!$F$13,0,10*ROW('Sanitation Data'!F200))),'Data Summary'!DD206="Yes"),OFFSET('Sanitation Data'!$F$13,0,10*ROW('Sanitation Data'!F200)),NA())</f>
        <v>#N/A</v>
      </c>
      <c r="AP206" s="104" t="e">
        <f ca="true">+IF(AND(ISNUMBER(OFFSET('Sanitation Data'!$G$5,0,10*ROW('Sanitation Data'!G200))),'Data Summary'!DE206="Yes"),100-OFFSET('Sanitation Data'!$G$5,0,10*ROW('Sanitation Data'!G200)),NA())</f>
        <v>#N/A</v>
      </c>
      <c r="AQ206" s="104" t="e">
        <f ca="true">+IF(AND(ISNUMBER(OFFSET('Sanitation Data'!$G$7,0,10*ROW('Sanitation Data'!G200))),'Data Summary'!DF206="Yes"),OFFSET('Sanitation Data'!$G$7,0,10*ROW('Sanitation Data'!G200)),NA())</f>
        <v>#N/A</v>
      </c>
      <c r="AR206" s="104" t="e">
        <f ca="true">+IF(AND(ISNUMBER(OFFSET('Sanitation Data'!$G$11,0,10*ROW('Sanitation Data'!G200))),'Data Summary'!DG206="Yes"),OFFSET('Sanitation Data'!$G$11,0,10*ROW('Sanitation Data'!G200)),NA())</f>
        <v>#N/A</v>
      </c>
      <c r="AS206" s="104" t="e">
        <f ca="true">+IF(AND(ISNUMBER(OFFSET('Sanitation Data'!$G$12,0,10*ROW('Sanitation Data'!G200))),'Data Summary'!DH206="Yes"),OFFSET('Sanitation Data'!$G$12,0,10*ROW('Sanitation Data'!G200)),NA())</f>
        <v>#N/A</v>
      </c>
      <c r="AT206" s="104" t="e">
        <f ca="true">+IF(AND(ISNUMBER(OFFSET('Sanitation Data'!$G$13,0,10*ROW('Sanitation Data'!G200))),'Data Summary'!DI206="Yes"),OFFSET('Sanitation Data'!$G$13,0,10*ROW('Sanitation Data'!G200)),NA())</f>
        <v>#N/A</v>
      </c>
      <c r="AU206" s="104" t="e">
        <f ca="true">+IF(AND(ISNUMBER(OFFSET('Sanitation Data'!$H$5,0,10*ROW('Sanitation Data'!H200))),'Data Summary'!DJ206="Yes"),100-OFFSET('Sanitation Data'!$H$5,0,10*ROW('Sanitation Data'!H200)),NA())</f>
        <v>#N/A</v>
      </c>
      <c r="AV206" s="104" t="e">
        <f ca="true">+IF(AND(ISNUMBER(OFFSET('Sanitation Data'!$H$7,0,10*ROW('Sanitation Data'!H200))),'Data Summary'!DK206="Yes"),OFFSET('Sanitation Data'!$H$7,0,10*ROW('Sanitation Data'!H200)),NA())</f>
        <v>#N/A</v>
      </c>
      <c r="AW206" s="104" t="e">
        <f ca="true">+IF(AND(ISNUMBER(OFFSET('Sanitation Data'!$H$11,0,10*ROW('Sanitation Data'!H200))),'Data Summary'!DL206="Yes"),OFFSET('Sanitation Data'!$H$11,0,10*ROW('Sanitation Data'!H200)),NA())</f>
        <v>#N/A</v>
      </c>
      <c r="AX206" s="104" t="e">
        <f ca="true">+IF(AND(ISNUMBER(OFFSET('Sanitation Data'!$H$12,0,10*ROW('Sanitation Data'!H200))),'Data Summary'!DM206="Yes"),OFFSET('Sanitation Data'!$H$12,0,10*ROW('Sanitation Data'!H200)),NA())</f>
        <v>#N/A</v>
      </c>
      <c r="AY206" s="104" t="e">
        <f ca="true">+IF(AND(ISNUMBER(OFFSET('Sanitation Data'!$H$13,0,10*ROW('Sanitation Data'!H200))),'Data Summary'!DN206="Yes"),OFFSET('Sanitation Data'!$H$13,0,10*ROW('Sanitation Data'!H200)),NA())</f>
        <v>#N/A</v>
      </c>
      <c r="AZ206" s="109" t="e">
        <f ca="true">+IF(AND(ISNUMBER(OFFSET('Hygiene Data'!$C$6,0,10*ROW('Hygiene Data'!C200))),'Data Summary'!DO206="Yes"),OFFSET('Hygiene Data'!$C$6,0,10*ROW('Hygiene Data'!C200)),NA())</f>
        <v>#N/A</v>
      </c>
      <c r="BA206" s="109" t="e">
        <f ca="true">+IF(AND(ISNUMBER(OFFSET('Hygiene Data'!$C$8,0,10*ROW('Hygiene Data'!C200))),'Data Summary'!DP206="Yes"),OFFSET('Hygiene Data'!$C$8,0,10*ROW('Hygiene Data'!C200)),NA())</f>
        <v>#N/A</v>
      </c>
      <c r="BB206" s="109" t="e">
        <f ca="true">+IF(AND(ISNUMBER(OFFSET('Hygiene Data'!$C$10,0,10*ROW('Hygiene Data'!C200))),'Data Summary'!DQ206="Yes"),OFFSET('Hygiene Data'!$C$10,0,10*ROW('Hygiene Data'!C200)),NA())</f>
        <v>#N/A</v>
      </c>
      <c r="BC206" s="109" t="e">
        <f ca="true">+IF(AND(ISNUMBER(OFFSET('Hygiene Data'!$D$6,0,10*ROW('Hygiene Data'!D200))),'Data Summary'!DR206="Yes"),OFFSET('Hygiene Data'!$D$6,0,10*ROW('Hygiene Data'!D200)),NA())</f>
        <v>#N/A</v>
      </c>
      <c r="BD206" s="109" t="e">
        <f ca="true">+IF(AND(ISNUMBER(OFFSET('Hygiene Data'!$D$8,0,10*ROW('Hygiene Data'!D200))),'Data Summary'!DS206="Yes"),OFFSET('Hygiene Data'!$D$8,0,10*ROW('Hygiene Data'!D200)),NA())</f>
        <v>#N/A</v>
      </c>
      <c r="BE206" s="109" t="e">
        <f ca="true">+IF(AND(ISNUMBER(OFFSET('Hygiene Data'!$D$10,0,10*ROW('Hygiene Data'!D200))),'Data Summary'!DT206="Yes"),OFFSET('Hygiene Data'!$D$10,0,10*ROW('Hygiene Data'!D200)),NA())</f>
        <v>#N/A</v>
      </c>
      <c r="BF206" s="109" t="e">
        <f ca="true">+IF(AND(ISNUMBER(OFFSET('Hygiene Data'!$E$6,0,10*ROW('Hygiene Data'!E200))),'Data Summary'!DU206="Yes"),OFFSET('Hygiene Data'!$E$6,0,10*ROW('Hygiene Data'!E200)),NA())</f>
        <v>#N/A</v>
      </c>
      <c r="BG206" s="109" t="e">
        <f ca="true">+IF(AND(ISNUMBER(OFFSET('Hygiene Data'!$E$8,0,10*ROW('Hygiene Data'!E200))),'Data Summary'!DV206="Yes"),OFFSET('Hygiene Data'!$E$8,0,10*ROW('Hygiene Data'!E200)),NA())</f>
        <v>#N/A</v>
      </c>
      <c r="BH206" s="109" t="e">
        <f ca="true">+IF(AND(ISNUMBER(OFFSET('Hygiene Data'!$E$10,0,10*ROW('Hygiene Data'!E200))),'Data Summary'!DW206="Yes"),OFFSET('Hygiene Data'!$E$10,0,10*ROW('Hygiene Data'!E200)),NA())</f>
        <v>#N/A</v>
      </c>
      <c r="BI206" s="109" t="e">
        <f ca="true">+IF(AND(ISNUMBER(OFFSET('Hygiene Data'!$F$6,0,10*ROW('Hygiene Data'!F200))),'Data Summary'!DX206="Yes"),OFFSET('Hygiene Data'!$F$6,0,10*ROW('Hygiene Data'!F200)),NA())</f>
        <v>#N/A</v>
      </c>
      <c r="BJ206" s="109" t="e">
        <f ca="true">+IF(AND(ISNUMBER(OFFSET('Hygiene Data'!$F$8,0,10*ROW('Hygiene Data'!F200))),'Data Summary'!DY206="Yes"),OFFSET('Hygiene Data'!$F$8,0,10*ROW('Hygiene Data'!F200)),NA())</f>
        <v>#N/A</v>
      </c>
      <c r="BK206" s="109" t="e">
        <f ca="true">+IF(AND(ISNUMBER(OFFSET('Hygiene Data'!$F$10,0,10*ROW('Hygiene Data'!F200))),'Data Summary'!DZ206="Yes"),OFFSET('Hygiene Data'!$F$10,0,10*ROW('Hygiene Data'!F200)),NA())</f>
        <v>#N/A</v>
      </c>
      <c r="BL206" s="109" t="e">
        <f ca="true">+IF(AND(ISNUMBER(OFFSET('Hygiene Data'!$G$6,0,10*ROW('Hygiene Data'!G200))),'Data Summary'!EA206="Yes"),OFFSET('Hygiene Data'!$G$6,0,10*ROW('Hygiene Data'!G200)),NA())</f>
        <v>#N/A</v>
      </c>
      <c r="BM206" s="109" t="e">
        <f ca="true">+IF(AND(ISNUMBER(OFFSET('Hygiene Data'!$G$8,0,10*ROW('Hygiene Data'!G200))),'Data Summary'!EB206="Yes"),OFFSET('Hygiene Data'!$G$8,0,10*ROW('Hygiene Data'!G200)),NA())</f>
        <v>#N/A</v>
      </c>
      <c r="BN206" s="109" t="e">
        <f ca="true">+IF(AND(ISNUMBER(OFFSET('Hygiene Data'!$G$10,0,10*ROW('Hygiene Data'!G200))),'Data Summary'!EC206="Yes"),OFFSET('Hygiene Data'!$G$10,0,10*ROW('Hygiene Data'!G200)),NA())</f>
        <v>#N/A</v>
      </c>
      <c r="BO206" s="109" t="e">
        <f ca="true">+IF(AND(ISNUMBER(OFFSET('Hygiene Data'!$H$6,0,10*ROW('Hygiene Data'!H200))),'Data Summary'!ED206="Yes"),OFFSET('Hygiene Data'!$H$6,0,10*ROW('Hygiene Data'!H200)),NA())</f>
        <v>#N/A</v>
      </c>
      <c r="BP206" s="109" t="e">
        <f ca="true">+IF(AND(ISNUMBER(OFFSET('Hygiene Data'!$H$8,0,10*ROW('Hygiene Data'!H200))),'Data Summary'!EE206="Yes"),OFFSET('Hygiene Data'!$H$8,0,10*ROW('Hygiene Data'!H200)),NA())</f>
        <v>#N/A</v>
      </c>
      <c r="BQ206" s="109" t="e">
        <f ca="true">+IF(AND(ISNUMBER(OFFSET('Hygiene Data'!$H$10,0,10*ROW('Hygiene Data'!H200))),'Data Summary'!EF206="Yes"),OFFSET('Hygiene Data'!$H$10,0,10*ROW('Hygiene Data'!H200)),NA())</f>
        <v>#N/A</v>
      </c>
    </row>
    <row r="207" x14ac:dyDescent="0.2">
      <c r="A207" s="57" t="e">
        <f ca="true">+IF(OFFSET('Water Data'!$B$1,0,10*ROW('Water Data'!B201))="",NA(),OFFSET('Water Data'!$B$1,0,10*ROW('Water Data'!B201)))</f>
        <v>#N/A</v>
      </c>
      <c r="B207" s="57" t="e">
        <f ca="true">+IF(OFFSET('Water Data'!$A$3,0,10*ROW('Water Data'!A204))="",NA(),OFFSET('Water Data'!$A$3,0,10*ROW('Water Data'!A204)))</f>
        <v>#N/A</v>
      </c>
      <c r="C207" s="57" t="e">
        <f ca="true">+IF(OFFSET('Water Data'!$C$3,0,10*ROW('Water Data'!C204))="",NA(),OFFSET('Water Data'!$C$3,0,10*ROW('Water Data'!C204)))</f>
        <v>#N/A</v>
      </c>
      <c r="D207" s="58" t="e">
        <f ca="true">+IF(AND(ISNUMBER(OFFSET('Water Data'!$C$5,0,10*ROW('Water Data'!C201))),'Data Summary'!BS207="Yes"),100-OFFSET('Water Data'!$C$5,0,10*ROW('Water Data'!C201)),NA())</f>
        <v>#N/A</v>
      </c>
      <c r="E207" s="58" t="e">
        <f ca="true">+IF(AND(ISNUMBER(OFFSET('Water Data'!$C$7,0,10*ROW('Water Data'!C201))),'Data Summary'!BT207="Yes"),OFFSET('Water Data'!$C$7,0,10*ROW('Water Data'!C201)),NA())</f>
        <v>#N/A</v>
      </c>
      <c r="F207" s="58" t="e">
        <f ca="true">+IF(AND(ISNUMBER(OFFSET('Water Data'!$C$10,0,10*ROW('Water Data'!C201))),'Data Summary'!BU207="Yes"),OFFSET('Water Data'!$C$10,0,10*ROW('Water Data'!C201)),NA())</f>
        <v>#N/A</v>
      </c>
      <c r="G207" s="58" t="e">
        <f ca="true">+IF(AND(ISNUMBER(OFFSET('Water Data'!$D$5,0,10*ROW('Water Data'!D201))),'Data Summary'!BV207="Yes"),100-OFFSET('Water Data'!$D$5,0,10*ROW('Water Data'!D201)),NA())</f>
        <v>#N/A</v>
      </c>
      <c r="H207" s="58" t="e">
        <f ca="true">+IF(AND(ISNUMBER(OFFSET('Water Data'!$D$7,0,10*ROW('Water Data'!D201))),'Data Summary'!BW207="Yes"),OFFSET('Water Data'!$D$7,0,10*ROW('Water Data'!D201)),NA())</f>
        <v>#N/A</v>
      </c>
      <c r="I207" s="58" t="e">
        <f ca="true">+IF(AND(ISNUMBER(OFFSET('Water Data'!$D$10,0,10*ROW('Water Data'!D201))),'Data Summary'!BX207="Yes"),OFFSET('Water Data'!$D$10,0,10*ROW('Water Data'!D201)),NA())</f>
        <v>#N/A</v>
      </c>
      <c r="J207" s="58" t="e">
        <f ca="true">+IF(AND(ISNUMBER(OFFSET('Water Data'!$E$5,0,10*ROW('Water Data'!E201))),'Data Summary'!BY207="Yes"),100-OFFSET('Water Data'!$E$5,0,10*ROW('Water Data'!E201)),NA())</f>
        <v>#N/A</v>
      </c>
      <c r="K207" s="58" t="e">
        <f ca="true">+IF(AND(ISNUMBER(OFFSET('Water Data'!$E$7,0,10*ROW('Water Data'!E201))),'Data Summary'!BZ207="Yes"),OFFSET('Water Data'!$E$7,0,10*ROW('Water Data'!E201)),NA())</f>
        <v>#N/A</v>
      </c>
      <c r="L207" s="58" t="e">
        <f ca="true">+IF(AND(ISNUMBER(OFFSET('Water Data'!$E$10,0,10*ROW('Water Data'!E201))),'Data Summary'!CA207="Yes"),OFFSET('Water Data'!$E$10,0,10*ROW('Water Data'!E201)),NA())</f>
        <v>#N/A</v>
      </c>
      <c r="M207" s="58" t="e">
        <f ca="true">+IF(AND(ISNUMBER(OFFSET('Water Data'!$F$5,0,10*ROW('Water Data'!F201))),'Data Summary'!CB207="Yes"),100-OFFSET('Water Data'!$F$5,0,10*ROW('Water Data'!F201)),NA())</f>
        <v>#N/A</v>
      </c>
      <c r="N207" s="58" t="e">
        <f ca="true">+IF(AND(ISNUMBER(OFFSET('Water Data'!$F$7,0,10*ROW('Water Data'!F201))),'Data Summary'!CC207="Yes"),OFFSET('Water Data'!$F$7,0,10*ROW('Water Data'!F201)),NA())</f>
        <v>#N/A</v>
      </c>
      <c r="O207" s="58" t="e">
        <f ca="true">+IF(AND(ISNUMBER(OFFSET('Water Data'!$F$10,0,10*ROW('Water Data'!F201))),'Data Summary'!CD207="Yes"),OFFSET('Water Data'!$F$10,0,10*ROW('Water Data'!F201)),NA())</f>
        <v>#N/A</v>
      </c>
      <c r="P207" s="58" t="e">
        <f ca="true">+IF(AND(ISNUMBER(OFFSET('Water Data'!$G$5,0,10*ROW('Water Data'!G201))),'Data Summary'!CE207="Yes"),100-OFFSET('Water Data'!$G$5,0,10*ROW('Water Data'!G201)),NA())</f>
        <v>#N/A</v>
      </c>
      <c r="Q207" s="58" t="e">
        <f ca="true">+IF(AND(ISNUMBER(OFFSET('Water Data'!$G$7,0,10*ROW('Water Data'!G201))),'Data Summary'!CF207="Yes"),OFFSET('Water Data'!$G$7,0,10*ROW('Water Data'!G201)),NA())</f>
        <v>#N/A</v>
      </c>
      <c r="R207" s="58" t="e">
        <f ca="true">+IF(AND(ISNUMBER(OFFSET('Water Data'!$G$10,0,10*ROW('Water Data'!G201))),'Data Summary'!CG207="Yes"),OFFSET('Water Data'!$G$10,0,10*ROW('Water Data'!G201)),NA())</f>
        <v>#N/A</v>
      </c>
      <c r="S207" s="58" t="e">
        <f ca="true">+IF(AND(ISNUMBER(OFFSET('Water Data'!$H$5,0,10*ROW('Water Data'!H201))),'Data Summary'!CH207="Yes"),100-OFFSET('Water Data'!$H$5,0,10*ROW('Water Data'!H201)),NA())</f>
        <v>#N/A</v>
      </c>
      <c r="T207" s="58" t="e">
        <f ca="true">+IF(AND(ISNUMBER(OFFSET('Water Data'!$H$7,0,10*ROW('Water Data'!H201))),'Data Summary'!CI207="Yes"),OFFSET('Water Data'!$H$7,0,10*ROW('Water Data'!H201)),NA())</f>
        <v>#N/A</v>
      </c>
      <c r="U207" s="58" t="e">
        <f ca="true">+IF(AND(ISNUMBER(OFFSET('Water Data'!$H$10,0,10*ROW('Water Data'!H201))),'Data Summary'!CJ207="Yes"),OFFSET('Water Data'!$H$10,0,10*ROW('Water Data'!H201)),NA())</f>
        <v>#N/A</v>
      </c>
      <c r="V207" s="104" t="e">
        <f ca="true">+IF(AND(ISNUMBER(OFFSET('Sanitation Data'!$C$5,0,10*ROW('Sanitation Data'!C201))),'Data Summary'!CK207="Yes"),100-OFFSET('Sanitation Data'!$C$5,0,10*ROW('Sanitation Data'!C201)),NA())</f>
        <v>#N/A</v>
      </c>
      <c r="W207" s="104" t="e">
        <f ca="true">+IF(AND(ISNUMBER(OFFSET('Sanitation Data'!$C$7,0,10*ROW('Sanitation Data'!C201))),'Data Summary'!CL207="Yes"),OFFSET('Sanitation Data'!$C$7,0,10*ROW('Sanitation Data'!C201)),NA())</f>
        <v>#N/A</v>
      </c>
      <c r="X207" s="104" t="e">
        <f ca="true">+IF(AND(ISNUMBER(OFFSET('Sanitation Data'!$C$11,0,10*ROW('Sanitation Data'!C201))),'Data Summary'!CM207="Yes"),OFFSET('Sanitation Data'!$C$11,0,10*ROW('Sanitation Data'!C201)),NA())</f>
        <v>#N/A</v>
      </c>
      <c r="Y207" s="104" t="e">
        <f ca="true">+IF(AND(ISNUMBER(OFFSET('Sanitation Data'!$C$12,0,10*ROW('Sanitation Data'!C201))),'Data Summary'!CN207="Yes"),OFFSET('Sanitation Data'!$C$12,0,10*ROW('Sanitation Data'!C201)),NA())</f>
        <v>#N/A</v>
      </c>
      <c r="Z207" s="104" t="e">
        <f ca="true">+IF(AND(ISNUMBER(OFFSET('Sanitation Data'!$C$13,0,10*ROW('Sanitation Data'!C201))),'Data Summary'!CO207="Yes"),OFFSET('Sanitation Data'!$C$13,0,10*ROW('Sanitation Data'!C201)),NA())</f>
        <v>#N/A</v>
      </c>
      <c r="AA207" s="104" t="e">
        <f ca="true">+IF(AND(ISNUMBER(OFFSET('Sanitation Data'!$D$5,0,10*ROW('Sanitation Data'!D201))),'Data Summary'!CP207="Yes"),100-OFFSET('Sanitation Data'!$D$5,0,10*ROW('Sanitation Data'!D201)),NA())</f>
        <v>#N/A</v>
      </c>
      <c r="AB207" s="104" t="e">
        <f ca="true">+IF(AND(ISNUMBER(OFFSET('Sanitation Data'!$D$7,0,10*ROW('Sanitation Data'!D201))),'Data Summary'!CQ207="Yes"),OFFSET('Sanitation Data'!$D$7,0,10*ROW('Sanitation Data'!D201)),NA())</f>
        <v>#N/A</v>
      </c>
      <c r="AC207" s="104" t="e">
        <f ca="true">+IF(AND(ISNUMBER(OFFSET('Sanitation Data'!$D$11,0,10*ROW('Sanitation Data'!D201))),'Data Summary'!CR207="Yes"),OFFSET('Sanitation Data'!$D$11,0,10*ROW('Sanitation Data'!D201)),NA())</f>
        <v>#N/A</v>
      </c>
      <c r="AD207" s="104" t="e">
        <f ca="true">+IF(AND(ISNUMBER(OFFSET('Sanitation Data'!$D$12,0,10*ROW('Sanitation Data'!D201))),'Data Summary'!CS207="Yes"),OFFSET('Sanitation Data'!$D$12,0,10*ROW('Sanitation Data'!D201)),NA())</f>
        <v>#N/A</v>
      </c>
      <c r="AE207" s="104" t="e">
        <f ca="true">+IF(AND(ISNUMBER(OFFSET('Sanitation Data'!$D$13,0,10*ROW('Sanitation Data'!D201))),'Data Summary'!CT207="Yes"),OFFSET('Sanitation Data'!$D$13,0,10*ROW('Sanitation Data'!D201)),NA())</f>
        <v>#N/A</v>
      </c>
      <c r="AF207" s="104" t="e">
        <f ca="true">+IF(AND(ISNUMBER(OFFSET('Sanitation Data'!$E$5,0,10*ROW('Sanitation Data'!E201))),'Data Summary'!CU207="Yes"),100-OFFSET('Sanitation Data'!$E$5,0,10*ROW('Sanitation Data'!E201)),NA())</f>
        <v>#N/A</v>
      </c>
      <c r="AG207" s="104" t="e">
        <f ca="true">+IF(AND(ISNUMBER(OFFSET('Sanitation Data'!$E$7,0,10*ROW('Sanitation Data'!E201))),'Data Summary'!CV207="Yes"),OFFSET('Sanitation Data'!$E$7,0,10*ROW('Sanitation Data'!E201)),NA())</f>
        <v>#N/A</v>
      </c>
      <c r="AH207" s="104" t="e">
        <f ca="true">+IF(AND(ISNUMBER(OFFSET('Sanitation Data'!$E$11,0,10*ROW('Sanitation Data'!E201))),'Data Summary'!CW207="Yes"),OFFSET('Sanitation Data'!$E$11,0,10*ROW('Sanitation Data'!E201)),NA())</f>
        <v>#N/A</v>
      </c>
      <c r="AI207" s="104" t="e">
        <f ca="true">+IF(AND(ISNUMBER(OFFSET('Sanitation Data'!$E$12,0,10*ROW('Sanitation Data'!E201))),'Data Summary'!CX207="Yes"),OFFSET('Sanitation Data'!$E$12,0,10*ROW('Sanitation Data'!E201)),NA())</f>
        <v>#N/A</v>
      </c>
      <c r="AJ207" s="104" t="e">
        <f ca="true">+IF(AND(ISNUMBER(OFFSET('Sanitation Data'!$E$13,0,10*ROW('Sanitation Data'!E201))),'Data Summary'!CY207="Yes"),OFFSET('Sanitation Data'!$E$13,0,10*ROW('Sanitation Data'!E201)),NA())</f>
        <v>#N/A</v>
      </c>
      <c r="AK207" s="104" t="e">
        <f ca="true">+IF(AND(ISNUMBER(OFFSET('Sanitation Data'!$F$5,0,10*ROW('Sanitation Data'!F201))),'Data Summary'!CZ207="Yes"),100-OFFSET('Sanitation Data'!$F$5,0,10*ROW('Sanitation Data'!F201)),NA())</f>
        <v>#N/A</v>
      </c>
      <c r="AL207" s="104" t="e">
        <f ca="true">+IF(AND(ISNUMBER(OFFSET('Sanitation Data'!$F$7,0,10*ROW('Sanitation Data'!F201))),'Data Summary'!DA207="Yes"),OFFSET('Sanitation Data'!$F$7,0,10*ROW('Sanitation Data'!F201)),NA())</f>
        <v>#N/A</v>
      </c>
      <c r="AM207" s="104" t="e">
        <f ca="true">+IF(AND(ISNUMBER(OFFSET('Sanitation Data'!$F$11,0,10*ROW('Sanitation Data'!F201))),'Data Summary'!DB207="Yes"),OFFSET('Sanitation Data'!$F$11,0,10*ROW('Sanitation Data'!F201)),NA())</f>
        <v>#N/A</v>
      </c>
      <c r="AN207" s="104" t="e">
        <f ca="true">+IF(AND(ISNUMBER(OFFSET('Sanitation Data'!$F$12,0,10*ROW('Sanitation Data'!F201))),'Data Summary'!DC207="Yes"),OFFSET('Sanitation Data'!$F$12,0,10*ROW('Sanitation Data'!F201)),NA())</f>
        <v>#N/A</v>
      </c>
      <c r="AO207" s="104" t="e">
        <f ca="true">+IF(AND(ISNUMBER(OFFSET('Sanitation Data'!$F$13,0,10*ROW('Sanitation Data'!F201))),'Data Summary'!DD207="Yes"),OFFSET('Sanitation Data'!$F$13,0,10*ROW('Sanitation Data'!F201)),NA())</f>
        <v>#N/A</v>
      </c>
      <c r="AP207" s="104" t="e">
        <f ca="true">+IF(AND(ISNUMBER(OFFSET('Sanitation Data'!$G$5,0,10*ROW('Sanitation Data'!G201))),'Data Summary'!DE207="Yes"),100-OFFSET('Sanitation Data'!$G$5,0,10*ROW('Sanitation Data'!G201)),NA())</f>
        <v>#N/A</v>
      </c>
      <c r="AQ207" s="104" t="e">
        <f ca="true">+IF(AND(ISNUMBER(OFFSET('Sanitation Data'!$G$7,0,10*ROW('Sanitation Data'!G201))),'Data Summary'!DF207="Yes"),OFFSET('Sanitation Data'!$G$7,0,10*ROW('Sanitation Data'!G201)),NA())</f>
        <v>#N/A</v>
      </c>
      <c r="AR207" s="104" t="e">
        <f ca="true">+IF(AND(ISNUMBER(OFFSET('Sanitation Data'!$G$11,0,10*ROW('Sanitation Data'!G201))),'Data Summary'!DG207="Yes"),OFFSET('Sanitation Data'!$G$11,0,10*ROW('Sanitation Data'!G201)),NA())</f>
        <v>#N/A</v>
      </c>
      <c r="AS207" s="104" t="e">
        <f ca="true">+IF(AND(ISNUMBER(OFFSET('Sanitation Data'!$G$12,0,10*ROW('Sanitation Data'!G201))),'Data Summary'!DH207="Yes"),OFFSET('Sanitation Data'!$G$12,0,10*ROW('Sanitation Data'!G201)),NA())</f>
        <v>#N/A</v>
      </c>
      <c r="AT207" s="104" t="e">
        <f ca="true">+IF(AND(ISNUMBER(OFFSET('Sanitation Data'!$G$13,0,10*ROW('Sanitation Data'!G201))),'Data Summary'!DI207="Yes"),OFFSET('Sanitation Data'!$G$13,0,10*ROW('Sanitation Data'!G201)),NA())</f>
        <v>#N/A</v>
      </c>
      <c r="AU207" s="104" t="e">
        <f ca="true">+IF(AND(ISNUMBER(OFFSET('Sanitation Data'!$H$5,0,10*ROW('Sanitation Data'!H201))),'Data Summary'!DJ207="Yes"),100-OFFSET('Sanitation Data'!$H$5,0,10*ROW('Sanitation Data'!H201)),NA())</f>
        <v>#N/A</v>
      </c>
      <c r="AV207" s="104" t="e">
        <f ca="true">+IF(AND(ISNUMBER(OFFSET('Sanitation Data'!$H$7,0,10*ROW('Sanitation Data'!H201))),'Data Summary'!DK207="Yes"),OFFSET('Sanitation Data'!$H$7,0,10*ROW('Sanitation Data'!H201)),NA())</f>
        <v>#N/A</v>
      </c>
      <c r="AW207" s="104" t="e">
        <f ca="true">+IF(AND(ISNUMBER(OFFSET('Sanitation Data'!$H$11,0,10*ROW('Sanitation Data'!H201))),'Data Summary'!DL207="Yes"),OFFSET('Sanitation Data'!$H$11,0,10*ROW('Sanitation Data'!H201)),NA())</f>
        <v>#N/A</v>
      </c>
      <c r="AX207" s="104" t="e">
        <f ca="true">+IF(AND(ISNUMBER(OFFSET('Sanitation Data'!$H$12,0,10*ROW('Sanitation Data'!H201))),'Data Summary'!DM207="Yes"),OFFSET('Sanitation Data'!$H$12,0,10*ROW('Sanitation Data'!H201)),NA())</f>
        <v>#N/A</v>
      </c>
      <c r="AY207" s="104" t="e">
        <f ca="true">+IF(AND(ISNUMBER(OFFSET('Sanitation Data'!$H$13,0,10*ROW('Sanitation Data'!H201))),'Data Summary'!DN207="Yes"),OFFSET('Sanitation Data'!$H$13,0,10*ROW('Sanitation Data'!H201)),NA())</f>
        <v>#N/A</v>
      </c>
      <c r="AZ207" s="109" t="e">
        <f ca="true">+IF(AND(ISNUMBER(OFFSET('Hygiene Data'!$C$6,0,10*ROW('Hygiene Data'!C201))),'Data Summary'!DO207="Yes"),OFFSET('Hygiene Data'!$C$6,0,10*ROW('Hygiene Data'!C201)),NA())</f>
        <v>#N/A</v>
      </c>
      <c r="BA207" s="109" t="e">
        <f ca="true">+IF(AND(ISNUMBER(OFFSET('Hygiene Data'!$C$8,0,10*ROW('Hygiene Data'!C201))),'Data Summary'!DP207="Yes"),OFFSET('Hygiene Data'!$C$8,0,10*ROW('Hygiene Data'!C201)),NA())</f>
        <v>#N/A</v>
      </c>
      <c r="BB207" s="109" t="e">
        <f ca="true">+IF(AND(ISNUMBER(OFFSET('Hygiene Data'!$C$10,0,10*ROW('Hygiene Data'!C201))),'Data Summary'!DQ207="Yes"),OFFSET('Hygiene Data'!$C$10,0,10*ROW('Hygiene Data'!C201)),NA())</f>
        <v>#N/A</v>
      </c>
      <c r="BC207" s="109" t="e">
        <f ca="true">+IF(AND(ISNUMBER(OFFSET('Hygiene Data'!$D$6,0,10*ROW('Hygiene Data'!D201))),'Data Summary'!DR207="Yes"),OFFSET('Hygiene Data'!$D$6,0,10*ROW('Hygiene Data'!D201)),NA())</f>
        <v>#N/A</v>
      </c>
      <c r="BD207" s="109" t="e">
        <f ca="true">+IF(AND(ISNUMBER(OFFSET('Hygiene Data'!$D$8,0,10*ROW('Hygiene Data'!D201))),'Data Summary'!DS207="Yes"),OFFSET('Hygiene Data'!$D$8,0,10*ROW('Hygiene Data'!D201)),NA())</f>
        <v>#N/A</v>
      </c>
      <c r="BE207" s="109" t="e">
        <f ca="true">+IF(AND(ISNUMBER(OFFSET('Hygiene Data'!$D$10,0,10*ROW('Hygiene Data'!D201))),'Data Summary'!DT207="Yes"),OFFSET('Hygiene Data'!$D$10,0,10*ROW('Hygiene Data'!D201)),NA())</f>
        <v>#N/A</v>
      </c>
      <c r="BF207" s="109" t="e">
        <f ca="true">+IF(AND(ISNUMBER(OFFSET('Hygiene Data'!$E$6,0,10*ROW('Hygiene Data'!E201))),'Data Summary'!DU207="Yes"),OFFSET('Hygiene Data'!$E$6,0,10*ROW('Hygiene Data'!E201)),NA())</f>
        <v>#N/A</v>
      </c>
      <c r="BG207" s="109" t="e">
        <f ca="true">+IF(AND(ISNUMBER(OFFSET('Hygiene Data'!$E$8,0,10*ROW('Hygiene Data'!E201))),'Data Summary'!DV207="Yes"),OFFSET('Hygiene Data'!$E$8,0,10*ROW('Hygiene Data'!E201)),NA())</f>
        <v>#N/A</v>
      </c>
      <c r="BH207" s="109" t="e">
        <f ca="true">+IF(AND(ISNUMBER(OFFSET('Hygiene Data'!$E$10,0,10*ROW('Hygiene Data'!E201))),'Data Summary'!DW207="Yes"),OFFSET('Hygiene Data'!$E$10,0,10*ROW('Hygiene Data'!E201)),NA())</f>
        <v>#N/A</v>
      </c>
      <c r="BI207" s="109" t="e">
        <f ca="true">+IF(AND(ISNUMBER(OFFSET('Hygiene Data'!$F$6,0,10*ROW('Hygiene Data'!F201))),'Data Summary'!DX207="Yes"),OFFSET('Hygiene Data'!$F$6,0,10*ROW('Hygiene Data'!F201)),NA())</f>
        <v>#N/A</v>
      </c>
      <c r="BJ207" s="109" t="e">
        <f ca="true">+IF(AND(ISNUMBER(OFFSET('Hygiene Data'!$F$8,0,10*ROW('Hygiene Data'!F201))),'Data Summary'!DY207="Yes"),OFFSET('Hygiene Data'!$F$8,0,10*ROW('Hygiene Data'!F201)),NA())</f>
        <v>#N/A</v>
      </c>
      <c r="BK207" s="109" t="e">
        <f ca="true">+IF(AND(ISNUMBER(OFFSET('Hygiene Data'!$F$10,0,10*ROW('Hygiene Data'!F201))),'Data Summary'!DZ207="Yes"),OFFSET('Hygiene Data'!$F$10,0,10*ROW('Hygiene Data'!F201)),NA())</f>
        <v>#N/A</v>
      </c>
      <c r="BL207" s="109" t="e">
        <f ca="true">+IF(AND(ISNUMBER(OFFSET('Hygiene Data'!$G$6,0,10*ROW('Hygiene Data'!G201))),'Data Summary'!EA207="Yes"),OFFSET('Hygiene Data'!$G$6,0,10*ROW('Hygiene Data'!G201)),NA())</f>
        <v>#N/A</v>
      </c>
      <c r="BM207" s="109" t="e">
        <f ca="true">+IF(AND(ISNUMBER(OFFSET('Hygiene Data'!$G$8,0,10*ROW('Hygiene Data'!G201))),'Data Summary'!EB207="Yes"),OFFSET('Hygiene Data'!$G$8,0,10*ROW('Hygiene Data'!G201)),NA())</f>
        <v>#N/A</v>
      </c>
      <c r="BN207" s="109" t="e">
        <f ca="true">+IF(AND(ISNUMBER(OFFSET('Hygiene Data'!$G$10,0,10*ROW('Hygiene Data'!G201))),'Data Summary'!EC207="Yes"),OFFSET('Hygiene Data'!$G$10,0,10*ROW('Hygiene Data'!G201)),NA())</f>
        <v>#N/A</v>
      </c>
      <c r="BO207" s="109" t="e">
        <f ca="true">+IF(AND(ISNUMBER(OFFSET('Hygiene Data'!$H$6,0,10*ROW('Hygiene Data'!H201))),'Data Summary'!ED207="Yes"),OFFSET('Hygiene Data'!$H$6,0,10*ROW('Hygiene Data'!H201)),NA())</f>
        <v>#N/A</v>
      </c>
      <c r="BP207" s="109" t="e">
        <f ca="true">+IF(AND(ISNUMBER(OFFSET('Hygiene Data'!$H$8,0,10*ROW('Hygiene Data'!H201))),'Data Summary'!EE207="Yes"),OFFSET('Hygiene Data'!$H$8,0,10*ROW('Hygiene Data'!H201)),NA())</f>
        <v>#N/A</v>
      </c>
      <c r="BQ207" s="109"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40" customWidth="true"/>
    <col min="2" max="2" width="6.5" style="129" customWidth="true"/>
    <col min="3" max="3" width="9" style="238" customWidth="true"/>
    <col min="4" max="4" width="9.75" style="34" customWidth="true"/>
    <col min="5" max="5" width="8" style="231" customWidth="true"/>
    <col min="6" max="6" width="8" style="232" customWidth="true"/>
    <col min="7" max="7" width="8" style="233" customWidth="true"/>
    <col min="8" max="8" width="8" style="235" customWidth="true"/>
    <col min="9" max="9" width="8" style="117" customWidth="true"/>
    <col min="10" max="10" width="8" style="236" customWidth="true"/>
    <col min="11" max="11" width="8" style="253" customWidth="true"/>
    <col min="12" max="12" width="8" style="232" customWidth="true"/>
    <col min="13" max="13" width="8" style="252" customWidth="true"/>
    <col min="14" max="14" width="8" style="259" customWidth="true"/>
    <col min="15" max="19" width="8" style="34" customWidth="true"/>
    <col min="20" max="16384" width="9" style="34"/>
  </cols>
  <sheetData>
    <row r="1" ht="20.25" customHeight="true" x14ac:dyDescent="0.2">
      <c r="A1" s="574" t="s">
        <v>218</v>
      </c>
      <c r="B1" s="575"/>
      <c r="C1" s="575"/>
      <c r="D1" s="575"/>
      <c r="E1" s="576" t="s">
        <v>53</v>
      </c>
      <c r="F1" s="577"/>
      <c r="G1" s="577"/>
      <c r="H1" s="577"/>
      <c r="I1" s="578"/>
      <c r="J1" s="579" t="s">
        <v>10</v>
      </c>
      <c r="K1" s="579"/>
      <c r="L1" s="579"/>
      <c r="M1" s="579"/>
      <c r="N1" s="579"/>
      <c r="O1" s="571" t="s">
        <v>11</v>
      </c>
      <c r="P1" s="572"/>
      <c r="Q1" s="572"/>
      <c r="R1" s="572"/>
      <c r="S1" s="573"/>
    </row>
    <row r="2" x14ac:dyDescent="0.2">
      <c r="A2" s="575"/>
      <c r="B2" s="575"/>
      <c r="C2" s="575"/>
      <c r="D2" s="575"/>
      <c r="E2" s="402"/>
      <c r="F2" s="403"/>
      <c r="G2" s="404"/>
      <c r="H2" s="405"/>
      <c r="I2" s="406"/>
      <c r="J2" s="407"/>
      <c r="K2" s="403"/>
      <c r="L2" s="408"/>
      <c r="M2" s="405"/>
      <c r="N2" s="409"/>
      <c r="O2" s="402"/>
      <c r="P2" s="403"/>
      <c r="Q2" s="410"/>
      <c r="R2" s="405"/>
      <c r="S2" s="406"/>
    </row>
    <row r="3" ht="81" customHeight="true" x14ac:dyDescent="0.2">
      <c r="A3" s="437" t="s">
        <v>9</v>
      </c>
      <c r="B3" s="438" t="s">
        <v>4</v>
      </c>
      <c r="C3" s="441" t="s">
        <v>8</v>
      </c>
      <c r="D3" s="439" t="s">
        <v>235</v>
      </c>
      <c r="E3" s="411" t="s">
        <v>25</v>
      </c>
      <c r="F3" s="412" t="s">
        <v>19</v>
      </c>
      <c r="G3" s="413" t="s">
        <v>219</v>
      </c>
      <c r="H3" s="414" t="s">
        <v>228</v>
      </c>
      <c r="I3" s="415" t="s">
        <v>37</v>
      </c>
      <c r="J3" s="416" t="s">
        <v>25</v>
      </c>
      <c r="K3" s="417" t="s">
        <v>19</v>
      </c>
      <c r="L3" s="418" t="s">
        <v>220</v>
      </c>
      <c r="M3" s="414" t="s">
        <v>228</v>
      </c>
      <c r="N3" s="419" t="s">
        <v>37</v>
      </c>
      <c r="O3" s="411" t="s">
        <v>25</v>
      </c>
      <c r="P3" s="412" t="s">
        <v>160</v>
      </c>
      <c r="Q3" s="420" t="s">
        <v>221</v>
      </c>
      <c r="R3" s="414" t="s">
        <v>228</v>
      </c>
      <c r="S3" s="415" t="s">
        <v>37</v>
      </c>
    </row>
    <row r="4" x14ac:dyDescent="0.2">
      <c r="A4" s="239" t="str">
        <f>IF(ISBLANK(Regressions!A14), " ", Regressions!A14)</f>
        <v>Eritrea</v>
      </c>
      <c r="B4" s="234">
        <f>IF(ISBLANK(Regressions!B14), " ", Regressions!B14)</f>
        <v>2000</v>
      </c>
      <c r="C4" s="440" t="str">
        <f>IF(ISBLANK(Regressions!C14), " ", Regressions!C14)</f>
        <v>National</v>
      </c>
      <c r="D4" s="241">
        <f>IF(ISBLANK(Regressions!D14), " ", Regressions!D14)</f>
        <v>1247189</v>
      </c>
      <c r="E4" s="421" t="e">
        <f>IF(ISNUMBER(Regressions!E14),ROUND(Regressions!E14, 1), NA())</f>
        <v>#N/A</v>
      </c>
      <c r="F4" s="307" t="e">
        <f>IF(ISNUMBER(Regressions!F14),ROUND(Regressions!F14, 1), NA())</f>
        <v>#N/A</v>
      </c>
      <c r="G4" s="422" t="e">
        <f>IF(ISNUMBER(Regressions!G14),ROUND(Regressions!G14, 1), NA())</f>
        <v>#N/A</v>
      </c>
      <c r="H4" s="423" t="e">
        <f>IF(ISNUMBER(Regressions!H14),ROUND(Regressions!H14, 1), NA())</f>
        <v>#N/A</v>
      </c>
      <c r="I4" s="424" t="e">
        <f>IF(ISNUMBER(Regressions!I14),ROUND(Regressions!I14, 1), NA())</f>
        <v>#N/A</v>
      </c>
      <c r="J4" s="425" t="e">
        <f>IF(ISNUMBER(Regressions!J14),ROUND(Regressions!J14, 1), NA())</f>
        <v>#N/A</v>
      </c>
      <c r="K4" s="307" t="e">
        <f>IF(ISNUMBER(Regressions!K14),ROUND(Regressions!K14, 1), NA())</f>
        <v>#N/A</v>
      </c>
      <c r="L4" s="426" t="e">
        <f>IF(ISNUMBER(Regressions!L14),ROUND(Regressions!L14, 1), NA())</f>
        <v>#N/A</v>
      </c>
      <c r="M4" s="423" t="e">
        <f>IF(ISNUMBER(Regressions!M14),ROUND(Regressions!M14, 1), NA())</f>
        <v>#N/A</v>
      </c>
      <c r="N4" s="427" t="e">
        <f>IF(ISNUMBER(Regressions!N14),ROUND(Regressions!N14, 1), NA())</f>
        <v>#N/A</v>
      </c>
      <c r="O4" s="421" t="e">
        <f>IF(ISNUMBER(Regressions!O14),ROUND(Regressions!O14, 1), NA())</f>
        <v>#N/A</v>
      </c>
      <c r="P4" s="307" t="e">
        <f>IF(ISNUMBER(Regressions!P14),ROUND(Regressions!P14, 1), NA())</f>
        <v>#N/A</v>
      </c>
      <c r="Q4" s="428" t="e">
        <f>IF(ISNUMBER(Regressions!Q14),ROUND(Regressions!Q14, 1), NA())</f>
        <v>#N/A</v>
      </c>
      <c r="R4" s="423" t="e">
        <f>IF(ISNUMBER(Regressions!R14),ROUND(Regressions!R14, 1), NA())</f>
        <v>#N/A</v>
      </c>
      <c r="S4" s="424" t="e">
        <f>IF(ISNUMBER(Regressions!S14),ROUND(Regressions!S14, 1), NA())</f>
        <v>#N/A</v>
      </c>
    </row>
    <row r="5" x14ac:dyDescent="0.2">
      <c r="A5" s="239" t="str">
        <f>IF(ISBLANK(Regressions!A15), " ", Regressions!A15)</f>
        <v>Eritrea</v>
      </c>
      <c r="B5" s="234">
        <f>IF(ISBLANK(Regressions!B15), " ", Regressions!B15)</f>
        <v>2001</v>
      </c>
      <c r="C5" s="237" t="str">
        <f>IF(ISBLANK(Regressions!C15), " ", Regressions!C15)</f>
        <v>National</v>
      </c>
      <c r="D5" s="241">
        <f>IF(ISBLANK(Regressions!D15), " ", Regressions!D15)</f>
        <v>1265401</v>
      </c>
      <c r="E5" s="421" t="e">
        <f>IF(ISNUMBER(Regressions!E15),ROUND(Regressions!E15, 1), NA())</f>
        <v>#N/A</v>
      </c>
      <c r="F5" s="307" t="e">
        <f>IF(ISNUMBER(Regressions!F15),ROUND(Regressions!F15, 1), NA())</f>
        <v>#N/A</v>
      </c>
      <c r="G5" s="422" t="e">
        <f>IF(ISNUMBER(Regressions!G15),ROUND(Regressions!G15, 1), NA())</f>
        <v>#N/A</v>
      </c>
      <c r="H5" s="423" t="e">
        <f>IF(ISNUMBER(Regressions!H15),ROUND(Regressions!H15, 1), NA())</f>
        <v>#N/A</v>
      </c>
      <c r="I5" s="424" t="e">
        <f>IF(ISNUMBER(Regressions!I15),ROUND(Regressions!I15, 1), NA())</f>
        <v>#N/A</v>
      </c>
      <c r="J5" s="425" t="e">
        <f>IF(ISNUMBER(Regressions!J15),ROUND(Regressions!J15, 1), NA())</f>
        <v>#N/A</v>
      </c>
      <c r="K5" s="307" t="e">
        <f>IF(ISNUMBER(Regressions!K15),ROUND(Regressions!K15, 1), NA())</f>
        <v>#N/A</v>
      </c>
      <c r="L5" s="426" t="e">
        <f>IF(ISNUMBER(Regressions!L15),ROUND(Regressions!L15, 1), NA())</f>
        <v>#N/A</v>
      </c>
      <c r="M5" s="423" t="e">
        <f>IF(ISNUMBER(Regressions!M15),ROUND(Regressions!M15, 1), NA())</f>
        <v>#N/A</v>
      </c>
      <c r="N5" s="427" t="e">
        <f>IF(ISNUMBER(Regressions!N15),ROUND(Regressions!N15, 1), NA())</f>
        <v>#N/A</v>
      </c>
      <c r="O5" s="421" t="e">
        <f>IF(ISNUMBER(Regressions!O15),ROUND(Regressions!O15, 1), NA())</f>
        <v>#N/A</v>
      </c>
      <c r="P5" s="307" t="e">
        <f>IF(ISNUMBER(Regressions!P15),ROUND(Regressions!P15, 1), NA())</f>
        <v>#N/A</v>
      </c>
      <c r="Q5" s="428" t="e">
        <f>IF(ISNUMBER(Regressions!Q15),ROUND(Regressions!Q15, 1), NA())</f>
        <v>#N/A</v>
      </c>
      <c r="R5" s="423" t="e">
        <f>IF(ISNUMBER(Regressions!R15),ROUND(Regressions!R15, 1), NA())</f>
        <v>#N/A</v>
      </c>
      <c r="S5" s="424" t="e">
        <f>IF(ISNUMBER(Regressions!S15),ROUND(Regressions!S15, 1), NA())</f>
        <v>#N/A</v>
      </c>
      <c r="T5" s="117"/>
      <c r="U5" s="117"/>
      <c r="V5" s="117"/>
      <c r="W5" s="117"/>
      <c r="X5" s="117"/>
      <c r="Y5" s="117"/>
      <c r="Z5" s="117"/>
      <c r="AA5" s="117"/>
    </row>
    <row r="6" x14ac:dyDescent="0.2">
      <c r="A6" s="239" t="str">
        <f>IF(ISBLANK(Regressions!A16), " ", Regressions!A16)</f>
        <v>Eritrea</v>
      </c>
      <c r="B6" s="234">
        <f>IF(ISBLANK(Regressions!B16), " ", Regressions!B16)</f>
        <v>2002</v>
      </c>
      <c r="C6" s="237" t="str">
        <f>IF(ISBLANK(Regressions!C16), " ", Regressions!C16)</f>
        <v>National</v>
      </c>
      <c r="D6" s="241">
        <f>IF(ISBLANK(Regressions!D16), " ", Regressions!D16)</f>
        <v>1279404</v>
      </c>
      <c r="E6" s="421" t="e">
        <f>IF(ISNUMBER(Regressions!E16),ROUND(Regressions!E16, 1), NA())</f>
        <v>#N/A</v>
      </c>
      <c r="F6" s="307" t="e">
        <f>IF(ISNUMBER(Regressions!F16),ROUND(Regressions!F16, 1), NA())</f>
        <v>#N/A</v>
      </c>
      <c r="G6" s="422" t="e">
        <f>IF(ISNUMBER(Regressions!G16),ROUND(Regressions!G16, 1), NA())</f>
        <v>#N/A</v>
      </c>
      <c r="H6" s="423" t="e">
        <f>IF(ISNUMBER(Regressions!H16),ROUND(Regressions!H16, 1), NA())</f>
        <v>#N/A</v>
      </c>
      <c r="I6" s="424" t="e">
        <f>IF(ISNUMBER(Regressions!I16),ROUND(Regressions!I16, 1), NA())</f>
        <v>#N/A</v>
      </c>
      <c r="J6" s="425" t="e">
        <f>IF(ISNUMBER(Regressions!J16),ROUND(Regressions!J16, 1), NA())</f>
        <v>#N/A</v>
      </c>
      <c r="K6" s="307" t="e">
        <f>IF(ISNUMBER(Regressions!K16),ROUND(Regressions!K16, 1), NA())</f>
        <v>#N/A</v>
      </c>
      <c r="L6" s="426" t="e">
        <f>IF(ISNUMBER(Regressions!L16),ROUND(Regressions!L16, 1), NA())</f>
        <v>#N/A</v>
      </c>
      <c r="M6" s="423" t="e">
        <f>IF(ISNUMBER(Regressions!M16),ROUND(Regressions!M16, 1), NA())</f>
        <v>#N/A</v>
      </c>
      <c r="N6" s="427" t="e">
        <f>IF(ISNUMBER(Regressions!N16),ROUND(Regressions!N16, 1), NA())</f>
        <v>#N/A</v>
      </c>
      <c r="O6" s="421" t="e">
        <f>IF(ISNUMBER(Regressions!O16),ROUND(Regressions!O16, 1), NA())</f>
        <v>#N/A</v>
      </c>
      <c r="P6" s="307" t="e">
        <f>IF(ISNUMBER(Regressions!P16),ROUND(Regressions!P16, 1), NA())</f>
        <v>#N/A</v>
      </c>
      <c r="Q6" s="428" t="e">
        <f>IF(ISNUMBER(Regressions!Q16),ROUND(Regressions!Q16, 1), NA())</f>
        <v>#N/A</v>
      </c>
      <c r="R6" s="423" t="e">
        <f>IF(ISNUMBER(Regressions!R16),ROUND(Regressions!R16, 1), NA())</f>
        <v>#N/A</v>
      </c>
      <c r="S6" s="424" t="e">
        <f>IF(ISNUMBER(Regressions!S16),ROUND(Regressions!S16, 1), NA())</f>
        <v>#N/A</v>
      </c>
      <c r="T6" s="117"/>
      <c r="U6" s="117"/>
      <c r="V6" s="117"/>
      <c r="W6" s="117"/>
      <c r="X6" s="117"/>
      <c r="Y6" s="117"/>
      <c r="Z6" s="117"/>
      <c r="AA6" s="117"/>
    </row>
    <row r="7" x14ac:dyDescent="0.2">
      <c r="A7" s="239" t="str">
        <f>IF(ISBLANK(Regressions!A17), " ", Regressions!A17)</f>
        <v>Eritrea</v>
      </c>
      <c r="B7" s="234">
        <f>IF(ISBLANK(Regressions!B17), " ", Regressions!B17)</f>
        <v>2003</v>
      </c>
      <c r="C7" s="237" t="str">
        <f>IF(ISBLANK(Regressions!C17), " ", Regressions!C17)</f>
        <v>National</v>
      </c>
      <c r="D7" s="241">
        <f>IF(ISBLANK(Regressions!D17), " ", Regressions!D17)</f>
        <v>1292242</v>
      </c>
      <c r="E7" s="421" t="e">
        <f>IF(ISNUMBER(Regressions!E17),ROUND(Regressions!E17, 1), NA())</f>
        <v>#N/A</v>
      </c>
      <c r="F7" s="307" t="e">
        <f>IF(ISNUMBER(Regressions!F17),ROUND(Regressions!F17, 1), NA())</f>
        <v>#N/A</v>
      </c>
      <c r="G7" s="422" t="e">
        <f>IF(ISNUMBER(Regressions!G17),ROUND(Regressions!G17, 1), NA())</f>
        <v>#N/A</v>
      </c>
      <c r="H7" s="423" t="e">
        <f>IF(ISNUMBER(Regressions!H17),ROUND(Regressions!H17, 1), NA())</f>
        <v>#N/A</v>
      </c>
      <c r="I7" s="424" t="e">
        <f>IF(ISNUMBER(Regressions!I17),ROUND(Regressions!I17, 1), NA())</f>
        <v>#N/A</v>
      </c>
      <c r="J7" s="425" t="e">
        <f>IF(ISNUMBER(Regressions!J17),ROUND(Regressions!J17, 1), NA())</f>
        <v>#N/A</v>
      </c>
      <c r="K7" s="307" t="e">
        <f>IF(ISNUMBER(Regressions!K17),ROUND(Regressions!K17, 1), NA())</f>
        <v>#N/A</v>
      </c>
      <c r="L7" s="426" t="e">
        <f>IF(ISNUMBER(Regressions!L17),ROUND(Regressions!L17, 1), NA())</f>
        <v>#N/A</v>
      </c>
      <c r="M7" s="423" t="e">
        <f>IF(ISNUMBER(Regressions!M17),ROUND(Regressions!M17, 1), NA())</f>
        <v>#N/A</v>
      </c>
      <c r="N7" s="427" t="e">
        <f>IF(ISNUMBER(Regressions!N17),ROUND(Regressions!N17, 1), NA())</f>
        <v>#N/A</v>
      </c>
      <c r="O7" s="421" t="e">
        <f>IF(ISNUMBER(Regressions!O17),ROUND(Regressions!O17, 1), NA())</f>
        <v>#N/A</v>
      </c>
      <c r="P7" s="307" t="e">
        <f>IF(ISNUMBER(Regressions!P17),ROUND(Regressions!P17, 1), NA())</f>
        <v>#N/A</v>
      </c>
      <c r="Q7" s="428" t="e">
        <f>IF(ISNUMBER(Regressions!Q17),ROUND(Regressions!Q17, 1), NA())</f>
        <v>#N/A</v>
      </c>
      <c r="R7" s="423" t="e">
        <f>IF(ISNUMBER(Regressions!R17),ROUND(Regressions!R17, 1), NA())</f>
        <v>#N/A</v>
      </c>
      <c r="S7" s="424" t="e">
        <f>IF(ISNUMBER(Regressions!S17),ROUND(Regressions!S17, 1), NA())</f>
        <v>#N/A</v>
      </c>
      <c r="T7" s="117"/>
      <c r="U7" s="117"/>
      <c r="V7" s="117"/>
      <c r="W7" s="117"/>
      <c r="X7" s="117"/>
      <c r="Y7" s="117"/>
      <c r="Z7" s="117"/>
      <c r="AA7" s="117"/>
    </row>
    <row r="8" x14ac:dyDescent="0.2">
      <c r="A8" s="239" t="str">
        <f>IF(ISBLANK(Regressions!A18), " ", Regressions!A18)</f>
        <v>Eritrea</v>
      </c>
      <c r="B8" s="234">
        <f>IF(ISBLANK(Regressions!B18), " ", Regressions!B18)</f>
        <v>2004</v>
      </c>
      <c r="C8" s="237" t="str">
        <f>IF(ISBLANK(Regressions!C18), " ", Regressions!C18)</f>
        <v>National</v>
      </c>
      <c r="D8" s="241">
        <f>IF(ISBLANK(Regressions!D18), " ", Regressions!D18)</f>
        <v>1397390</v>
      </c>
      <c r="E8" s="421" t="e">
        <f>IF(ISNUMBER(Regressions!E18),ROUND(Regressions!E18, 1), NA())</f>
        <v>#N/A</v>
      </c>
      <c r="F8" s="307">
        <f>IF(ISNUMBER(Regressions!F18),ROUND(Regressions!F18, 1), NA())</f>
        <v>52.5</v>
      </c>
      <c r="G8" s="422" t="e">
        <f>IF(ISNUMBER(Regressions!G18),ROUND(Regressions!G18, 1), NA())</f>
        <v>#N/A</v>
      </c>
      <c r="H8" s="423">
        <f>IF(ISNUMBER(Regressions!H18),ROUND(Regressions!H18, 1), NA())</f>
        <v>52.5</v>
      </c>
      <c r="I8" s="424">
        <f>IF(ISNUMBER(Regressions!I18),ROUND(Regressions!I18, 1), NA())</f>
        <v>47.5</v>
      </c>
      <c r="J8" s="425">
        <f>IF(ISNUMBER(Regressions!J18),ROUND(Regressions!J18, 1), NA())</f>
        <v>79.8</v>
      </c>
      <c r="K8" s="307" t="e">
        <f>IF(ISNUMBER(Regressions!K18),ROUND(Regressions!K18, 1), NA())</f>
        <v>#N/A</v>
      </c>
      <c r="L8" s="426" t="e">
        <f>IF(ISNUMBER(Regressions!L18),ROUND(Regressions!L18, 1), NA())</f>
        <v>#N/A</v>
      </c>
      <c r="M8" s="423">
        <f>IF(ISNUMBER(Regressions!M18),ROUND(Regressions!M18, 1), NA())</f>
        <v>79.8</v>
      </c>
      <c r="N8" s="427">
        <f>IF(ISNUMBER(Regressions!N18),ROUND(Regressions!N18, 1), NA())</f>
        <v>20.2</v>
      </c>
      <c r="O8" s="421" t="e">
        <f>IF(ISNUMBER(Regressions!O18),ROUND(Regressions!O18, 1), NA())</f>
        <v>#N/A</v>
      </c>
      <c r="P8" s="307" t="e">
        <f>IF(ISNUMBER(Regressions!P18),ROUND(Regressions!P18, 1), NA())</f>
        <v>#N/A</v>
      </c>
      <c r="Q8" s="428" t="e">
        <f>IF(ISNUMBER(Regressions!Q18),ROUND(Regressions!Q18, 1), NA())</f>
        <v>#N/A</v>
      </c>
      <c r="R8" s="423" t="e">
        <f>IF(ISNUMBER(Regressions!R18),ROUND(Regressions!R18, 1), NA())</f>
        <v>#N/A</v>
      </c>
      <c r="S8" s="424" t="e">
        <f>IF(ISNUMBER(Regressions!S18),ROUND(Regressions!S18, 1), NA())</f>
        <v>#N/A</v>
      </c>
      <c r="T8" s="117"/>
      <c r="U8" s="117"/>
      <c r="V8" s="117"/>
      <c r="W8" s="117"/>
      <c r="X8" s="117"/>
      <c r="Y8" s="117"/>
      <c r="Z8" s="117"/>
      <c r="AA8" s="117"/>
    </row>
    <row r="9" x14ac:dyDescent="0.2">
      <c r="A9" s="239" t="str">
        <f>IF(ISBLANK(Regressions!A19), " ", Regressions!A19)</f>
        <v>Eritrea</v>
      </c>
      <c r="B9" s="234">
        <f>IF(ISBLANK(Regressions!B19), " ", Regressions!B19)</f>
        <v>2005</v>
      </c>
      <c r="C9" s="237" t="str">
        <f>IF(ISBLANK(Regressions!C19), " ", Regressions!C19)</f>
        <v>National</v>
      </c>
      <c r="D9" s="241">
        <f>IF(ISBLANK(Regressions!D19), " ", Regressions!D19)</f>
        <v>1407404</v>
      </c>
      <c r="E9" s="421" t="e">
        <f>IF(ISNUMBER(Regressions!E19),ROUND(Regressions!E19, 1), NA())</f>
        <v>#N/A</v>
      </c>
      <c r="F9" s="307">
        <f>IF(ISNUMBER(Regressions!F19),ROUND(Regressions!F19, 1), NA())</f>
        <v>52.5</v>
      </c>
      <c r="G9" s="422" t="e">
        <f>IF(ISNUMBER(Regressions!G19),ROUND(Regressions!G19, 1), NA())</f>
        <v>#N/A</v>
      </c>
      <c r="H9" s="423">
        <f>IF(ISNUMBER(Regressions!H19),ROUND(Regressions!H19, 1), NA())</f>
        <v>52.5</v>
      </c>
      <c r="I9" s="424">
        <f>IF(ISNUMBER(Regressions!I19),ROUND(Regressions!I19, 1), NA())</f>
        <v>47.5</v>
      </c>
      <c r="J9" s="425">
        <f>IF(ISNUMBER(Regressions!J19),ROUND(Regressions!J19, 1), NA())</f>
        <v>79.8</v>
      </c>
      <c r="K9" s="307" t="e">
        <f>IF(ISNUMBER(Regressions!K19),ROUND(Regressions!K19, 1), NA())</f>
        <v>#N/A</v>
      </c>
      <c r="L9" s="426" t="e">
        <f>IF(ISNUMBER(Regressions!L19),ROUND(Regressions!L19, 1), NA())</f>
        <v>#N/A</v>
      </c>
      <c r="M9" s="423">
        <f>IF(ISNUMBER(Regressions!M19),ROUND(Regressions!M19, 1), NA())</f>
        <v>79.8</v>
      </c>
      <c r="N9" s="427">
        <f>IF(ISNUMBER(Regressions!N19),ROUND(Regressions!N19, 1), NA())</f>
        <v>20.2</v>
      </c>
      <c r="O9" s="421" t="e">
        <f>IF(ISNUMBER(Regressions!O19),ROUND(Regressions!O19, 1), NA())</f>
        <v>#N/A</v>
      </c>
      <c r="P9" s="307" t="e">
        <f>IF(ISNUMBER(Regressions!P19),ROUND(Regressions!P19, 1), NA())</f>
        <v>#N/A</v>
      </c>
      <c r="Q9" s="428" t="e">
        <f>IF(ISNUMBER(Regressions!Q19),ROUND(Regressions!Q19, 1), NA())</f>
        <v>#N/A</v>
      </c>
      <c r="R9" s="423" t="e">
        <f>IF(ISNUMBER(Regressions!R19),ROUND(Regressions!R19, 1), NA())</f>
        <v>#N/A</v>
      </c>
      <c r="S9" s="424" t="e">
        <f>IF(ISNUMBER(Regressions!S19),ROUND(Regressions!S19, 1), NA())</f>
        <v>#N/A</v>
      </c>
    </row>
    <row r="10" x14ac:dyDescent="0.2">
      <c r="A10" s="239" t="str">
        <f>IF(ISBLANK(Regressions!A20), " ", Regressions!A20)</f>
        <v>Eritrea</v>
      </c>
      <c r="B10" s="234">
        <f>IF(ISBLANK(Regressions!B20), " ", Regressions!B20)</f>
        <v>2006</v>
      </c>
      <c r="C10" s="237" t="str">
        <f>IF(ISBLANK(Regressions!C20), " ", Regressions!C20)</f>
        <v>National</v>
      </c>
      <c r="D10" s="241">
        <f>IF(ISBLANK(Regressions!D20), " ", Regressions!D20)</f>
        <v>1411977</v>
      </c>
      <c r="E10" s="421" t="e">
        <f>IF(ISNUMBER(Regressions!E20),ROUND(Regressions!E20, 1), NA())</f>
        <v>#N/A</v>
      </c>
      <c r="F10" s="307">
        <f>IF(ISNUMBER(Regressions!F20),ROUND(Regressions!F20, 1), NA())</f>
        <v>52.5</v>
      </c>
      <c r="G10" s="422" t="e">
        <f>IF(ISNUMBER(Regressions!G20),ROUND(Regressions!G20, 1), NA())</f>
        <v>#N/A</v>
      </c>
      <c r="H10" s="423">
        <f>IF(ISNUMBER(Regressions!H20),ROUND(Regressions!H20, 1), NA())</f>
        <v>52.5</v>
      </c>
      <c r="I10" s="424">
        <f>IF(ISNUMBER(Regressions!I20),ROUND(Regressions!I20, 1), NA())</f>
        <v>47.5</v>
      </c>
      <c r="J10" s="425">
        <f>IF(ISNUMBER(Regressions!J20),ROUND(Regressions!J20, 1), NA())</f>
        <v>79.8</v>
      </c>
      <c r="K10" s="307" t="e">
        <f>IF(ISNUMBER(Regressions!K20),ROUND(Regressions!K20, 1), NA())</f>
        <v>#N/A</v>
      </c>
      <c r="L10" s="426" t="e">
        <f>IF(ISNUMBER(Regressions!L20),ROUND(Regressions!L20, 1), NA())</f>
        <v>#N/A</v>
      </c>
      <c r="M10" s="423">
        <f>IF(ISNUMBER(Regressions!M20),ROUND(Regressions!M20, 1), NA())</f>
        <v>79.8</v>
      </c>
      <c r="N10" s="427">
        <f>IF(ISNUMBER(Regressions!N20),ROUND(Regressions!N20, 1), NA())</f>
        <v>20.2</v>
      </c>
      <c r="O10" s="421" t="e">
        <f>IF(ISNUMBER(Regressions!O20),ROUND(Regressions!O20, 1), NA())</f>
        <v>#N/A</v>
      </c>
      <c r="P10" s="307" t="e">
        <f>IF(ISNUMBER(Regressions!P20),ROUND(Regressions!P20, 1), NA())</f>
        <v>#N/A</v>
      </c>
      <c r="Q10" s="428" t="e">
        <f>IF(ISNUMBER(Regressions!Q20),ROUND(Regressions!Q20, 1), NA())</f>
        <v>#N/A</v>
      </c>
      <c r="R10" s="423" t="e">
        <f>IF(ISNUMBER(Regressions!R20),ROUND(Regressions!R20, 1), NA())</f>
        <v>#N/A</v>
      </c>
      <c r="S10" s="424" t="e">
        <f>IF(ISNUMBER(Regressions!S20),ROUND(Regressions!S20, 1), NA())</f>
        <v>#N/A</v>
      </c>
    </row>
    <row r="11" x14ac:dyDescent="0.2">
      <c r="A11" s="239" t="str">
        <f>IF(ISBLANK(Regressions!A21), " ", Regressions!A21)</f>
        <v>Eritrea</v>
      </c>
      <c r="B11" s="234">
        <f>IF(ISBLANK(Regressions!B21), " ", Regressions!B21)</f>
        <v>2007</v>
      </c>
      <c r="C11" s="237" t="str">
        <f>IF(ISBLANK(Regressions!C21), " ", Regressions!C21)</f>
        <v>National</v>
      </c>
      <c r="D11" s="241">
        <f>IF(ISBLANK(Regressions!D21), " ", Regressions!D21)</f>
        <v>1416673</v>
      </c>
      <c r="E11" s="421" t="e">
        <f>IF(ISNUMBER(Regressions!E21),ROUND(Regressions!E21, 1), NA())</f>
        <v>#N/A</v>
      </c>
      <c r="F11" s="307">
        <f>IF(ISNUMBER(Regressions!F21),ROUND(Regressions!F21, 1), NA())</f>
        <v>52.5</v>
      </c>
      <c r="G11" s="422" t="e">
        <f>IF(ISNUMBER(Regressions!G21),ROUND(Regressions!G21, 1), NA())</f>
        <v>#N/A</v>
      </c>
      <c r="H11" s="423">
        <f>IF(ISNUMBER(Regressions!H21),ROUND(Regressions!H21, 1), NA())</f>
        <v>52.5</v>
      </c>
      <c r="I11" s="424">
        <f>IF(ISNUMBER(Regressions!I21),ROUND(Regressions!I21, 1), NA())</f>
        <v>47.5</v>
      </c>
      <c r="J11" s="425">
        <f>IF(ISNUMBER(Regressions!J21),ROUND(Regressions!J21, 1), NA())</f>
        <v>79.8</v>
      </c>
      <c r="K11" s="307" t="e">
        <f>IF(ISNUMBER(Regressions!K21),ROUND(Regressions!K21, 1), NA())</f>
        <v>#N/A</v>
      </c>
      <c r="L11" s="426" t="e">
        <f>IF(ISNUMBER(Regressions!L21),ROUND(Regressions!L21, 1), NA())</f>
        <v>#N/A</v>
      </c>
      <c r="M11" s="423">
        <f>IF(ISNUMBER(Regressions!M21),ROUND(Regressions!M21, 1), NA())</f>
        <v>79.8</v>
      </c>
      <c r="N11" s="427">
        <f>IF(ISNUMBER(Regressions!N21),ROUND(Regressions!N21, 1), NA())</f>
        <v>20.2</v>
      </c>
      <c r="O11" s="421" t="e">
        <f>IF(ISNUMBER(Regressions!O21),ROUND(Regressions!O21, 1), NA())</f>
        <v>#N/A</v>
      </c>
      <c r="P11" s="307" t="e">
        <f>IF(ISNUMBER(Regressions!P21),ROUND(Regressions!P21, 1), NA())</f>
        <v>#N/A</v>
      </c>
      <c r="Q11" s="428" t="e">
        <f>IF(ISNUMBER(Regressions!Q21),ROUND(Regressions!Q21, 1), NA())</f>
        <v>#N/A</v>
      </c>
      <c r="R11" s="423" t="e">
        <f>IF(ISNUMBER(Regressions!R21),ROUND(Regressions!R21, 1), NA())</f>
        <v>#N/A</v>
      </c>
      <c r="S11" s="424" t="e">
        <f>IF(ISNUMBER(Regressions!S21),ROUND(Regressions!S21, 1), NA())</f>
        <v>#N/A</v>
      </c>
    </row>
    <row r="12" x14ac:dyDescent="0.2">
      <c r="A12" s="239" t="str">
        <f>IF(ISBLANK(Regressions!A22), " ", Regressions!A22)</f>
        <v>Eritrea</v>
      </c>
      <c r="B12" s="234">
        <f>IF(ISBLANK(Regressions!B22), " ", Regressions!B22)</f>
        <v>2008</v>
      </c>
      <c r="C12" s="237" t="str">
        <f>IF(ISBLANK(Regressions!C22), " ", Regressions!C22)</f>
        <v>National</v>
      </c>
      <c r="D12" s="241">
        <f>IF(ISBLANK(Regressions!D22), " ", Regressions!D22)</f>
        <v>1425135</v>
      </c>
      <c r="E12" s="421" t="e">
        <f>IF(ISNUMBER(Regressions!E22),ROUND(Regressions!E22, 1), NA())</f>
        <v>#N/A</v>
      </c>
      <c r="F12" s="307">
        <f>IF(ISNUMBER(Regressions!F22),ROUND(Regressions!F22, 1), NA())</f>
        <v>52.5</v>
      </c>
      <c r="G12" s="422" t="e">
        <f>IF(ISNUMBER(Regressions!G22),ROUND(Regressions!G22, 1), NA())</f>
        <v>#N/A</v>
      </c>
      <c r="H12" s="423">
        <f>IF(ISNUMBER(Regressions!H22),ROUND(Regressions!H22, 1), NA())</f>
        <v>52.5</v>
      </c>
      <c r="I12" s="424">
        <f>IF(ISNUMBER(Regressions!I22),ROUND(Regressions!I22, 1), NA())</f>
        <v>47.5</v>
      </c>
      <c r="J12" s="425">
        <f>IF(ISNUMBER(Regressions!J22),ROUND(Regressions!J22, 1), NA())</f>
        <v>79.8</v>
      </c>
      <c r="K12" s="307" t="e">
        <f>IF(ISNUMBER(Regressions!K22),ROUND(Regressions!K22, 1), NA())</f>
        <v>#N/A</v>
      </c>
      <c r="L12" s="426" t="e">
        <f>IF(ISNUMBER(Regressions!L22),ROUND(Regressions!L22, 1), NA())</f>
        <v>#N/A</v>
      </c>
      <c r="M12" s="423">
        <f>IF(ISNUMBER(Regressions!M22),ROUND(Regressions!M22, 1), NA())</f>
        <v>79.8</v>
      </c>
      <c r="N12" s="427">
        <f>IF(ISNUMBER(Regressions!N22),ROUND(Regressions!N22, 1), NA())</f>
        <v>20.2</v>
      </c>
      <c r="O12" s="421" t="e">
        <f>IF(ISNUMBER(Regressions!O22),ROUND(Regressions!O22, 1), NA())</f>
        <v>#N/A</v>
      </c>
      <c r="P12" s="307" t="e">
        <f>IF(ISNUMBER(Regressions!P22),ROUND(Regressions!P22, 1), NA())</f>
        <v>#N/A</v>
      </c>
      <c r="Q12" s="428" t="e">
        <f>IF(ISNUMBER(Regressions!Q22),ROUND(Regressions!Q22, 1), NA())</f>
        <v>#N/A</v>
      </c>
      <c r="R12" s="423" t="e">
        <f>IF(ISNUMBER(Regressions!R22),ROUND(Regressions!R22, 1), NA())</f>
        <v>#N/A</v>
      </c>
      <c r="S12" s="424" t="e">
        <f>IF(ISNUMBER(Regressions!S22),ROUND(Regressions!S22, 1), NA())</f>
        <v>#N/A</v>
      </c>
    </row>
    <row r="13" x14ac:dyDescent="0.2">
      <c r="A13" s="239" t="str">
        <f>IF(ISBLANK(Regressions!A23), " ", Regressions!A23)</f>
        <v>Eritrea</v>
      </c>
      <c r="B13" s="234">
        <f>IF(ISBLANK(Regressions!B23), " ", Regressions!B23)</f>
        <v>2009</v>
      </c>
      <c r="C13" s="237" t="str">
        <f>IF(ISBLANK(Regressions!C23), " ", Regressions!C23)</f>
        <v>National</v>
      </c>
      <c r="D13" s="241">
        <f>IF(ISBLANK(Regressions!D23), " ", Regressions!D23)</f>
        <v>1439687</v>
      </c>
      <c r="E13" s="421" t="e">
        <f>IF(ISNUMBER(Regressions!E23),ROUND(Regressions!E23, 1), NA())</f>
        <v>#N/A</v>
      </c>
      <c r="F13" s="307">
        <f>IF(ISNUMBER(Regressions!F23),ROUND(Regressions!F23, 1), NA())</f>
        <v>54.4</v>
      </c>
      <c r="G13" s="422" t="e">
        <f>IF(ISNUMBER(Regressions!G23),ROUND(Regressions!G23, 1), NA())</f>
        <v>#N/A</v>
      </c>
      <c r="H13" s="423">
        <f>IF(ISNUMBER(Regressions!H23),ROUND(Regressions!H23, 1), NA())</f>
        <v>54.4</v>
      </c>
      <c r="I13" s="424">
        <f>IF(ISNUMBER(Regressions!I23),ROUND(Regressions!I23, 1), NA())</f>
        <v>45.6</v>
      </c>
      <c r="J13" s="425">
        <f>IF(ISNUMBER(Regressions!J23),ROUND(Regressions!J23, 1), NA())</f>
        <v>77</v>
      </c>
      <c r="K13" s="307" t="e">
        <f>IF(ISNUMBER(Regressions!K23),ROUND(Regressions!K23, 1), NA())</f>
        <v>#N/A</v>
      </c>
      <c r="L13" s="426" t="e">
        <f>IF(ISNUMBER(Regressions!L23),ROUND(Regressions!L23, 1), NA())</f>
        <v>#N/A</v>
      </c>
      <c r="M13" s="423">
        <f>IF(ISNUMBER(Regressions!M23),ROUND(Regressions!M23, 1), NA())</f>
        <v>77</v>
      </c>
      <c r="N13" s="427">
        <f>IF(ISNUMBER(Regressions!N23),ROUND(Regressions!N23, 1), NA())</f>
        <v>23</v>
      </c>
      <c r="O13" s="421" t="e">
        <f>IF(ISNUMBER(Regressions!O23),ROUND(Regressions!O23, 1), NA())</f>
        <v>#N/A</v>
      </c>
      <c r="P13" s="307" t="e">
        <f>IF(ISNUMBER(Regressions!P23),ROUND(Regressions!P23, 1), NA())</f>
        <v>#N/A</v>
      </c>
      <c r="Q13" s="428" t="e">
        <f>IF(ISNUMBER(Regressions!Q23),ROUND(Regressions!Q23, 1), NA())</f>
        <v>#N/A</v>
      </c>
      <c r="R13" s="423" t="e">
        <f>IF(ISNUMBER(Regressions!R23),ROUND(Regressions!R23, 1), NA())</f>
        <v>#N/A</v>
      </c>
      <c r="S13" s="424" t="e">
        <f>IF(ISNUMBER(Regressions!S23),ROUND(Regressions!S23, 1), NA())</f>
        <v>#N/A</v>
      </c>
    </row>
    <row r="14" x14ac:dyDescent="0.2">
      <c r="A14" s="239" t="str">
        <f>IF(ISBLANK(Regressions!A24), " ", Regressions!A24)</f>
        <v>Eritrea</v>
      </c>
      <c r="B14" s="234">
        <f>IF(ISBLANK(Regressions!B24), " ", Regressions!B24)</f>
        <v>2010</v>
      </c>
      <c r="C14" s="237" t="str">
        <f>IF(ISBLANK(Regressions!C24), " ", Regressions!C24)</f>
        <v>National</v>
      </c>
      <c r="D14" s="241">
        <f>IF(ISBLANK(Regressions!D24), " ", Regressions!D24)</f>
        <v>1461574</v>
      </c>
      <c r="E14" s="421" t="e">
        <f>IF(ISNUMBER(Regressions!E24),ROUND(Regressions!E24, 1), NA())</f>
        <v>#N/A</v>
      </c>
      <c r="F14" s="307">
        <f>IF(ISNUMBER(Regressions!F24),ROUND(Regressions!F24, 1), NA())</f>
        <v>56.3</v>
      </c>
      <c r="G14" s="422" t="e">
        <f>IF(ISNUMBER(Regressions!G24),ROUND(Regressions!G24, 1), NA())</f>
        <v>#N/A</v>
      </c>
      <c r="H14" s="423">
        <f>IF(ISNUMBER(Regressions!H24),ROUND(Regressions!H24, 1), NA())</f>
        <v>56.3</v>
      </c>
      <c r="I14" s="424">
        <f>IF(ISNUMBER(Regressions!I24),ROUND(Regressions!I24, 1), NA())</f>
        <v>43.7</v>
      </c>
      <c r="J14" s="425">
        <f>IF(ISNUMBER(Regressions!J24),ROUND(Regressions!J24, 1), NA())</f>
        <v>74.099999999999994</v>
      </c>
      <c r="K14" s="307" t="e">
        <f>IF(ISNUMBER(Regressions!K24),ROUND(Regressions!K24, 1), NA())</f>
        <v>#N/A</v>
      </c>
      <c r="L14" s="426" t="e">
        <f>IF(ISNUMBER(Regressions!L24),ROUND(Regressions!L24, 1), NA())</f>
        <v>#N/A</v>
      </c>
      <c r="M14" s="423">
        <f>IF(ISNUMBER(Regressions!M24),ROUND(Regressions!M24, 1), NA())</f>
        <v>74.099999999999994</v>
      </c>
      <c r="N14" s="427">
        <f>IF(ISNUMBER(Regressions!N24),ROUND(Regressions!N24, 1), NA())</f>
        <v>25.9</v>
      </c>
      <c r="O14" s="421" t="e">
        <f>IF(ISNUMBER(Regressions!O24),ROUND(Regressions!O24, 1), NA())</f>
        <v>#N/A</v>
      </c>
      <c r="P14" s="307" t="e">
        <f>IF(ISNUMBER(Regressions!P24),ROUND(Regressions!P24, 1), NA())</f>
        <v>#N/A</v>
      </c>
      <c r="Q14" s="428" t="e">
        <f>IF(ISNUMBER(Regressions!Q24),ROUND(Regressions!Q24, 1), NA())</f>
        <v>#N/A</v>
      </c>
      <c r="R14" s="423" t="e">
        <f>IF(ISNUMBER(Regressions!R24),ROUND(Regressions!R24, 1), NA())</f>
        <v>#N/A</v>
      </c>
      <c r="S14" s="424" t="e">
        <f>IF(ISNUMBER(Regressions!S24),ROUND(Regressions!S24, 1), NA())</f>
        <v>#N/A</v>
      </c>
    </row>
    <row r="15" x14ac:dyDescent="0.2">
      <c r="A15" s="239" t="str">
        <f>IF(ISBLANK(Regressions!A25), " ", Regressions!A25)</f>
        <v>Eritrea</v>
      </c>
      <c r="B15" s="234">
        <f>IF(ISBLANK(Regressions!B25), " ", Regressions!B25)</f>
        <v>2011</v>
      </c>
      <c r="C15" s="237" t="str">
        <f>IF(ISBLANK(Regressions!C25), " ", Regressions!C25)</f>
        <v>National</v>
      </c>
      <c r="D15" s="241">
        <f>IF(ISBLANK(Regressions!D25), " ", Regressions!D25)</f>
        <v>1489782</v>
      </c>
      <c r="E15" s="421" t="e">
        <f>IF(ISNUMBER(Regressions!E25),ROUND(Regressions!E25, 1), NA())</f>
        <v>#N/A</v>
      </c>
      <c r="F15" s="307">
        <f>IF(ISNUMBER(Regressions!F25),ROUND(Regressions!F25, 1), NA())</f>
        <v>58.2</v>
      </c>
      <c r="G15" s="422" t="e">
        <f>IF(ISNUMBER(Regressions!G25),ROUND(Regressions!G25, 1), NA())</f>
        <v>#N/A</v>
      </c>
      <c r="H15" s="423">
        <f>IF(ISNUMBER(Regressions!H25),ROUND(Regressions!H25, 1), NA())</f>
        <v>58.2</v>
      </c>
      <c r="I15" s="424">
        <f>IF(ISNUMBER(Regressions!I25),ROUND(Regressions!I25, 1), NA())</f>
        <v>41.8</v>
      </c>
      <c r="J15" s="425">
        <f>IF(ISNUMBER(Regressions!J25),ROUND(Regressions!J25, 1), NA())</f>
        <v>71.3</v>
      </c>
      <c r="K15" s="307" t="e">
        <f>IF(ISNUMBER(Regressions!K25),ROUND(Regressions!K25, 1), NA())</f>
        <v>#N/A</v>
      </c>
      <c r="L15" s="426" t="e">
        <f>IF(ISNUMBER(Regressions!L25),ROUND(Regressions!L25, 1), NA())</f>
        <v>#N/A</v>
      </c>
      <c r="M15" s="423">
        <f>IF(ISNUMBER(Regressions!M25),ROUND(Regressions!M25, 1), NA())</f>
        <v>71.3</v>
      </c>
      <c r="N15" s="427">
        <f>IF(ISNUMBER(Regressions!N25),ROUND(Regressions!N25, 1), NA())</f>
        <v>28.7</v>
      </c>
      <c r="O15" s="421" t="e">
        <f>IF(ISNUMBER(Regressions!O25),ROUND(Regressions!O25, 1), NA())</f>
        <v>#N/A</v>
      </c>
      <c r="P15" s="307" t="e">
        <f>IF(ISNUMBER(Regressions!P25),ROUND(Regressions!P25, 1), NA())</f>
        <v>#N/A</v>
      </c>
      <c r="Q15" s="428" t="e">
        <f>IF(ISNUMBER(Regressions!Q25),ROUND(Regressions!Q25, 1), NA())</f>
        <v>#N/A</v>
      </c>
      <c r="R15" s="423" t="e">
        <f>IF(ISNUMBER(Regressions!R25),ROUND(Regressions!R25, 1), NA())</f>
        <v>#N/A</v>
      </c>
      <c r="S15" s="424" t="e">
        <f>IF(ISNUMBER(Regressions!S25),ROUND(Regressions!S25, 1), NA())</f>
        <v>#N/A</v>
      </c>
    </row>
    <row r="16" x14ac:dyDescent="0.2">
      <c r="A16" s="239" t="str">
        <f>IF(ISBLANK(Regressions!A26), " ", Regressions!A26)</f>
        <v>Eritrea</v>
      </c>
      <c r="B16" s="234">
        <f>IF(ISBLANK(Regressions!B26), " ", Regressions!B26)</f>
        <v>2012</v>
      </c>
      <c r="C16" s="237" t="str">
        <f>IF(ISBLANK(Regressions!C26), " ", Regressions!C26)</f>
        <v>National</v>
      </c>
      <c r="D16" s="241">
        <f>IF(ISBLANK(Regressions!D26), " ", Regressions!D26)</f>
        <v>1518996</v>
      </c>
      <c r="E16" s="421" t="e">
        <f>IF(ISNUMBER(Regressions!E26),ROUND(Regressions!E26, 1), NA())</f>
        <v>#N/A</v>
      </c>
      <c r="F16" s="307">
        <f>IF(ISNUMBER(Regressions!F26),ROUND(Regressions!F26, 1), NA())</f>
        <v>60.1</v>
      </c>
      <c r="G16" s="422" t="e">
        <f>IF(ISNUMBER(Regressions!G26),ROUND(Regressions!G26, 1), NA())</f>
        <v>#N/A</v>
      </c>
      <c r="H16" s="423">
        <f>IF(ISNUMBER(Regressions!H26),ROUND(Regressions!H26, 1), NA())</f>
        <v>60.1</v>
      </c>
      <c r="I16" s="424">
        <f>IF(ISNUMBER(Regressions!I26),ROUND(Regressions!I26, 1), NA())</f>
        <v>39.9</v>
      </c>
      <c r="J16" s="425">
        <f>IF(ISNUMBER(Regressions!J26),ROUND(Regressions!J26, 1), NA())</f>
        <v>68.400000000000006</v>
      </c>
      <c r="K16" s="307" t="e">
        <f>IF(ISNUMBER(Regressions!K26),ROUND(Regressions!K26, 1), NA())</f>
        <v>#N/A</v>
      </c>
      <c r="L16" s="426" t="e">
        <f>IF(ISNUMBER(Regressions!L26),ROUND(Regressions!L26, 1), NA())</f>
        <v>#N/A</v>
      </c>
      <c r="M16" s="423">
        <f>IF(ISNUMBER(Regressions!M26),ROUND(Regressions!M26, 1), NA())</f>
        <v>68.400000000000006</v>
      </c>
      <c r="N16" s="427">
        <f>IF(ISNUMBER(Regressions!N26),ROUND(Regressions!N26, 1), NA())</f>
        <v>31.6</v>
      </c>
      <c r="O16" s="421" t="e">
        <f>IF(ISNUMBER(Regressions!O26),ROUND(Regressions!O26, 1), NA())</f>
        <v>#N/A</v>
      </c>
      <c r="P16" s="307" t="e">
        <f>IF(ISNUMBER(Regressions!P26),ROUND(Regressions!P26, 1), NA())</f>
        <v>#N/A</v>
      </c>
      <c r="Q16" s="428" t="e">
        <f>IF(ISNUMBER(Regressions!Q26),ROUND(Regressions!Q26, 1), NA())</f>
        <v>#N/A</v>
      </c>
      <c r="R16" s="423" t="e">
        <f>IF(ISNUMBER(Regressions!R26),ROUND(Regressions!R26, 1), NA())</f>
        <v>#N/A</v>
      </c>
      <c r="S16" s="424" t="e">
        <f>IF(ISNUMBER(Regressions!S26),ROUND(Regressions!S26, 1), NA())</f>
        <v>#N/A</v>
      </c>
    </row>
    <row r="17" x14ac:dyDescent="0.2">
      <c r="A17" s="239" t="str">
        <f>IF(ISBLANK(Regressions!A27), " ", Regressions!A27)</f>
        <v>Eritrea</v>
      </c>
      <c r="B17" s="234">
        <f>IF(ISBLANK(Regressions!B27), " ", Regressions!B27)</f>
        <v>2013</v>
      </c>
      <c r="C17" s="237" t="str">
        <f>IF(ISBLANK(Regressions!C27), " ", Regressions!C27)</f>
        <v>National</v>
      </c>
      <c r="D17" s="241">
        <f>IF(ISBLANK(Regressions!D27), " ", Regressions!D27)</f>
        <v>1606781</v>
      </c>
      <c r="E17" s="421" t="e">
        <f>IF(ISNUMBER(Regressions!E27),ROUND(Regressions!E27, 1), NA())</f>
        <v>#N/A</v>
      </c>
      <c r="F17" s="307">
        <f>IF(ISNUMBER(Regressions!F27),ROUND(Regressions!F27, 1), NA())</f>
        <v>62</v>
      </c>
      <c r="G17" s="422" t="e">
        <f>IF(ISNUMBER(Regressions!G27),ROUND(Regressions!G27, 1), NA())</f>
        <v>#N/A</v>
      </c>
      <c r="H17" s="423">
        <f>IF(ISNUMBER(Regressions!H27),ROUND(Regressions!H27, 1), NA())</f>
        <v>62</v>
      </c>
      <c r="I17" s="424">
        <f>IF(ISNUMBER(Regressions!I27),ROUND(Regressions!I27, 1), NA())</f>
        <v>38</v>
      </c>
      <c r="J17" s="425">
        <f>IF(ISNUMBER(Regressions!J27),ROUND(Regressions!J27, 1), NA())</f>
        <v>65.599999999999994</v>
      </c>
      <c r="K17" s="307" t="e">
        <f>IF(ISNUMBER(Regressions!K27),ROUND(Regressions!K27, 1), NA())</f>
        <v>#N/A</v>
      </c>
      <c r="L17" s="426" t="e">
        <f>IF(ISNUMBER(Regressions!L27),ROUND(Regressions!L27, 1), NA())</f>
        <v>#N/A</v>
      </c>
      <c r="M17" s="423">
        <f>IF(ISNUMBER(Regressions!M27),ROUND(Regressions!M27, 1), NA())</f>
        <v>65.599999999999994</v>
      </c>
      <c r="N17" s="427">
        <f>IF(ISNUMBER(Regressions!N27),ROUND(Regressions!N27, 1), NA())</f>
        <v>34.4</v>
      </c>
      <c r="O17" s="421" t="e">
        <f>IF(ISNUMBER(Regressions!O27),ROUND(Regressions!O27, 1), NA())</f>
        <v>#N/A</v>
      </c>
      <c r="P17" s="307" t="e">
        <f>IF(ISNUMBER(Regressions!P27),ROUND(Regressions!P27, 1), NA())</f>
        <v>#N/A</v>
      </c>
      <c r="Q17" s="428" t="e">
        <f>IF(ISNUMBER(Regressions!Q27),ROUND(Regressions!Q27, 1), NA())</f>
        <v>#N/A</v>
      </c>
      <c r="R17" s="423" t="e">
        <f>IF(ISNUMBER(Regressions!R27),ROUND(Regressions!R27, 1), NA())</f>
        <v>#N/A</v>
      </c>
      <c r="S17" s="424" t="e">
        <f>IF(ISNUMBER(Regressions!S27),ROUND(Regressions!S27, 1), NA())</f>
        <v>#N/A</v>
      </c>
    </row>
    <row r="18" x14ac:dyDescent="0.2">
      <c r="A18" s="239" t="str">
        <f>IF(ISBLANK(Regressions!A28), " ", Regressions!A28)</f>
        <v>Eritrea</v>
      </c>
      <c r="B18" s="234">
        <f>IF(ISBLANK(Regressions!B28), " ", Regressions!B28)</f>
        <v>2014</v>
      </c>
      <c r="C18" s="237" t="str">
        <f>IF(ISBLANK(Regressions!C28), " ", Regressions!C28)</f>
        <v>National</v>
      </c>
      <c r="D18" s="241">
        <f>IF(ISBLANK(Regressions!D28), " ", Regressions!D28)</f>
        <v>1652453</v>
      </c>
      <c r="E18" s="421" t="e">
        <f>IF(ISNUMBER(Regressions!E28),ROUND(Regressions!E28, 1), NA())</f>
        <v>#N/A</v>
      </c>
      <c r="F18" s="307">
        <f>IF(ISNUMBER(Regressions!F28),ROUND(Regressions!F28, 1), NA())</f>
        <v>63.9</v>
      </c>
      <c r="G18" s="422" t="e">
        <f>IF(ISNUMBER(Regressions!G28),ROUND(Regressions!G28, 1), NA())</f>
        <v>#N/A</v>
      </c>
      <c r="H18" s="423">
        <f>IF(ISNUMBER(Regressions!H28),ROUND(Regressions!H28, 1), NA())</f>
        <v>63.9</v>
      </c>
      <c r="I18" s="424">
        <f>IF(ISNUMBER(Regressions!I28),ROUND(Regressions!I28, 1), NA())</f>
        <v>36.1</v>
      </c>
      <c r="J18" s="425">
        <f>IF(ISNUMBER(Regressions!J28),ROUND(Regressions!J28, 1), NA())</f>
        <v>62.8</v>
      </c>
      <c r="K18" s="307" t="e">
        <f>IF(ISNUMBER(Regressions!K28),ROUND(Regressions!K28, 1), NA())</f>
        <v>#N/A</v>
      </c>
      <c r="L18" s="426" t="e">
        <f>IF(ISNUMBER(Regressions!L28),ROUND(Regressions!L28, 1), NA())</f>
        <v>#N/A</v>
      </c>
      <c r="M18" s="423">
        <f>IF(ISNUMBER(Regressions!M28),ROUND(Regressions!M28, 1), NA())</f>
        <v>62.8</v>
      </c>
      <c r="N18" s="427">
        <f>IF(ISNUMBER(Regressions!N28),ROUND(Regressions!N28, 1), NA())</f>
        <v>37.200000000000003</v>
      </c>
      <c r="O18" s="421" t="e">
        <f>IF(ISNUMBER(Regressions!O28),ROUND(Regressions!O28, 1), NA())</f>
        <v>#N/A</v>
      </c>
      <c r="P18" s="307" t="e">
        <f>IF(ISNUMBER(Regressions!P28),ROUND(Regressions!P28, 1), NA())</f>
        <v>#N/A</v>
      </c>
      <c r="Q18" s="428" t="e">
        <f>IF(ISNUMBER(Regressions!Q28),ROUND(Regressions!Q28, 1), NA())</f>
        <v>#N/A</v>
      </c>
      <c r="R18" s="423" t="e">
        <f>IF(ISNUMBER(Regressions!R28),ROUND(Regressions!R28, 1), NA())</f>
        <v>#N/A</v>
      </c>
      <c r="S18" s="424" t="e">
        <f>IF(ISNUMBER(Regressions!S28),ROUND(Regressions!S28, 1), NA())</f>
        <v>#N/A</v>
      </c>
    </row>
    <row r="19" x14ac:dyDescent="0.2">
      <c r="A19" s="239" t="str">
        <f>IF(ISBLANK(Regressions!A29), " ", Regressions!A29)</f>
        <v>Eritrea</v>
      </c>
      <c r="B19" s="234">
        <f>IF(ISBLANK(Regressions!B29), " ", Regressions!B29)</f>
        <v>2015</v>
      </c>
      <c r="C19" s="237" t="str">
        <f>IF(ISBLANK(Regressions!C29), " ", Regressions!C29)</f>
        <v>National</v>
      </c>
      <c r="D19" s="241">
        <f>IF(ISBLANK(Regressions!D29), " ", Regressions!D29)</f>
        <v>1701808</v>
      </c>
      <c r="E19" s="421" t="e">
        <f>IF(ISNUMBER(Regressions!E29),ROUND(Regressions!E29, 1), NA())</f>
        <v>#N/A</v>
      </c>
      <c r="F19" s="307">
        <f>IF(ISNUMBER(Regressions!F29),ROUND(Regressions!F29, 1), NA())</f>
        <v>65.8</v>
      </c>
      <c r="G19" s="422" t="e">
        <f>IF(ISNUMBER(Regressions!G29),ROUND(Regressions!G29, 1), NA())</f>
        <v>#N/A</v>
      </c>
      <c r="H19" s="423">
        <f>IF(ISNUMBER(Regressions!H29),ROUND(Regressions!H29, 1), NA())</f>
        <v>65.8</v>
      </c>
      <c r="I19" s="424">
        <f>IF(ISNUMBER(Regressions!I29),ROUND(Regressions!I29, 1), NA())</f>
        <v>34.200000000000003</v>
      </c>
      <c r="J19" s="425">
        <f>IF(ISNUMBER(Regressions!J29),ROUND(Regressions!J29, 1), NA())</f>
        <v>59.9</v>
      </c>
      <c r="K19" s="307" t="e">
        <f>IF(ISNUMBER(Regressions!K29),ROUND(Regressions!K29, 1), NA())</f>
        <v>#N/A</v>
      </c>
      <c r="L19" s="426" t="e">
        <f>IF(ISNUMBER(Regressions!L29),ROUND(Regressions!L29, 1), NA())</f>
        <v>#N/A</v>
      </c>
      <c r="M19" s="423">
        <f>IF(ISNUMBER(Regressions!M29),ROUND(Regressions!M29, 1), NA())</f>
        <v>59.9</v>
      </c>
      <c r="N19" s="427">
        <f>IF(ISNUMBER(Regressions!N29),ROUND(Regressions!N29, 1), NA())</f>
        <v>40.1</v>
      </c>
      <c r="O19" s="421" t="e">
        <f>IF(ISNUMBER(Regressions!O29),ROUND(Regressions!O29, 1), NA())</f>
        <v>#N/A</v>
      </c>
      <c r="P19" s="307" t="e">
        <f>IF(ISNUMBER(Regressions!P29),ROUND(Regressions!P29, 1), NA())</f>
        <v>#N/A</v>
      </c>
      <c r="Q19" s="428" t="e">
        <f>IF(ISNUMBER(Regressions!Q29),ROUND(Regressions!Q29, 1), NA())</f>
        <v>#N/A</v>
      </c>
      <c r="R19" s="423" t="e">
        <f>IF(ISNUMBER(Regressions!R29),ROUND(Regressions!R29, 1), NA())</f>
        <v>#N/A</v>
      </c>
      <c r="S19" s="424" t="e">
        <f>IF(ISNUMBER(Regressions!S29),ROUND(Regressions!S29, 1), NA())</f>
        <v>#N/A</v>
      </c>
    </row>
    <row r="20" x14ac:dyDescent="0.2">
      <c r="A20" s="242" t="str">
        <f>IF(ISBLANK(Regressions!A30), " ", Regressions!A30)</f>
        <v>Eritrea</v>
      </c>
      <c r="B20" s="243">
        <f>IF(ISBLANK(Regressions!B30), " ", Regressions!B30)</f>
        <v>2016</v>
      </c>
      <c r="C20" s="244" t="str">
        <f>IF(ISBLANK(Regressions!C30), " ", Regressions!C30)</f>
        <v>National</v>
      </c>
      <c r="D20" s="245">
        <f>IF(ISBLANK(Regressions!D30), " ", Regressions!D30)</f>
        <v>1753795</v>
      </c>
      <c r="E20" s="429" t="e">
        <f>IF(ISNUMBER(Regressions!E30),ROUND(Regressions!E30, 1), NA())</f>
        <v>#N/A</v>
      </c>
      <c r="F20" s="308">
        <f>IF(ISNUMBER(Regressions!F30),ROUND(Regressions!F30, 1), NA())</f>
        <v>67.7</v>
      </c>
      <c r="G20" s="430" t="e">
        <f>IF(ISNUMBER(Regressions!G30),ROUND(Regressions!G30, 1), NA())</f>
        <v>#N/A</v>
      </c>
      <c r="H20" s="431">
        <f>IF(ISNUMBER(Regressions!H30),ROUND(Regressions!H30, 1), NA())</f>
        <v>67.7</v>
      </c>
      <c r="I20" s="432">
        <f>IF(ISNUMBER(Regressions!I30),ROUND(Regressions!I30, 1), NA())</f>
        <v>32.299999999999997</v>
      </c>
      <c r="J20" s="433">
        <f>IF(ISNUMBER(Regressions!J30),ROUND(Regressions!J30, 1), NA())</f>
        <v>57.1</v>
      </c>
      <c r="K20" s="308" t="e">
        <f>IF(ISNUMBER(Regressions!K30),ROUND(Regressions!K30, 1), NA())</f>
        <v>#N/A</v>
      </c>
      <c r="L20" s="434" t="e">
        <f>IF(ISNUMBER(Regressions!L30),ROUND(Regressions!L30, 1), NA())</f>
        <v>#N/A</v>
      </c>
      <c r="M20" s="431">
        <f>IF(ISNUMBER(Regressions!M30),ROUND(Regressions!M30, 1), NA())</f>
        <v>57.1</v>
      </c>
      <c r="N20" s="435">
        <f>IF(ISNUMBER(Regressions!N30),ROUND(Regressions!N30, 1), NA())</f>
        <v>42.9</v>
      </c>
      <c r="O20" s="429" t="e">
        <f>IF(ISNUMBER(Regressions!O30),ROUND(Regressions!O30, 1), NA())</f>
        <v>#N/A</v>
      </c>
      <c r="P20" s="308" t="e">
        <f>IF(ISNUMBER(Regressions!P30),ROUND(Regressions!P30, 1), NA())</f>
        <v>#N/A</v>
      </c>
      <c r="Q20" s="436" t="e">
        <f>IF(ISNUMBER(Regressions!Q30),ROUND(Regressions!Q30, 1), NA())</f>
        <v>#N/A</v>
      </c>
      <c r="R20" s="431" t="e">
        <f>IF(ISNUMBER(Regressions!R30),ROUND(Regressions!R30, 1), NA())</f>
        <v>#N/A</v>
      </c>
      <c r="S20" s="432" t="e">
        <f>IF(ISNUMBER(Regressions!S30),ROUND(Regressions!S30, 1), NA())</f>
        <v>#N/A</v>
      </c>
    </row>
    <row r="21" x14ac:dyDescent="0.2">
      <c r="A21" s="239" t="str">
        <f>IF(ISBLANK(Regressions!A31), " ", Regressions!A31)</f>
        <v>Eritrea</v>
      </c>
      <c r="B21" s="234">
        <f>IF(ISBLANK(Regressions!B31), " ", Regressions!B31)</f>
        <v>2000</v>
      </c>
      <c r="C21" s="237" t="str">
        <f>IF(ISBLANK(Regressions!C31), " ", Regressions!C31)</f>
        <v>Urban</v>
      </c>
      <c r="D21" s="241">
        <f>IF(ISBLANK(Regressions!D31), " ", Regressions!D31)</f>
        <v>218944.00896787643</v>
      </c>
      <c r="E21" s="421" t="e">
        <f>IF(ISNUMBER(Regressions!E31),ROUND(Regressions!E31, 1), NA())</f>
        <v>#N/A</v>
      </c>
      <c r="F21" s="307" t="e">
        <f>IF(ISNUMBER(Regressions!F31),ROUND(Regressions!F31, 1), NA())</f>
        <v>#N/A</v>
      </c>
      <c r="G21" s="422" t="e">
        <f>IF(ISNUMBER(Regressions!G31),ROUND(Regressions!G31, 1), NA())</f>
        <v>#N/A</v>
      </c>
      <c r="H21" s="423" t="e">
        <f>IF(ISNUMBER(Regressions!H31),ROUND(Regressions!H31, 1), NA())</f>
        <v>#N/A</v>
      </c>
      <c r="I21" s="424" t="e">
        <f>IF(ISNUMBER(Regressions!I31),ROUND(Regressions!I31, 1), NA())</f>
        <v>#N/A</v>
      </c>
      <c r="J21" s="425" t="e">
        <f>IF(ISNUMBER(Regressions!J31),ROUND(Regressions!J31, 1), NA())</f>
        <v>#N/A</v>
      </c>
      <c r="K21" s="307" t="e">
        <f>IF(ISNUMBER(Regressions!K31),ROUND(Regressions!K31, 1), NA())</f>
        <v>#N/A</v>
      </c>
      <c r="L21" s="426" t="e">
        <f>IF(ISNUMBER(Regressions!L31),ROUND(Regressions!L31, 1), NA())</f>
        <v>#N/A</v>
      </c>
      <c r="M21" s="423" t="e">
        <f>IF(ISNUMBER(Regressions!M31),ROUND(Regressions!M31, 1), NA())</f>
        <v>#N/A</v>
      </c>
      <c r="N21" s="427" t="e">
        <f>IF(ISNUMBER(Regressions!N31),ROUND(Regressions!N31, 1), NA())</f>
        <v>#N/A</v>
      </c>
      <c r="O21" s="421" t="e">
        <f>IF(ISNUMBER(Regressions!O31),ROUND(Regressions!O31, 1), NA())</f>
        <v>#N/A</v>
      </c>
      <c r="P21" s="307" t="e">
        <f>IF(ISNUMBER(Regressions!P31),ROUND(Regressions!P31, 1), NA())</f>
        <v>#N/A</v>
      </c>
      <c r="Q21" s="428" t="e">
        <f>IF(ISNUMBER(Regressions!Q31),ROUND(Regressions!Q31, 1), NA())</f>
        <v>#N/A</v>
      </c>
      <c r="R21" s="423" t="e">
        <f>IF(ISNUMBER(Regressions!R31),ROUND(Regressions!R31, 1), NA())</f>
        <v>#N/A</v>
      </c>
      <c r="S21" s="424" t="e">
        <f>IF(ISNUMBER(Regressions!S31),ROUND(Regressions!S31, 1), NA())</f>
        <v>#N/A</v>
      </c>
    </row>
    <row r="22" x14ac:dyDescent="0.2">
      <c r="A22" s="239" t="str">
        <f>IF(ISBLANK(Regressions!A32), " ", Regressions!A32)</f>
        <v>Eritrea</v>
      </c>
      <c r="B22" s="234">
        <f>IF(ISBLANK(Regressions!B32), " ", Regressions!B32)</f>
        <v>2001</v>
      </c>
      <c r="C22" s="237" t="str">
        <f>IF(ISBLANK(Regressions!C32), " ", Regressions!C32)</f>
        <v>Urban</v>
      </c>
      <c r="D22" s="241">
        <f>IF(ISBLANK(Regressions!D32), " ", Regressions!D32)</f>
        <v>225190.99733045578</v>
      </c>
      <c r="E22" s="421" t="e">
        <f>IF(ISNUMBER(Regressions!E32),ROUND(Regressions!E32, 1), NA())</f>
        <v>#N/A</v>
      </c>
      <c r="F22" s="307" t="e">
        <f>IF(ISNUMBER(Regressions!F32),ROUND(Regressions!F32, 1), NA())</f>
        <v>#N/A</v>
      </c>
      <c r="G22" s="422" t="e">
        <f>IF(ISNUMBER(Regressions!G32),ROUND(Regressions!G32, 1), NA())</f>
        <v>#N/A</v>
      </c>
      <c r="H22" s="423" t="e">
        <f>IF(ISNUMBER(Regressions!H32),ROUND(Regressions!H32, 1), NA())</f>
        <v>#N/A</v>
      </c>
      <c r="I22" s="424" t="e">
        <f>IF(ISNUMBER(Regressions!I32),ROUND(Regressions!I32, 1), NA())</f>
        <v>#N/A</v>
      </c>
      <c r="J22" s="425" t="e">
        <f>IF(ISNUMBER(Regressions!J32),ROUND(Regressions!J32, 1), NA())</f>
        <v>#N/A</v>
      </c>
      <c r="K22" s="307" t="e">
        <f>IF(ISNUMBER(Regressions!K32),ROUND(Regressions!K32, 1), NA())</f>
        <v>#N/A</v>
      </c>
      <c r="L22" s="426" t="e">
        <f>IF(ISNUMBER(Regressions!L32),ROUND(Regressions!L32, 1), NA())</f>
        <v>#N/A</v>
      </c>
      <c r="M22" s="423" t="e">
        <f>IF(ISNUMBER(Regressions!M32),ROUND(Regressions!M32, 1), NA())</f>
        <v>#N/A</v>
      </c>
      <c r="N22" s="427" t="e">
        <f>IF(ISNUMBER(Regressions!N32),ROUND(Regressions!N32, 1), NA())</f>
        <v>#N/A</v>
      </c>
      <c r="O22" s="421" t="e">
        <f>IF(ISNUMBER(Regressions!O32),ROUND(Regressions!O32, 1), NA())</f>
        <v>#N/A</v>
      </c>
      <c r="P22" s="307" t="e">
        <f>IF(ISNUMBER(Regressions!P32),ROUND(Regressions!P32, 1), NA())</f>
        <v>#N/A</v>
      </c>
      <c r="Q22" s="428" t="e">
        <f>IF(ISNUMBER(Regressions!Q32),ROUND(Regressions!Q32, 1), NA())</f>
        <v>#N/A</v>
      </c>
      <c r="R22" s="423" t="e">
        <f>IF(ISNUMBER(Regressions!R32),ROUND(Regressions!R32, 1), NA())</f>
        <v>#N/A</v>
      </c>
      <c r="S22" s="424" t="e">
        <f>IF(ISNUMBER(Regressions!S32),ROUND(Regressions!S32, 1), NA())</f>
        <v>#N/A</v>
      </c>
    </row>
    <row r="23" x14ac:dyDescent="0.2">
      <c r="A23" s="239" t="str">
        <f>IF(ISBLANK(Regressions!A33), " ", Regressions!A33)</f>
        <v>Eritrea</v>
      </c>
      <c r="B23" s="234">
        <f>IF(ISBLANK(Regressions!B33), " ", Regressions!B33)</f>
        <v>2002</v>
      </c>
      <c r="C23" s="237" t="str">
        <f>IF(ISBLANK(Regressions!C33), " ", Regressions!C33)</f>
        <v>Urban</v>
      </c>
      <c r="D23" s="241">
        <f>IF(ISBLANK(Regressions!D33), " ", Regressions!D33)</f>
        <v>230919.99126731872</v>
      </c>
      <c r="E23" s="421" t="e">
        <f>IF(ISNUMBER(Regressions!E33),ROUND(Regressions!E33, 1), NA())</f>
        <v>#N/A</v>
      </c>
      <c r="F23" s="307" t="e">
        <f>IF(ISNUMBER(Regressions!F33),ROUND(Regressions!F33, 1), NA())</f>
        <v>#N/A</v>
      </c>
      <c r="G23" s="422" t="e">
        <f>IF(ISNUMBER(Regressions!G33),ROUND(Regressions!G33, 1), NA())</f>
        <v>#N/A</v>
      </c>
      <c r="H23" s="423" t="e">
        <f>IF(ISNUMBER(Regressions!H33),ROUND(Regressions!H33, 1), NA())</f>
        <v>#N/A</v>
      </c>
      <c r="I23" s="424" t="e">
        <f>IF(ISNUMBER(Regressions!I33),ROUND(Regressions!I33, 1), NA())</f>
        <v>#N/A</v>
      </c>
      <c r="J23" s="425" t="e">
        <f>IF(ISNUMBER(Regressions!J33),ROUND(Regressions!J33, 1), NA())</f>
        <v>#N/A</v>
      </c>
      <c r="K23" s="307" t="e">
        <f>IF(ISNUMBER(Regressions!K33),ROUND(Regressions!K33, 1), NA())</f>
        <v>#N/A</v>
      </c>
      <c r="L23" s="426" t="e">
        <f>IF(ISNUMBER(Regressions!L33),ROUND(Regressions!L33, 1), NA())</f>
        <v>#N/A</v>
      </c>
      <c r="M23" s="423" t="e">
        <f>IF(ISNUMBER(Regressions!M33),ROUND(Regressions!M33, 1), NA())</f>
        <v>#N/A</v>
      </c>
      <c r="N23" s="427" t="e">
        <f>IF(ISNUMBER(Regressions!N33),ROUND(Regressions!N33, 1), NA())</f>
        <v>#N/A</v>
      </c>
      <c r="O23" s="421" t="e">
        <f>IF(ISNUMBER(Regressions!O33),ROUND(Regressions!O33, 1), NA())</f>
        <v>#N/A</v>
      </c>
      <c r="P23" s="307" t="e">
        <f>IF(ISNUMBER(Regressions!P33),ROUND(Regressions!P33, 1), NA())</f>
        <v>#N/A</v>
      </c>
      <c r="Q23" s="428" t="e">
        <f>IF(ISNUMBER(Regressions!Q33),ROUND(Regressions!Q33, 1), NA())</f>
        <v>#N/A</v>
      </c>
      <c r="R23" s="423" t="e">
        <f>IF(ISNUMBER(Regressions!R33),ROUND(Regressions!R33, 1), NA())</f>
        <v>#N/A</v>
      </c>
      <c r="S23" s="424" t="e">
        <f>IF(ISNUMBER(Regressions!S33),ROUND(Regressions!S33, 1), NA())</f>
        <v>#N/A</v>
      </c>
    </row>
    <row r="24" x14ac:dyDescent="0.2">
      <c r="A24" s="239" t="str">
        <f>IF(ISBLANK(Regressions!A34), " ", Regressions!A34)</f>
        <v>Eritrea</v>
      </c>
      <c r="B24" s="234">
        <f>IF(ISBLANK(Regressions!B34), " ", Regressions!B34)</f>
        <v>2003</v>
      </c>
      <c r="C24" s="237" t="str">
        <f>IF(ISBLANK(Regressions!C34), " ", Regressions!C34)</f>
        <v>Urban</v>
      </c>
      <c r="D24" s="241">
        <f>IF(ISBLANK(Regressions!D34), " ", Regressions!D34)</f>
        <v>236674.00596351625</v>
      </c>
      <c r="E24" s="421" t="e">
        <f>IF(ISNUMBER(Regressions!E34),ROUND(Regressions!E34, 1), NA())</f>
        <v>#N/A</v>
      </c>
      <c r="F24" s="307" t="e">
        <f>IF(ISNUMBER(Regressions!F34),ROUND(Regressions!F34, 1), NA())</f>
        <v>#N/A</v>
      </c>
      <c r="G24" s="422" t="e">
        <f>IF(ISNUMBER(Regressions!G34),ROUND(Regressions!G34, 1), NA())</f>
        <v>#N/A</v>
      </c>
      <c r="H24" s="423" t="e">
        <f>IF(ISNUMBER(Regressions!H34),ROUND(Regressions!H34, 1), NA())</f>
        <v>#N/A</v>
      </c>
      <c r="I24" s="424" t="e">
        <f>IF(ISNUMBER(Regressions!I34),ROUND(Regressions!I34, 1), NA())</f>
        <v>#N/A</v>
      </c>
      <c r="J24" s="425" t="e">
        <f>IF(ISNUMBER(Regressions!J34),ROUND(Regressions!J34, 1), NA())</f>
        <v>#N/A</v>
      </c>
      <c r="K24" s="307" t="e">
        <f>IF(ISNUMBER(Regressions!K34),ROUND(Regressions!K34, 1), NA())</f>
        <v>#N/A</v>
      </c>
      <c r="L24" s="426" t="e">
        <f>IF(ISNUMBER(Regressions!L34),ROUND(Regressions!L34, 1), NA())</f>
        <v>#N/A</v>
      </c>
      <c r="M24" s="423" t="e">
        <f>IF(ISNUMBER(Regressions!M34),ROUND(Regressions!M34, 1), NA())</f>
        <v>#N/A</v>
      </c>
      <c r="N24" s="427" t="e">
        <f>IF(ISNUMBER(Regressions!N34),ROUND(Regressions!N34, 1), NA())</f>
        <v>#N/A</v>
      </c>
      <c r="O24" s="421" t="e">
        <f>IF(ISNUMBER(Regressions!O34),ROUND(Regressions!O34, 1), NA())</f>
        <v>#N/A</v>
      </c>
      <c r="P24" s="307" t="e">
        <f>IF(ISNUMBER(Regressions!P34),ROUND(Regressions!P34, 1), NA())</f>
        <v>#N/A</v>
      </c>
      <c r="Q24" s="428" t="e">
        <f>IF(ISNUMBER(Regressions!Q34),ROUND(Regressions!Q34, 1), NA())</f>
        <v>#N/A</v>
      </c>
      <c r="R24" s="423" t="e">
        <f>IF(ISNUMBER(Regressions!R34),ROUND(Regressions!R34, 1), NA())</f>
        <v>#N/A</v>
      </c>
      <c r="S24" s="424" t="e">
        <f>IF(ISNUMBER(Regressions!S34),ROUND(Regressions!S34, 1), NA())</f>
        <v>#N/A</v>
      </c>
    </row>
    <row r="25" x14ac:dyDescent="0.2">
      <c r="A25" s="239" t="str">
        <f>IF(ISBLANK(Regressions!A35), " ", Regressions!A35)</f>
        <v>Eritrea</v>
      </c>
      <c r="B25" s="234">
        <f>IF(ISBLANK(Regressions!B35), " ", Regressions!B35)</f>
        <v>2004</v>
      </c>
      <c r="C25" s="237" t="str">
        <f>IF(ISBLANK(Regressions!C35), " ", Regressions!C35)</f>
        <v>Urban</v>
      </c>
      <c r="D25" s="241">
        <f>IF(ISBLANK(Regressions!D35), " ", Regressions!D35)</f>
        <v>259845.00739517211</v>
      </c>
      <c r="E25" s="421" t="e">
        <f>IF(ISNUMBER(Regressions!E35),ROUND(Regressions!E35, 1), NA())</f>
        <v>#N/A</v>
      </c>
      <c r="F25" s="307" t="e">
        <f>IF(ISNUMBER(Regressions!F35),ROUND(Regressions!F35, 1), NA())</f>
        <v>#N/A</v>
      </c>
      <c r="G25" s="422" t="e">
        <f>IF(ISNUMBER(Regressions!G35),ROUND(Regressions!G35, 1), NA())</f>
        <v>#N/A</v>
      </c>
      <c r="H25" s="423" t="e">
        <f>IF(ISNUMBER(Regressions!H35),ROUND(Regressions!H35, 1), NA())</f>
        <v>#N/A</v>
      </c>
      <c r="I25" s="424" t="e">
        <f>IF(ISNUMBER(Regressions!I35),ROUND(Regressions!I35, 1), NA())</f>
        <v>#N/A</v>
      </c>
      <c r="J25" s="425" t="e">
        <f>IF(ISNUMBER(Regressions!J35),ROUND(Regressions!J35, 1), NA())</f>
        <v>#N/A</v>
      </c>
      <c r="K25" s="307" t="e">
        <f>IF(ISNUMBER(Regressions!K35),ROUND(Regressions!K35, 1), NA())</f>
        <v>#N/A</v>
      </c>
      <c r="L25" s="426" t="e">
        <f>IF(ISNUMBER(Regressions!L35),ROUND(Regressions!L35, 1), NA())</f>
        <v>#N/A</v>
      </c>
      <c r="M25" s="423" t="e">
        <f>IF(ISNUMBER(Regressions!M35),ROUND(Regressions!M35, 1), NA())</f>
        <v>#N/A</v>
      </c>
      <c r="N25" s="427" t="e">
        <f>IF(ISNUMBER(Regressions!N35),ROUND(Regressions!N35, 1), NA())</f>
        <v>#N/A</v>
      </c>
      <c r="O25" s="421" t="e">
        <f>IF(ISNUMBER(Regressions!O35),ROUND(Regressions!O35, 1), NA())</f>
        <v>#N/A</v>
      </c>
      <c r="P25" s="307" t="e">
        <f>IF(ISNUMBER(Regressions!P35),ROUND(Regressions!P35, 1), NA())</f>
        <v>#N/A</v>
      </c>
      <c r="Q25" s="428" t="e">
        <f>IF(ISNUMBER(Regressions!Q35),ROUND(Regressions!Q35, 1), NA())</f>
        <v>#N/A</v>
      </c>
      <c r="R25" s="423" t="e">
        <f>IF(ISNUMBER(Regressions!R35),ROUND(Regressions!R35, 1), NA())</f>
        <v>#N/A</v>
      </c>
      <c r="S25" s="424" t="e">
        <f>IF(ISNUMBER(Regressions!S35),ROUND(Regressions!S35, 1), NA())</f>
        <v>#N/A</v>
      </c>
    </row>
    <row r="26" x14ac:dyDescent="0.2">
      <c r="A26" s="239" t="str">
        <f>IF(ISBLANK(Regressions!A36), " ", Regressions!A36)</f>
        <v>Eritrea</v>
      </c>
      <c r="B26" s="234">
        <f>IF(ISBLANK(Regressions!B36), " ", Regressions!B36)</f>
        <v>2005</v>
      </c>
      <c r="C26" s="237" t="str">
        <f>IF(ISBLANK(Regressions!C36), " ", Regressions!C36)</f>
        <v>Urban</v>
      </c>
      <c r="D26" s="241">
        <f>IF(ISBLANK(Regressions!D36), " ", Regressions!D36)</f>
        <v>265844.99705070496</v>
      </c>
      <c r="E26" s="421" t="e">
        <f>IF(ISNUMBER(Regressions!E36),ROUND(Regressions!E36, 1), NA())</f>
        <v>#N/A</v>
      </c>
      <c r="F26" s="307" t="e">
        <f>IF(ISNUMBER(Regressions!F36),ROUND(Regressions!F36, 1), NA())</f>
        <v>#N/A</v>
      </c>
      <c r="G26" s="422" t="e">
        <f>IF(ISNUMBER(Regressions!G36),ROUND(Regressions!G36, 1), NA())</f>
        <v>#N/A</v>
      </c>
      <c r="H26" s="423" t="e">
        <f>IF(ISNUMBER(Regressions!H36),ROUND(Regressions!H36, 1), NA())</f>
        <v>#N/A</v>
      </c>
      <c r="I26" s="424" t="e">
        <f>IF(ISNUMBER(Regressions!I36),ROUND(Regressions!I36, 1), NA())</f>
        <v>#N/A</v>
      </c>
      <c r="J26" s="425" t="e">
        <f>IF(ISNUMBER(Regressions!J36),ROUND(Regressions!J36, 1), NA())</f>
        <v>#N/A</v>
      </c>
      <c r="K26" s="307" t="e">
        <f>IF(ISNUMBER(Regressions!K36),ROUND(Regressions!K36, 1), NA())</f>
        <v>#N/A</v>
      </c>
      <c r="L26" s="426" t="e">
        <f>IF(ISNUMBER(Regressions!L36),ROUND(Regressions!L36, 1), NA())</f>
        <v>#N/A</v>
      </c>
      <c r="M26" s="423" t="e">
        <f>IF(ISNUMBER(Regressions!M36),ROUND(Regressions!M36, 1), NA())</f>
        <v>#N/A</v>
      </c>
      <c r="N26" s="427" t="e">
        <f>IF(ISNUMBER(Regressions!N36),ROUND(Regressions!N36, 1), NA())</f>
        <v>#N/A</v>
      </c>
      <c r="O26" s="421" t="e">
        <f>IF(ISNUMBER(Regressions!O36),ROUND(Regressions!O36, 1), NA())</f>
        <v>#N/A</v>
      </c>
      <c r="P26" s="307" t="e">
        <f>IF(ISNUMBER(Regressions!P36),ROUND(Regressions!P36, 1), NA())</f>
        <v>#N/A</v>
      </c>
      <c r="Q26" s="428" t="e">
        <f>IF(ISNUMBER(Regressions!Q36),ROUND(Regressions!Q36, 1), NA())</f>
        <v>#N/A</v>
      </c>
      <c r="R26" s="423" t="e">
        <f>IF(ISNUMBER(Regressions!R36),ROUND(Regressions!R36, 1), NA())</f>
        <v>#N/A</v>
      </c>
      <c r="S26" s="424" t="e">
        <f>IF(ISNUMBER(Regressions!S36),ROUND(Regressions!S36, 1), NA())</f>
        <v>#N/A</v>
      </c>
    </row>
    <row r="27" x14ac:dyDescent="0.2">
      <c r="A27" s="239" t="str">
        <f>IF(ISBLANK(Regressions!A37), " ", Regressions!A37)</f>
        <v>Eritrea</v>
      </c>
      <c r="B27" s="234">
        <f>IF(ISBLANK(Regressions!B37), " ", Regressions!B37)</f>
        <v>2006</v>
      </c>
      <c r="C27" s="237" t="str">
        <f>IF(ISBLANK(Regressions!C37), " ", Regressions!C37)</f>
        <v>Urban</v>
      </c>
      <c r="D27" s="241">
        <f>IF(ISBLANK(Regressions!D37), " ", Regressions!D37)</f>
        <v>271043.0120607948</v>
      </c>
      <c r="E27" s="421" t="e">
        <f>IF(ISNUMBER(Regressions!E37),ROUND(Regressions!E37, 1), NA())</f>
        <v>#N/A</v>
      </c>
      <c r="F27" s="307" t="e">
        <f>IF(ISNUMBER(Regressions!F37),ROUND(Regressions!F37, 1), NA())</f>
        <v>#N/A</v>
      </c>
      <c r="G27" s="422" t="e">
        <f>IF(ISNUMBER(Regressions!G37),ROUND(Regressions!G37, 1), NA())</f>
        <v>#N/A</v>
      </c>
      <c r="H27" s="423" t="e">
        <f>IF(ISNUMBER(Regressions!H37),ROUND(Regressions!H37, 1), NA())</f>
        <v>#N/A</v>
      </c>
      <c r="I27" s="424" t="e">
        <f>IF(ISNUMBER(Regressions!I37),ROUND(Regressions!I37, 1), NA())</f>
        <v>#N/A</v>
      </c>
      <c r="J27" s="425" t="e">
        <f>IF(ISNUMBER(Regressions!J37),ROUND(Regressions!J37, 1), NA())</f>
        <v>#N/A</v>
      </c>
      <c r="K27" s="307" t="e">
        <f>IF(ISNUMBER(Regressions!K37),ROUND(Regressions!K37, 1), NA())</f>
        <v>#N/A</v>
      </c>
      <c r="L27" s="426" t="e">
        <f>IF(ISNUMBER(Regressions!L37),ROUND(Regressions!L37, 1), NA())</f>
        <v>#N/A</v>
      </c>
      <c r="M27" s="423" t="e">
        <f>IF(ISNUMBER(Regressions!M37),ROUND(Regressions!M37, 1), NA())</f>
        <v>#N/A</v>
      </c>
      <c r="N27" s="427" t="e">
        <f>IF(ISNUMBER(Regressions!N37),ROUND(Regressions!N37, 1), NA())</f>
        <v>#N/A</v>
      </c>
      <c r="O27" s="421" t="e">
        <f>IF(ISNUMBER(Regressions!O37),ROUND(Regressions!O37, 1), NA())</f>
        <v>#N/A</v>
      </c>
      <c r="P27" s="307" t="e">
        <f>IF(ISNUMBER(Regressions!P37),ROUND(Regressions!P37, 1), NA())</f>
        <v>#N/A</v>
      </c>
      <c r="Q27" s="428" t="e">
        <f>IF(ISNUMBER(Regressions!Q37),ROUND(Regressions!Q37, 1), NA())</f>
        <v>#N/A</v>
      </c>
      <c r="R27" s="423" t="e">
        <f>IF(ISNUMBER(Regressions!R37),ROUND(Regressions!R37, 1), NA())</f>
        <v>#N/A</v>
      </c>
      <c r="S27" s="424" t="e">
        <f>IF(ISNUMBER(Regressions!S37),ROUND(Regressions!S37, 1), NA())</f>
        <v>#N/A</v>
      </c>
    </row>
    <row r="28" x14ac:dyDescent="0.2">
      <c r="A28" s="239" t="str">
        <f>IF(ISBLANK(Regressions!A38), " ", Regressions!A38)</f>
        <v>Eritrea</v>
      </c>
      <c r="B28" s="234">
        <f>IF(ISBLANK(Regressions!B38), " ", Regressions!B38)</f>
        <v>2007</v>
      </c>
      <c r="C28" s="237" t="str">
        <f>IF(ISBLANK(Regressions!C38), " ", Regressions!C38)</f>
        <v>Urban</v>
      </c>
      <c r="D28" s="241">
        <f>IF(ISBLANK(Regressions!D38), " ", Regressions!D38)</f>
        <v>276505.98798011779</v>
      </c>
      <c r="E28" s="421" t="e">
        <f>IF(ISNUMBER(Regressions!E38),ROUND(Regressions!E38, 1), NA())</f>
        <v>#N/A</v>
      </c>
      <c r="F28" s="307" t="e">
        <f>IF(ISNUMBER(Regressions!F38),ROUND(Regressions!F38, 1), NA())</f>
        <v>#N/A</v>
      </c>
      <c r="G28" s="422" t="e">
        <f>IF(ISNUMBER(Regressions!G38),ROUND(Regressions!G38, 1), NA())</f>
        <v>#N/A</v>
      </c>
      <c r="H28" s="423" t="e">
        <f>IF(ISNUMBER(Regressions!H38),ROUND(Regressions!H38, 1), NA())</f>
        <v>#N/A</v>
      </c>
      <c r="I28" s="424" t="e">
        <f>IF(ISNUMBER(Regressions!I38),ROUND(Regressions!I38, 1), NA())</f>
        <v>#N/A</v>
      </c>
      <c r="J28" s="425" t="e">
        <f>IF(ISNUMBER(Regressions!J38),ROUND(Regressions!J38, 1), NA())</f>
        <v>#N/A</v>
      </c>
      <c r="K28" s="307" t="e">
        <f>IF(ISNUMBER(Regressions!K38),ROUND(Regressions!K38, 1), NA())</f>
        <v>#N/A</v>
      </c>
      <c r="L28" s="426" t="e">
        <f>IF(ISNUMBER(Regressions!L38),ROUND(Regressions!L38, 1), NA())</f>
        <v>#N/A</v>
      </c>
      <c r="M28" s="423" t="e">
        <f>IF(ISNUMBER(Regressions!M38),ROUND(Regressions!M38, 1), NA())</f>
        <v>#N/A</v>
      </c>
      <c r="N28" s="427" t="e">
        <f>IF(ISNUMBER(Regressions!N38),ROUND(Regressions!N38, 1), NA())</f>
        <v>#N/A</v>
      </c>
      <c r="O28" s="421" t="e">
        <f>IF(ISNUMBER(Regressions!O38),ROUND(Regressions!O38, 1), NA())</f>
        <v>#N/A</v>
      </c>
      <c r="P28" s="307" t="e">
        <f>IF(ISNUMBER(Regressions!P38),ROUND(Regressions!P38, 1), NA())</f>
        <v>#N/A</v>
      </c>
      <c r="Q28" s="428" t="e">
        <f>IF(ISNUMBER(Regressions!Q38),ROUND(Regressions!Q38, 1), NA())</f>
        <v>#N/A</v>
      </c>
      <c r="R28" s="423" t="e">
        <f>IF(ISNUMBER(Regressions!R38),ROUND(Regressions!R38, 1), NA())</f>
        <v>#N/A</v>
      </c>
      <c r="S28" s="424" t="e">
        <f>IF(ISNUMBER(Regressions!S38),ROUND(Regressions!S38, 1), NA())</f>
        <v>#N/A</v>
      </c>
    </row>
    <row r="29" x14ac:dyDescent="0.2">
      <c r="A29" s="239" t="str">
        <f>IF(ISBLANK(Regressions!A39), " ", Regressions!A39)</f>
        <v>Eritrea</v>
      </c>
      <c r="B29" s="234">
        <f>IF(ISBLANK(Regressions!B39), " ", Regressions!B39)</f>
        <v>2008</v>
      </c>
      <c r="C29" s="237" t="str">
        <f>IF(ISBLANK(Regressions!C39), " ", Regressions!C39)</f>
        <v>Urban</v>
      </c>
      <c r="D29" s="241">
        <f>IF(ISBLANK(Regressions!D39), " ", Regressions!D39)</f>
        <v>282946.00519952772</v>
      </c>
      <c r="E29" s="421" t="e">
        <f>IF(ISNUMBER(Regressions!E39),ROUND(Regressions!E39, 1), NA())</f>
        <v>#N/A</v>
      </c>
      <c r="F29" s="307" t="e">
        <f>IF(ISNUMBER(Regressions!F39),ROUND(Regressions!F39, 1), NA())</f>
        <v>#N/A</v>
      </c>
      <c r="G29" s="422" t="e">
        <f>IF(ISNUMBER(Regressions!G39),ROUND(Regressions!G39, 1), NA())</f>
        <v>#N/A</v>
      </c>
      <c r="H29" s="423" t="e">
        <f>IF(ISNUMBER(Regressions!H39),ROUND(Regressions!H39, 1), NA())</f>
        <v>#N/A</v>
      </c>
      <c r="I29" s="424" t="e">
        <f>IF(ISNUMBER(Regressions!I39),ROUND(Regressions!I39, 1), NA())</f>
        <v>#N/A</v>
      </c>
      <c r="J29" s="425" t="e">
        <f>IF(ISNUMBER(Regressions!J39),ROUND(Regressions!J39, 1), NA())</f>
        <v>#N/A</v>
      </c>
      <c r="K29" s="307" t="e">
        <f>IF(ISNUMBER(Regressions!K39),ROUND(Regressions!K39, 1), NA())</f>
        <v>#N/A</v>
      </c>
      <c r="L29" s="426" t="e">
        <f>IF(ISNUMBER(Regressions!L39),ROUND(Regressions!L39, 1), NA())</f>
        <v>#N/A</v>
      </c>
      <c r="M29" s="423" t="e">
        <f>IF(ISNUMBER(Regressions!M39),ROUND(Regressions!M39, 1), NA())</f>
        <v>#N/A</v>
      </c>
      <c r="N29" s="427" t="e">
        <f>IF(ISNUMBER(Regressions!N39),ROUND(Regressions!N39, 1), NA())</f>
        <v>#N/A</v>
      </c>
      <c r="O29" s="421" t="e">
        <f>IF(ISNUMBER(Regressions!O39),ROUND(Regressions!O39, 1), NA())</f>
        <v>#N/A</v>
      </c>
      <c r="P29" s="307" t="e">
        <f>IF(ISNUMBER(Regressions!P39),ROUND(Regressions!P39, 1), NA())</f>
        <v>#N/A</v>
      </c>
      <c r="Q29" s="428" t="e">
        <f>IF(ISNUMBER(Regressions!Q39),ROUND(Regressions!Q39, 1), NA())</f>
        <v>#N/A</v>
      </c>
      <c r="R29" s="423" t="e">
        <f>IF(ISNUMBER(Regressions!R39),ROUND(Regressions!R39, 1), NA())</f>
        <v>#N/A</v>
      </c>
      <c r="S29" s="424" t="e">
        <f>IF(ISNUMBER(Regressions!S39),ROUND(Regressions!S39, 1), NA())</f>
        <v>#N/A</v>
      </c>
    </row>
    <row r="30" x14ac:dyDescent="0.2">
      <c r="A30" s="239" t="str">
        <f>IF(ISBLANK(Regressions!A40), " ", Regressions!A40)</f>
        <v>Eritrea</v>
      </c>
      <c r="B30" s="234">
        <f>IF(ISBLANK(Regressions!B40), " ", Regressions!B40)</f>
        <v>2009</v>
      </c>
      <c r="C30" s="237" t="str">
        <f>IF(ISBLANK(Regressions!C40), " ", Regressions!C40)</f>
        <v>Urban</v>
      </c>
      <c r="D30" s="241">
        <f>IF(ISBLANK(Regressions!D40), " ", Regressions!D40)</f>
        <v>290903.00891391753</v>
      </c>
      <c r="E30" s="421" t="e">
        <f>IF(ISNUMBER(Regressions!E40),ROUND(Regressions!E40, 1), NA())</f>
        <v>#N/A</v>
      </c>
      <c r="F30" s="307" t="e">
        <f>IF(ISNUMBER(Regressions!F40),ROUND(Regressions!F40, 1), NA())</f>
        <v>#N/A</v>
      </c>
      <c r="G30" s="422" t="e">
        <f>IF(ISNUMBER(Regressions!G40),ROUND(Regressions!G40, 1), NA())</f>
        <v>#N/A</v>
      </c>
      <c r="H30" s="423" t="e">
        <f>IF(ISNUMBER(Regressions!H40),ROUND(Regressions!H40, 1), NA())</f>
        <v>#N/A</v>
      </c>
      <c r="I30" s="424" t="e">
        <f>IF(ISNUMBER(Regressions!I40),ROUND(Regressions!I40, 1), NA())</f>
        <v>#N/A</v>
      </c>
      <c r="J30" s="425" t="e">
        <f>IF(ISNUMBER(Regressions!J40),ROUND(Regressions!J40, 1), NA())</f>
        <v>#N/A</v>
      </c>
      <c r="K30" s="307" t="e">
        <f>IF(ISNUMBER(Regressions!K40),ROUND(Regressions!K40, 1), NA())</f>
        <v>#N/A</v>
      </c>
      <c r="L30" s="426" t="e">
        <f>IF(ISNUMBER(Regressions!L40),ROUND(Regressions!L40, 1), NA())</f>
        <v>#N/A</v>
      </c>
      <c r="M30" s="423" t="e">
        <f>IF(ISNUMBER(Regressions!M40),ROUND(Regressions!M40, 1), NA())</f>
        <v>#N/A</v>
      </c>
      <c r="N30" s="427" t="e">
        <f>IF(ISNUMBER(Regressions!N40),ROUND(Regressions!N40, 1), NA())</f>
        <v>#N/A</v>
      </c>
      <c r="O30" s="421" t="e">
        <f>IF(ISNUMBER(Regressions!O40),ROUND(Regressions!O40, 1), NA())</f>
        <v>#N/A</v>
      </c>
      <c r="P30" s="307" t="e">
        <f>IF(ISNUMBER(Regressions!P40),ROUND(Regressions!P40, 1), NA())</f>
        <v>#N/A</v>
      </c>
      <c r="Q30" s="428" t="e">
        <f>IF(ISNUMBER(Regressions!Q40),ROUND(Regressions!Q40, 1), NA())</f>
        <v>#N/A</v>
      </c>
      <c r="R30" s="423" t="e">
        <f>IF(ISNUMBER(Regressions!R40),ROUND(Regressions!R40, 1), NA())</f>
        <v>#N/A</v>
      </c>
      <c r="S30" s="424" t="e">
        <f>IF(ISNUMBER(Regressions!S40),ROUND(Regressions!S40, 1), NA())</f>
        <v>#N/A</v>
      </c>
    </row>
    <row r="31" x14ac:dyDescent="0.2">
      <c r="A31" s="239" t="str">
        <f>IF(ISBLANK(Regressions!A41), " ", Regressions!A41)</f>
        <v>Eritrea</v>
      </c>
      <c r="B31" s="234">
        <f>IF(ISBLANK(Regressions!B41), " ", Regressions!B41)</f>
        <v>2010</v>
      </c>
      <c r="C31" s="237" t="str">
        <f>IF(ISBLANK(Regressions!C41), " ", Regressions!C41)</f>
        <v>Urban</v>
      </c>
      <c r="D31" s="241">
        <f>IF(ISBLANK(Regressions!D41), " ", Regressions!D41)</f>
        <v>300675.01063961029</v>
      </c>
      <c r="E31" s="421" t="e">
        <f>IF(ISNUMBER(Regressions!E41),ROUND(Regressions!E41, 1), NA())</f>
        <v>#N/A</v>
      </c>
      <c r="F31" s="307" t="e">
        <f>IF(ISNUMBER(Regressions!F41),ROUND(Regressions!F41, 1), NA())</f>
        <v>#N/A</v>
      </c>
      <c r="G31" s="422" t="e">
        <f>IF(ISNUMBER(Regressions!G41),ROUND(Regressions!G41, 1), NA())</f>
        <v>#N/A</v>
      </c>
      <c r="H31" s="423" t="e">
        <f>IF(ISNUMBER(Regressions!H41),ROUND(Regressions!H41, 1), NA())</f>
        <v>#N/A</v>
      </c>
      <c r="I31" s="424" t="e">
        <f>IF(ISNUMBER(Regressions!I41),ROUND(Regressions!I41, 1), NA())</f>
        <v>#N/A</v>
      </c>
      <c r="J31" s="425" t="e">
        <f>IF(ISNUMBER(Regressions!J41),ROUND(Regressions!J41, 1), NA())</f>
        <v>#N/A</v>
      </c>
      <c r="K31" s="307" t="e">
        <f>IF(ISNUMBER(Regressions!K41),ROUND(Regressions!K41, 1), NA())</f>
        <v>#N/A</v>
      </c>
      <c r="L31" s="426" t="e">
        <f>IF(ISNUMBER(Regressions!L41),ROUND(Regressions!L41, 1), NA())</f>
        <v>#N/A</v>
      </c>
      <c r="M31" s="423" t="e">
        <f>IF(ISNUMBER(Regressions!M41),ROUND(Regressions!M41, 1), NA())</f>
        <v>#N/A</v>
      </c>
      <c r="N31" s="427" t="e">
        <f>IF(ISNUMBER(Regressions!N41),ROUND(Regressions!N41, 1), NA())</f>
        <v>#N/A</v>
      </c>
      <c r="O31" s="421" t="e">
        <f>IF(ISNUMBER(Regressions!O41),ROUND(Regressions!O41, 1), NA())</f>
        <v>#N/A</v>
      </c>
      <c r="P31" s="307" t="e">
        <f>IF(ISNUMBER(Regressions!P41),ROUND(Regressions!P41, 1), NA())</f>
        <v>#N/A</v>
      </c>
      <c r="Q31" s="428" t="e">
        <f>IF(ISNUMBER(Regressions!Q41),ROUND(Regressions!Q41, 1), NA())</f>
        <v>#N/A</v>
      </c>
      <c r="R31" s="423" t="e">
        <f>IF(ISNUMBER(Regressions!R41),ROUND(Regressions!R41, 1), NA())</f>
        <v>#N/A</v>
      </c>
      <c r="S31" s="424" t="e">
        <f>IF(ISNUMBER(Regressions!S41),ROUND(Regressions!S41, 1), NA())</f>
        <v>#N/A</v>
      </c>
    </row>
    <row r="32" x14ac:dyDescent="0.2">
      <c r="A32" s="239" t="str">
        <f>IF(ISBLANK(Regressions!A42), " ", Regressions!A42)</f>
        <v>Eritrea</v>
      </c>
      <c r="B32" s="234">
        <f>IF(ISBLANK(Regressions!B42), " ", Regressions!B42)</f>
        <v>2011</v>
      </c>
      <c r="C32" s="237" t="str">
        <f>IF(ISBLANK(Regressions!C42), " ", Regressions!C42)</f>
        <v>Urban</v>
      </c>
      <c r="D32" s="241">
        <f>IF(ISBLANK(Regressions!D42), " ", Regressions!D42)</f>
        <v>312169.01257301331</v>
      </c>
      <c r="E32" s="421" t="e">
        <f>IF(ISNUMBER(Regressions!E42),ROUND(Regressions!E42, 1), NA())</f>
        <v>#N/A</v>
      </c>
      <c r="F32" s="307" t="e">
        <f>IF(ISNUMBER(Regressions!F42),ROUND(Regressions!F42, 1), NA())</f>
        <v>#N/A</v>
      </c>
      <c r="G32" s="422" t="e">
        <f>IF(ISNUMBER(Regressions!G42),ROUND(Regressions!G42, 1), NA())</f>
        <v>#N/A</v>
      </c>
      <c r="H32" s="423" t="e">
        <f>IF(ISNUMBER(Regressions!H42),ROUND(Regressions!H42, 1), NA())</f>
        <v>#N/A</v>
      </c>
      <c r="I32" s="424" t="e">
        <f>IF(ISNUMBER(Regressions!I42),ROUND(Regressions!I42, 1), NA())</f>
        <v>#N/A</v>
      </c>
      <c r="J32" s="425" t="e">
        <f>IF(ISNUMBER(Regressions!J42),ROUND(Regressions!J42, 1), NA())</f>
        <v>#N/A</v>
      </c>
      <c r="K32" s="307" t="e">
        <f>IF(ISNUMBER(Regressions!K42),ROUND(Regressions!K42, 1), NA())</f>
        <v>#N/A</v>
      </c>
      <c r="L32" s="426" t="e">
        <f>IF(ISNUMBER(Regressions!L42),ROUND(Regressions!L42, 1), NA())</f>
        <v>#N/A</v>
      </c>
      <c r="M32" s="423" t="e">
        <f>IF(ISNUMBER(Regressions!M42),ROUND(Regressions!M42, 1), NA())</f>
        <v>#N/A</v>
      </c>
      <c r="N32" s="427" t="e">
        <f>IF(ISNUMBER(Regressions!N42),ROUND(Regressions!N42, 1), NA())</f>
        <v>#N/A</v>
      </c>
      <c r="O32" s="421" t="e">
        <f>IF(ISNUMBER(Regressions!O42),ROUND(Regressions!O42, 1), NA())</f>
        <v>#N/A</v>
      </c>
      <c r="P32" s="307" t="e">
        <f>IF(ISNUMBER(Regressions!P42),ROUND(Regressions!P42, 1), NA())</f>
        <v>#N/A</v>
      </c>
      <c r="Q32" s="428" t="e">
        <f>IF(ISNUMBER(Regressions!Q42),ROUND(Regressions!Q42, 1), NA())</f>
        <v>#N/A</v>
      </c>
      <c r="R32" s="423" t="e">
        <f>IF(ISNUMBER(Regressions!R42),ROUND(Regressions!R42, 1), NA())</f>
        <v>#N/A</v>
      </c>
      <c r="S32" s="424" t="e">
        <f>IF(ISNUMBER(Regressions!S42),ROUND(Regressions!S42, 1), NA())</f>
        <v>#N/A</v>
      </c>
    </row>
    <row r="33" x14ac:dyDescent="0.2">
      <c r="A33" s="239" t="str">
        <f>IF(ISBLANK(Regressions!A43), " ", Regressions!A43)</f>
        <v>Eritrea</v>
      </c>
      <c r="B33" s="234">
        <f>IF(ISBLANK(Regressions!B43), " ", Regressions!B43)</f>
        <v>2012</v>
      </c>
      <c r="C33" s="237" t="str">
        <f>IF(ISBLANK(Regressions!C43), " ", Regressions!C43)</f>
        <v>Urban</v>
      </c>
      <c r="D33" s="241">
        <f>IF(ISBLANK(Regressions!D43), " ", Regressions!D43)</f>
        <v>324335.98605377198</v>
      </c>
      <c r="E33" s="421" t="e">
        <f>IF(ISNUMBER(Regressions!E43),ROUND(Regressions!E43, 1), NA())</f>
        <v>#N/A</v>
      </c>
      <c r="F33" s="307" t="e">
        <f>IF(ISNUMBER(Regressions!F43),ROUND(Regressions!F43, 1), NA())</f>
        <v>#N/A</v>
      </c>
      <c r="G33" s="422" t="e">
        <f>IF(ISNUMBER(Regressions!G43),ROUND(Regressions!G43, 1), NA())</f>
        <v>#N/A</v>
      </c>
      <c r="H33" s="423" t="e">
        <f>IF(ISNUMBER(Regressions!H43),ROUND(Regressions!H43, 1), NA())</f>
        <v>#N/A</v>
      </c>
      <c r="I33" s="424" t="e">
        <f>IF(ISNUMBER(Regressions!I43),ROUND(Regressions!I43, 1), NA())</f>
        <v>#N/A</v>
      </c>
      <c r="J33" s="425" t="e">
        <f>IF(ISNUMBER(Regressions!J43),ROUND(Regressions!J43, 1), NA())</f>
        <v>#N/A</v>
      </c>
      <c r="K33" s="307" t="e">
        <f>IF(ISNUMBER(Regressions!K43),ROUND(Regressions!K43, 1), NA())</f>
        <v>#N/A</v>
      </c>
      <c r="L33" s="426" t="e">
        <f>IF(ISNUMBER(Regressions!L43),ROUND(Regressions!L43, 1), NA())</f>
        <v>#N/A</v>
      </c>
      <c r="M33" s="423" t="e">
        <f>IF(ISNUMBER(Regressions!M43),ROUND(Regressions!M43, 1), NA())</f>
        <v>#N/A</v>
      </c>
      <c r="N33" s="427" t="e">
        <f>IF(ISNUMBER(Regressions!N43),ROUND(Regressions!N43, 1), NA())</f>
        <v>#N/A</v>
      </c>
      <c r="O33" s="421" t="e">
        <f>IF(ISNUMBER(Regressions!O43),ROUND(Regressions!O43, 1), NA())</f>
        <v>#N/A</v>
      </c>
      <c r="P33" s="307" t="e">
        <f>IF(ISNUMBER(Regressions!P43),ROUND(Regressions!P43, 1), NA())</f>
        <v>#N/A</v>
      </c>
      <c r="Q33" s="428" t="e">
        <f>IF(ISNUMBER(Regressions!Q43),ROUND(Regressions!Q43, 1), NA())</f>
        <v>#N/A</v>
      </c>
      <c r="R33" s="423" t="e">
        <f>IF(ISNUMBER(Regressions!R43),ROUND(Regressions!R43, 1), NA())</f>
        <v>#N/A</v>
      </c>
      <c r="S33" s="424" t="e">
        <f>IF(ISNUMBER(Regressions!S43),ROUND(Regressions!S43, 1), NA())</f>
        <v>#N/A</v>
      </c>
    </row>
    <row r="34" x14ac:dyDescent="0.2">
      <c r="A34" s="239" t="str">
        <f>IF(ISBLANK(Regressions!A44), " ", Regressions!A44)</f>
        <v>Eritrea</v>
      </c>
      <c r="B34" s="234">
        <f>IF(ISBLANK(Regressions!B44), " ", Regressions!B44)</f>
        <v>2013</v>
      </c>
      <c r="C34" s="237" t="str">
        <f>IF(ISBLANK(Regressions!C44), " ", Regressions!C44)</f>
        <v>Urban</v>
      </c>
      <c r="D34" s="241">
        <f>IF(ISBLANK(Regressions!D44), " ", Regressions!D44)</f>
        <v>349715.99743064883</v>
      </c>
      <c r="E34" s="421" t="e">
        <f>IF(ISNUMBER(Regressions!E44),ROUND(Regressions!E44, 1), NA())</f>
        <v>#N/A</v>
      </c>
      <c r="F34" s="307" t="e">
        <f>IF(ISNUMBER(Regressions!F44),ROUND(Regressions!F44, 1), NA())</f>
        <v>#N/A</v>
      </c>
      <c r="G34" s="422" t="e">
        <f>IF(ISNUMBER(Regressions!G44),ROUND(Regressions!G44, 1), NA())</f>
        <v>#N/A</v>
      </c>
      <c r="H34" s="423" t="e">
        <f>IF(ISNUMBER(Regressions!H44),ROUND(Regressions!H44, 1), NA())</f>
        <v>#N/A</v>
      </c>
      <c r="I34" s="424" t="e">
        <f>IF(ISNUMBER(Regressions!I44),ROUND(Regressions!I44, 1), NA())</f>
        <v>#N/A</v>
      </c>
      <c r="J34" s="425" t="e">
        <f>IF(ISNUMBER(Regressions!J44),ROUND(Regressions!J44, 1), NA())</f>
        <v>#N/A</v>
      </c>
      <c r="K34" s="307" t="e">
        <f>IF(ISNUMBER(Regressions!K44),ROUND(Regressions!K44, 1), NA())</f>
        <v>#N/A</v>
      </c>
      <c r="L34" s="426" t="e">
        <f>IF(ISNUMBER(Regressions!L44),ROUND(Regressions!L44, 1), NA())</f>
        <v>#N/A</v>
      </c>
      <c r="M34" s="423" t="e">
        <f>IF(ISNUMBER(Regressions!M44),ROUND(Regressions!M44, 1), NA())</f>
        <v>#N/A</v>
      </c>
      <c r="N34" s="427" t="e">
        <f>IF(ISNUMBER(Regressions!N44),ROUND(Regressions!N44, 1), NA())</f>
        <v>#N/A</v>
      </c>
      <c r="O34" s="421" t="e">
        <f>IF(ISNUMBER(Regressions!O44),ROUND(Regressions!O44, 1), NA())</f>
        <v>#N/A</v>
      </c>
      <c r="P34" s="307" t="e">
        <f>IF(ISNUMBER(Regressions!P44),ROUND(Regressions!P44, 1), NA())</f>
        <v>#N/A</v>
      </c>
      <c r="Q34" s="428" t="e">
        <f>IF(ISNUMBER(Regressions!Q44),ROUND(Regressions!Q44, 1), NA())</f>
        <v>#N/A</v>
      </c>
      <c r="R34" s="423" t="e">
        <f>IF(ISNUMBER(Regressions!R44),ROUND(Regressions!R44, 1), NA())</f>
        <v>#N/A</v>
      </c>
      <c r="S34" s="424" t="e">
        <f>IF(ISNUMBER(Regressions!S44),ROUND(Regressions!S44, 1), NA())</f>
        <v>#N/A</v>
      </c>
    </row>
    <row r="35" x14ac:dyDescent="0.2">
      <c r="A35" s="239" t="str">
        <f>IF(ISBLANK(Regressions!A45), " ", Regressions!A45)</f>
        <v>Eritrea</v>
      </c>
      <c r="B35" s="234">
        <f>IF(ISBLANK(Regressions!B45), " ", Regressions!B45)</f>
        <v>2014</v>
      </c>
      <c r="C35" s="237" t="str">
        <f>IF(ISBLANK(Regressions!C45), " ", Regressions!C45)</f>
        <v>Urban</v>
      </c>
      <c r="D35" s="241">
        <f>IF(ISBLANK(Regressions!D45), " ", Regressions!D45)</f>
        <v>366729.00195562362</v>
      </c>
      <c r="E35" s="421" t="e">
        <f>IF(ISNUMBER(Regressions!E45),ROUND(Regressions!E45, 1), NA())</f>
        <v>#N/A</v>
      </c>
      <c r="F35" s="307" t="e">
        <f>IF(ISNUMBER(Regressions!F45),ROUND(Regressions!F45, 1), NA())</f>
        <v>#N/A</v>
      </c>
      <c r="G35" s="422" t="e">
        <f>IF(ISNUMBER(Regressions!G45),ROUND(Regressions!G45, 1), NA())</f>
        <v>#N/A</v>
      </c>
      <c r="H35" s="423" t="e">
        <f>IF(ISNUMBER(Regressions!H45),ROUND(Regressions!H45, 1), NA())</f>
        <v>#N/A</v>
      </c>
      <c r="I35" s="424" t="e">
        <f>IF(ISNUMBER(Regressions!I45),ROUND(Regressions!I45, 1), NA())</f>
        <v>#N/A</v>
      </c>
      <c r="J35" s="425" t="e">
        <f>IF(ISNUMBER(Regressions!J45),ROUND(Regressions!J45, 1), NA())</f>
        <v>#N/A</v>
      </c>
      <c r="K35" s="307" t="e">
        <f>IF(ISNUMBER(Regressions!K45),ROUND(Regressions!K45, 1), NA())</f>
        <v>#N/A</v>
      </c>
      <c r="L35" s="426" t="e">
        <f>IF(ISNUMBER(Regressions!L45),ROUND(Regressions!L45, 1), NA())</f>
        <v>#N/A</v>
      </c>
      <c r="M35" s="423" t="e">
        <f>IF(ISNUMBER(Regressions!M45),ROUND(Regressions!M45, 1), NA())</f>
        <v>#N/A</v>
      </c>
      <c r="N35" s="427" t="e">
        <f>IF(ISNUMBER(Regressions!N45),ROUND(Regressions!N45, 1), NA())</f>
        <v>#N/A</v>
      </c>
      <c r="O35" s="421" t="e">
        <f>IF(ISNUMBER(Regressions!O45),ROUND(Regressions!O45, 1), NA())</f>
        <v>#N/A</v>
      </c>
      <c r="P35" s="307" t="e">
        <f>IF(ISNUMBER(Regressions!P45),ROUND(Regressions!P45, 1), NA())</f>
        <v>#N/A</v>
      </c>
      <c r="Q35" s="428" t="e">
        <f>IF(ISNUMBER(Regressions!Q45),ROUND(Regressions!Q45, 1), NA())</f>
        <v>#N/A</v>
      </c>
      <c r="R35" s="423" t="e">
        <f>IF(ISNUMBER(Regressions!R45),ROUND(Regressions!R45, 1), NA())</f>
        <v>#N/A</v>
      </c>
      <c r="S35" s="424" t="e">
        <f>IF(ISNUMBER(Regressions!S45),ROUND(Regressions!S45, 1), NA())</f>
        <v>#N/A</v>
      </c>
    </row>
    <row r="36" x14ac:dyDescent="0.2">
      <c r="A36" s="239" t="str">
        <f>IF(ISBLANK(Regressions!A46), " ", Regressions!A46)</f>
        <v>Eritrea</v>
      </c>
      <c r="B36" s="234">
        <f>IF(ISBLANK(Regressions!B46), " ", Regressions!B46)</f>
        <v>2015</v>
      </c>
      <c r="C36" s="237" t="str">
        <f>IF(ISBLANK(Regressions!C46), " ", Regressions!C46)</f>
        <v>Urban</v>
      </c>
      <c r="D36" s="241">
        <f>IF(ISBLANK(Regressions!D46), " ", Regressions!D46)</f>
        <v>385238.00248321536</v>
      </c>
      <c r="E36" s="421" t="e">
        <f>IF(ISNUMBER(Regressions!E46),ROUND(Regressions!E46, 1), NA())</f>
        <v>#N/A</v>
      </c>
      <c r="F36" s="307" t="e">
        <f>IF(ISNUMBER(Regressions!F46),ROUND(Regressions!F46, 1), NA())</f>
        <v>#N/A</v>
      </c>
      <c r="G36" s="422" t="e">
        <f>IF(ISNUMBER(Regressions!G46),ROUND(Regressions!G46, 1), NA())</f>
        <v>#N/A</v>
      </c>
      <c r="H36" s="423" t="e">
        <f>IF(ISNUMBER(Regressions!H46),ROUND(Regressions!H46, 1), NA())</f>
        <v>#N/A</v>
      </c>
      <c r="I36" s="424" t="e">
        <f>IF(ISNUMBER(Regressions!I46),ROUND(Regressions!I46, 1), NA())</f>
        <v>#N/A</v>
      </c>
      <c r="J36" s="425" t="e">
        <f>IF(ISNUMBER(Regressions!J46),ROUND(Regressions!J46, 1), NA())</f>
        <v>#N/A</v>
      </c>
      <c r="K36" s="307" t="e">
        <f>IF(ISNUMBER(Regressions!K46),ROUND(Regressions!K46, 1), NA())</f>
        <v>#N/A</v>
      </c>
      <c r="L36" s="426" t="e">
        <f>IF(ISNUMBER(Regressions!L46),ROUND(Regressions!L46, 1), NA())</f>
        <v>#N/A</v>
      </c>
      <c r="M36" s="423" t="e">
        <f>IF(ISNUMBER(Regressions!M46),ROUND(Regressions!M46, 1), NA())</f>
        <v>#N/A</v>
      </c>
      <c r="N36" s="427" t="e">
        <f>IF(ISNUMBER(Regressions!N46),ROUND(Regressions!N46, 1), NA())</f>
        <v>#N/A</v>
      </c>
      <c r="O36" s="421" t="e">
        <f>IF(ISNUMBER(Regressions!O46),ROUND(Regressions!O46, 1), NA())</f>
        <v>#N/A</v>
      </c>
      <c r="P36" s="307" t="e">
        <f>IF(ISNUMBER(Regressions!P46),ROUND(Regressions!P46, 1), NA())</f>
        <v>#N/A</v>
      </c>
      <c r="Q36" s="428" t="e">
        <f>IF(ISNUMBER(Regressions!Q46),ROUND(Regressions!Q46, 1), NA())</f>
        <v>#N/A</v>
      </c>
      <c r="R36" s="423" t="e">
        <f>IF(ISNUMBER(Regressions!R46),ROUND(Regressions!R46, 1), NA())</f>
        <v>#N/A</v>
      </c>
      <c r="S36" s="424" t="e">
        <f>IF(ISNUMBER(Regressions!S46),ROUND(Regressions!S46, 1), NA())</f>
        <v>#N/A</v>
      </c>
    </row>
    <row r="37" x14ac:dyDescent="0.2">
      <c r="A37" s="398" t="str">
        <f>IF(ISBLANK(Regressions!A47), " ", Regressions!A47)</f>
        <v>Eritrea</v>
      </c>
      <c r="B37" s="399">
        <f>IF(ISBLANK(Regressions!B47), " ", Regressions!B47)</f>
        <v>2016</v>
      </c>
      <c r="C37" s="400" t="str">
        <f>IF(ISBLANK(Regressions!C47), " ", Regressions!C47)</f>
        <v>Urban</v>
      </c>
      <c r="D37" s="401">
        <f>IF(ISBLANK(Regressions!D47), " ", Regressions!D47)</f>
        <v>405021.01347970963</v>
      </c>
      <c r="E37" s="429" t="e">
        <f>IF(ISNUMBER(Regressions!E47),ROUND(Regressions!E47, 1), NA())</f>
        <v>#N/A</v>
      </c>
      <c r="F37" s="308" t="e">
        <f>IF(ISNUMBER(Regressions!F47),ROUND(Regressions!F47, 1), NA())</f>
        <v>#N/A</v>
      </c>
      <c r="G37" s="430" t="e">
        <f>IF(ISNUMBER(Regressions!G47),ROUND(Regressions!G47, 1), NA())</f>
        <v>#N/A</v>
      </c>
      <c r="H37" s="431" t="e">
        <f>IF(ISNUMBER(Regressions!H47),ROUND(Regressions!H47, 1), NA())</f>
        <v>#N/A</v>
      </c>
      <c r="I37" s="432" t="e">
        <f>IF(ISNUMBER(Regressions!I47),ROUND(Regressions!I47, 1), NA())</f>
        <v>#N/A</v>
      </c>
      <c r="J37" s="433" t="e">
        <f>IF(ISNUMBER(Regressions!J47),ROUND(Regressions!J47, 1), NA())</f>
        <v>#N/A</v>
      </c>
      <c r="K37" s="308" t="e">
        <f>IF(ISNUMBER(Regressions!K47),ROUND(Regressions!K47, 1), NA())</f>
        <v>#N/A</v>
      </c>
      <c r="L37" s="434" t="e">
        <f>IF(ISNUMBER(Regressions!L47),ROUND(Regressions!L47, 1), NA())</f>
        <v>#N/A</v>
      </c>
      <c r="M37" s="431" t="e">
        <f>IF(ISNUMBER(Regressions!M47),ROUND(Regressions!M47, 1), NA())</f>
        <v>#N/A</v>
      </c>
      <c r="N37" s="435" t="e">
        <f>IF(ISNUMBER(Regressions!N47),ROUND(Regressions!N47, 1), NA())</f>
        <v>#N/A</v>
      </c>
      <c r="O37" s="429" t="e">
        <f>IF(ISNUMBER(Regressions!O47),ROUND(Regressions!O47, 1), NA())</f>
        <v>#N/A</v>
      </c>
      <c r="P37" s="308" t="e">
        <f>IF(ISNUMBER(Regressions!P47),ROUND(Regressions!P47, 1), NA())</f>
        <v>#N/A</v>
      </c>
      <c r="Q37" s="436" t="e">
        <f>IF(ISNUMBER(Regressions!Q47),ROUND(Regressions!Q47, 1), NA())</f>
        <v>#N/A</v>
      </c>
      <c r="R37" s="431" t="e">
        <f>IF(ISNUMBER(Regressions!R47),ROUND(Regressions!R47, 1), NA())</f>
        <v>#N/A</v>
      </c>
      <c r="S37" s="432" t="e">
        <f>IF(ISNUMBER(Regressions!S47),ROUND(Regressions!S47, 1), NA())</f>
        <v>#N/A</v>
      </c>
    </row>
    <row r="38" x14ac:dyDescent="0.2">
      <c r="A38" s="239" t="str">
        <f>IF(ISBLANK(Regressions!A48), " ", Regressions!A48)</f>
        <v>Eritrea</v>
      </c>
      <c r="B38" s="234">
        <f>IF(ISBLANK(Regressions!B48), " ", Regressions!B48)</f>
        <v>2000</v>
      </c>
      <c r="C38" s="237" t="str">
        <f>IF(ISBLANK(Regressions!C48), " ", Regressions!C48)</f>
        <v>Rural</v>
      </c>
      <c r="D38" s="241">
        <f>IF(ISBLANK(Regressions!D48), " ", Regressions!D48)</f>
        <v>1028244.9910321236</v>
      </c>
      <c r="E38" s="421" t="e">
        <f>IF(ISNUMBER(Regressions!E48),ROUND(Regressions!E48, 1), NA())</f>
        <v>#N/A</v>
      </c>
      <c r="F38" s="307" t="e">
        <f>IF(ISNUMBER(Regressions!F48),ROUND(Regressions!F48, 1), NA())</f>
        <v>#N/A</v>
      </c>
      <c r="G38" s="422" t="e">
        <f>IF(ISNUMBER(Regressions!G48),ROUND(Regressions!G48, 1), NA())</f>
        <v>#N/A</v>
      </c>
      <c r="H38" s="423" t="e">
        <f>IF(ISNUMBER(Regressions!H48),ROUND(Regressions!H48, 1), NA())</f>
        <v>#N/A</v>
      </c>
      <c r="I38" s="424" t="e">
        <f>IF(ISNUMBER(Regressions!I48),ROUND(Regressions!I48, 1), NA())</f>
        <v>#N/A</v>
      </c>
      <c r="J38" s="425" t="e">
        <f>IF(ISNUMBER(Regressions!J48),ROUND(Regressions!J48, 1), NA())</f>
        <v>#N/A</v>
      </c>
      <c r="K38" s="307" t="e">
        <f>IF(ISNUMBER(Regressions!K48),ROUND(Regressions!K48, 1), NA())</f>
        <v>#N/A</v>
      </c>
      <c r="L38" s="426" t="e">
        <f>IF(ISNUMBER(Regressions!L48),ROUND(Regressions!L48, 1), NA())</f>
        <v>#N/A</v>
      </c>
      <c r="M38" s="423" t="e">
        <f>IF(ISNUMBER(Regressions!M48),ROUND(Regressions!M48, 1), NA())</f>
        <v>#N/A</v>
      </c>
      <c r="N38" s="427" t="e">
        <f>IF(ISNUMBER(Regressions!N48),ROUND(Regressions!N48, 1), NA())</f>
        <v>#N/A</v>
      </c>
      <c r="O38" s="421" t="e">
        <f>IF(ISNUMBER(Regressions!O48),ROUND(Regressions!O48, 1), NA())</f>
        <v>#N/A</v>
      </c>
      <c r="P38" s="307" t="e">
        <f>IF(ISNUMBER(Regressions!P48),ROUND(Regressions!P48, 1), NA())</f>
        <v>#N/A</v>
      </c>
      <c r="Q38" s="428" t="e">
        <f>IF(ISNUMBER(Regressions!Q48),ROUND(Regressions!Q48, 1), NA())</f>
        <v>#N/A</v>
      </c>
      <c r="R38" s="423" t="e">
        <f>IF(ISNUMBER(Regressions!R48),ROUND(Regressions!R48, 1), NA())</f>
        <v>#N/A</v>
      </c>
      <c r="S38" s="424" t="e">
        <f>IF(ISNUMBER(Regressions!S48),ROUND(Regressions!S48, 1), NA())</f>
        <v>#N/A</v>
      </c>
    </row>
    <row r="39" x14ac:dyDescent="0.2">
      <c r="A39" s="239" t="str">
        <f>IF(ISBLANK(Regressions!A49), " ", Regressions!A49)</f>
        <v>Eritrea</v>
      </c>
      <c r="B39" s="234">
        <f>IF(ISBLANK(Regressions!B49), " ", Regressions!B49)</f>
        <v>2001</v>
      </c>
      <c r="C39" s="237" t="str">
        <f>IF(ISBLANK(Regressions!C49), " ", Regressions!C49)</f>
        <v>Rural</v>
      </c>
      <c r="D39" s="241">
        <f>IF(ISBLANK(Regressions!D49), " ", Regressions!D49)</f>
        <v>1040210.0026695442</v>
      </c>
      <c r="E39" s="421" t="e">
        <f>IF(ISNUMBER(Regressions!E49),ROUND(Regressions!E49, 1), NA())</f>
        <v>#N/A</v>
      </c>
      <c r="F39" s="307" t="e">
        <f>IF(ISNUMBER(Regressions!F49),ROUND(Regressions!F49, 1), NA())</f>
        <v>#N/A</v>
      </c>
      <c r="G39" s="422" t="e">
        <f>IF(ISNUMBER(Regressions!G49),ROUND(Regressions!G49, 1), NA())</f>
        <v>#N/A</v>
      </c>
      <c r="H39" s="423" t="e">
        <f>IF(ISNUMBER(Regressions!H49),ROUND(Regressions!H49, 1), NA())</f>
        <v>#N/A</v>
      </c>
      <c r="I39" s="424" t="e">
        <f>IF(ISNUMBER(Regressions!I49),ROUND(Regressions!I49, 1), NA())</f>
        <v>#N/A</v>
      </c>
      <c r="J39" s="425" t="e">
        <f>IF(ISNUMBER(Regressions!J49),ROUND(Regressions!J49, 1), NA())</f>
        <v>#N/A</v>
      </c>
      <c r="K39" s="307" t="e">
        <f>IF(ISNUMBER(Regressions!K49),ROUND(Regressions!K49, 1), NA())</f>
        <v>#N/A</v>
      </c>
      <c r="L39" s="426" t="e">
        <f>IF(ISNUMBER(Regressions!L49),ROUND(Regressions!L49, 1), NA())</f>
        <v>#N/A</v>
      </c>
      <c r="M39" s="423" t="e">
        <f>IF(ISNUMBER(Regressions!M49),ROUND(Regressions!M49, 1), NA())</f>
        <v>#N/A</v>
      </c>
      <c r="N39" s="427" t="e">
        <f>IF(ISNUMBER(Regressions!N49),ROUND(Regressions!N49, 1), NA())</f>
        <v>#N/A</v>
      </c>
      <c r="O39" s="421" t="e">
        <f>IF(ISNUMBER(Regressions!O49),ROUND(Regressions!O49, 1), NA())</f>
        <v>#N/A</v>
      </c>
      <c r="P39" s="307" t="e">
        <f>IF(ISNUMBER(Regressions!P49),ROUND(Regressions!P49, 1), NA())</f>
        <v>#N/A</v>
      </c>
      <c r="Q39" s="428" t="e">
        <f>IF(ISNUMBER(Regressions!Q49),ROUND(Regressions!Q49, 1), NA())</f>
        <v>#N/A</v>
      </c>
      <c r="R39" s="423" t="e">
        <f>IF(ISNUMBER(Regressions!R49),ROUND(Regressions!R49, 1), NA())</f>
        <v>#N/A</v>
      </c>
      <c r="S39" s="424" t="e">
        <f>IF(ISNUMBER(Regressions!S49),ROUND(Regressions!S49, 1), NA())</f>
        <v>#N/A</v>
      </c>
    </row>
    <row r="40" x14ac:dyDescent="0.2">
      <c r="A40" s="239" t="str">
        <f>IF(ISBLANK(Regressions!A50), " ", Regressions!A50)</f>
        <v>Eritrea</v>
      </c>
      <c r="B40" s="234">
        <f>IF(ISBLANK(Regressions!B50), " ", Regressions!B50)</f>
        <v>2002</v>
      </c>
      <c r="C40" s="237" t="str">
        <f>IF(ISBLANK(Regressions!C50), " ", Regressions!C50)</f>
        <v>Rural</v>
      </c>
      <c r="D40" s="241">
        <f>IF(ISBLANK(Regressions!D50), " ", Regressions!D50)</f>
        <v>1048484.0087326813</v>
      </c>
      <c r="E40" s="421" t="e">
        <f>IF(ISNUMBER(Regressions!E50),ROUND(Regressions!E50, 1), NA())</f>
        <v>#N/A</v>
      </c>
      <c r="F40" s="307" t="e">
        <f>IF(ISNUMBER(Regressions!F50),ROUND(Regressions!F50, 1), NA())</f>
        <v>#N/A</v>
      </c>
      <c r="G40" s="422" t="e">
        <f>IF(ISNUMBER(Regressions!G50),ROUND(Regressions!G50, 1), NA())</f>
        <v>#N/A</v>
      </c>
      <c r="H40" s="423" t="e">
        <f>IF(ISNUMBER(Regressions!H50),ROUND(Regressions!H50, 1), NA())</f>
        <v>#N/A</v>
      </c>
      <c r="I40" s="424" t="e">
        <f>IF(ISNUMBER(Regressions!I50),ROUND(Regressions!I50, 1), NA())</f>
        <v>#N/A</v>
      </c>
      <c r="J40" s="425" t="e">
        <f>IF(ISNUMBER(Regressions!J50),ROUND(Regressions!J50, 1), NA())</f>
        <v>#N/A</v>
      </c>
      <c r="K40" s="307" t="e">
        <f>IF(ISNUMBER(Regressions!K50),ROUND(Regressions!K50, 1), NA())</f>
        <v>#N/A</v>
      </c>
      <c r="L40" s="426" t="e">
        <f>IF(ISNUMBER(Regressions!L50),ROUND(Regressions!L50, 1), NA())</f>
        <v>#N/A</v>
      </c>
      <c r="M40" s="423" t="e">
        <f>IF(ISNUMBER(Regressions!M50),ROUND(Regressions!M50, 1), NA())</f>
        <v>#N/A</v>
      </c>
      <c r="N40" s="427" t="e">
        <f>IF(ISNUMBER(Regressions!N50),ROUND(Regressions!N50, 1), NA())</f>
        <v>#N/A</v>
      </c>
      <c r="O40" s="421" t="e">
        <f>IF(ISNUMBER(Regressions!O50),ROUND(Regressions!O50, 1), NA())</f>
        <v>#N/A</v>
      </c>
      <c r="P40" s="307" t="e">
        <f>IF(ISNUMBER(Regressions!P50),ROUND(Regressions!P50, 1), NA())</f>
        <v>#N/A</v>
      </c>
      <c r="Q40" s="428" t="e">
        <f>IF(ISNUMBER(Regressions!Q50),ROUND(Regressions!Q50, 1), NA())</f>
        <v>#N/A</v>
      </c>
      <c r="R40" s="423" t="e">
        <f>IF(ISNUMBER(Regressions!R50),ROUND(Regressions!R50, 1), NA())</f>
        <v>#N/A</v>
      </c>
      <c r="S40" s="424" t="e">
        <f>IF(ISNUMBER(Regressions!S50),ROUND(Regressions!S50, 1), NA())</f>
        <v>#N/A</v>
      </c>
    </row>
    <row r="41" x14ac:dyDescent="0.2">
      <c r="A41" s="239" t="str">
        <f>IF(ISBLANK(Regressions!A51), " ", Regressions!A51)</f>
        <v>Eritrea</v>
      </c>
      <c r="B41" s="234">
        <f>IF(ISBLANK(Regressions!B51), " ", Regressions!B51)</f>
        <v>2003</v>
      </c>
      <c r="C41" s="237" t="str">
        <f>IF(ISBLANK(Regressions!C51), " ", Regressions!C51)</f>
        <v>Rural</v>
      </c>
      <c r="D41" s="241">
        <f>IF(ISBLANK(Regressions!D51), " ", Regressions!D51)</f>
        <v>1055567.9940364838</v>
      </c>
      <c r="E41" s="421" t="e">
        <f>IF(ISNUMBER(Regressions!E51),ROUND(Regressions!E51, 1), NA())</f>
        <v>#N/A</v>
      </c>
      <c r="F41" s="307" t="e">
        <f>IF(ISNUMBER(Regressions!F51),ROUND(Regressions!F51, 1), NA())</f>
        <v>#N/A</v>
      </c>
      <c r="G41" s="422" t="e">
        <f>IF(ISNUMBER(Regressions!G51),ROUND(Regressions!G51, 1), NA())</f>
        <v>#N/A</v>
      </c>
      <c r="H41" s="423" t="e">
        <f>IF(ISNUMBER(Regressions!H51),ROUND(Regressions!H51, 1), NA())</f>
        <v>#N/A</v>
      </c>
      <c r="I41" s="424" t="e">
        <f>IF(ISNUMBER(Regressions!I51),ROUND(Regressions!I51, 1), NA())</f>
        <v>#N/A</v>
      </c>
      <c r="J41" s="425" t="e">
        <f>IF(ISNUMBER(Regressions!J51),ROUND(Regressions!J51, 1), NA())</f>
        <v>#N/A</v>
      </c>
      <c r="K41" s="307" t="e">
        <f>IF(ISNUMBER(Regressions!K51),ROUND(Regressions!K51, 1), NA())</f>
        <v>#N/A</v>
      </c>
      <c r="L41" s="426" t="e">
        <f>IF(ISNUMBER(Regressions!L51),ROUND(Regressions!L51, 1), NA())</f>
        <v>#N/A</v>
      </c>
      <c r="M41" s="423" t="e">
        <f>IF(ISNUMBER(Regressions!M51),ROUND(Regressions!M51, 1), NA())</f>
        <v>#N/A</v>
      </c>
      <c r="N41" s="427" t="e">
        <f>IF(ISNUMBER(Regressions!N51),ROUND(Regressions!N51, 1), NA())</f>
        <v>#N/A</v>
      </c>
      <c r="O41" s="421" t="e">
        <f>IF(ISNUMBER(Regressions!O51),ROUND(Regressions!O51, 1), NA())</f>
        <v>#N/A</v>
      </c>
      <c r="P41" s="307" t="e">
        <f>IF(ISNUMBER(Regressions!P51),ROUND(Regressions!P51, 1), NA())</f>
        <v>#N/A</v>
      </c>
      <c r="Q41" s="428" t="e">
        <f>IF(ISNUMBER(Regressions!Q51),ROUND(Regressions!Q51, 1), NA())</f>
        <v>#N/A</v>
      </c>
      <c r="R41" s="423" t="e">
        <f>IF(ISNUMBER(Regressions!R51),ROUND(Regressions!R51, 1), NA())</f>
        <v>#N/A</v>
      </c>
      <c r="S41" s="424" t="e">
        <f>IF(ISNUMBER(Regressions!S51),ROUND(Regressions!S51, 1), NA())</f>
        <v>#N/A</v>
      </c>
    </row>
    <row r="42" x14ac:dyDescent="0.2">
      <c r="A42" s="239" t="str">
        <f>IF(ISBLANK(Regressions!A52), " ", Regressions!A52)</f>
        <v>Eritrea</v>
      </c>
      <c r="B42" s="234">
        <f>IF(ISBLANK(Regressions!B52), " ", Regressions!B52)</f>
        <v>2004</v>
      </c>
      <c r="C42" s="237" t="str">
        <f>IF(ISBLANK(Regressions!C52), " ", Regressions!C52)</f>
        <v>Rural</v>
      </c>
      <c r="D42" s="241">
        <f>IF(ISBLANK(Regressions!D52), " ", Regressions!D52)</f>
        <v>1137544.992604828</v>
      </c>
      <c r="E42" s="421" t="e">
        <f>IF(ISNUMBER(Regressions!E52),ROUND(Regressions!E52, 1), NA())</f>
        <v>#N/A</v>
      </c>
      <c r="F42" s="307" t="e">
        <f>IF(ISNUMBER(Regressions!F52),ROUND(Regressions!F52, 1), NA())</f>
        <v>#N/A</v>
      </c>
      <c r="G42" s="422" t="e">
        <f>IF(ISNUMBER(Regressions!G52),ROUND(Regressions!G52, 1), NA())</f>
        <v>#N/A</v>
      </c>
      <c r="H42" s="423" t="e">
        <f>IF(ISNUMBER(Regressions!H52),ROUND(Regressions!H52, 1), NA())</f>
        <v>#N/A</v>
      </c>
      <c r="I42" s="424" t="e">
        <f>IF(ISNUMBER(Regressions!I52),ROUND(Regressions!I52, 1), NA())</f>
        <v>#N/A</v>
      </c>
      <c r="J42" s="425" t="e">
        <f>IF(ISNUMBER(Regressions!J52),ROUND(Regressions!J52, 1), NA())</f>
        <v>#N/A</v>
      </c>
      <c r="K42" s="307" t="e">
        <f>IF(ISNUMBER(Regressions!K52),ROUND(Regressions!K52, 1), NA())</f>
        <v>#N/A</v>
      </c>
      <c r="L42" s="426" t="e">
        <f>IF(ISNUMBER(Regressions!L52),ROUND(Regressions!L52, 1), NA())</f>
        <v>#N/A</v>
      </c>
      <c r="M42" s="423" t="e">
        <f>IF(ISNUMBER(Regressions!M52),ROUND(Regressions!M52, 1), NA())</f>
        <v>#N/A</v>
      </c>
      <c r="N42" s="427" t="e">
        <f>IF(ISNUMBER(Regressions!N52),ROUND(Regressions!N52, 1), NA())</f>
        <v>#N/A</v>
      </c>
      <c r="O42" s="421" t="e">
        <f>IF(ISNUMBER(Regressions!O52),ROUND(Regressions!O52, 1), NA())</f>
        <v>#N/A</v>
      </c>
      <c r="P42" s="307" t="e">
        <f>IF(ISNUMBER(Regressions!P52),ROUND(Regressions!P52, 1), NA())</f>
        <v>#N/A</v>
      </c>
      <c r="Q42" s="428" t="e">
        <f>IF(ISNUMBER(Regressions!Q52),ROUND(Regressions!Q52, 1), NA())</f>
        <v>#N/A</v>
      </c>
      <c r="R42" s="423" t="e">
        <f>IF(ISNUMBER(Regressions!R52),ROUND(Regressions!R52, 1), NA())</f>
        <v>#N/A</v>
      </c>
      <c r="S42" s="424" t="e">
        <f>IF(ISNUMBER(Regressions!S52),ROUND(Regressions!S52, 1), NA())</f>
        <v>#N/A</v>
      </c>
    </row>
    <row r="43" x14ac:dyDescent="0.2">
      <c r="A43" s="239" t="str">
        <f>IF(ISBLANK(Regressions!A53), " ", Regressions!A53)</f>
        <v>Eritrea</v>
      </c>
      <c r="B43" s="234">
        <f>IF(ISBLANK(Regressions!B53), " ", Regressions!B53)</f>
        <v>2005</v>
      </c>
      <c r="C43" s="237" t="str">
        <f>IF(ISBLANK(Regressions!C53), " ", Regressions!C53)</f>
        <v>Rural</v>
      </c>
      <c r="D43" s="241">
        <f>IF(ISBLANK(Regressions!D53), " ", Regressions!D53)</f>
        <v>1141559.0029492951</v>
      </c>
      <c r="E43" s="421" t="e">
        <f>IF(ISNUMBER(Regressions!E53),ROUND(Regressions!E53, 1), NA())</f>
        <v>#N/A</v>
      </c>
      <c r="F43" s="307" t="e">
        <f>IF(ISNUMBER(Regressions!F53),ROUND(Regressions!F53, 1), NA())</f>
        <v>#N/A</v>
      </c>
      <c r="G43" s="422" t="e">
        <f>IF(ISNUMBER(Regressions!G53),ROUND(Regressions!G53, 1), NA())</f>
        <v>#N/A</v>
      </c>
      <c r="H43" s="423" t="e">
        <f>IF(ISNUMBER(Regressions!H53),ROUND(Regressions!H53, 1), NA())</f>
        <v>#N/A</v>
      </c>
      <c r="I43" s="424" t="e">
        <f>IF(ISNUMBER(Regressions!I53),ROUND(Regressions!I53, 1), NA())</f>
        <v>#N/A</v>
      </c>
      <c r="J43" s="425" t="e">
        <f>IF(ISNUMBER(Regressions!J53),ROUND(Regressions!J53, 1), NA())</f>
        <v>#N/A</v>
      </c>
      <c r="K43" s="307" t="e">
        <f>IF(ISNUMBER(Regressions!K53),ROUND(Regressions!K53, 1), NA())</f>
        <v>#N/A</v>
      </c>
      <c r="L43" s="426" t="e">
        <f>IF(ISNUMBER(Regressions!L53),ROUND(Regressions!L53, 1), NA())</f>
        <v>#N/A</v>
      </c>
      <c r="M43" s="423" t="e">
        <f>IF(ISNUMBER(Regressions!M53),ROUND(Regressions!M53, 1), NA())</f>
        <v>#N/A</v>
      </c>
      <c r="N43" s="427" t="e">
        <f>IF(ISNUMBER(Regressions!N53),ROUND(Regressions!N53, 1), NA())</f>
        <v>#N/A</v>
      </c>
      <c r="O43" s="421" t="e">
        <f>IF(ISNUMBER(Regressions!O53),ROUND(Regressions!O53, 1), NA())</f>
        <v>#N/A</v>
      </c>
      <c r="P43" s="307" t="e">
        <f>IF(ISNUMBER(Regressions!P53),ROUND(Regressions!P53, 1), NA())</f>
        <v>#N/A</v>
      </c>
      <c r="Q43" s="428" t="e">
        <f>IF(ISNUMBER(Regressions!Q53),ROUND(Regressions!Q53, 1), NA())</f>
        <v>#N/A</v>
      </c>
      <c r="R43" s="423" t="e">
        <f>IF(ISNUMBER(Regressions!R53),ROUND(Regressions!R53, 1), NA())</f>
        <v>#N/A</v>
      </c>
      <c r="S43" s="424" t="e">
        <f>IF(ISNUMBER(Regressions!S53),ROUND(Regressions!S53, 1), NA())</f>
        <v>#N/A</v>
      </c>
    </row>
    <row r="44" x14ac:dyDescent="0.2">
      <c r="A44" s="239" t="str">
        <f>IF(ISBLANK(Regressions!A54), " ", Regressions!A54)</f>
        <v>Eritrea</v>
      </c>
      <c r="B44" s="234">
        <f>IF(ISBLANK(Regressions!B54), " ", Regressions!B54)</f>
        <v>2006</v>
      </c>
      <c r="C44" s="237" t="str">
        <f>IF(ISBLANK(Regressions!C54), " ", Regressions!C54)</f>
        <v>Rural</v>
      </c>
      <c r="D44" s="241">
        <f>IF(ISBLANK(Regressions!D54), " ", Regressions!D54)</f>
        <v>1140933.9879392053</v>
      </c>
      <c r="E44" s="421" t="e">
        <f>IF(ISNUMBER(Regressions!E54),ROUND(Regressions!E54, 1), NA())</f>
        <v>#N/A</v>
      </c>
      <c r="F44" s="307" t="e">
        <f>IF(ISNUMBER(Regressions!F54),ROUND(Regressions!F54, 1), NA())</f>
        <v>#N/A</v>
      </c>
      <c r="G44" s="422" t="e">
        <f>IF(ISNUMBER(Regressions!G54),ROUND(Regressions!G54, 1), NA())</f>
        <v>#N/A</v>
      </c>
      <c r="H44" s="423" t="e">
        <f>IF(ISNUMBER(Regressions!H54),ROUND(Regressions!H54, 1), NA())</f>
        <v>#N/A</v>
      </c>
      <c r="I44" s="424" t="e">
        <f>IF(ISNUMBER(Regressions!I54),ROUND(Regressions!I54, 1), NA())</f>
        <v>#N/A</v>
      </c>
      <c r="J44" s="425" t="e">
        <f>IF(ISNUMBER(Regressions!J54),ROUND(Regressions!J54, 1), NA())</f>
        <v>#N/A</v>
      </c>
      <c r="K44" s="307" t="e">
        <f>IF(ISNUMBER(Regressions!K54),ROUND(Regressions!K54, 1), NA())</f>
        <v>#N/A</v>
      </c>
      <c r="L44" s="426" t="e">
        <f>IF(ISNUMBER(Regressions!L54),ROUND(Regressions!L54, 1), NA())</f>
        <v>#N/A</v>
      </c>
      <c r="M44" s="423" t="e">
        <f>IF(ISNUMBER(Regressions!M54),ROUND(Regressions!M54, 1), NA())</f>
        <v>#N/A</v>
      </c>
      <c r="N44" s="427" t="e">
        <f>IF(ISNUMBER(Regressions!N54),ROUND(Regressions!N54, 1), NA())</f>
        <v>#N/A</v>
      </c>
      <c r="O44" s="421" t="e">
        <f>IF(ISNUMBER(Regressions!O54),ROUND(Regressions!O54, 1), NA())</f>
        <v>#N/A</v>
      </c>
      <c r="P44" s="307" t="e">
        <f>IF(ISNUMBER(Regressions!P54),ROUND(Regressions!P54, 1), NA())</f>
        <v>#N/A</v>
      </c>
      <c r="Q44" s="428" t="e">
        <f>IF(ISNUMBER(Regressions!Q54),ROUND(Regressions!Q54, 1), NA())</f>
        <v>#N/A</v>
      </c>
      <c r="R44" s="423" t="e">
        <f>IF(ISNUMBER(Regressions!R54),ROUND(Regressions!R54, 1), NA())</f>
        <v>#N/A</v>
      </c>
      <c r="S44" s="424" t="e">
        <f>IF(ISNUMBER(Regressions!S54),ROUND(Regressions!S54, 1), NA())</f>
        <v>#N/A</v>
      </c>
    </row>
    <row r="45" x14ac:dyDescent="0.2">
      <c r="A45" s="239" t="str">
        <f>IF(ISBLANK(Regressions!A55), " ", Regressions!A55)</f>
        <v>Eritrea</v>
      </c>
      <c r="B45" s="234">
        <f>IF(ISBLANK(Regressions!B55), " ", Regressions!B55)</f>
        <v>2007</v>
      </c>
      <c r="C45" s="237" t="str">
        <f>IF(ISBLANK(Regressions!C55), " ", Regressions!C55)</f>
        <v>Rural</v>
      </c>
      <c r="D45" s="241">
        <f>IF(ISBLANK(Regressions!D55), " ", Regressions!D55)</f>
        <v>1140167.0120198822</v>
      </c>
      <c r="E45" s="421" t="e">
        <f>IF(ISNUMBER(Regressions!E55),ROUND(Regressions!E55, 1), NA())</f>
        <v>#N/A</v>
      </c>
      <c r="F45" s="307" t="e">
        <f>IF(ISNUMBER(Regressions!F55),ROUND(Regressions!F55, 1), NA())</f>
        <v>#N/A</v>
      </c>
      <c r="G45" s="422" t="e">
        <f>IF(ISNUMBER(Regressions!G55),ROUND(Regressions!G55, 1), NA())</f>
        <v>#N/A</v>
      </c>
      <c r="H45" s="423" t="e">
        <f>IF(ISNUMBER(Regressions!H55),ROUND(Regressions!H55, 1), NA())</f>
        <v>#N/A</v>
      </c>
      <c r="I45" s="424" t="e">
        <f>IF(ISNUMBER(Regressions!I55),ROUND(Regressions!I55, 1), NA())</f>
        <v>#N/A</v>
      </c>
      <c r="J45" s="425" t="e">
        <f>IF(ISNUMBER(Regressions!J55),ROUND(Regressions!J55, 1), NA())</f>
        <v>#N/A</v>
      </c>
      <c r="K45" s="307" t="e">
        <f>IF(ISNUMBER(Regressions!K55),ROUND(Regressions!K55, 1), NA())</f>
        <v>#N/A</v>
      </c>
      <c r="L45" s="426" t="e">
        <f>IF(ISNUMBER(Regressions!L55),ROUND(Regressions!L55, 1), NA())</f>
        <v>#N/A</v>
      </c>
      <c r="M45" s="423" t="e">
        <f>IF(ISNUMBER(Regressions!M55),ROUND(Regressions!M55, 1), NA())</f>
        <v>#N/A</v>
      </c>
      <c r="N45" s="427" t="e">
        <f>IF(ISNUMBER(Regressions!N55),ROUND(Regressions!N55, 1), NA())</f>
        <v>#N/A</v>
      </c>
      <c r="O45" s="421" t="e">
        <f>IF(ISNUMBER(Regressions!O55),ROUND(Regressions!O55, 1), NA())</f>
        <v>#N/A</v>
      </c>
      <c r="P45" s="307" t="e">
        <f>IF(ISNUMBER(Regressions!P55),ROUND(Regressions!P55, 1), NA())</f>
        <v>#N/A</v>
      </c>
      <c r="Q45" s="428" t="e">
        <f>IF(ISNUMBER(Regressions!Q55),ROUND(Regressions!Q55, 1), NA())</f>
        <v>#N/A</v>
      </c>
      <c r="R45" s="423" t="e">
        <f>IF(ISNUMBER(Regressions!R55),ROUND(Regressions!R55, 1), NA())</f>
        <v>#N/A</v>
      </c>
      <c r="S45" s="424" t="e">
        <f>IF(ISNUMBER(Regressions!S55),ROUND(Regressions!S55, 1), NA())</f>
        <v>#N/A</v>
      </c>
    </row>
    <row r="46" x14ac:dyDescent="0.2">
      <c r="A46" s="239" t="str">
        <f>IF(ISBLANK(Regressions!A56), " ", Regressions!A56)</f>
        <v>Eritrea</v>
      </c>
      <c r="B46" s="234">
        <f>IF(ISBLANK(Regressions!B56), " ", Regressions!B56)</f>
        <v>2008</v>
      </c>
      <c r="C46" s="237" t="str">
        <f>IF(ISBLANK(Regressions!C56), " ", Regressions!C56)</f>
        <v>Rural</v>
      </c>
      <c r="D46" s="241">
        <f>IF(ISBLANK(Regressions!D56), " ", Regressions!D56)</f>
        <v>1142188.9948004722</v>
      </c>
      <c r="E46" s="421" t="e">
        <f>IF(ISNUMBER(Regressions!E56),ROUND(Regressions!E56, 1), NA())</f>
        <v>#N/A</v>
      </c>
      <c r="F46" s="307" t="e">
        <f>IF(ISNUMBER(Regressions!F56),ROUND(Regressions!F56, 1), NA())</f>
        <v>#N/A</v>
      </c>
      <c r="G46" s="422" t="e">
        <f>IF(ISNUMBER(Regressions!G56),ROUND(Regressions!G56, 1), NA())</f>
        <v>#N/A</v>
      </c>
      <c r="H46" s="423" t="e">
        <f>IF(ISNUMBER(Regressions!H56),ROUND(Regressions!H56, 1), NA())</f>
        <v>#N/A</v>
      </c>
      <c r="I46" s="424" t="e">
        <f>IF(ISNUMBER(Regressions!I56),ROUND(Regressions!I56, 1), NA())</f>
        <v>#N/A</v>
      </c>
      <c r="J46" s="425" t="e">
        <f>IF(ISNUMBER(Regressions!J56),ROUND(Regressions!J56, 1), NA())</f>
        <v>#N/A</v>
      </c>
      <c r="K46" s="307" t="e">
        <f>IF(ISNUMBER(Regressions!K56),ROUND(Regressions!K56, 1), NA())</f>
        <v>#N/A</v>
      </c>
      <c r="L46" s="426" t="e">
        <f>IF(ISNUMBER(Regressions!L56),ROUND(Regressions!L56, 1), NA())</f>
        <v>#N/A</v>
      </c>
      <c r="M46" s="423" t="e">
        <f>IF(ISNUMBER(Regressions!M56),ROUND(Regressions!M56, 1), NA())</f>
        <v>#N/A</v>
      </c>
      <c r="N46" s="427" t="e">
        <f>IF(ISNUMBER(Regressions!N56),ROUND(Regressions!N56, 1), NA())</f>
        <v>#N/A</v>
      </c>
      <c r="O46" s="421" t="e">
        <f>IF(ISNUMBER(Regressions!O56),ROUND(Regressions!O56, 1), NA())</f>
        <v>#N/A</v>
      </c>
      <c r="P46" s="307" t="e">
        <f>IF(ISNUMBER(Regressions!P56),ROUND(Regressions!P56, 1), NA())</f>
        <v>#N/A</v>
      </c>
      <c r="Q46" s="428" t="e">
        <f>IF(ISNUMBER(Regressions!Q56),ROUND(Regressions!Q56, 1), NA())</f>
        <v>#N/A</v>
      </c>
      <c r="R46" s="423" t="e">
        <f>IF(ISNUMBER(Regressions!R56),ROUND(Regressions!R56, 1), NA())</f>
        <v>#N/A</v>
      </c>
      <c r="S46" s="424" t="e">
        <f>IF(ISNUMBER(Regressions!S56),ROUND(Regressions!S56, 1), NA())</f>
        <v>#N/A</v>
      </c>
    </row>
    <row r="47" x14ac:dyDescent="0.2">
      <c r="A47" s="239" t="str">
        <f>IF(ISBLANK(Regressions!A57), " ", Regressions!A57)</f>
        <v>Eritrea</v>
      </c>
      <c r="B47" s="234">
        <f>IF(ISBLANK(Regressions!B57), " ", Regressions!B57)</f>
        <v>2009</v>
      </c>
      <c r="C47" s="237" t="str">
        <f>IF(ISBLANK(Regressions!C57), " ", Regressions!C57)</f>
        <v>Rural</v>
      </c>
      <c r="D47" s="241">
        <f>IF(ISBLANK(Regressions!D57), " ", Regressions!D57)</f>
        <v>1148783.9910860823</v>
      </c>
      <c r="E47" s="421" t="e">
        <f>IF(ISNUMBER(Regressions!E57),ROUND(Regressions!E57, 1), NA())</f>
        <v>#N/A</v>
      </c>
      <c r="F47" s="307" t="e">
        <f>IF(ISNUMBER(Regressions!F57),ROUND(Regressions!F57, 1), NA())</f>
        <v>#N/A</v>
      </c>
      <c r="G47" s="422" t="e">
        <f>IF(ISNUMBER(Regressions!G57),ROUND(Regressions!G57, 1), NA())</f>
        <v>#N/A</v>
      </c>
      <c r="H47" s="423" t="e">
        <f>IF(ISNUMBER(Regressions!H57),ROUND(Regressions!H57, 1), NA())</f>
        <v>#N/A</v>
      </c>
      <c r="I47" s="424" t="e">
        <f>IF(ISNUMBER(Regressions!I57),ROUND(Regressions!I57, 1), NA())</f>
        <v>#N/A</v>
      </c>
      <c r="J47" s="425" t="e">
        <f>IF(ISNUMBER(Regressions!J57),ROUND(Regressions!J57, 1), NA())</f>
        <v>#N/A</v>
      </c>
      <c r="K47" s="307" t="e">
        <f>IF(ISNUMBER(Regressions!K57),ROUND(Regressions!K57, 1), NA())</f>
        <v>#N/A</v>
      </c>
      <c r="L47" s="426" t="e">
        <f>IF(ISNUMBER(Regressions!L57),ROUND(Regressions!L57, 1), NA())</f>
        <v>#N/A</v>
      </c>
      <c r="M47" s="423" t="e">
        <f>IF(ISNUMBER(Regressions!M57),ROUND(Regressions!M57, 1), NA())</f>
        <v>#N/A</v>
      </c>
      <c r="N47" s="427" t="e">
        <f>IF(ISNUMBER(Regressions!N57),ROUND(Regressions!N57, 1), NA())</f>
        <v>#N/A</v>
      </c>
      <c r="O47" s="421" t="e">
        <f>IF(ISNUMBER(Regressions!O57),ROUND(Regressions!O57, 1), NA())</f>
        <v>#N/A</v>
      </c>
      <c r="P47" s="307" t="e">
        <f>IF(ISNUMBER(Regressions!P57),ROUND(Regressions!P57, 1), NA())</f>
        <v>#N/A</v>
      </c>
      <c r="Q47" s="428" t="e">
        <f>IF(ISNUMBER(Regressions!Q57),ROUND(Regressions!Q57, 1), NA())</f>
        <v>#N/A</v>
      </c>
      <c r="R47" s="423" t="e">
        <f>IF(ISNUMBER(Regressions!R57),ROUND(Regressions!R57, 1), NA())</f>
        <v>#N/A</v>
      </c>
      <c r="S47" s="424" t="e">
        <f>IF(ISNUMBER(Regressions!S57),ROUND(Regressions!S57, 1), NA())</f>
        <v>#N/A</v>
      </c>
    </row>
    <row r="48" x14ac:dyDescent="0.2">
      <c r="A48" s="239" t="str">
        <f>IF(ISBLANK(Regressions!A58), " ", Regressions!A58)</f>
        <v>Eritrea</v>
      </c>
      <c r="B48" s="234">
        <f>IF(ISBLANK(Regressions!B58), " ", Regressions!B58)</f>
        <v>2010</v>
      </c>
      <c r="C48" s="237" t="str">
        <f>IF(ISBLANK(Regressions!C58), " ", Regressions!C58)</f>
        <v>Rural</v>
      </c>
      <c r="D48" s="241">
        <f>IF(ISBLANK(Regressions!D58), " ", Regressions!D58)</f>
        <v>1160898.9893603895</v>
      </c>
      <c r="E48" s="421" t="e">
        <f>IF(ISNUMBER(Regressions!E58),ROUND(Regressions!E58, 1), NA())</f>
        <v>#N/A</v>
      </c>
      <c r="F48" s="307" t="e">
        <f>IF(ISNUMBER(Regressions!F58),ROUND(Regressions!F58, 1), NA())</f>
        <v>#N/A</v>
      </c>
      <c r="G48" s="422" t="e">
        <f>IF(ISNUMBER(Regressions!G58),ROUND(Regressions!G58, 1), NA())</f>
        <v>#N/A</v>
      </c>
      <c r="H48" s="423" t="e">
        <f>IF(ISNUMBER(Regressions!H58),ROUND(Regressions!H58, 1), NA())</f>
        <v>#N/A</v>
      </c>
      <c r="I48" s="424" t="e">
        <f>IF(ISNUMBER(Regressions!I58),ROUND(Regressions!I58, 1), NA())</f>
        <v>#N/A</v>
      </c>
      <c r="J48" s="425" t="e">
        <f>IF(ISNUMBER(Regressions!J58),ROUND(Regressions!J58, 1), NA())</f>
        <v>#N/A</v>
      </c>
      <c r="K48" s="307" t="e">
        <f>IF(ISNUMBER(Regressions!K58),ROUND(Regressions!K58, 1), NA())</f>
        <v>#N/A</v>
      </c>
      <c r="L48" s="426" t="e">
        <f>IF(ISNUMBER(Regressions!L58),ROUND(Regressions!L58, 1), NA())</f>
        <v>#N/A</v>
      </c>
      <c r="M48" s="423" t="e">
        <f>IF(ISNUMBER(Regressions!M58),ROUND(Regressions!M58, 1), NA())</f>
        <v>#N/A</v>
      </c>
      <c r="N48" s="427" t="e">
        <f>IF(ISNUMBER(Regressions!N58),ROUND(Regressions!N58, 1), NA())</f>
        <v>#N/A</v>
      </c>
      <c r="O48" s="421" t="e">
        <f>IF(ISNUMBER(Regressions!O58),ROUND(Regressions!O58, 1), NA())</f>
        <v>#N/A</v>
      </c>
      <c r="P48" s="307" t="e">
        <f>IF(ISNUMBER(Regressions!P58),ROUND(Regressions!P58, 1), NA())</f>
        <v>#N/A</v>
      </c>
      <c r="Q48" s="428" t="e">
        <f>IF(ISNUMBER(Regressions!Q58),ROUND(Regressions!Q58, 1), NA())</f>
        <v>#N/A</v>
      </c>
      <c r="R48" s="423" t="e">
        <f>IF(ISNUMBER(Regressions!R58),ROUND(Regressions!R58, 1), NA())</f>
        <v>#N/A</v>
      </c>
      <c r="S48" s="424" t="e">
        <f>IF(ISNUMBER(Regressions!S58),ROUND(Regressions!S58, 1), NA())</f>
        <v>#N/A</v>
      </c>
    </row>
    <row r="49" x14ac:dyDescent="0.2">
      <c r="A49" s="239" t="str">
        <f>IF(ISBLANK(Regressions!A59), " ", Regressions!A59)</f>
        <v>Eritrea</v>
      </c>
      <c r="B49" s="234">
        <f>IF(ISBLANK(Regressions!B59), " ", Regressions!B59)</f>
        <v>2011</v>
      </c>
      <c r="C49" s="237" t="str">
        <f>IF(ISBLANK(Regressions!C59), " ", Regressions!C59)</f>
        <v>Rural</v>
      </c>
      <c r="D49" s="241">
        <f>IF(ISBLANK(Regressions!D59), " ", Regressions!D59)</f>
        <v>1177612.9874269867</v>
      </c>
      <c r="E49" s="421" t="e">
        <f>IF(ISNUMBER(Regressions!E59),ROUND(Regressions!E59, 1), NA())</f>
        <v>#N/A</v>
      </c>
      <c r="F49" s="307" t="e">
        <f>IF(ISNUMBER(Regressions!F59),ROUND(Regressions!F59, 1), NA())</f>
        <v>#N/A</v>
      </c>
      <c r="G49" s="422" t="e">
        <f>IF(ISNUMBER(Regressions!G59),ROUND(Regressions!G59, 1), NA())</f>
        <v>#N/A</v>
      </c>
      <c r="H49" s="423" t="e">
        <f>IF(ISNUMBER(Regressions!H59),ROUND(Regressions!H59, 1), NA())</f>
        <v>#N/A</v>
      </c>
      <c r="I49" s="424" t="e">
        <f>IF(ISNUMBER(Regressions!I59),ROUND(Regressions!I59, 1), NA())</f>
        <v>#N/A</v>
      </c>
      <c r="J49" s="425" t="e">
        <f>IF(ISNUMBER(Regressions!J59),ROUND(Regressions!J59, 1), NA())</f>
        <v>#N/A</v>
      </c>
      <c r="K49" s="307" t="e">
        <f>IF(ISNUMBER(Regressions!K59),ROUND(Regressions!K59, 1), NA())</f>
        <v>#N/A</v>
      </c>
      <c r="L49" s="426" t="e">
        <f>IF(ISNUMBER(Regressions!L59),ROUND(Regressions!L59, 1), NA())</f>
        <v>#N/A</v>
      </c>
      <c r="M49" s="423" t="e">
        <f>IF(ISNUMBER(Regressions!M59),ROUND(Regressions!M59, 1), NA())</f>
        <v>#N/A</v>
      </c>
      <c r="N49" s="427" t="e">
        <f>IF(ISNUMBER(Regressions!N59),ROUND(Regressions!N59, 1), NA())</f>
        <v>#N/A</v>
      </c>
      <c r="O49" s="421" t="e">
        <f>IF(ISNUMBER(Regressions!O59),ROUND(Regressions!O59, 1), NA())</f>
        <v>#N/A</v>
      </c>
      <c r="P49" s="307" t="e">
        <f>IF(ISNUMBER(Regressions!P59),ROUND(Regressions!P59, 1), NA())</f>
        <v>#N/A</v>
      </c>
      <c r="Q49" s="428" t="e">
        <f>IF(ISNUMBER(Regressions!Q59),ROUND(Regressions!Q59, 1), NA())</f>
        <v>#N/A</v>
      </c>
      <c r="R49" s="423" t="e">
        <f>IF(ISNUMBER(Regressions!R59),ROUND(Regressions!R59, 1), NA())</f>
        <v>#N/A</v>
      </c>
      <c r="S49" s="424" t="e">
        <f>IF(ISNUMBER(Regressions!S59),ROUND(Regressions!S59, 1), NA())</f>
        <v>#N/A</v>
      </c>
    </row>
    <row r="50" x14ac:dyDescent="0.2">
      <c r="A50" s="239" t="str">
        <f>IF(ISBLANK(Regressions!A60), " ", Regressions!A60)</f>
        <v>Eritrea</v>
      </c>
      <c r="B50" s="234">
        <f>IF(ISBLANK(Regressions!B60), " ", Regressions!B60)</f>
        <v>2012</v>
      </c>
      <c r="C50" s="237" t="str">
        <f>IF(ISBLANK(Regressions!C60), " ", Regressions!C60)</f>
        <v>Rural</v>
      </c>
      <c r="D50" s="241">
        <f>IF(ISBLANK(Regressions!D60), " ", Regressions!D60)</f>
        <v>1194660.013946228</v>
      </c>
      <c r="E50" s="421" t="e">
        <f>IF(ISNUMBER(Regressions!E60),ROUND(Regressions!E60, 1), NA())</f>
        <v>#N/A</v>
      </c>
      <c r="F50" s="307" t="e">
        <f>IF(ISNUMBER(Regressions!F60),ROUND(Regressions!F60, 1), NA())</f>
        <v>#N/A</v>
      </c>
      <c r="G50" s="422" t="e">
        <f>IF(ISNUMBER(Regressions!G60),ROUND(Regressions!G60, 1), NA())</f>
        <v>#N/A</v>
      </c>
      <c r="H50" s="423" t="e">
        <f>IF(ISNUMBER(Regressions!H60),ROUND(Regressions!H60, 1), NA())</f>
        <v>#N/A</v>
      </c>
      <c r="I50" s="424" t="e">
        <f>IF(ISNUMBER(Regressions!I60),ROUND(Regressions!I60, 1), NA())</f>
        <v>#N/A</v>
      </c>
      <c r="J50" s="425" t="e">
        <f>IF(ISNUMBER(Regressions!J60),ROUND(Regressions!J60, 1), NA())</f>
        <v>#N/A</v>
      </c>
      <c r="K50" s="307" t="e">
        <f>IF(ISNUMBER(Regressions!K60),ROUND(Regressions!K60, 1), NA())</f>
        <v>#N/A</v>
      </c>
      <c r="L50" s="426" t="e">
        <f>IF(ISNUMBER(Regressions!L60),ROUND(Regressions!L60, 1), NA())</f>
        <v>#N/A</v>
      </c>
      <c r="M50" s="423" t="e">
        <f>IF(ISNUMBER(Regressions!M60),ROUND(Regressions!M60, 1), NA())</f>
        <v>#N/A</v>
      </c>
      <c r="N50" s="427" t="e">
        <f>IF(ISNUMBER(Regressions!N60),ROUND(Regressions!N60, 1), NA())</f>
        <v>#N/A</v>
      </c>
      <c r="O50" s="421" t="e">
        <f>IF(ISNUMBER(Regressions!O60),ROUND(Regressions!O60, 1), NA())</f>
        <v>#N/A</v>
      </c>
      <c r="P50" s="307" t="e">
        <f>IF(ISNUMBER(Regressions!P60),ROUND(Regressions!P60, 1), NA())</f>
        <v>#N/A</v>
      </c>
      <c r="Q50" s="428" t="e">
        <f>IF(ISNUMBER(Regressions!Q60),ROUND(Regressions!Q60, 1), NA())</f>
        <v>#N/A</v>
      </c>
      <c r="R50" s="423" t="e">
        <f>IF(ISNUMBER(Regressions!R60),ROUND(Regressions!R60, 1), NA())</f>
        <v>#N/A</v>
      </c>
      <c r="S50" s="424" t="e">
        <f>IF(ISNUMBER(Regressions!S60),ROUND(Regressions!S60, 1), NA())</f>
        <v>#N/A</v>
      </c>
    </row>
    <row r="51" x14ac:dyDescent="0.2">
      <c r="A51" s="239" t="str">
        <f>IF(ISBLANK(Regressions!A61), " ", Regressions!A61)</f>
        <v>Eritrea</v>
      </c>
      <c r="B51" s="234">
        <f>IF(ISBLANK(Regressions!B61), " ", Regressions!B61)</f>
        <v>2013</v>
      </c>
      <c r="C51" s="237" t="str">
        <f>IF(ISBLANK(Regressions!C61), " ", Regressions!C61)</f>
        <v>Rural</v>
      </c>
      <c r="D51" s="241">
        <f>IF(ISBLANK(Regressions!D61), " ", Regressions!D61)</f>
        <v>1257065.0025693511</v>
      </c>
      <c r="E51" s="421" t="e">
        <f>IF(ISNUMBER(Regressions!E61),ROUND(Regressions!E61, 1), NA())</f>
        <v>#N/A</v>
      </c>
      <c r="F51" s="307" t="e">
        <f>IF(ISNUMBER(Regressions!F61),ROUND(Regressions!F61, 1), NA())</f>
        <v>#N/A</v>
      </c>
      <c r="G51" s="422" t="e">
        <f>IF(ISNUMBER(Regressions!G61),ROUND(Regressions!G61, 1), NA())</f>
        <v>#N/A</v>
      </c>
      <c r="H51" s="423" t="e">
        <f>IF(ISNUMBER(Regressions!H61),ROUND(Regressions!H61, 1), NA())</f>
        <v>#N/A</v>
      </c>
      <c r="I51" s="424" t="e">
        <f>IF(ISNUMBER(Regressions!I61),ROUND(Regressions!I61, 1), NA())</f>
        <v>#N/A</v>
      </c>
      <c r="J51" s="425" t="e">
        <f>IF(ISNUMBER(Regressions!J61),ROUND(Regressions!J61, 1), NA())</f>
        <v>#N/A</v>
      </c>
      <c r="K51" s="307" t="e">
        <f>IF(ISNUMBER(Regressions!K61),ROUND(Regressions!K61, 1), NA())</f>
        <v>#N/A</v>
      </c>
      <c r="L51" s="426" t="e">
        <f>IF(ISNUMBER(Regressions!L61),ROUND(Regressions!L61, 1), NA())</f>
        <v>#N/A</v>
      </c>
      <c r="M51" s="423" t="e">
        <f>IF(ISNUMBER(Regressions!M61),ROUND(Regressions!M61, 1), NA())</f>
        <v>#N/A</v>
      </c>
      <c r="N51" s="427" t="e">
        <f>IF(ISNUMBER(Regressions!N61),ROUND(Regressions!N61, 1), NA())</f>
        <v>#N/A</v>
      </c>
      <c r="O51" s="421" t="e">
        <f>IF(ISNUMBER(Regressions!O61),ROUND(Regressions!O61, 1), NA())</f>
        <v>#N/A</v>
      </c>
      <c r="P51" s="307" t="e">
        <f>IF(ISNUMBER(Regressions!P61),ROUND(Regressions!P61, 1), NA())</f>
        <v>#N/A</v>
      </c>
      <c r="Q51" s="428" t="e">
        <f>IF(ISNUMBER(Regressions!Q61),ROUND(Regressions!Q61, 1), NA())</f>
        <v>#N/A</v>
      </c>
      <c r="R51" s="423" t="e">
        <f>IF(ISNUMBER(Regressions!R61),ROUND(Regressions!R61, 1), NA())</f>
        <v>#N/A</v>
      </c>
      <c r="S51" s="424" t="e">
        <f>IF(ISNUMBER(Regressions!S61),ROUND(Regressions!S61, 1), NA())</f>
        <v>#N/A</v>
      </c>
    </row>
    <row r="52" x14ac:dyDescent="0.2">
      <c r="A52" s="239" t="str">
        <f>IF(ISBLANK(Regressions!A62), " ", Regressions!A62)</f>
        <v>Eritrea</v>
      </c>
      <c r="B52" s="234">
        <f>IF(ISBLANK(Regressions!B62), " ", Regressions!B62)</f>
        <v>2014</v>
      </c>
      <c r="C52" s="237" t="str">
        <f>IF(ISBLANK(Regressions!C62), " ", Regressions!C62)</f>
        <v>Rural</v>
      </c>
      <c r="D52" s="241">
        <f>IF(ISBLANK(Regressions!D62), " ", Regressions!D62)</f>
        <v>1285723.9980443763</v>
      </c>
      <c r="E52" s="421" t="e">
        <f>IF(ISNUMBER(Regressions!E62),ROUND(Regressions!E62, 1), NA())</f>
        <v>#N/A</v>
      </c>
      <c r="F52" s="307" t="e">
        <f>IF(ISNUMBER(Regressions!F62),ROUND(Regressions!F62, 1), NA())</f>
        <v>#N/A</v>
      </c>
      <c r="G52" s="422" t="e">
        <f>IF(ISNUMBER(Regressions!G62),ROUND(Regressions!G62, 1), NA())</f>
        <v>#N/A</v>
      </c>
      <c r="H52" s="423" t="e">
        <f>IF(ISNUMBER(Regressions!H62),ROUND(Regressions!H62, 1), NA())</f>
        <v>#N/A</v>
      </c>
      <c r="I52" s="424" t="e">
        <f>IF(ISNUMBER(Regressions!I62),ROUND(Regressions!I62, 1), NA())</f>
        <v>#N/A</v>
      </c>
      <c r="J52" s="425" t="e">
        <f>IF(ISNUMBER(Regressions!J62),ROUND(Regressions!J62, 1), NA())</f>
        <v>#N/A</v>
      </c>
      <c r="K52" s="307" t="e">
        <f>IF(ISNUMBER(Regressions!K62),ROUND(Regressions!K62, 1), NA())</f>
        <v>#N/A</v>
      </c>
      <c r="L52" s="426" t="e">
        <f>IF(ISNUMBER(Regressions!L62),ROUND(Regressions!L62, 1), NA())</f>
        <v>#N/A</v>
      </c>
      <c r="M52" s="423" t="e">
        <f>IF(ISNUMBER(Regressions!M62),ROUND(Regressions!M62, 1), NA())</f>
        <v>#N/A</v>
      </c>
      <c r="N52" s="427" t="e">
        <f>IF(ISNUMBER(Regressions!N62),ROUND(Regressions!N62, 1), NA())</f>
        <v>#N/A</v>
      </c>
      <c r="O52" s="421" t="e">
        <f>IF(ISNUMBER(Regressions!O62),ROUND(Regressions!O62, 1), NA())</f>
        <v>#N/A</v>
      </c>
      <c r="P52" s="307" t="e">
        <f>IF(ISNUMBER(Regressions!P62),ROUND(Regressions!P62, 1), NA())</f>
        <v>#N/A</v>
      </c>
      <c r="Q52" s="428" t="e">
        <f>IF(ISNUMBER(Regressions!Q62),ROUND(Regressions!Q62, 1), NA())</f>
        <v>#N/A</v>
      </c>
      <c r="R52" s="423" t="e">
        <f>IF(ISNUMBER(Regressions!R62),ROUND(Regressions!R62, 1), NA())</f>
        <v>#N/A</v>
      </c>
      <c r="S52" s="424" t="e">
        <f>IF(ISNUMBER(Regressions!S62),ROUND(Regressions!S62, 1), NA())</f>
        <v>#N/A</v>
      </c>
    </row>
    <row r="53" x14ac:dyDescent="0.2">
      <c r="A53" s="239" t="str">
        <f>IF(ISBLANK(Regressions!A63), " ", Regressions!A63)</f>
        <v>Eritrea</v>
      </c>
      <c r="B53" s="234">
        <f>IF(ISBLANK(Regressions!B63), " ", Regressions!B63)</f>
        <v>2015</v>
      </c>
      <c r="C53" s="237" t="str">
        <f>IF(ISBLANK(Regressions!C63), " ", Regressions!C63)</f>
        <v>Rural</v>
      </c>
      <c r="D53" s="241">
        <f>IF(ISBLANK(Regressions!D63), " ", Regressions!D63)</f>
        <v>1316569.9975167846</v>
      </c>
      <c r="E53" s="421" t="e">
        <f>IF(ISNUMBER(Regressions!E63),ROUND(Regressions!E63, 1), NA())</f>
        <v>#N/A</v>
      </c>
      <c r="F53" s="307" t="e">
        <f>IF(ISNUMBER(Regressions!F63),ROUND(Regressions!F63, 1), NA())</f>
        <v>#N/A</v>
      </c>
      <c r="G53" s="422" t="e">
        <f>IF(ISNUMBER(Regressions!G63),ROUND(Regressions!G63, 1), NA())</f>
        <v>#N/A</v>
      </c>
      <c r="H53" s="423" t="e">
        <f>IF(ISNUMBER(Regressions!H63),ROUND(Regressions!H63, 1), NA())</f>
        <v>#N/A</v>
      </c>
      <c r="I53" s="424" t="e">
        <f>IF(ISNUMBER(Regressions!I63),ROUND(Regressions!I63, 1), NA())</f>
        <v>#N/A</v>
      </c>
      <c r="J53" s="425" t="e">
        <f>IF(ISNUMBER(Regressions!J63),ROUND(Regressions!J63, 1), NA())</f>
        <v>#N/A</v>
      </c>
      <c r="K53" s="307" t="e">
        <f>IF(ISNUMBER(Regressions!K63),ROUND(Regressions!K63, 1), NA())</f>
        <v>#N/A</v>
      </c>
      <c r="L53" s="426" t="e">
        <f>IF(ISNUMBER(Regressions!L63),ROUND(Regressions!L63, 1), NA())</f>
        <v>#N/A</v>
      </c>
      <c r="M53" s="423" t="e">
        <f>IF(ISNUMBER(Regressions!M63),ROUND(Regressions!M63, 1), NA())</f>
        <v>#N/A</v>
      </c>
      <c r="N53" s="427" t="e">
        <f>IF(ISNUMBER(Regressions!N63),ROUND(Regressions!N63, 1), NA())</f>
        <v>#N/A</v>
      </c>
      <c r="O53" s="421" t="e">
        <f>IF(ISNUMBER(Regressions!O63),ROUND(Regressions!O63, 1), NA())</f>
        <v>#N/A</v>
      </c>
      <c r="P53" s="307" t="e">
        <f>IF(ISNUMBER(Regressions!P63),ROUND(Regressions!P63, 1), NA())</f>
        <v>#N/A</v>
      </c>
      <c r="Q53" s="428" t="e">
        <f>IF(ISNUMBER(Regressions!Q63),ROUND(Regressions!Q63, 1), NA())</f>
        <v>#N/A</v>
      </c>
      <c r="R53" s="423" t="e">
        <f>IF(ISNUMBER(Regressions!R63),ROUND(Regressions!R63, 1), NA())</f>
        <v>#N/A</v>
      </c>
      <c r="S53" s="424" t="e">
        <f>IF(ISNUMBER(Regressions!S63),ROUND(Regressions!S63, 1), NA())</f>
        <v>#N/A</v>
      </c>
    </row>
    <row r="54" x14ac:dyDescent="0.2">
      <c r="A54" s="398" t="str">
        <f>IF(ISBLANK(Regressions!A64), " ", Regressions!A64)</f>
        <v>Eritrea</v>
      </c>
      <c r="B54" s="399">
        <f>IF(ISBLANK(Regressions!B64), " ", Regressions!B64)</f>
        <v>2016</v>
      </c>
      <c r="C54" s="400" t="str">
        <f>IF(ISBLANK(Regressions!C64), " ", Regressions!C64)</f>
        <v>Rural</v>
      </c>
      <c r="D54" s="401">
        <f>IF(ISBLANK(Regressions!D64), " ", Regressions!D64)</f>
        <v>1348773.9865202904</v>
      </c>
      <c r="E54" s="429" t="e">
        <f>IF(ISNUMBER(Regressions!E64),ROUND(Regressions!E64, 1), NA())</f>
        <v>#N/A</v>
      </c>
      <c r="F54" s="308" t="e">
        <f>IF(ISNUMBER(Regressions!F64),ROUND(Regressions!F64, 1), NA())</f>
        <v>#N/A</v>
      </c>
      <c r="G54" s="430" t="e">
        <f>IF(ISNUMBER(Regressions!G64),ROUND(Regressions!G64, 1), NA())</f>
        <v>#N/A</v>
      </c>
      <c r="H54" s="431" t="e">
        <f>IF(ISNUMBER(Regressions!H64),ROUND(Regressions!H64, 1), NA())</f>
        <v>#N/A</v>
      </c>
      <c r="I54" s="432" t="e">
        <f>IF(ISNUMBER(Regressions!I64),ROUND(Regressions!I64, 1), NA())</f>
        <v>#N/A</v>
      </c>
      <c r="J54" s="433" t="e">
        <f>IF(ISNUMBER(Regressions!J64),ROUND(Regressions!J64, 1), NA())</f>
        <v>#N/A</v>
      </c>
      <c r="K54" s="308" t="e">
        <f>IF(ISNUMBER(Regressions!K64),ROUND(Regressions!K64, 1), NA())</f>
        <v>#N/A</v>
      </c>
      <c r="L54" s="434" t="e">
        <f>IF(ISNUMBER(Regressions!L64),ROUND(Regressions!L64, 1), NA())</f>
        <v>#N/A</v>
      </c>
      <c r="M54" s="431" t="e">
        <f>IF(ISNUMBER(Regressions!M64),ROUND(Regressions!M64, 1), NA())</f>
        <v>#N/A</v>
      </c>
      <c r="N54" s="435" t="e">
        <f>IF(ISNUMBER(Regressions!N64),ROUND(Regressions!N64, 1), NA())</f>
        <v>#N/A</v>
      </c>
      <c r="O54" s="429" t="e">
        <f>IF(ISNUMBER(Regressions!O64),ROUND(Regressions!O64, 1), NA())</f>
        <v>#N/A</v>
      </c>
      <c r="P54" s="308" t="e">
        <f>IF(ISNUMBER(Regressions!P64),ROUND(Regressions!P64, 1), NA())</f>
        <v>#N/A</v>
      </c>
      <c r="Q54" s="436" t="e">
        <f>IF(ISNUMBER(Regressions!Q64),ROUND(Regressions!Q64, 1), NA())</f>
        <v>#N/A</v>
      </c>
      <c r="R54" s="431" t="e">
        <f>IF(ISNUMBER(Regressions!R64),ROUND(Regressions!R64, 1), NA())</f>
        <v>#N/A</v>
      </c>
      <c r="S54" s="432" t="e">
        <f>IF(ISNUMBER(Regressions!S64),ROUND(Regressions!S64, 1), NA())</f>
        <v>#N/A</v>
      </c>
    </row>
    <row r="55" x14ac:dyDescent="0.2">
      <c r="A55" s="239" t="str">
        <f>IF(ISBLANK(Regressions!A65), " ", Regressions!A65)</f>
        <v>Eritrea</v>
      </c>
      <c r="B55" s="234">
        <f>IF(ISBLANK(Regressions!B65), " ", Regressions!B65)</f>
        <v>2000</v>
      </c>
      <c r="C55" s="237" t="str">
        <f>IF(ISBLANK(Regressions!C65), " ", Regressions!C65)</f>
        <v>Pre-primary</v>
      </c>
      <c r="D55" s="241">
        <f>IF(ISBLANK(Regressions!D65), " ", Regressions!D65)</f>
        <v>198118</v>
      </c>
      <c r="E55" s="421" t="e">
        <f>IF(ISNUMBER(Regressions!E65),ROUND(Regressions!E65, 1), NA())</f>
        <v>#N/A</v>
      </c>
      <c r="F55" s="307" t="e">
        <f>IF(ISNUMBER(Regressions!F65),ROUND(Regressions!F65, 1), NA())</f>
        <v>#N/A</v>
      </c>
      <c r="G55" s="422" t="e">
        <f>IF(ISNUMBER(Regressions!G65),ROUND(Regressions!G65, 1), NA())</f>
        <v>#N/A</v>
      </c>
      <c r="H55" s="423" t="e">
        <f>IF(ISNUMBER(Regressions!H65),ROUND(Regressions!H65, 1), NA())</f>
        <v>#N/A</v>
      </c>
      <c r="I55" s="424" t="e">
        <f>IF(ISNUMBER(Regressions!I65),ROUND(Regressions!I65, 1), NA())</f>
        <v>#N/A</v>
      </c>
      <c r="J55" s="425" t="e">
        <f>IF(ISNUMBER(Regressions!J65),ROUND(Regressions!J65, 1), NA())</f>
        <v>#N/A</v>
      </c>
      <c r="K55" s="307" t="e">
        <f>IF(ISNUMBER(Regressions!K65),ROUND(Regressions!K65, 1), NA())</f>
        <v>#N/A</v>
      </c>
      <c r="L55" s="426" t="e">
        <f>IF(ISNUMBER(Regressions!L65),ROUND(Regressions!L65, 1), NA())</f>
        <v>#N/A</v>
      </c>
      <c r="M55" s="423" t="e">
        <f>IF(ISNUMBER(Regressions!M65),ROUND(Regressions!M65, 1), NA())</f>
        <v>#N/A</v>
      </c>
      <c r="N55" s="427" t="e">
        <f>IF(ISNUMBER(Regressions!N65),ROUND(Regressions!N65, 1), NA())</f>
        <v>#N/A</v>
      </c>
      <c r="O55" s="421" t="e">
        <f>IF(ISNUMBER(Regressions!O65),ROUND(Regressions!O65, 1), NA())</f>
        <v>#N/A</v>
      </c>
      <c r="P55" s="307" t="e">
        <f>IF(ISNUMBER(Regressions!P65),ROUND(Regressions!P65, 1), NA())</f>
        <v>#N/A</v>
      </c>
      <c r="Q55" s="428" t="e">
        <f>IF(ISNUMBER(Regressions!Q65),ROUND(Regressions!Q65, 1), NA())</f>
        <v>#N/A</v>
      </c>
      <c r="R55" s="423" t="e">
        <f>IF(ISNUMBER(Regressions!R65),ROUND(Regressions!R65, 1), NA())</f>
        <v>#N/A</v>
      </c>
      <c r="S55" s="424" t="e">
        <f>IF(ISNUMBER(Regressions!S65),ROUND(Regressions!S65, 1), NA())</f>
        <v>#N/A</v>
      </c>
    </row>
    <row r="56" x14ac:dyDescent="0.2">
      <c r="A56" s="239" t="str">
        <f>IF(ISBLANK(Regressions!A66), " ", Regressions!A66)</f>
        <v>Eritrea</v>
      </c>
      <c r="B56" s="234">
        <f>IF(ISBLANK(Regressions!B66), " ", Regressions!B66)</f>
        <v>2001</v>
      </c>
      <c r="C56" s="237" t="str">
        <f>IF(ISBLANK(Regressions!C66), " ", Regressions!C66)</f>
        <v>Pre-primary</v>
      </c>
      <c r="D56" s="241">
        <f>IF(ISBLANK(Regressions!D66), " ", Regressions!D66)</f>
        <v>197604</v>
      </c>
      <c r="E56" s="421" t="e">
        <f>IF(ISNUMBER(Regressions!E66),ROUND(Regressions!E66, 1), NA())</f>
        <v>#N/A</v>
      </c>
      <c r="F56" s="307" t="e">
        <f>IF(ISNUMBER(Regressions!F66),ROUND(Regressions!F66, 1), NA())</f>
        <v>#N/A</v>
      </c>
      <c r="G56" s="422" t="e">
        <f>IF(ISNUMBER(Regressions!G66),ROUND(Regressions!G66, 1), NA())</f>
        <v>#N/A</v>
      </c>
      <c r="H56" s="423" t="e">
        <f>IF(ISNUMBER(Regressions!H66),ROUND(Regressions!H66, 1), NA())</f>
        <v>#N/A</v>
      </c>
      <c r="I56" s="424" t="e">
        <f>IF(ISNUMBER(Regressions!I66),ROUND(Regressions!I66, 1), NA())</f>
        <v>#N/A</v>
      </c>
      <c r="J56" s="425" t="e">
        <f>IF(ISNUMBER(Regressions!J66),ROUND(Regressions!J66, 1), NA())</f>
        <v>#N/A</v>
      </c>
      <c r="K56" s="307" t="e">
        <f>IF(ISNUMBER(Regressions!K66),ROUND(Regressions!K66, 1), NA())</f>
        <v>#N/A</v>
      </c>
      <c r="L56" s="426" t="e">
        <f>IF(ISNUMBER(Regressions!L66),ROUND(Regressions!L66, 1), NA())</f>
        <v>#N/A</v>
      </c>
      <c r="M56" s="423" t="e">
        <f>IF(ISNUMBER(Regressions!M66),ROUND(Regressions!M66, 1), NA())</f>
        <v>#N/A</v>
      </c>
      <c r="N56" s="427" t="e">
        <f>IF(ISNUMBER(Regressions!N66),ROUND(Regressions!N66, 1), NA())</f>
        <v>#N/A</v>
      </c>
      <c r="O56" s="421" t="e">
        <f>IF(ISNUMBER(Regressions!O66),ROUND(Regressions!O66, 1), NA())</f>
        <v>#N/A</v>
      </c>
      <c r="P56" s="307" t="e">
        <f>IF(ISNUMBER(Regressions!P66),ROUND(Regressions!P66, 1), NA())</f>
        <v>#N/A</v>
      </c>
      <c r="Q56" s="428" t="e">
        <f>IF(ISNUMBER(Regressions!Q66),ROUND(Regressions!Q66, 1), NA())</f>
        <v>#N/A</v>
      </c>
      <c r="R56" s="423" t="e">
        <f>IF(ISNUMBER(Regressions!R66),ROUND(Regressions!R66, 1), NA())</f>
        <v>#N/A</v>
      </c>
      <c r="S56" s="424" t="e">
        <f>IF(ISNUMBER(Regressions!S66),ROUND(Regressions!S66, 1), NA())</f>
        <v>#N/A</v>
      </c>
    </row>
    <row r="57" x14ac:dyDescent="0.2">
      <c r="A57" s="239" t="str">
        <f>IF(ISBLANK(Regressions!A67), " ", Regressions!A67)</f>
        <v>Eritrea</v>
      </c>
      <c r="B57" s="234">
        <f>IF(ISBLANK(Regressions!B67), " ", Regressions!B67)</f>
        <v>2002</v>
      </c>
      <c r="C57" s="237" t="str">
        <f>IF(ISBLANK(Regressions!C67), " ", Regressions!C67)</f>
        <v>Pre-primary</v>
      </c>
      <c r="D57" s="241">
        <f>IF(ISBLANK(Regressions!D67), " ", Regressions!D67)</f>
        <v>197779</v>
      </c>
      <c r="E57" s="421" t="e">
        <f>IF(ISNUMBER(Regressions!E67),ROUND(Regressions!E67, 1), NA())</f>
        <v>#N/A</v>
      </c>
      <c r="F57" s="307" t="e">
        <f>IF(ISNUMBER(Regressions!F67),ROUND(Regressions!F67, 1), NA())</f>
        <v>#N/A</v>
      </c>
      <c r="G57" s="422" t="e">
        <f>IF(ISNUMBER(Regressions!G67),ROUND(Regressions!G67, 1), NA())</f>
        <v>#N/A</v>
      </c>
      <c r="H57" s="423" t="e">
        <f>IF(ISNUMBER(Regressions!H67),ROUND(Regressions!H67, 1), NA())</f>
        <v>#N/A</v>
      </c>
      <c r="I57" s="424" t="e">
        <f>IF(ISNUMBER(Regressions!I67),ROUND(Regressions!I67, 1), NA())</f>
        <v>#N/A</v>
      </c>
      <c r="J57" s="425" t="e">
        <f>IF(ISNUMBER(Regressions!J67),ROUND(Regressions!J67, 1), NA())</f>
        <v>#N/A</v>
      </c>
      <c r="K57" s="307" t="e">
        <f>IF(ISNUMBER(Regressions!K67),ROUND(Regressions!K67, 1), NA())</f>
        <v>#N/A</v>
      </c>
      <c r="L57" s="426" t="e">
        <f>IF(ISNUMBER(Regressions!L67),ROUND(Regressions!L67, 1), NA())</f>
        <v>#N/A</v>
      </c>
      <c r="M57" s="423" t="e">
        <f>IF(ISNUMBER(Regressions!M67),ROUND(Regressions!M67, 1), NA())</f>
        <v>#N/A</v>
      </c>
      <c r="N57" s="427" t="e">
        <f>IF(ISNUMBER(Regressions!N67),ROUND(Regressions!N67, 1), NA())</f>
        <v>#N/A</v>
      </c>
      <c r="O57" s="421" t="e">
        <f>IF(ISNUMBER(Regressions!O67),ROUND(Regressions!O67, 1), NA())</f>
        <v>#N/A</v>
      </c>
      <c r="P57" s="307" t="e">
        <f>IF(ISNUMBER(Regressions!P67),ROUND(Regressions!P67, 1), NA())</f>
        <v>#N/A</v>
      </c>
      <c r="Q57" s="428" t="e">
        <f>IF(ISNUMBER(Regressions!Q67),ROUND(Regressions!Q67, 1), NA())</f>
        <v>#N/A</v>
      </c>
      <c r="R57" s="423" t="e">
        <f>IF(ISNUMBER(Regressions!R67),ROUND(Regressions!R67, 1), NA())</f>
        <v>#N/A</v>
      </c>
      <c r="S57" s="424" t="e">
        <f>IF(ISNUMBER(Regressions!S67),ROUND(Regressions!S67, 1), NA())</f>
        <v>#N/A</v>
      </c>
    </row>
    <row r="58" x14ac:dyDescent="0.2">
      <c r="A58" s="239" t="str">
        <f>IF(ISBLANK(Regressions!A68), " ", Regressions!A68)</f>
        <v>Eritrea</v>
      </c>
      <c r="B58" s="234">
        <f>IF(ISBLANK(Regressions!B68), " ", Regressions!B68)</f>
        <v>2003</v>
      </c>
      <c r="C58" s="237" t="str">
        <f>IF(ISBLANK(Regressions!C68), " ", Regressions!C68)</f>
        <v>Pre-primary</v>
      </c>
      <c r="D58" s="241">
        <f>IF(ISBLANK(Regressions!D68), " ", Regressions!D68)</f>
        <v>199492</v>
      </c>
      <c r="E58" s="421" t="e">
        <f>IF(ISNUMBER(Regressions!E68),ROUND(Regressions!E68, 1), NA())</f>
        <v>#N/A</v>
      </c>
      <c r="F58" s="307" t="e">
        <f>IF(ISNUMBER(Regressions!F68),ROUND(Regressions!F68, 1), NA())</f>
        <v>#N/A</v>
      </c>
      <c r="G58" s="422" t="e">
        <f>IF(ISNUMBER(Regressions!G68),ROUND(Regressions!G68, 1), NA())</f>
        <v>#N/A</v>
      </c>
      <c r="H58" s="423" t="e">
        <f>IF(ISNUMBER(Regressions!H68),ROUND(Regressions!H68, 1), NA())</f>
        <v>#N/A</v>
      </c>
      <c r="I58" s="424" t="e">
        <f>IF(ISNUMBER(Regressions!I68),ROUND(Regressions!I68, 1), NA())</f>
        <v>#N/A</v>
      </c>
      <c r="J58" s="425" t="e">
        <f>IF(ISNUMBER(Regressions!J68),ROUND(Regressions!J68, 1), NA())</f>
        <v>#N/A</v>
      </c>
      <c r="K58" s="307" t="e">
        <f>IF(ISNUMBER(Regressions!K68),ROUND(Regressions!K68, 1), NA())</f>
        <v>#N/A</v>
      </c>
      <c r="L58" s="426" t="e">
        <f>IF(ISNUMBER(Regressions!L68),ROUND(Regressions!L68, 1), NA())</f>
        <v>#N/A</v>
      </c>
      <c r="M58" s="423" t="e">
        <f>IF(ISNUMBER(Regressions!M68),ROUND(Regressions!M68, 1), NA())</f>
        <v>#N/A</v>
      </c>
      <c r="N58" s="427" t="e">
        <f>IF(ISNUMBER(Regressions!N68),ROUND(Regressions!N68, 1), NA())</f>
        <v>#N/A</v>
      </c>
      <c r="O58" s="421" t="e">
        <f>IF(ISNUMBER(Regressions!O68),ROUND(Regressions!O68, 1), NA())</f>
        <v>#N/A</v>
      </c>
      <c r="P58" s="307" t="e">
        <f>IF(ISNUMBER(Regressions!P68),ROUND(Regressions!P68, 1), NA())</f>
        <v>#N/A</v>
      </c>
      <c r="Q58" s="428" t="e">
        <f>IF(ISNUMBER(Regressions!Q68),ROUND(Regressions!Q68, 1), NA())</f>
        <v>#N/A</v>
      </c>
      <c r="R58" s="423" t="e">
        <f>IF(ISNUMBER(Regressions!R68),ROUND(Regressions!R68, 1), NA())</f>
        <v>#N/A</v>
      </c>
      <c r="S58" s="424" t="e">
        <f>IF(ISNUMBER(Regressions!S68),ROUND(Regressions!S68, 1), NA())</f>
        <v>#N/A</v>
      </c>
    </row>
    <row r="59" x14ac:dyDescent="0.2">
      <c r="A59" s="239" t="str">
        <f>IF(ISBLANK(Regressions!A69), " ", Regressions!A69)</f>
        <v>Eritrea</v>
      </c>
      <c r="B59" s="234">
        <f>IF(ISBLANK(Regressions!B69), " ", Regressions!B69)</f>
        <v>2004</v>
      </c>
      <c r="C59" s="237" t="str">
        <f>IF(ISBLANK(Regressions!C69), " ", Regressions!C69)</f>
        <v>Pre-primary</v>
      </c>
      <c r="D59" s="241">
        <f>IF(ISBLANK(Regressions!D69), " ", Regressions!D69)</f>
        <v>202466</v>
      </c>
      <c r="E59" s="421" t="e">
        <f>IF(ISNUMBER(Regressions!E69),ROUND(Regressions!E69, 1), NA())</f>
        <v>#N/A</v>
      </c>
      <c r="F59" s="307" t="e">
        <f>IF(ISNUMBER(Regressions!F69),ROUND(Regressions!F69, 1), NA())</f>
        <v>#N/A</v>
      </c>
      <c r="G59" s="422" t="e">
        <f>IF(ISNUMBER(Regressions!G69),ROUND(Regressions!G69, 1), NA())</f>
        <v>#N/A</v>
      </c>
      <c r="H59" s="423" t="e">
        <f>IF(ISNUMBER(Regressions!H69),ROUND(Regressions!H69, 1), NA())</f>
        <v>#N/A</v>
      </c>
      <c r="I59" s="424" t="e">
        <f>IF(ISNUMBER(Regressions!I69),ROUND(Regressions!I69, 1), NA())</f>
        <v>#N/A</v>
      </c>
      <c r="J59" s="425" t="e">
        <f>IF(ISNUMBER(Regressions!J69),ROUND(Regressions!J69, 1), NA())</f>
        <v>#N/A</v>
      </c>
      <c r="K59" s="307" t="e">
        <f>IF(ISNUMBER(Regressions!K69),ROUND(Regressions!K69, 1), NA())</f>
        <v>#N/A</v>
      </c>
      <c r="L59" s="426" t="e">
        <f>IF(ISNUMBER(Regressions!L69),ROUND(Regressions!L69, 1), NA())</f>
        <v>#N/A</v>
      </c>
      <c r="M59" s="423" t="e">
        <f>IF(ISNUMBER(Regressions!M69),ROUND(Regressions!M69, 1), NA())</f>
        <v>#N/A</v>
      </c>
      <c r="N59" s="427" t="e">
        <f>IF(ISNUMBER(Regressions!N69),ROUND(Regressions!N69, 1), NA())</f>
        <v>#N/A</v>
      </c>
      <c r="O59" s="421" t="e">
        <f>IF(ISNUMBER(Regressions!O69),ROUND(Regressions!O69, 1), NA())</f>
        <v>#N/A</v>
      </c>
      <c r="P59" s="307" t="e">
        <f>IF(ISNUMBER(Regressions!P69),ROUND(Regressions!P69, 1), NA())</f>
        <v>#N/A</v>
      </c>
      <c r="Q59" s="428" t="e">
        <f>IF(ISNUMBER(Regressions!Q69),ROUND(Regressions!Q69, 1), NA())</f>
        <v>#N/A</v>
      </c>
      <c r="R59" s="423" t="e">
        <f>IF(ISNUMBER(Regressions!R69),ROUND(Regressions!R69, 1), NA())</f>
        <v>#N/A</v>
      </c>
      <c r="S59" s="424" t="e">
        <f>IF(ISNUMBER(Regressions!S69),ROUND(Regressions!S69, 1), NA())</f>
        <v>#N/A</v>
      </c>
    </row>
    <row r="60" x14ac:dyDescent="0.2">
      <c r="A60" s="239" t="str">
        <f>IF(ISBLANK(Regressions!A70), " ", Regressions!A70)</f>
        <v>Eritrea</v>
      </c>
      <c r="B60" s="234">
        <f>IF(ISBLANK(Regressions!B70), " ", Regressions!B70)</f>
        <v>2005</v>
      </c>
      <c r="C60" s="237" t="str">
        <f>IF(ISBLANK(Regressions!C70), " ", Regressions!C70)</f>
        <v>Pre-primary</v>
      </c>
      <c r="D60" s="241">
        <f>IF(ISBLANK(Regressions!D70), " ", Regressions!D70)</f>
        <v>206343</v>
      </c>
      <c r="E60" s="421" t="e">
        <f>IF(ISNUMBER(Regressions!E70),ROUND(Regressions!E70, 1), NA())</f>
        <v>#N/A</v>
      </c>
      <c r="F60" s="307" t="e">
        <f>IF(ISNUMBER(Regressions!F70),ROUND(Regressions!F70, 1), NA())</f>
        <v>#N/A</v>
      </c>
      <c r="G60" s="422" t="e">
        <f>IF(ISNUMBER(Regressions!G70),ROUND(Regressions!G70, 1), NA())</f>
        <v>#N/A</v>
      </c>
      <c r="H60" s="423" t="e">
        <f>IF(ISNUMBER(Regressions!H70),ROUND(Regressions!H70, 1), NA())</f>
        <v>#N/A</v>
      </c>
      <c r="I60" s="424" t="e">
        <f>IF(ISNUMBER(Regressions!I70),ROUND(Regressions!I70, 1), NA())</f>
        <v>#N/A</v>
      </c>
      <c r="J60" s="425" t="e">
        <f>IF(ISNUMBER(Regressions!J70),ROUND(Regressions!J70, 1), NA())</f>
        <v>#N/A</v>
      </c>
      <c r="K60" s="307" t="e">
        <f>IF(ISNUMBER(Regressions!K70),ROUND(Regressions!K70, 1), NA())</f>
        <v>#N/A</v>
      </c>
      <c r="L60" s="426" t="e">
        <f>IF(ISNUMBER(Regressions!L70),ROUND(Regressions!L70, 1), NA())</f>
        <v>#N/A</v>
      </c>
      <c r="M60" s="423" t="e">
        <f>IF(ISNUMBER(Regressions!M70),ROUND(Regressions!M70, 1), NA())</f>
        <v>#N/A</v>
      </c>
      <c r="N60" s="427" t="e">
        <f>IF(ISNUMBER(Regressions!N70),ROUND(Regressions!N70, 1), NA())</f>
        <v>#N/A</v>
      </c>
      <c r="O60" s="421" t="e">
        <f>IF(ISNUMBER(Regressions!O70),ROUND(Regressions!O70, 1), NA())</f>
        <v>#N/A</v>
      </c>
      <c r="P60" s="307" t="e">
        <f>IF(ISNUMBER(Regressions!P70),ROUND(Regressions!P70, 1), NA())</f>
        <v>#N/A</v>
      </c>
      <c r="Q60" s="428" t="e">
        <f>IF(ISNUMBER(Regressions!Q70),ROUND(Regressions!Q70, 1), NA())</f>
        <v>#N/A</v>
      </c>
      <c r="R60" s="423" t="e">
        <f>IF(ISNUMBER(Regressions!R70),ROUND(Regressions!R70, 1), NA())</f>
        <v>#N/A</v>
      </c>
      <c r="S60" s="424" t="e">
        <f>IF(ISNUMBER(Regressions!S70),ROUND(Regressions!S70, 1), NA())</f>
        <v>#N/A</v>
      </c>
    </row>
    <row r="61" x14ac:dyDescent="0.2">
      <c r="A61" s="239" t="str">
        <f>IF(ISBLANK(Regressions!A71), " ", Regressions!A71)</f>
        <v>Eritrea</v>
      </c>
      <c r="B61" s="234">
        <f>IF(ISBLANK(Regressions!B71), " ", Regressions!B71)</f>
        <v>2006</v>
      </c>
      <c r="C61" s="237" t="str">
        <f>IF(ISBLANK(Regressions!C71), " ", Regressions!C71)</f>
        <v>Pre-primary</v>
      </c>
      <c r="D61" s="241">
        <f>IF(ISBLANK(Regressions!D71), " ", Regressions!D71)</f>
        <v>210794</v>
      </c>
      <c r="E61" s="421" t="e">
        <f>IF(ISNUMBER(Regressions!E71),ROUND(Regressions!E71, 1), NA())</f>
        <v>#N/A</v>
      </c>
      <c r="F61" s="307" t="e">
        <f>IF(ISNUMBER(Regressions!F71),ROUND(Regressions!F71, 1), NA())</f>
        <v>#N/A</v>
      </c>
      <c r="G61" s="422" t="e">
        <f>IF(ISNUMBER(Regressions!G71),ROUND(Regressions!G71, 1), NA())</f>
        <v>#N/A</v>
      </c>
      <c r="H61" s="423" t="e">
        <f>IF(ISNUMBER(Regressions!H71),ROUND(Regressions!H71, 1), NA())</f>
        <v>#N/A</v>
      </c>
      <c r="I61" s="424" t="e">
        <f>IF(ISNUMBER(Regressions!I71),ROUND(Regressions!I71, 1), NA())</f>
        <v>#N/A</v>
      </c>
      <c r="J61" s="425" t="e">
        <f>IF(ISNUMBER(Regressions!J71),ROUND(Regressions!J71, 1), NA())</f>
        <v>#N/A</v>
      </c>
      <c r="K61" s="307" t="e">
        <f>IF(ISNUMBER(Regressions!K71),ROUND(Regressions!K71, 1), NA())</f>
        <v>#N/A</v>
      </c>
      <c r="L61" s="426" t="e">
        <f>IF(ISNUMBER(Regressions!L71),ROUND(Regressions!L71, 1), NA())</f>
        <v>#N/A</v>
      </c>
      <c r="M61" s="423" t="e">
        <f>IF(ISNUMBER(Regressions!M71),ROUND(Regressions!M71, 1), NA())</f>
        <v>#N/A</v>
      </c>
      <c r="N61" s="427" t="e">
        <f>IF(ISNUMBER(Regressions!N71),ROUND(Regressions!N71, 1), NA())</f>
        <v>#N/A</v>
      </c>
      <c r="O61" s="421" t="e">
        <f>IF(ISNUMBER(Regressions!O71),ROUND(Regressions!O71, 1), NA())</f>
        <v>#N/A</v>
      </c>
      <c r="P61" s="307" t="e">
        <f>IF(ISNUMBER(Regressions!P71),ROUND(Regressions!P71, 1), NA())</f>
        <v>#N/A</v>
      </c>
      <c r="Q61" s="428" t="e">
        <f>IF(ISNUMBER(Regressions!Q71),ROUND(Regressions!Q71, 1), NA())</f>
        <v>#N/A</v>
      </c>
      <c r="R61" s="423" t="e">
        <f>IF(ISNUMBER(Regressions!R71),ROUND(Regressions!R71, 1), NA())</f>
        <v>#N/A</v>
      </c>
      <c r="S61" s="424" t="e">
        <f>IF(ISNUMBER(Regressions!S71),ROUND(Regressions!S71, 1), NA())</f>
        <v>#N/A</v>
      </c>
    </row>
    <row r="62" x14ac:dyDescent="0.2">
      <c r="A62" s="239" t="str">
        <f>IF(ISBLANK(Regressions!A72), " ", Regressions!A72)</f>
        <v>Eritrea</v>
      </c>
      <c r="B62" s="234">
        <f>IF(ISBLANK(Regressions!B72), " ", Regressions!B72)</f>
        <v>2007</v>
      </c>
      <c r="C62" s="237" t="str">
        <f>IF(ISBLANK(Regressions!C72), " ", Regressions!C72)</f>
        <v>Pre-primary</v>
      </c>
      <c r="D62" s="241">
        <f>IF(ISBLANK(Regressions!D72), " ", Regressions!D72)</f>
        <v>219270</v>
      </c>
      <c r="E62" s="421" t="e">
        <f>IF(ISNUMBER(Regressions!E72),ROUND(Regressions!E72, 1), NA())</f>
        <v>#N/A</v>
      </c>
      <c r="F62" s="307" t="e">
        <f>IF(ISNUMBER(Regressions!F72),ROUND(Regressions!F72, 1), NA())</f>
        <v>#N/A</v>
      </c>
      <c r="G62" s="422" t="e">
        <f>IF(ISNUMBER(Regressions!G72),ROUND(Regressions!G72, 1), NA())</f>
        <v>#N/A</v>
      </c>
      <c r="H62" s="423" t="e">
        <f>IF(ISNUMBER(Regressions!H72),ROUND(Regressions!H72, 1), NA())</f>
        <v>#N/A</v>
      </c>
      <c r="I62" s="424" t="e">
        <f>IF(ISNUMBER(Regressions!I72),ROUND(Regressions!I72, 1), NA())</f>
        <v>#N/A</v>
      </c>
      <c r="J62" s="425" t="e">
        <f>IF(ISNUMBER(Regressions!J72),ROUND(Regressions!J72, 1), NA())</f>
        <v>#N/A</v>
      </c>
      <c r="K62" s="307" t="e">
        <f>IF(ISNUMBER(Regressions!K72),ROUND(Regressions!K72, 1), NA())</f>
        <v>#N/A</v>
      </c>
      <c r="L62" s="426" t="e">
        <f>IF(ISNUMBER(Regressions!L72),ROUND(Regressions!L72, 1), NA())</f>
        <v>#N/A</v>
      </c>
      <c r="M62" s="423" t="e">
        <f>IF(ISNUMBER(Regressions!M72),ROUND(Regressions!M72, 1), NA())</f>
        <v>#N/A</v>
      </c>
      <c r="N62" s="427" t="e">
        <f>IF(ISNUMBER(Regressions!N72),ROUND(Regressions!N72, 1), NA())</f>
        <v>#N/A</v>
      </c>
      <c r="O62" s="421" t="e">
        <f>IF(ISNUMBER(Regressions!O72),ROUND(Regressions!O72, 1), NA())</f>
        <v>#N/A</v>
      </c>
      <c r="P62" s="307" t="e">
        <f>IF(ISNUMBER(Regressions!P72),ROUND(Regressions!P72, 1), NA())</f>
        <v>#N/A</v>
      </c>
      <c r="Q62" s="428" t="e">
        <f>IF(ISNUMBER(Regressions!Q72),ROUND(Regressions!Q72, 1), NA())</f>
        <v>#N/A</v>
      </c>
      <c r="R62" s="423" t="e">
        <f>IF(ISNUMBER(Regressions!R72),ROUND(Regressions!R72, 1), NA())</f>
        <v>#N/A</v>
      </c>
      <c r="S62" s="424" t="e">
        <f>IF(ISNUMBER(Regressions!S72),ROUND(Regressions!S72, 1), NA())</f>
        <v>#N/A</v>
      </c>
    </row>
    <row r="63" x14ac:dyDescent="0.2">
      <c r="A63" s="239" t="str">
        <f>IF(ISBLANK(Regressions!A73), " ", Regressions!A73)</f>
        <v>Eritrea</v>
      </c>
      <c r="B63" s="234">
        <f>IF(ISBLANK(Regressions!B73), " ", Regressions!B73)</f>
        <v>2008</v>
      </c>
      <c r="C63" s="237" t="str">
        <f>IF(ISBLANK(Regressions!C73), " ", Regressions!C73)</f>
        <v>Pre-primary</v>
      </c>
      <c r="D63" s="241">
        <f>IF(ISBLANK(Regressions!D73), " ", Regressions!D73)</f>
        <v>229221</v>
      </c>
      <c r="E63" s="421" t="e">
        <f>IF(ISNUMBER(Regressions!E73),ROUND(Regressions!E73, 1), NA())</f>
        <v>#N/A</v>
      </c>
      <c r="F63" s="307" t="e">
        <f>IF(ISNUMBER(Regressions!F73),ROUND(Regressions!F73, 1), NA())</f>
        <v>#N/A</v>
      </c>
      <c r="G63" s="422" t="e">
        <f>IF(ISNUMBER(Regressions!G73),ROUND(Regressions!G73, 1), NA())</f>
        <v>#N/A</v>
      </c>
      <c r="H63" s="423" t="e">
        <f>IF(ISNUMBER(Regressions!H73),ROUND(Regressions!H73, 1), NA())</f>
        <v>#N/A</v>
      </c>
      <c r="I63" s="424" t="e">
        <f>IF(ISNUMBER(Regressions!I73),ROUND(Regressions!I73, 1), NA())</f>
        <v>#N/A</v>
      </c>
      <c r="J63" s="425" t="e">
        <f>IF(ISNUMBER(Regressions!J73),ROUND(Regressions!J73, 1), NA())</f>
        <v>#N/A</v>
      </c>
      <c r="K63" s="307" t="e">
        <f>IF(ISNUMBER(Regressions!K73),ROUND(Regressions!K73, 1), NA())</f>
        <v>#N/A</v>
      </c>
      <c r="L63" s="426" t="e">
        <f>IF(ISNUMBER(Regressions!L73),ROUND(Regressions!L73, 1), NA())</f>
        <v>#N/A</v>
      </c>
      <c r="M63" s="423" t="e">
        <f>IF(ISNUMBER(Regressions!M73),ROUND(Regressions!M73, 1), NA())</f>
        <v>#N/A</v>
      </c>
      <c r="N63" s="427" t="e">
        <f>IF(ISNUMBER(Regressions!N73),ROUND(Regressions!N73, 1), NA())</f>
        <v>#N/A</v>
      </c>
      <c r="O63" s="421" t="e">
        <f>IF(ISNUMBER(Regressions!O73),ROUND(Regressions!O73, 1), NA())</f>
        <v>#N/A</v>
      </c>
      <c r="P63" s="307" t="e">
        <f>IF(ISNUMBER(Regressions!P73),ROUND(Regressions!P73, 1), NA())</f>
        <v>#N/A</v>
      </c>
      <c r="Q63" s="428" t="e">
        <f>IF(ISNUMBER(Regressions!Q73),ROUND(Regressions!Q73, 1), NA())</f>
        <v>#N/A</v>
      </c>
      <c r="R63" s="423" t="e">
        <f>IF(ISNUMBER(Regressions!R73),ROUND(Regressions!R73, 1), NA())</f>
        <v>#N/A</v>
      </c>
      <c r="S63" s="424" t="e">
        <f>IF(ISNUMBER(Regressions!S73),ROUND(Regressions!S73, 1), NA())</f>
        <v>#N/A</v>
      </c>
    </row>
    <row r="64" x14ac:dyDescent="0.2">
      <c r="A64" s="239" t="str">
        <f>IF(ISBLANK(Regressions!A74), " ", Regressions!A74)</f>
        <v>Eritrea</v>
      </c>
      <c r="B64" s="234">
        <f>IF(ISBLANK(Regressions!B74), " ", Regressions!B74)</f>
        <v>2009</v>
      </c>
      <c r="C64" s="237" t="str">
        <f>IF(ISBLANK(Regressions!C74), " ", Regressions!C74)</f>
        <v>Pre-primary</v>
      </c>
      <c r="D64" s="241">
        <f>IF(ISBLANK(Regressions!D74), " ", Regressions!D74)</f>
        <v>239684</v>
      </c>
      <c r="E64" s="421" t="e">
        <f>IF(ISNUMBER(Regressions!E74),ROUND(Regressions!E74, 1), NA())</f>
        <v>#N/A</v>
      </c>
      <c r="F64" s="307" t="e">
        <f>IF(ISNUMBER(Regressions!F74),ROUND(Regressions!F74, 1), NA())</f>
        <v>#N/A</v>
      </c>
      <c r="G64" s="422" t="e">
        <f>IF(ISNUMBER(Regressions!G74),ROUND(Regressions!G74, 1), NA())</f>
        <v>#N/A</v>
      </c>
      <c r="H64" s="423" t="e">
        <f>IF(ISNUMBER(Regressions!H74),ROUND(Regressions!H74, 1), NA())</f>
        <v>#N/A</v>
      </c>
      <c r="I64" s="424" t="e">
        <f>IF(ISNUMBER(Regressions!I74),ROUND(Regressions!I74, 1), NA())</f>
        <v>#N/A</v>
      </c>
      <c r="J64" s="425" t="e">
        <f>IF(ISNUMBER(Regressions!J74),ROUND(Regressions!J74, 1), NA())</f>
        <v>#N/A</v>
      </c>
      <c r="K64" s="307" t="e">
        <f>IF(ISNUMBER(Regressions!K74),ROUND(Regressions!K74, 1), NA())</f>
        <v>#N/A</v>
      </c>
      <c r="L64" s="426" t="e">
        <f>IF(ISNUMBER(Regressions!L74),ROUND(Regressions!L74, 1), NA())</f>
        <v>#N/A</v>
      </c>
      <c r="M64" s="423" t="e">
        <f>IF(ISNUMBER(Regressions!M74),ROUND(Regressions!M74, 1), NA())</f>
        <v>#N/A</v>
      </c>
      <c r="N64" s="427" t="e">
        <f>IF(ISNUMBER(Regressions!N74),ROUND(Regressions!N74, 1), NA())</f>
        <v>#N/A</v>
      </c>
      <c r="O64" s="421" t="e">
        <f>IF(ISNUMBER(Regressions!O74),ROUND(Regressions!O74, 1), NA())</f>
        <v>#N/A</v>
      </c>
      <c r="P64" s="307" t="e">
        <f>IF(ISNUMBER(Regressions!P74),ROUND(Regressions!P74, 1), NA())</f>
        <v>#N/A</v>
      </c>
      <c r="Q64" s="428" t="e">
        <f>IF(ISNUMBER(Regressions!Q74),ROUND(Regressions!Q74, 1), NA())</f>
        <v>#N/A</v>
      </c>
      <c r="R64" s="423" t="e">
        <f>IF(ISNUMBER(Regressions!R74),ROUND(Regressions!R74, 1), NA())</f>
        <v>#N/A</v>
      </c>
      <c r="S64" s="424" t="e">
        <f>IF(ISNUMBER(Regressions!S74),ROUND(Regressions!S74, 1), NA())</f>
        <v>#N/A</v>
      </c>
    </row>
    <row r="65" x14ac:dyDescent="0.2">
      <c r="A65" s="239" t="str">
        <f>IF(ISBLANK(Regressions!A75), " ", Regressions!A75)</f>
        <v>Eritrea</v>
      </c>
      <c r="B65" s="234">
        <f>IF(ISBLANK(Regressions!B75), " ", Regressions!B75)</f>
        <v>2010</v>
      </c>
      <c r="C65" s="237" t="str">
        <f>IF(ISBLANK(Regressions!C75), " ", Regressions!C75)</f>
        <v>Pre-primary</v>
      </c>
      <c r="D65" s="241">
        <f>IF(ISBLANK(Regressions!D75), " ", Regressions!D75)</f>
        <v>249630</v>
      </c>
      <c r="E65" s="421" t="e">
        <f>IF(ISNUMBER(Regressions!E75),ROUND(Regressions!E75, 1), NA())</f>
        <v>#N/A</v>
      </c>
      <c r="F65" s="307" t="e">
        <f>IF(ISNUMBER(Regressions!F75),ROUND(Regressions!F75, 1), NA())</f>
        <v>#N/A</v>
      </c>
      <c r="G65" s="422" t="e">
        <f>IF(ISNUMBER(Regressions!G75),ROUND(Regressions!G75, 1), NA())</f>
        <v>#N/A</v>
      </c>
      <c r="H65" s="423" t="e">
        <f>IF(ISNUMBER(Regressions!H75),ROUND(Regressions!H75, 1), NA())</f>
        <v>#N/A</v>
      </c>
      <c r="I65" s="424" t="e">
        <f>IF(ISNUMBER(Regressions!I75),ROUND(Regressions!I75, 1), NA())</f>
        <v>#N/A</v>
      </c>
      <c r="J65" s="425" t="e">
        <f>IF(ISNUMBER(Regressions!J75),ROUND(Regressions!J75, 1), NA())</f>
        <v>#N/A</v>
      </c>
      <c r="K65" s="307" t="e">
        <f>IF(ISNUMBER(Regressions!K75),ROUND(Regressions!K75, 1), NA())</f>
        <v>#N/A</v>
      </c>
      <c r="L65" s="426" t="e">
        <f>IF(ISNUMBER(Regressions!L75),ROUND(Regressions!L75, 1), NA())</f>
        <v>#N/A</v>
      </c>
      <c r="M65" s="423" t="e">
        <f>IF(ISNUMBER(Regressions!M75),ROUND(Regressions!M75, 1), NA())</f>
        <v>#N/A</v>
      </c>
      <c r="N65" s="427" t="e">
        <f>IF(ISNUMBER(Regressions!N75),ROUND(Regressions!N75, 1), NA())</f>
        <v>#N/A</v>
      </c>
      <c r="O65" s="421" t="e">
        <f>IF(ISNUMBER(Regressions!O75),ROUND(Regressions!O75, 1), NA())</f>
        <v>#N/A</v>
      </c>
      <c r="P65" s="307" t="e">
        <f>IF(ISNUMBER(Regressions!P75),ROUND(Regressions!P75, 1), NA())</f>
        <v>#N/A</v>
      </c>
      <c r="Q65" s="428" t="e">
        <f>IF(ISNUMBER(Regressions!Q75),ROUND(Regressions!Q75, 1), NA())</f>
        <v>#N/A</v>
      </c>
      <c r="R65" s="423" t="e">
        <f>IF(ISNUMBER(Regressions!R75),ROUND(Regressions!R75, 1), NA())</f>
        <v>#N/A</v>
      </c>
      <c r="S65" s="424" t="e">
        <f>IF(ISNUMBER(Regressions!S75),ROUND(Regressions!S75, 1), NA())</f>
        <v>#N/A</v>
      </c>
    </row>
    <row r="66" x14ac:dyDescent="0.2">
      <c r="A66" s="239" t="str">
        <f>IF(ISBLANK(Regressions!A76), " ", Regressions!A76)</f>
        <v>Eritrea</v>
      </c>
      <c r="B66" s="234">
        <f>IF(ISBLANK(Regressions!B76), " ", Regressions!B76)</f>
        <v>2011</v>
      </c>
      <c r="C66" s="237" t="str">
        <f>IF(ISBLANK(Regressions!C76), " ", Regressions!C76)</f>
        <v>Pre-primary</v>
      </c>
      <c r="D66" s="241">
        <f>IF(ISBLANK(Regressions!D76), " ", Regressions!D76)</f>
        <v>257681</v>
      </c>
      <c r="E66" s="421" t="e">
        <f>IF(ISNUMBER(Regressions!E76),ROUND(Regressions!E76, 1), NA())</f>
        <v>#N/A</v>
      </c>
      <c r="F66" s="307" t="e">
        <f>IF(ISNUMBER(Regressions!F76),ROUND(Regressions!F76, 1), NA())</f>
        <v>#N/A</v>
      </c>
      <c r="G66" s="422" t="e">
        <f>IF(ISNUMBER(Regressions!G76),ROUND(Regressions!G76, 1), NA())</f>
        <v>#N/A</v>
      </c>
      <c r="H66" s="423" t="e">
        <f>IF(ISNUMBER(Regressions!H76),ROUND(Regressions!H76, 1), NA())</f>
        <v>#N/A</v>
      </c>
      <c r="I66" s="424" t="e">
        <f>IF(ISNUMBER(Regressions!I76),ROUND(Regressions!I76, 1), NA())</f>
        <v>#N/A</v>
      </c>
      <c r="J66" s="425" t="e">
        <f>IF(ISNUMBER(Regressions!J76),ROUND(Regressions!J76, 1), NA())</f>
        <v>#N/A</v>
      </c>
      <c r="K66" s="307" t="e">
        <f>IF(ISNUMBER(Regressions!K76),ROUND(Regressions!K76, 1), NA())</f>
        <v>#N/A</v>
      </c>
      <c r="L66" s="426" t="e">
        <f>IF(ISNUMBER(Regressions!L76),ROUND(Regressions!L76, 1), NA())</f>
        <v>#N/A</v>
      </c>
      <c r="M66" s="423" t="e">
        <f>IF(ISNUMBER(Regressions!M76),ROUND(Regressions!M76, 1), NA())</f>
        <v>#N/A</v>
      </c>
      <c r="N66" s="427" t="e">
        <f>IF(ISNUMBER(Regressions!N76),ROUND(Regressions!N76, 1), NA())</f>
        <v>#N/A</v>
      </c>
      <c r="O66" s="421" t="e">
        <f>IF(ISNUMBER(Regressions!O76),ROUND(Regressions!O76, 1), NA())</f>
        <v>#N/A</v>
      </c>
      <c r="P66" s="307" t="e">
        <f>IF(ISNUMBER(Regressions!P76),ROUND(Regressions!P76, 1), NA())</f>
        <v>#N/A</v>
      </c>
      <c r="Q66" s="428" t="e">
        <f>IF(ISNUMBER(Regressions!Q76),ROUND(Regressions!Q76, 1), NA())</f>
        <v>#N/A</v>
      </c>
      <c r="R66" s="423" t="e">
        <f>IF(ISNUMBER(Regressions!R76),ROUND(Regressions!R76, 1), NA())</f>
        <v>#N/A</v>
      </c>
      <c r="S66" s="424" t="e">
        <f>IF(ISNUMBER(Regressions!S76),ROUND(Regressions!S76, 1), NA())</f>
        <v>#N/A</v>
      </c>
    </row>
    <row r="67" x14ac:dyDescent="0.2">
      <c r="A67" s="239" t="str">
        <f>IF(ISBLANK(Regressions!A77), " ", Regressions!A77)</f>
        <v>Eritrea</v>
      </c>
      <c r="B67" s="234">
        <f>IF(ISBLANK(Regressions!B77), " ", Regressions!B77)</f>
        <v>2012</v>
      </c>
      <c r="C67" s="237" t="str">
        <f>IF(ISBLANK(Regressions!C77), " ", Regressions!C77)</f>
        <v>Pre-primary</v>
      </c>
      <c r="D67" s="241">
        <f>IF(ISBLANK(Regressions!D77), " ", Regressions!D77)</f>
        <v>265808</v>
      </c>
      <c r="E67" s="421" t="e">
        <f>IF(ISNUMBER(Regressions!E77),ROUND(Regressions!E77, 1), NA())</f>
        <v>#N/A</v>
      </c>
      <c r="F67" s="307" t="e">
        <f>IF(ISNUMBER(Regressions!F77),ROUND(Regressions!F77, 1), NA())</f>
        <v>#N/A</v>
      </c>
      <c r="G67" s="422" t="e">
        <f>IF(ISNUMBER(Regressions!G77),ROUND(Regressions!G77, 1), NA())</f>
        <v>#N/A</v>
      </c>
      <c r="H67" s="423" t="e">
        <f>IF(ISNUMBER(Regressions!H77),ROUND(Regressions!H77, 1), NA())</f>
        <v>#N/A</v>
      </c>
      <c r="I67" s="424" t="e">
        <f>IF(ISNUMBER(Regressions!I77),ROUND(Regressions!I77, 1), NA())</f>
        <v>#N/A</v>
      </c>
      <c r="J67" s="425" t="e">
        <f>IF(ISNUMBER(Regressions!J77),ROUND(Regressions!J77, 1), NA())</f>
        <v>#N/A</v>
      </c>
      <c r="K67" s="307" t="e">
        <f>IF(ISNUMBER(Regressions!K77),ROUND(Regressions!K77, 1), NA())</f>
        <v>#N/A</v>
      </c>
      <c r="L67" s="426" t="e">
        <f>IF(ISNUMBER(Regressions!L77),ROUND(Regressions!L77, 1), NA())</f>
        <v>#N/A</v>
      </c>
      <c r="M67" s="423" t="e">
        <f>IF(ISNUMBER(Regressions!M77),ROUND(Regressions!M77, 1), NA())</f>
        <v>#N/A</v>
      </c>
      <c r="N67" s="427" t="e">
        <f>IF(ISNUMBER(Regressions!N77),ROUND(Regressions!N77, 1), NA())</f>
        <v>#N/A</v>
      </c>
      <c r="O67" s="421" t="e">
        <f>IF(ISNUMBER(Regressions!O77),ROUND(Regressions!O77, 1), NA())</f>
        <v>#N/A</v>
      </c>
      <c r="P67" s="307" t="e">
        <f>IF(ISNUMBER(Regressions!P77),ROUND(Regressions!P77, 1), NA())</f>
        <v>#N/A</v>
      </c>
      <c r="Q67" s="428" t="e">
        <f>IF(ISNUMBER(Regressions!Q77),ROUND(Regressions!Q77, 1), NA())</f>
        <v>#N/A</v>
      </c>
      <c r="R67" s="423" t="e">
        <f>IF(ISNUMBER(Regressions!R77),ROUND(Regressions!R77, 1), NA())</f>
        <v>#N/A</v>
      </c>
      <c r="S67" s="424" t="e">
        <f>IF(ISNUMBER(Regressions!S77),ROUND(Regressions!S77, 1), NA())</f>
        <v>#N/A</v>
      </c>
    </row>
    <row r="68" x14ac:dyDescent="0.2">
      <c r="A68" s="239" t="str">
        <f>IF(ISBLANK(Regressions!A78), " ", Regressions!A78)</f>
        <v>Eritrea</v>
      </c>
      <c r="B68" s="234">
        <f>IF(ISBLANK(Regressions!B78), " ", Regressions!B78)</f>
        <v>2013</v>
      </c>
      <c r="C68" s="237" t="str">
        <f>IF(ISBLANK(Regressions!C78), " ", Regressions!C78)</f>
        <v>Pre-primary</v>
      </c>
      <c r="D68" s="241">
        <f>IF(ISBLANK(Regressions!D78), " ", Regressions!D78)</f>
        <v>280972</v>
      </c>
      <c r="E68" s="421" t="e">
        <f>IF(ISNUMBER(Regressions!E78),ROUND(Regressions!E78, 1), NA())</f>
        <v>#N/A</v>
      </c>
      <c r="F68" s="307" t="e">
        <f>IF(ISNUMBER(Regressions!F78),ROUND(Regressions!F78, 1), NA())</f>
        <v>#N/A</v>
      </c>
      <c r="G68" s="422" t="e">
        <f>IF(ISNUMBER(Regressions!G78),ROUND(Regressions!G78, 1), NA())</f>
        <v>#N/A</v>
      </c>
      <c r="H68" s="423" t="e">
        <f>IF(ISNUMBER(Regressions!H78),ROUND(Regressions!H78, 1), NA())</f>
        <v>#N/A</v>
      </c>
      <c r="I68" s="424" t="e">
        <f>IF(ISNUMBER(Regressions!I78),ROUND(Regressions!I78, 1), NA())</f>
        <v>#N/A</v>
      </c>
      <c r="J68" s="425" t="e">
        <f>IF(ISNUMBER(Regressions!J78),ROUND(Regressions!J78, 1), NA())</f>
        <v>#N/A</v>
      </c>
      <c r="K68" s="307" t="e">
        <f>IF(ISNUMBER(Regressions!K78),ROUND(Regressions!K78, 1), NA())</f>
        <v>#N/A</v>
      </c>
      <c r="L68" s="426" t="e">
        <f>IF(ISNUMBER(Regressions!L78),ROUND(Regressions!L78, 1), NA())</f>
        <v>#N/A</v>
      </c>
      <c r="M68" s="423" t="e">
        <f>IF(ISNUMBER(Regressions!M78),ROUND(Regressions!M78, 1), NA())</f>
        <v>#N/A</v>
      </c>
      <c r="N68" s="427" t="e">
        <f>IF(ISNUMBER(Regressions!N78),ROUND(Regressions!N78, 1), NA())</f>
        <v>#N/A</v>
      </c>
      <c r="O68" s="421" t="e">
        <f>IF(ISNUMBER(Regressions!O78),ROUND(Regressions!O78, 1), NA())</f>
        <v>#N/A</v>
      </c>
      <c r="P68" s="307" t="e">
        <f>IF(ISNUMBER(Regressions!P78),ROUND(Regressions!P78, 1), NA())</f>
        <v>#N/A</v>
      </c>
      <c r="Q68" s="428" t="e">
        <f>IF(ISNUMBER(Regressions!Q78),ROUND(Regressions!Q78, 1), NA())</f>
        <v>#N/A</v>
      </c>
      <c r="R68" s="423" t="e">
        <f>IF(ISNUMBER(Regressions!R78),ROUND(Regressions!R78, 1), NA())</f>
        <v>#N/A</v>
      </c>
      <c r="S68" s="424" t="e">
        <f>IF(ISNUMBER(Regressions!S78),ROUND(Regressions!S78, 1), NA())</f>
        <v>#N/A</v>
      </c>
    </row>
    <row r="69" x14ac:dyDescent="0.2">
      <c r="A69" s="239" t="str">
        <f>IF(ISBLANK(Regressions!A79), " ", Regressions!A79)</f>
        <v>Eritrea</v>
      </c>
      <c r="B69" s="234">
        <f>IF(ISBLANK(Regressions!B79), " ", Regressions!B79)</f>
        <v>2014</v>
      </c>
      <c r="C69" s="237" t="str">
        <f>IF(ISBLANK(Regressions!C79), " ", Regressions!C79)</f>
        <v>Pre-primary</v>
      </c>
      <c r="D69" s="241">
        <f>IF(ISBLANK(Regressions!D79), " ", Regressions!D79)</f>
        <v>286654</v>
      </c>
      <c r="E69" s="421" t="e">
        <f>IF(ISNUMBER(Regressions!E79),ROUND(Regressions!E79, 1), NA())</f>
        <v>#N/A</v>
      </c>
      <c r="F69" s="307" t="e">
        <f>IF(ISNUMBER(Regressions!F79),ROUND(Regressions!F79, 1), NA())</f>
        <v>#N/A</v>
      </c>
      <c r="G69" s="422" t="e">
        <f>IF(ISNUMBER(Regressions!G79),ROUND(Regressions!G79, 1), NA())</f>
        <v>#N/A</v>
      </c>
      <c r="H69" s="423" t="e">
        <f>IF(ISNUMBER(Regressions!H79),ROUND(Regressions!H79, 1), NA())</f>
        <v>#N/A</v>
      </c>
      <c r="I69" s="424" t="e">
        <f>IF(ISNUMBER(Regressions!I79),ROUND(Regressions!I79, 1), NA())</f>
        <v>#N/A</v>
      </c>
      <c r="J69" s="425" t="e">
        <f>IF(ISNUMBER(Regressions!J79),ROUND(Regressions!J79, 1), NA())</f>
        <v>#N/A</v>
      </c>
      <c r="K69" s="307" t="e">
        <f>IF(ISNUMBER(Regressions!K79),ROUND(Regressions!K79, 1), NA())</f>
        <v>#N/A</v>
      </c>
      <c r="L69" s="426" t="e">
        <f>IF(ISNUMBER(Regressions!L79),ROUND(Regressions!L79, 1), NA())</f>
        <v>#N/A</v>
      </c>
      <c r="M69" s="423" t="e">
        <f>IF(ISNUMBER(Regressions!M79),ROUND(Regressions!M79, 1), NA())</f>
        <v>#N/A</v>
      </c>
      <c r="N69" s="427" t="e">
        <f>IF(ISNUMBER(Regressions!N79),ROUND(Regressions!N79, 1), NA())</f>
        <v>#N/A</v>
      </c>
      <c r="O69" s="421" t="e">
        <f>IF(ISNUMBER(Regressions!O79),ROUND(Regressions!O79, 1), NA())</f>
        <v>#N/A</v>
      </c>
      <c r="P69" s="307" t="e">
        <f>IF(ISNUMBER(Regressions!P79),ROUND(Regressions!P79, 1), NA())</f>
        <v>#N/A</v>
      </c>
      <c r="Q69" s="428" t="e">
        <f>IF(ISNUMBER(Regressions!Q79),ROUND(Regressions!Q79, 1), NA())</f>
        <v>#N/A</v>
      </c>
      <c r="R69" s="423" t="e">
        <f>IF(ISNUMBER(Regressions!R79),ROUND(Regressions!R79, 1), NA())</f>
        <v>#N/A</v>
      </c>
      <c r="S69" s="424" t="e">
        <f>IF(ISNUMBER(Regressions!S79),ROUND(Regressions!S79, 1), NA())</f>
        <v>#N/A</v>
      </c>
    </row>
    <row r="70" x14ac:dyDescent="0.2">
      <c r="A70" s="239" t="str">
        <f>IF(ISBLANK(Regressions!A80), " ", Regressions!A80)</f>
        <v>Eritrea</v>
      </c>
      <c r="B70" s="234">
        <f>IF(ISBLANK(Regressions!B80), " ", Regressions!B80)</f>
        <v>2015</v>
      </c>
      <c r="C70" s="237" t="str">
        <f>IF(ISBLANK(Regressions!C80), " ", Regressions!C80)</f>
        <v>Pre-primary</v>
      </c>
      <c r="D70" s="241">
        <f>IF(ISBLANK(Regressions!D80), " ", Regressions!D80)</f>
        <v>291281</v>
      </c>
      <c r="E70" s="421" t="e">
        <f>IF(ISNUMBER(Regressions!E80),ROUND(Regressions!E80, 1), NA())</f>
        <v>#N/A</v>
      </c>
      <c r="F70" s="307" t="e">
        <f>IF(ISNUMBER(Regressions!F80),ROUND(Regressions!F80, 1), NA())</f>
        <v>#N/A</v>
      </c>
      <c r="G70" s="422" t="e">
        <f>IF(ISNUMBER(Regressions!G80),ROUND(Regressions!G80, 1), NA())</f>
        <v>#N/A</v>
      </c>
      <c r="H70" s="423" t="e">
        <f>IF(ISNUMBER(Regressions!H80),ROUND(Regressions!H80, 1), NA())</f>
        <v>#N/A</v>
      </c>
      <c r="I70" s="424" t="e">
        <f>IF(ISNUMBER(Regressions!I80),ROUND(Regressions!I80, 1), NA())</f>
        <v>#N/A</v>
      </c>
      <c r="J70" s="425" t="e">
        <f>IF(ISNUMBER(Regressions!J80),ROUND(Regressions!J80, 1), NA())</f>
        <v>#N/A</v>
      </c>
      <c r="K70" s="307" t="e">
        <f>IF(ISNUMBER(Regressions!K80),ROUND(Regressions!K80, 1), NA())</f>
        <v>#N/A</v>
      </c>
      <c r="L70" s="426" t="e">
        <f>IF(ISNUMBER(Regressions!L80),ROUND(Regressions!L80, 1), NA())</f>
        <v>#N/A</v>
      </c>
      <c r="M70" s="423" t="e">
        <f>IF(ISNUMBER(Regressions!M80),ROUND(Regressions!M80, 1), NA())</f>
        <v>#N/A</v>
      </c>
      <c r="N70" s="427" t="e">
        <f>IF(ISNUMBER(Regressions!N80),ROUND(Regressions!N80, 1), NA())</f>
        <v>#N/A</v>
      </c>
      <c r="O70" s="421" t="e">
        <f>IF(ISNUMBER(Regressions!O80),ROUND(Regressions!O80, 1), NA())</f>
        <v>#N/A</v>
      </c>
      <c r="P70" s="307" t="e">
        <f>IF(ISNUMBER(Regressions!P80),ROUND(Regressions!P80, 1), NA())</f>
        <v>#N/A</v>
      </c>
      <c r="Q70" s="428" t="e">
        <f>IF(ISNUMBER(Regressions!Q80),ROUND(Regressions!Q80, 1), NA())</f>
        <v>#N/A</v>
      </c>
      <c r="R70" s="423" t="e">
        <f>IF(ISNUMBER(Regressions!R80),ROUND(Regressions!R80, 1), NA())</f>
        <v>#N/A</v>
      </c>
      <c r="S70" s="424" t="e">
        <f>IF(ISNUMBER(Regressions!S80),ROUND(Regressions!S80, 1), NA())</f>
        <v>#N/A</v>
      </c>
    </row>
    <row r="71" x14ac:dyDescent="0.2">
      <c r="A71" s="398" t="str">
        <f>IF(ISBLANK(Regressions!A81), " ", Regressions!A81)</f>
        <v>Eritrea</v>
      </c>
      <c r="B71" s="399">
        <f>IF(ISBLANK(Regressions!B81), " ", Regressions!B81)</f>
        <v>2016</v>
      </c>
      <c r="C71" s="400" t="str">
        <f>IF(ISBLANK(Regressions!C81), " ", Regressions!C81)</f>
        <v>Pre-primary</v>
      </c>
      <c r="D71" s="401">
        <f>IF(ISBLANK(Regressions!D81), " ", Regressions!D81)</f>
        <v>294823</v>
      </c>
      <c r="E71" s="429" t="e">
        <f>IF(ISNUMBER(Regressions!E81),ROUND(Regressions!E81, 1), NA())</f>
        <v>#N/A</v>
      </c>
      <c r="F71" s="308" t="e">
        <f>IF(ISNUMBER(Regressions!F81),ROUND(Regressions!F81, 1), NA())</f>
        <v>#N/A</v>
      </c>
      <c r="G71" s="430" t="e">
        <f>IF(ISNUMBER(Regressions!G81),ROUND(Regressions!G81, 1), NA())</f>
        <v>#N/A</v>
      </c>
      <c r="H71" s="431" t="e">
        <f>IF(ISNUMBER(Regressions!H81),ROUND(Regressions!H81, 1), NA())</f>
        <v>#N/A</v>
      </c>
      <c r="I71" s="432" t="e">
        <f>IF(ISNUMBER(Regressions!I81),ROUND(Regressions!I81, 1), NA())</f>
        <v>#N/A</v>
      </c>
      <c r="J71" s="433" t="e">
        <f>IF(ISNUMBER(Regressions!J81),ROUND(Regressions!J81, 1), NA())</f>
        <v>#N/A</v>
      </c>
      <c r="K71" s="308" t="e">
        <f>IF(ISNUMBER(Regressions!K81),ROUND(Regressions!K81, 1), NA())</f>
        <v>#N/A</v>
      </c>
      <c r="L71" s="434" t="e">
        <f>IF(ISNUMBER(Regressions!L81),ROUND(Regressions!L81, 1), NA())</f>
        <v>#N/A</v>
      </c>
      <c r="M71" s="431" t="e">
        <f>IF(ISNUMBER(Regressions!M81),ROUND(Regressions!M81, 1), NA())</f>
        <v>#N/A</v>
      </c>
      <c r="N71" s="435" t="e">
        <f>IF(ISNUMBER(Regressions!N81),ROUND(Regressions!N81, 1), NA())</f>
        <v>#N/A</v>
      </c>
      <c r="O71" s="429" t="e">
        <f>IF(ISNUMBER(Regressions!O81),ROUND(Regressions!O81, 1), NA())</f>
        <v>#N/A</v>
      </c>
      <c r="P71" s="308" t="e">
        <f>IF(ISNUMBER(Regressions!P81),ROUND(Regressions!P81, 1), NA())</f>
        <v>#N/A</v>
      </c>
      <c r="Q71" s="436" t="e">
        <f>IF(ISNUMBER(Regressions!Q81),ROUND(Regressions!Q81, 1), NA())</f>
        <v>#N/A</v>
      </c>
      <c r="R71" s="431" t="e">
        <f>IF(ISNUMBER(Regressions!R81),ROUND(Regressions!R81, 1), NA())</f>
        <v>#N/A</v>
      </c>
      <c r="S71" s="432" t="e">
        <f>IF(ISNUMBER(Regressions!S81),ROUND(Regressions!S81, 1), NA())</f>
        <v>#N/A</v>
      </c>
    </row>
    <row r="72" x14ac:dyDescent="0.2">
      <c r="A72" s="239" t="str">
        <f>IF(ISBLANK(Regressions!A82), " ", Regressions!A82)</f>
        <v>Eritrea</v>
      </c>
      <c r="B72" s="234">
        <f>IF(ISBLANK(Regressions!B82), " ", Regressions!B82)</f>
        <v>2000</v>
      </c>
      <c r="C72" s="237" t="str">
        <f>IF(ISBLANK(Regressions!C82), " ", Regressions!C82)</f>
        <v>Primary</v>
      </c>
      <c r="D72" s="241">
        <f>IF(ISBLANK(Regressions!D82), " ", Regressions!D82)</f>
        <v>504057</v>
      </c>
      <c r="E72" s="421" t="e">
        <f>IF(ISNUMBER(Regressions!E82),ROUND(Regressions!E82, 1), NA())</f>
        <v>#N/A</v>
      </c>
      <c r="F72" s="307" t="e">
        <f>IF(ISNUMBER(Regressions!F82),ROUND(Regressions!F82, 1), NA())</f>
        <v>#N/A</v>
      </c>
      <c r="G72" s="422" t="e">
        <f>IF(ISNUMBER(Regressions!G82),ROUND(Regressions!G82, 1), NA())</f>
        <v>#N/A</v>
      </c>
      <c r="H72" s="423" t="e">
        <f>IF(ISNUMBER(Regressions!H82),ROUND(Regressions!H82, 1), NA())</f>
        <v>#N/A</v>
      </c>
      <c r="I72" s="424" t="e">
        <f>IF(ISNUMBER(Regressions!I82),ROUND(Regressions!I82, 1), NA())</f>
        <v>#N/A</v>
      </c>
      <c r="J72" s="425" t="e">
        <f>IF(ISNUMBER(Regressions!J82),ROUND(Regressions!J82, 1), NA())</f>
        <v>#N/A</v>
      </c>
      <c r="K72" s="307" t="e">
        <f>IF(ISNUMBER(Regressions!K82),ROUND(Regressions!K82, 1), NA())</f>
        <v>#N/A</v>
      </c>
      <c r="L72" s="426" t="e">
        <f>IF(ISNUMBER(Regressions!L82),ROUND(Regressions!L82, 1), NA())</f>
        <v>#N/A</v>
      </c>
      <c r="M72" s="423" t="e">
        <f>IF(ISNUMBER(Regressions!M82),ROUND(Regressions!M82, 1), NA())</f>
        <v>#N/A</v>
      </c>
      <c r="N72" s="427" t="e">
        <f>IF(ISNUMBER(Regressions!N82),ROUND(Regressions!N82, 1), NA())</f>
        <v>#N/A</v>
      </c>
      <c r="O72" s="421" t="e">
        <f>IF(ISNUMBER(Regressions!O82),ROUND(Regressions!O82, 1), NA())</f>
        <v>#N/A</v>
      </c>
      <c r="P72" s="307" t="e">
        <f>IF(ISNUMBER(Regressions!P82),ROUND(Regressions!P82, 1), NA())</f>
        <v>#N/A</v>
      </c>
      <c r="Q72" s="428" t="e">
        <f>IF(ISNUMBER(Regressions!Q82),ROUND(Regressions!Q82, 1), NA())</f>
        <v>#N/A</v>
      </c>
      <c r="R72" s="423" t="e">
        <f>IF(ISNUMBER(Regressions!R82),ROUND(Regressions!R82, 1), NA())</f>
        <v>#N/A</v>
      </c>
      <c r="S72" s="424" t="e">
        <f>IF(ISNUMBER(Regressions!S82),ROUND(Regressions!S82, 1), NA())</f>
        <v>#N/A</v>
      </c>
    </row>
    <row r="73" x14ac:dyDescent="0.2">
      <c r="A73" s="239" t="str">
        <f>IF(ISBLANK(Regressions!A83), " ", Regressions!A83)</f>
        <v>Eritrea</v>
      </c>
      <c r="B73" s="234">
        <f>IF(ISBLANK(Regressions!B83), " ", Regressions!B83)</f>
        <v>2001</v>
      </c>
      <c r="C73" s="237" t="str">
        <f>IF(ISBLANK(Regressions!C83), " ", Regressions!C83)</f>
        <v>Primary</v>
      </c>
      <c r="D73" s="241">
        <f>IF(ISBLANK(Regressions!D83), " ", Regressions!D83)</f>
        <v>501804</v>
      </c>
      <c r="E73" s="421" t="e">
        <f>IF(ISNUMBER(Regressions!E83),ROUND(Regressions!E83, 1), NA())</f>
        <v>#N/A</v>
      </c>
      <c r="F73" s="307" t="e">
        <f>IF(ISNUMBER(Regressions!F83),ROUND(Regressions!F83, 1), NA())</f>
        <v>#N/A</v>
      </c>
      <c r="G73" s="422" t="e">
        <f>IF(ISNUMBER(Regressions!G83),ROUND(Regressions!G83, 1), NA())</f>
        <v>#N/A</v>
      </c>
      <c r="H73" s="423" t="e">
        <f>IF(ISNUMBER(Regressions!H83),ROUND(Regressions!H83, 1), NA())</f>
        <v>#N/A</v>
      </c>
      <c r="I73" s="424" t="e">
        <f>IF(ISNUMBER(Regressions!I83),ROUND(Regressions!I83, 1), NA())</f>
        <v>#N/A</v>
      </c>
      <c r="J73" s="425" t="e">
        <f>IF(ISNUMBER(Regressions!J83),ROUND(Regressions!J83, 1), NA())</f>
        <v>#N/A</v>
      </c>
      <c r="K73" s="307" t="e">
        <f>IF(ISNUMBER(Regressions!K83),ROUND(Regressions!K83, 1), NA())</f>
        <v>#N/A</v>
      </c>
      <c r="L73" s="426" t="e">
        <f>IF(ISNUMBER(Regressions!L83),ROUND(Regressions!L83, 1), NA())</f>
        <v>#N/A</v>
      </c>
      <c r="M73" s="423" t="e">
        <f>IF(ISNUMBER(Regressions!M83),ROUND(Regressions!M83, 1), NA())</f>
        <v>#N/A</v>
      </c>
      <c r="N73" s="427" t="e">
        <f>IF(ISNUMBER(Regressions!N83),ROUND(Regressions!N83, 1), NA())</f>
        <v>#N/A</v>
      </c>
      <c r="O73" s="421" t="e">
        <f>IF(ISNUMBER(Regressions!O83),ROUND(Regressions!O83, 1), NA())</f>
        <v>#N/A</v>
      </c>
      <c r="P73" s="307" t="e">
        <f>IF(ISNUMBER(Regressions!P83),ROUND(Regressions!P83, 1), NA())</f>
        <v>#N/A</v>
      </c>
      <c r="Q73" s="428" t="e">
        <f>IF(ISNUMBER(Regressions!Q83),ROUND(Regressions!Q83, 1), NA())</f>
        <v>#N/A</v>
      </c>
      <c r="R73" s="423" t="e">
        <f>IF(ISNUMBER(Regressions!R83),ROUND(Regressions!R83, 1), NA())</f>
        <v>#N/A</v>
      </c>
      <c r="S73" s="424" t="e">
        <f>IF(ISNUMBER(Regressions!S83),ROUND(Regressions!S83, 1), NA())</f>
        <v>#N/A</v>
      </c>
    </row>
    <row r="74" x14ac:dyDescent="0.2">
      <c r="A74" s="239" t="str">
        <f>IF(ISBLANK(Regressions!A84), " ", Regressions!A84)</f>
        <v>Eritrea</v>
      </c>
      <c r="B74" s="234">
        <f>IF(ISBLANK(Regressions!B84), " ", Regressions!B84)</f>
        <v>2002</v>
      </c>
      <c r="C74" s="237" t="str">
        <f>IF(ISBLANK(Regressions!C84), " ", Regressions!C84)</f>
        <v>Primary</v>
      </c>
      <c r="D74" s="241">
        <f>IF(ISBLANK(Regressions!D84), " ", Regressions!D84)</f>
        <v>498248</v>
      </c>
      <c r="E74" s="421" t="e">
        <f>IF(ISNUMBER(Regressions!E84),ROUND(Regressions!E84, 1), NA())</f>
        <v>#N/A</v>
      </c>
      <c r="F74" s="307" t="e">
        <f>IF(ISNUMBER(Regressions!F84),ROUND(Regressions!F84, 1), NA())</f>
        <v>#N/A</v>
      </c>
      <c r="G74" s="422" t="e">
        <f>IF(ISNUMBER(Regressions!G84),ROUND(Regressions!G84, 1), NA())</f>
        <v>#N/A</v>
      </c>
      <c r="H74" s="423" t="e">
        <f>IF(ISNUMBER(Regressions!H84),ROUND(Regressions!H84, 1), NA())</f>
        <v>#N/A</v>
      </c>
      <c r="I74" s="424" t="e">
        <f>IF(ISNUMBER(Regressions!I84),ROUND(Regressions!I84, 1), NA())</f>
        <v>#N/A</v>
      </c>
      <c r="J74" s="425" t="e">
        <f>IF(ISNUMBER(Regressions!J84),ROUND(Regressions!J84, 1), NA())</f>
        <v>#N/A</v>
      </c>
      <c r="K74" s="307" t="e">
        <f>IF(ISNUMBER(Regressions!K84),ROUND(Regressions!K84, 1), NA())</f>
        <v>#N/A</v>
      </c>
      <c r="L74" s="426" t="e">
        <f>IF(ISNUMBER(Regressions!L84),ROUND(Regressions!L84, 1), NA())</f>
        <v>#N/A</v>
      </c>
      <c r="M74" s="423" t="e">
        <f>IF(ISNUMBER(Regressions!M84),ROUND(Regressions!M84, 1), NA())</f>
        <v>#N/A</v>
      </c>
      <c r="N74" s="427" t="e">
        <f>IF(ISNUMBER(Regressions!N84),ROUND(Regressions!N84, 1), NA())</f>
        <v>#N/A</v>
      </c>
      <c r="O74" s="421" t="e">
        <f>IF(ISNUMBER(Regressions!O84),ROUND(Regressions!O84, 1), NA())</f>
        <v>#N/A</v>
      </c>
      <c r="P74" s="307" t="e">
        <f>IF(ISNUMBER(Regressions!P84),ROUND(Regressions!P84, 1), NA())</f>
        <v>#N/A</v>
      </c>
      <c r="Q74" s="428" t="e">
        <f>IF(ISNUMBER(Regressions!Q84),ROUND(Regressions!Q84, 1), NA())</f>
        <v>#N/A</v>
      </c>
      <c r="R74" s="423" t="e">
        <f>IF(ISNUMBER(Regressions!R84),ROUND(Regressions!R84, 1), NA())</f>
        <v>#N/A</v>
      </c>
      <c r="S74" s="424" t="e">
        <f>IF(ISNUMBER(Regressions!S84),ROUND(Regressions!S84, 1), NA())</f>
        <v>#N/A</v>
      </c>
    </row>
    <row r="75" x14ac:dyDescent="0.2">
      <c r="A75" s="239" t="str">
        <f>IF(ISBLANK(Regressions!A85), " ", Regressions!A85)</f>
        <v>Eritrea</v>
      </c>
      <c r="B75" s="234">
        <f>IF(ISBLANK(Regressions!B85), " ", Regressions!B85)</f>
        <v>2003</v>
      </c>
      <c r="C75" s="237" t="str">
        <f>IF(ISBLANK(Regressions!C85), " ", Regressions!C85)</f>
        <v>Primary</v>
      </c>
      <c r="D75" s="241">
        <f>IF(ISBLANK(Regressions!D85), " ", Regressions!D85)</f>
        <v>496119</v>
      </c>
      <c r="E75" s="421" t="e">
        <f>IF(ISNUMBER(Regressions!E85),ROUND(Regressions!E85, 1), NA())</f>
        <v>#N/A</v>
      </c>
      <c r="F75" s="307" t="e">
        <f>IF(ISNUMBER(Regressions!F85),ROUND(Regressions!F85, 1), NA())</f>
        <v>#N/A</v>
      </c>
      <c r="G75" s="422" t="e">
        <f>IF(ISNUMBER(Regressions!G85),ROUND(Regressions!G85, 1), NA())</f>
        <v>#N/A</v>
      </c>
      <c r="H75" s="423" t="e">
        <f>IF(ISNUMBER(Regressions!H85),ROUND(Regressions!H85, 1), NA())</f>
        <v>#N/A</v>
      </c>
      <c r="I75" s="424" t="e">
        <f>IF(ISNUMBER(Regressions!I85),ROUND(Regressions!I85, 1), NA())</f>
        <v>#N/A</v>
      </c>
      <c r="J75" s="425" t="e">
        <f>IF(ISNUMBER(Regressions!J85),ROUND(Regressions!J85, 1), NA())</f>
        <v>#N/A</v>
      </c>
      <c r="K75" s="307" t="e">
        <f>IF(ISNUMBER(Regressions!K85),ROUND(Regressions!K85, 1), NA())</f>
        <v>#N/A</v>
      </c>
      <c r="L75" s="426" t="e">
        <f>IF(ISNUMBER(Regressions!L85),ROUND(Regressions!L85, 1), NA())</f>
        <v>#N/A</v>
      </c>
      <c r="M75" s="423" t="e">
        <f>IF(ISNUMBER(Regressions!M85),ROUND(Regressions!M85, 1), NA())</f>
        <v>#N/A</v>
      </c>
      <c r="N75" s="427" t="e">
        <f>IF(ISNUMBER(Regressions!N85),ROUND(Regressions!N85, 1), NA())</f>
        <v>#N/A</v>
      </c>
      <c r="O75" s="421" t="e">
        <f>IF(ISNUMBER(Regressions!O85),ROUND(Regressions!O85, 1), NA())</f>
        <v>#N/A</v>
      </c>
      <c r="P75" s="307" t="e">
        <f>IF(ISNUMBER(Regressions!P85),ROUND(Regressions!P85, 1), NA())</f>
        <v>#N/A</v>
      </c>
      <c r="Q75" s="428" t="e">
        <f>IF(ISNUMBER(Regressions!Q85),ROUND(Regressions!Q85, 1), NA())</f>
        <v>#N/A</v>
      </c>
      <c r="R75" s="423" t="e">
        <f>IF(ISNUMBER(Regressions!R85),ROUND(Regressions!R85, 1), NA())</f>
        <v>#N/A</v>
      </c>
      <c r="S75" s="424" t="e">
        <f>IF(ISNUMBER(Regressions!S85),ROUND(Regressions!S85, 1), NA())</f>
        <v>#N/A</v>
      </c>
    </row>
    <row r="76" x14ac:dyDescent="0.2">
      <c r="A76" s="239" t="str">
        <f>IF(ISBLANK(Regressions!A86), " ", Regressions!A86)</f>
        <v>Eritrea</v>
      </c>
      <c r="B76" s="234">
        <f>IF(ISBLANK(Regressions!B86), " ", Regressions!B86)</f>
        <v>2004</v>
      </c>
      <c r="C76" s="237" t="str">
        <f>IF(ISBLANK(Regressions!C86), " ", Regressions!C86)</f>
        <v>Primary</v>
      </c>
      <c r="D76" s="241">
        <f>IF(ISBLANK(Regressions!D86), " ", Regressions!D86)</f>
        <v>495125</v>
      </c>
      <c r="E76" s="421" t="e">
        <f>IF(ISNUMBER(Regressions!E86),ROUND(Regressions!E86, 1), NA())</f>
        <v>#N/A</v>
      </c>
      <c r="F76" s="307">
        <f>IF(ISNUMBER(Regressions!F86),ROUND(Regressions!F86, 1), NA())</f>
        <v>51</v>
      </c>
      <c r="G76" s="422" t="e">
        <f>IF(ISNUMBER(Regressions!G86),ROUND(Regressions!G86, 1), NA())</f>
        <v>#N/A</v>
      </c>
      <c r="H76" s="423">
        <f>IF(ISNUMBER(Regressions!H86),ROUND(Regressions!H86, 1), NA())</f>
        <v>51</v>
      </c>
      <c r="I76" s="424">
        <f>IF(ISNUMBER(Regressions!I86),ROUND(Regressions!I86, 1), NA())</f>
        <v>49</v>
      </c>
      <c r="J76" s="425">
        <f>IF(ISNUMBER(Regressions!J86),ROUND(Regressions!J86, 1), NA())</f>
        <v>75.599999999999994</v>
      </c>
      <c r="K76" s="307" t="e">
        <f>IF(ISNUMBER(Regressions!K86),ROUND(Regressions!K86, 1), NA())</f>
        <v>#N/A</v>
      </c>
      <c r="L76" s="426" t="e">
        <f>IF(ISNUMBER(Regressions!L86),ROUND(Regressions!L86, 1), NA())</f>
        <v>#N/A</v>
      </c>
      <c r="M76" s="423">
        <f>IF(ISNUMBER(Regressions!M86),ROUND(Regressions!M86, 1), NA())</f>
        <v>75.599999999999994</v>
      </c>
      <c r="N76" s="427">
        <f>IF(ISNUMBER(Regressions!N86),ROUND(Regressions!N86, 1), NA())</f>
        <v>24.4</v>
      </c>
      <c r="O76" s="421" t="e">
        <f>IF(ISNUMBER(Regressions!O86),ROUND(Regressions!O86, 1), NA())</f>
        <v>#N/A</v>
      </c>
      <c r="P76" s="307" t="e">
        <f>IF(ISNUMBER(Regressions!P86),ROUND(Regressions!P86, 1), NA())</f>
        <v>#N/A</v>
      </c>
      <c r="Q76" s="428" t="e">
        <f>IF(ISNUMBER(Regressions!Q86),ROUND(Regressions!Q86, 1), NA())</f>
        <v>#N/A</v>
      </c>
      <c r="R76" s="423" t="e">
        <f>IF(ISNUMBER(Regressions!R86),ROUND(Regressions!R86, 1), NA())</f>
        <v>#N/A</v>
      </c>
      <c r="S76" s="424" t="e">
        <f>IF(ISNUMBER(Regressions!S86),ROUND(Regressions!S86, 1), NA())</f>
        <v>#N/A</v>
      </c>
    </row>
    <row r="77" x14ac:dyDescent="0.2">
      <c r="A77" s="239" t="str">
        <f>IF(ISBLANK(Regressions!A87), " ", Regressions!A87)</f>
        <v>Eritrea</v>
      </c>
      <c r="B77" s="234">
        <f>IF(ISBLANK(Regressions!B87), " ", Regressions!B87)</f>
        <v>2005</v>
      </c>
      <c r="C77" s="237" t="str">
        <f>IF(ISBLANK(Regressions!C87), " ", Regressions!C87)</f>
        <v>Primary</v>
      </c>
      <c r="D77" s="241">
        <f>IF(ISBLANK(Regressions!D87), " ", Regressions!D87)</f>
        <v>495068</v>
      </c>
      <c r="E77" s="421" t="e">
        <f>IF(ISNUMBER(Regressions!E87),ROUND(Regressions!E87, 1), NA())</f>
        <v>#N/A</v>
      </c>
      <c r="F77" s="307">
        <f>IF(ISNUMBER(Regressions!F87),ROUND(Regressions!F87, 1), NA())</f>
        <v>51</v>
      </c>
      <c r="G77" s="422" t="e">
        <f>IF(ISNUMBER(Regressions!G87),ROUND(Regressions!G87, 1), NA())</f>
        <v>#N/A</v>
      </c>
      <c r="H77" s="423">
        <f>IF(ISNUMBER(Regressions!H87),ROUND(Regressions!H87, 1), NA())</f>
        <v>51</v>
      </c>
      <c r="I77" s="424">
        <f>IF(ISNUMBER(Regressions!I87),ROUND(Regressions!I87, 1), NA())</f>
        <v>49</v>
      </c>
      <c r="J77" s="425">
        <f>IF(ISNUMBER(Regressions!J87),ROUND(Regressions!J87, 1), NA())</f>
        <v>75.599999999999994</v>
      </c>
      <c r="K77" s="307" t="e">
        <f>IF(ISNUMBER(Regressions!K87),ROUND(Regressions!K87, 1), NA())</f>
        <v>#N/A</v>
      </c>
      <c r="L77" s="426" t="e">
        <f>IF(ISNUMBER(Regressions!L87),ROUND(Regressions!L87, 1), NA())</f>
        <v>#N/A</v>
      </c>
      <c r="M77" s="423">
        <f>IF(ISNUMBER(Regressions!M87),ROUND(Regressions!M87, 1), NA())</f>
        <v>75.599999999999994</v>
      </c>
      <c r="N77" s="427">
        <f>IF(ISNUMBER(Regressions!N87),ROUND(Regressions!N87, 1), NA())</f>
        <v>24.4</v>
      </c>
      <c r="O77" s="421" t="e">
        <f>IF(ISNUMBER(Regressions!O87),ROUND(Regressions!O87, 1), NA())</f>
        <v>#N/A</v>
      </c>
      <c r="P77" s="307" t="e">
        <f>IF(ISNUMBER(Regressions!P87),ROUND(Regressions!P87, 1), NA())</f>
        <v>#N/A</v>
      </c>
      <c r="Q77" s="428" t="e">
        <f>IF(ISNUMBER(Regressions!Q87),ROUND(Regressions!Q87, 1), NA())</f>
        <v>#N/A</v>
      </c>
      <c r="R77" s="423" t="e">
        <f>IF(ISNUMBER(Regressions!R87),ROUND(Regressions!R87, 1), NA())</f>
        <v>#N/A</v>
      </c>
      <c r="S77" s="424" t="e">
        <f>IF(ISNUMBER(Regressions!S87),ROUND(Regressions!S87, 1), NA())</f>
        <v>#N/A</v>
      </c>
    </row>
    <row r="78" x14ac:dyDescent="0.2">
      <c r="A78" s="239" t="str">
        <f>IF(ISBLANK(Regressions!A88), " ", Regressions!A88)</f>
        <v>Eritrea</v>
      </c>
      <c r="B78" s="234">
        <f>IF(ISBLANK(Regressions!B88), " ", Regressions!B88)</f>
        <v>2006</v>
      </c>
      <c r="C78" s="237" t="str">
        <f>IF(ISBLANK(Regressions!C88), " ", Regressions!C88)</f>
        <v>Primary</v>
      </c>
      <c r="D78" s="241">
        <f>IF(ISBLANK(Regressions!D88), " ", Regressions!D88)</f>
        <v>495949</v>
      </c>
      <c r="E78" s="421" t="e">
        <f>IF(ISNUMBER(Regressions!E88),ROUND(Regressions!E88, 1), NA())</f>
        <v>#N/A</v>
      </c>
      <c r="F78" s="307">
        <f>IF(ISNUMBER(Regressions!F88),ROUND(Regressions!F88, 1), NA())</f>
        <v>51</v>
      </c>
      <c r="G78" s="422" t="e">
        <f>IF(ISNUMBER(Regressions!G88),ROUND(Regressions!G88, 1), NA())</f>
        <v>#N/A</v>
      </c>
      <c r="H78" s="423">
        <f>IF(ISNUMBER(Regressions!H88),ROUND(Regressions!H88, 1), NA())</f>
        <v>51</v>
      </c>
      <c r="I78" s="424">
        <f>IF(ISNUMBER(Regressions!I88),ROUND(Regressions!I88, 1), NA())</f>
        <v>49</v>
      </c>
      <c r="J78" s="425">
        <f>IF(ISNUMBER(Regressions!J88),ROUND(Regressions!J88, 1), NA())</f>
        <v>75.599999999999994</v>
      </c>
      <c r="K78" s="307" t="e">
        <f>IF(ISNUMBER(Regressions!K88),ROUND(Regressions!K88, 1), NA())</f>
        <v>#N/A</v>
      </c>
      <c r="L78" s="426" t="e">
        <f>IF(ISNUMBER(Regressions!L88),ROUND(Regressions!L88, 1), NA())</f>
        <v>#N/A</v>
      </c>
      <c r="M78" s="423">
        <f>IF(ISNUMBER(Regressions!M88),ROUND(Regressions!M88, 1), NA())</f>
        <v>75.599999999999994</v>
      </c>
      <c r="N78" s="427">
        <f>IF(ISNUMBER(Regressions!N88),ROUND(Regressions!N88, 1), NA())</f>
        <v>24.4</v>
      </c>
      <c r="O78" s="421" t="e">
        <f>IF(ISNUMBER(Regressions!O88),ROUND(Regressions!O88, 1), NA())</f>
        <v>#N/A</v>
      </c>
      <c r="P78" s="307" t="e">
        <f>IF(ISNUMBER(Regressions!P88),ROUND(Regressions!P88, 1), NA())</f>
        <v>#N/A</v>
      </c>
      <c r="Q78" s="428" t="e">
        <f>IF(ISNUMBER(Regressions!Q88),ROUND(Regressions!Q88, 1), NA())</f>
        <v>#N/A</v>
      </c>
      <c r="R78" s="423" t="e">
        <f>IF(ISNUMBER(Regressions!R88),ROUND(Regressions!R88, 1), NA())</f>
        <v>#N/A</v>
      </c>
      <c r="S78" s="424" t="e">
        <f>IF(ISNUMBER(Regressions!S88),ROUND(Regressions!S88, 1), NA())</f>
        <v>#N/A</v>
      </c>
    </row>
    <row r="79" x14ac:dyDescent="0.2">
      <c r="A79" s="239" t="str">
        <f>IF(ISBLANK(Regressions!A89), " ", Regressions!A89)</f>
        <v>Eritrea</v>
      </c>
      <c r="B79" s="234">
        <f>IF(ISBLANK(Regressions!B89), " ", Regressions!B89)</f>
        <v>2007</v>
      </c>
      <c r="C79" s="237" t="str">
        <f>IF(ISBLANK(Regressions!C89), " ", Regressions!C89)</f>
        <v>Primary</v>
      </c>
      <c r="D79" s="241">
        <f>IF(ISBLANK(Regressions!D89), " ", Regressions!D89)</f>
        <v>501220</v>
      </c>
      <c r="E79" s="421" t="e">
        <f>IF(ISNUMBER(Regressions!E89),ROUND(Regressions!E89, 1), NA())</f>
        <v>#N/A</v>
      </c>
      <c r="F79" s="307">
        <f>IF(ISNUMBER(Regressions!F89),ROUND(Regressions!F89, 1), NA())</f>
        <v>51</v>
      </c>
      <c r="G79" s="422" t="e">
        <f>IF(ISNUMBER(Regressions!G89),ROUND(Regressions!G89, 1), NA())</f>
        <v>#N/A</v>
      </c>
      <c r="H79" s="423">
        <f>IF(ISNUMBER(Regressions!H89),ROUND(Regressions!H89, 1), NA())</f>
        <v>51</v>
      </c>
      <c r="I79" s="424">
        <f>IF(ISNUMBER(Regressions!I89),ROUND(Regressions!I89, 1), NA())</f>
        <v>49</v>
      </c>
      <c r="J79" s="425">
        <f>IF(ISNUMBER(Regressions!J89),ROUND(Regressions!J89, 1), NA())</f>
        <v>75.599999999999994</v>
      </c>
      <c r="K79" s="307" t="e">
        <f>IF(ISNUMBER(Regressions!K89),ROUND(Regressions!K89, 1), NA())</f>
        <v>#N/A</v>
      </c>
      <c r="L79" s="426" t="e">
        <f>IF(ISNUMBER(Regressions!L89),ROUND(Regressions!L89, 1), NA())</f>
        <v>#N/A</v>
      </c>
      <c r="M79" s="423">
        <f>IF(ISNUMBER(Regressions!M89),ROUND(Regressions!M89, 1), NA())</f>
        <v>75.599999999999994</v>
      </c>
      <c r="N79" s="427">
        <f>IF(ISNUMBER(Regressions!N89),ROUND(Regressions!N89, 1), NA())</f>
        <v>24.4</v>
      </c>
      <c r="O79" s="421" t="e">
        <f>IF(ISNUMBER(Regressions!O89),ROUND(Regressions!O89, 1), NA())</f>
        <v>#N/A</v>
      </c>
      <c r="P79" s="307" t="e">
        <f>IF(ISNUMBER(Regressions!P89),ROUND(Regressions!P89, 1), NA())</f>
        <v>#N/A</v>
      </c>
      <c r="Q79" s="428" t="e">
        <f>IF(ISNUMBER(Regressions!Q89),ROUND(Regressions!Q89, 1), NA())</f>
        <v>#N/A</v>
      </c>
      <c r="R79" s="423" t="e">
        <f>IF(ISNUMBER(Regressions!R89),ROUND(Regressions!R89, 1), NA())</f>
        <v>#N/A</v>
      </c>
      <c r="S79" s="424" t="e">
        <f>IF(ISNUMBER(Regressions!S89),ROUND(Regressions!S89, 1), NA())</f>
        <v>#N/A</v>
      </c>
    </row>
    <row r="80" x14ac:dyDescent="0.2">
      <c r="A80" s="239" t="str">
        <f>IF(ISBLANK(Regressions!A90), " ", Regressions!A90)</f>
        <v>Eritrea</v>
      </c>
      <c r="B80" s="234">
        <f>IF(ISBLANK(Regressions!B90), " ", Regressions!B90)</f>
        <v>2008</v>
      </c>
      <c r="C80" s="237" t="str">
        <f>IF(ISBLANK(Regressions!C90), " ", Regressions!C90)</f>
        <v>Primary</v>
      </c>
      <c r="D80" s="241">
        <f>IF(ISBLANK(Regressions!D90), " ", Regressions!D90)</f>
        <v>509793</v>
      </c>
      <c r="E80" s="421" t="e">
        <f>IF(ISNUMBER(Regressions!E90),ROUND(Regressions!E90, 1), NA())</f>
        <v>#N/A</v>
      </c>
      <c r="F80" s="307">
        <f>IF(ISNUMBER(Regressions!F90),ROUND(Regressions!F90, 1), NA())</f>
        <v>51</v>
      </c>
      <c r="G80" s="422" t="e">
        <f>IF(ISNUMBER(Regressions!G90),ROUND(Regressions!G90, 1), NA())</f>
        <v>#N/A</v>
      </c>
      <c r="H80" s="423">
        <f>IF(ISNUMBER(Regressions!H90),ROUND(Regressions!H90, 1), NA())</f>
        <v>51</v>
      </c>
      <c r="I80" s="424">
        <f>IF(ISNUMBER(Regressions!I90),ROUND(Regressions!I90, 1), NA())</f>
        <v>49</v>
      </c>
      <c r="J80" s="425">
        <f>IF(ISNUMBER(Regressions!J90),ROUND(Regressions!J90, 1), NA())</f>
        <v>75.599999999999994</v>
      </c>
      <c r="K80" s="307" t="e">
        <f>IF(ISNUMBER(Regressions!K90),ROUND(Regressions!K90, 1), NA())</f>
        <v>#N/A</v>
      </c>
      <c r="L80" s="426" t="e">
        <f>IF(ISNUMBER(Regressions!L90),ROUND(Regressions!L90, 1), NA())</f>
        <v>#N/A</v>
      </c>
      <c r="M80" s="423">
        <f>IF(ISNUMBER(Regressions!M90),ROUND(Regressions!M90, 1), NA())</f>
        <v>75.599999999999994</v>
      </c>
      <c r="N80" s="427">
        <f>IF(ISNUMBER(Regressions!N90),ROUND(Regressions!N90, 1), NA())</f>
        <v>24.4</v>
      </c>
      <c r="O80" s="421" t="e">
        <f>IF(ISNUMBER(Regressions!O90),ROUND(Regressions!O90, 1), NA())</f>
        <v>#N/A</v>
      </c>
      <c r="P80" s="307" t="e">
        <f>IF(ISNUMBER(Regressions!P90),ROUND(Regressions!P90, 1), NA())</f>
        <v>#N/A</v>
      </c>
      <c r="Q80" s="428" t="e">
        <f>IF(ISNUMBER(Regressions!Q90),ROUND(Regressions!Q90, 1), NA())</f>
        <v>#N/A</v>
      </c>
      <c r="R80" s="423" t="e">
        <f>IF(ISNUMBER(Regressions!R90),ROUND(Regressions!R90, 1), NA())</f>
        <v>#N/A</v>
      </c>
      <c r="S80" s="424" t="e">
        <f>IF(ISNUMBER(Regressions!S90),ROUND(Regressions!S90, 1), NA())</f>
        <v>#N/A</v>
      </c>
    </row>
    <row r="81" x14ac:dyDescent="0.2">
      <c r="A81" s="239" t="str">
        <f>IF(ISBLANK(Regressions!A91), " ", Regressions!A91)</f>
        <v>Eritrea</v>
      </c>
      <c r="B81" s="234">
        <f>IF(ISBLANK(Regressions!B91), " ", Regressions!B91)</f>
        <v>2009</v>
      </c>
      <c r="C81" s="237" t="str">
        <f>IF(ISBLANK(Regressions!C91), " ", Regressions!C91)</f>
        <v>Primary</v>
      </c>
      <c r="D81" s="241">
        <f>IF(ISBLANK(Regressions!D91), " ", Regressions!D91)</f>
        <v>522516</v>
      </c>
      <c r="E81" s="421" t="e">
        <f>IF(ISNUMBER(Regressions!E91),ROUND(Regressions!E91, 1), NA())</f>
        <v>#N/A</v>
      </c>
      <c r="F81" s="307">
        <f>IF(ISNUMBER(Regressions!F91),ROUND(Regressions!F91, 1), NA())</f>
        <v>52.5</v>
      </c>
      <c r="G81" s="422" t="e">
        <f>IF(ISNUMBER(Regressions!G91),ROUND(Regressions!G91, 1), NA())</f>
        <v>#N/A</v>
      </c>
      <c r="H81" s="423">
        <f>IF(ISNUMBER(Regressions!H91),ROUND(Regressions!H91, 1), NA())</f>
        <v>52.5</v>
      </c>
      <c r="I81" s="424">
        <f>IF(ISNUMBER(Regressions!I91),ROUND(Regressions!I91, 1), NA())</f>
        <v>47.5</v>
      </c>
      <c r="J81" s="425">
        <f>IF(ISNUMBER(Regressions!J91),ROUND(Regressions!J91, 1), NA())</f>
        <v>72</v>
      </c>
      <c r="K81" s="307" t="e">
        <f>IF(ISNUMBER(Regressions!K91),ROUND(Regressions!K91, 1), NA())</f>
        <v>#N/A</v>
      </c>
      <c r="L81" s="426" t="e">
        <f>IF(ISNUMBER(Regressions!L91),ROUND(Regressions!L91, 1), NA())</f>
        <v>#N/A</v>
      </c>
      <c r="M81" s="423">
        <f>IF(ISNUMBER(Regressions!M91),ROUND(Regressions!M91, 1), NA())</f>
        <v>72</v>
      </c>
      <c r="N81" s="427">
        <f>IF(ISNUMBER(Regressions!N91),ROUND(Regressions!N91, 1), NA())</f>
        <v>28</v>
      </c>
      <c r="O81" s="421" t="e">
        <f>IF(ISNUMBER(Regressions!O91),ROUND(Regressions!O91, 1), NA())</f>
        <v>#N/A</v>
      </c>
      <c r="P81" s="307" t="e">
        <f>IF(ISNUMBER(Regressions!P91),ROUND(Regressions!P91, 1), NA())</f>
        <v>#N/A</v>
      </c>
      <c r="Q81" s="428" t="e">
        <f>IF(ISNUMBER(Regressions!Q91),ROUND(Regressions!Q91, 1), NA())</f>
        <v>#N/A</v>
      </c>
      <c r="R81" s="423" t="e">
        <f>IF(ISNUMBER(Regressions!R91),ROUND(Regressions!R91, 1), NA())</f>
        <v>#N/A</v>
      </c>
      <c r="S81" s="424" t="e">
        <f>IF(ISNUMBER(Regressions!S91),ROUND(Regressions!S91, 1), NA())</f>
        <v>#N/A</v>
      </c>
    </row>
    <row r="82" x14ac:dyDescent="0.2">
      <c r="A82" s="239" t="str">
        <f>IF(ISBLANK(Regressions!A92), " ", Regressions!A92)</f>
        <v>Eritrea</v>
      </c>
      <c r="B82" s="234">
        <f>IF(ISBLANK(Regressions!B92), " ", Regressions!B92)</f>
        <v>2010</v>
      </c>
      <c r="C82" s="237" t="str">
        <f>IF(ISBLANK(Regressions!C92), " ", Regressions!C92)</f>
        <v>Primary</v>
      </c>
      <c r="D82" s="241">
        <f>IF(ISBLANK(Regressions!D92), " ", Regressions!D92)</f>
        <v>539972</v>
      </c>
      <c r="E82" s="421" t="e">
        <f>IF(ISNUMBER(Regressions!E92),ROUND(Regressions!E92, 1), NA())</f>
        <v>#N/A</v>
      </c>
      <c r="F82" s="307">
        <f>IF(ISNUMBER(Regressions!F92),ROUND(Regressions!F92, 1), NA())</f>
        <v>54</v>
      </c>
      <c r="G82" s="422" t="e">
        <f>IF(ISNUMBER(Regressions!G92),ROUND(Regressions!G92, 1), NA())</f>
        <v>#N/A</v>
      </c>
      <c r="H82" s="423">
        <f>IF(ISNUMBER(Regressions!H92),ROUND(Regressions!H92, 1), NA())</f>
        <v>54</v>
      </c>
      <c r="I82" s="424">
        <f>IF(ISNUMBER(Regressions!I92),ROUND(Regressions!I92, 1), NA())</f>
        <v>46</v>
      </c>
      <c r="J82" s="425">
        <f>IF(ISNUMBER(Regressions!J92),ROUND(Regressions!J92, 1), NA())</f>
        <v>68.400000000000006</v>
      </c>
      <c r="K82" s="307" t="e">
        <f>IF(ISNUMBER(Regressions!K92),ROUND(Regressions!K92, 1), NA())</f>
        <v>#N/A</v>
      </c>
      <c r="L82" s="426" t="e">
        <f>IF(ISNUMBER(Regressions!L92),ROUND(Regressions!L92, 1), NA())</f>
        <v>#N/A</v>
      </c>
      <c r="M82" s="423">
        <f>IF(ISNUMBER(Regressions!M92),ROUND(Regressions!M92, 1), NA())</f>
        <v>68.400000000000006</v>
      </c>
      <c r="N82" s="427">
        <f>IF(ISNUMBER(Regressions!N92),ROUND(Regressions!N92, 1), NA())</f>
        <v>31.6</v>
      </c>
      <c r="O82" s="421" t="e">
        <f>IF(ISNUMBER(Regressions!O92),ROUND(Regressions!O92, 1), NA())</f>
        <v>#N/A</v>
      </c>
      <c r="P82" s="307" t="e">
        <f>IF(ISNUMBER(Regressions!P92),ROUND(Regressions!P92, 1), NA())</f>
        <v>#N/A</v>
      </c>
      <c r="Q82" s="428" t="e">
        <f>IF(ISNUMBER(Regressions!Q92),ROUND(Regressions!Q92, 1), NA())</f>
        <v>#N/A</v>
      </c>
      <c r="R82" s="423" t="e">
        <f>IF(ISNUMBER(Regressions!R92),ROUND(Regressions!R92, 1), NA())</f>
        <v>#N/A</v>
      </c>
      <c r="S82" s="424" t="e">
        <f>IF(ISNUMBER(Regressions!S92),ROUND(Regressions!S92, 1), NA())</f>
        <v>#N/A</v>
      </c>
    </row>
    <row r="83" x14ac:dyDescent="0.2">
      <c r="A83" s="239" t="str">
        <f>IF(ISBLANK(Regressions!A93), " ", Regressions!A93)</f>
        <v>Eritrea</v>
      </c>
      <c r="B83" s="234">
        <f>IF(ISBLANK(Regressions!B93), " ", Regressions!B93)</f>
        <v>2011</v>
      </c>
      <c r="C83" s="237" t="str">
        <f>IF(ISBLANK(Regressions!C93), " ", Regressions!C93)</f>
        <v>Primary</v>
      </c>
      <c r="D83" s="241">
        <f>IF(ISBLANK(Regressions!D93), " ", Regressions!D93)</f>
        <v>561338</v>
      </c>
      <c r="E83" s="421" t="e">
        <f>IF(ISNUMBER(Regressions!E93),ROUND(Regressions!E93, 1), NA())</f>
        <v>#N/A</v>
      </c>
      <c r="F83" s="307">
        <f>IF(ISNUMBER(Regressions!F93),ROUND(Regressions!F93, 1), NA())</f>
        <v>55.5</v>
      </c>
      <c r="G83" s="422" t="e">
        <f>IF(ISNUMBER(Regressions!G93),ROUND(Regressions!G93, 1), NA())</f>
        <v>#N/A</v>
      </c>
      <c r="H83" s="423">
        <f>IF(ISNUMBER(Regressions!H93),ROUND(Regressions!H93, 1), NA())</f>
        <v>55.5</v>
      </c>
      <c r="I83" s="424">
        <f>IF(ISNUMBER(Regressions!I93),ROUND(Regressions!I93, 1), NA())</f>
        <v>44.5</v>
      </c>
      <c r="J83" s="425">
        <f>IF(ISNUMBER(Regressions!J93),ROUND(Regressions!J93, 1), NA())</f>
        <v>64.8</v>
      </c>
      <c r="K83" s="307" t="e">
        <f>IF(ISNUMBER(Regressions!K93),ROUND(Regressions!K93, 1), NA())</f>
        <v>#N/A</v>
      </c>
      <c r="L83" s="426" t="e">
        <f>IF(ISNUMBER(Regressions!L93),ROUND(Regressions!L93, 1), NA())</f>
        <v>#N/A</v>
      </c>
      <c r="M83" s="423">
        <f>IF(ISNUMBER(Regressions!M93),ROUND(Regressions!M93, 1), NA())</f>
        <v>64.8</v>
      </c>
      <c r="N83" s="427">
        <f>IF(ISNUMBER(Regressions!N93),ROUND(Regressions!N93, 1), NA())</f>
        <v>35.200000000000003</v>
      </c>
      <c r="O83" s="421" t="e">
        <f>IF(ISNUMBER(Regressions!O93),ROUND(Regressions!O93, 1), NA())</f>
        <v>#N/A</v>
      </c>
      <c r="P83" s="307" t="e">
        <f>IF(ISNUMBER(Regressions!P93),ROUND(Regressions!P93, 1), NA())</f>
        <v>#N/A</v>
      </c>
      <c r="Q83" s="428" t="e">
        <f>IF(ISNUMBER(Regressions!Q93),ROUND(Regressions!Q93, 1), NA())</f>
        <v>#N/A</v>
      </c>
      <c r="R83" s="423" t="e">
        <f>IF(ISNUMBER(Regressions!R93),ROUND(Regressions!R93, 1), NA())</f>
        <v>#N/A</v>
      </c>
      <c r="S83" s="424" t="e">
        <f>IF(ISNUMBER(Regressions!S93),ROUND(Regressions!S93, 1), NA())</f>
        <v>#N/A</v>
      </c>
    </row>
    <row r="84" x14ac:dyDescent="0.2">
      <c r="A84" s="239" t="str">
        <f>IF(ISBLANK(Regressions!A94), " ", Regressions!A94)</f>
        <v>Eritrea</v>
      </c>
      <c r="B84" s="234">
        <f>IF(ISBLANK(Regressions!B94), " ", Regressions!B94)</f>
        <v>2012</v>
      </c>
      <c r="C84" s="237" t="str">
        <f>IF(ISBLANK(Regressions!C94), " ", Regressions!C94)</f>
        <v>Primary</v>
      </c>
      <c r="D84" s="241">
        <f>IF(ISBLANK(Regressions!D94), " ", Regressions!D94)</f>
        <v>582333</v>
      </c>
      <c r="E84" s="421" t="e">
        <f>IF(ISNUMBER(Regressions!E94),ROUND(Regressions!E94, 1), NA())</f>
        <v>#N/A</v>
      </c>
      <c r="F84" s="307">
        <f>IF(ISNUMBER(Regressions!F94),ROUND(Regressions!F94, 1), NA())</f>
        <v>57</v>
      </c>
      <c r="G84" s="422" t="e">
        <f>IF(ISNUMBER(Regressions!G94),ROUND(Regressions!G94, 1), NA())</f>
        <v>#N/A</v>
      </c>
      <c r="H84" s="423">
        <f>IF(ISNUMBER(Regressions!H94),ROUND(Regressions!H94, 1), NA())</f>
        <v>57</v>
      </c>
      <c r="I84" s="424">
        <f>IF(ISNUMBER(Regressions!I94),ROUND(Regressions!I94, 1), NA())</f>
        <v>43</v>
      </c>
      <c r="J84" s="425">
        <f>IF(ISNUMBER(Regressions!J94),ROUND(Regressions!J94, 1), NA())</f>
        <v>61.2</v>
      </c>
      <c r="K84" s="307" t="e">
        <f>IF(ISNUMBER(Regressions!K94),ROUND(Regressions!K94, 1), NA())</f>
        <v>#N/A</v>
      </c>
      <c r="L84" s="426" t="e">
        <f>IF(ISNUMBER(Regressions!L94),ROUND(Regressions!L94, 1), NA())</f>
        <v>#N/A</v>
      </c>
      <c r="M84" s="423">
        <f>IF(ISNUMBER(Regressions!M94),ROUND(Regressions!M94, 1), NA())</f>
        <v>61.2</v>
      </c>
      <c r="N84" s="427">
        <f>IF(ISNUMBER(Regressions!N94),ROUND(Regressions!N94, 1), NA())</f>
        <v>38.799999999999997</v>
      </c>
      <c r="O84" s="421" t="e">
        <f>IF(ISNUMBER(Regressions!O94),ROUND(Regressions!O94, 1), NA())</f>
        <v>#N/A</v>
      </c>
      <c r="P84" s="307" t="e">
        <f>IF(ISNUMBER(Regressions!P94),ROUND(Regressions!P94, 1), NA())</f>
        <v>#N/A</v>
      </c>
      <c r="Q84" s="428" t="e">
        <f>IF(ISNUMBER(Regressions!Q94),ROUND(Regressions!Q94, 1), NA())</f>
        <v>#N/A</v>
      </c>
      <c r="R84" s="423" t="e">
        <f>IF(ISNUMBER(Regressions!R94),ROUND(Regressions!R94, 1), NA())</f>
        <v>#N/A</v>
      </c>
      <c r="S84" s="424" t="e">
        <f>IF(ISNUMBER(Regressions!S94),ROUND(Regressions!S94, 1), NA())</f>
        <v>#N/A</v>
      </c>
    </row>
    <row r="85" x14ac:dyDescent="0.2">
      <c r="A85" s="239" t="str">
        <f>IF(ISBLANK(Regressions!A95), " ", Regressions!A95)</f>
        <v>Eritrea</v>
      </c>
      <c r="B85" s="234">
        <f>IF(ISBLANK(Regressions!B95), " ", Regressions!B95)</f>
        <v>2013</v>
      </c>
      <c r="C85" s="237" t="str">
        <f>IF(ISBLANK(Regressions!C95), " ", Regressions!C95)</f>
        <v>Primary</v>
      </c>
      <c r="D85" s="241">
        <f>IF(ISBLANK(Regressions!D95), " ", Regressions!D95)</f>
        <v>627889</v>
      </c>
      <c r="E85" s="421" t="e">
        <f>IF(ISNUMBER(Regressions!E95),ROUND(Regressions!E95, 1), NA())</f>
        <v>#N/A</v>
      </c>
      <c r="F85" s="307">
        <f>IF(ISNUMBER(Regressions!F95),ROUND(Regressions!F95, 1), NA())</f>
        <v>58.5</v>
      </c>
      <c r="G85" s="422" t="e">
        <f>IF(ISNUMBER(Regressions!G95),ROUND(Regressions!G95, 1), NA())</f>
        <v>#N/A</v>
      </c>
      <c r="H85" s="423">
        <f>IF(ISNUMBER(Regressions!H95),ROUND(Regressions!H95, 1), NA())</f>
        <v>58.5</v>
      </c>
      <c r="I85" s="424">
        <f>IF(ISNUMBER(Regressions!I95),ROUND(Regressions!I95, 1), NA())</f>
        <v>41.5</v>
      </c>
      <c r="J85" s="425">
        <f>IF(ISNUMBER(Regressions!J95),ROUND(Regressions!J95, 1), NA())</f>
        <v>57.6</v>
      </c>
      <c r="K85" s="307" t="e">
        <f>IF(ISNUMBER(Regressions!K95),ROUND(Regressions!K95, 1), NA())</f>
        <v>#N/A</v>
      </c>
      <c r="L85" s="426" t="e">
        <f>IF(ISNUMBER(Regressions!L95),ROUND(Regressions!L95, 1), NA())</f>
        <v>#N/A</v>
      </c>
      <c r="M85" s="423">
        <f>IF(ISNUMBER(Regressions!M95),ROUND(Regressions!M95, 1), NA())</f>
        <v>57.6</v>
      </c>
      <c r="N85" s="427">
        <f>IF(ISNUMBER(Regressions!N95),ROUND(Regressions!N95, 1), NA())</f>
        <v>42.4</v>
      </c>
      <c r="O85" s="421" t="e">
        <f>IF(ISNUMBER(Regressions!O95),ROUND(Regressions!O95, 1), NA())</f>
        <v>#N/A</v>
      </c>
      <c r="P85" s="307" t="e">
        <f>IF(ISNUMBER(Regressions!P95),ROUND(Regressions!P95, 1), NA())</f>
        <v>#N/A</v>
      </c>
      <c r="Q85" s="428" t="e">
        <f>IF(ISNUMBER(Regressions!Q95),ROUND(Regressions!Q95, 1), NA())</f>
        <v>#N/A</v>
      </c>
      <c r="R85" s="423" t="e">
        <f>IF(ISNUMBER(Regressions!R95),ROUND(Regressions!R95, 1), NA())</f>
        <v>#N/A</v>
      </c>
      <c r="S85" s="424" t="e">
        <f>IF(ISNUMBER(Regressions!S95),ROUND(Regressions!S95, 1), NA())</f>
        <v>#N/A</v>
      </c>
    </row>
    <row r="86" x14ac:dyDescent="0.2">
      <c r="A86" s="239" t="str">
        <f>IF(ISBLANK(Regressions!A96), " ", Regressions!A96)</f>
        <v>Eritrea</v>
      </c>
      <c r="B86" s="234">
        <f>IF(ISBLANK(Regressions!B96), " ", Regressions!B96)</f>
        <v>2014</v>
      </c>
      <c r="C86" s="237" t="str">
        <f>IF(ISBLANK(Regressions!C96), " ", Regressions!C96)</f>
        <v>Primary</v>
      </c>
      <c r="D86" s="241">
        <f>IF(ISBLANK(Regressions!D96), " ", Regressions!D96)</f>
        <v>649094</v>
      </c>
      <c r="E86" s="421" t="e">
        <f>IF(ISNUMBER(Regressions!E96),ROUND(Regressions!E96, 1), NA())</f>
        <v>#N/A</v>
      </c>
      <c r="F86" s="307">
        <f>IF(ISNUMBER(Regressions!F96),ROUND(Regressions!F96, 1), NA())</f>
        <v>60.1</v>
      </c>
      <c r="G86" s="422" t="e">
        <f>IF(ISNUMBER(Regressions!G96),ROUND(Regressions!G96, 1), NA())</f>
        <v>#N/A</v>
      </c>
      <c r="H86" s="423">
        <f>IF(ISNUMBER(Regressions!H96),ROUND(Regressions!H96, 1), NA())</f>
        <v>60.1</v>
      </c>
      <c r="I86" s="424">
        <f>IF(ISNUMBER(Regressions!I96),ROUND(Regressions!I96, 1), NA())</f>
        <v>39.9</v>
      </c>
      <c r="J86" s="425">
        <f>IF(ISNUMBER(Regressions!J96),ROUND(Regressions!J96, 1), NA())</f>
        <v>54</v>
      </c>
      <c r="K86" s="307" t="e">
        <f>IF(ISNUMBER(Regressions!K96),ROUND(Regressions!K96, 1), NA())</f>
        <v>#N/A</v>
      </c>
      <c r="L86" s="426" t="e">
        <f>IF(ISNUMBER(Regressions!L96),ROUND(Regressions!L96, 1), NA())</f>
        <v>#N/A</v>
      </c>
      <c r="M86" s="423">
        <f>IF(ISNUMBER(Regressions!M96),ROUND(Regressions!M96, 1), NA())</f>
        <v>54</v>
      </c>
      <c r="N86" s="427">
        <f>IF(ISNUMBER(Regressions!N96),ROUND(Regressions!N96, 1), NA())</f>
        <v>46</v>
      </c>
      <c r="O86" s="421" t="e">
        <f>IF(ISNUMBER(Regressions!O96),ROUND(Regressions!O96, 1), NA())</f>
        <v>#N/A</v>
      </c>
      <c r="P86" s="307" t="e">
        <f>IF(ISNUMBER(Regressions!P96),ROUND(Regressions!P96, 1), NA())</f>
        <v>#N/A</v>
      </c>
      <c r="Q86" s="428" t="e">
        <f>IF(ISNUMBER(Regressions!Q96),ROUND(Regressions!Q96, 1), NA())</f>
        <v>#N/A</v>
      </c>
      <c r="R86" s="423" t="e">
        <f>IF(ISNUMBER(Regressions!R96),ROUND(Regressions!R96, 1), NA())</f>
        <v>#N/A</v>
      </c>
      <c r="S86" s="424" t="e">
        <f>IF(ISNUMBER(Regressions!S96),ROUND(Regressions!S96, 1), NA())</f>
        <v>#N/A</v>
      </c>
    </row>
    <row r="87" x14ac:dyDescent="0.2">
      <c r="A87" s="239" t="str">
        <f>IF(ISBLANK(Regressions!A97), " ", Regressions!A97)</f>
        <v>Eritrea</v>
      </c>
      <c r="B87" s="234">
        <f>IF(ISBLANK(Regressions!B97), " ", Regressions!B97)</f>
        <v>2015</v>
      </c>
      <c r="C87" s="237" t="str">
        <f>IF(ISBLANK(Regressions!C97), " ", Regressions!C97)</f>
        <v>Primary</v>
      </c>
      <c r="D87" s="241">
        <f>IF(ISBLANK(Regressions!D97), " ", Regressions!D97)</f>
        <v>668852</v>
      </c>
      <c r="E87" s="421" t="e">
        <f>IF(ISNUMBER(Regressions!E97),ROUND(Regressions!E97, 1), NA())</f>
        <v>#N/A</v>
      </c>
      <c r="F87" s="307">
        <f>IF(ISNUMBER(Regressions!F97),ROUND(Regressions!F97, 1), NA())</f>
        <v>61.6</v>
      </c>
      <c r="G87" s="422" t="e">
        <f>IF(ISNUMBER(Regressions!G97),ROUND(Regressions!G97, 1), NA())</f>
        <v>#N/A</v>
      </c>
      <c r="H87" s="423">
        <f>IF(ISNUMBER(Regressions!H97),ROUND(Regressions!H97, 1), NA())</f>
        <v>61.6</v>
      </c>
      <c r="I87" s="424">
        <f>IF(ISNUMBER(Regressions!I97),ROUND(Regressions!I97, 1), NA())</f>
        <v>38.4</v>
      </c>
      <c r="J87" s="425">
        <f>IF(ISNUMBER(Regressions!J97),ROUND(Regressions!J97, 1), NA())</f>
        <v>50.4</v>
      </c>
      <c r="K87" s="307" t="e">
        <f>IF(ISNUMBER(Regressions!K97),ROUND(Regressions!K97, 1), NA())</f>
        <v>#N/A</v>
      </c>
      <c r="L87" s="426" t="e">
        <f>IF(ISNUMBER(Regressions!L97),ROUND(Regressions!L97, 1), NA())</f>
        <v>#N/A</v>
      </c>
      <c r="M87" s="423">
        <f>IF(ISNUMBER(Regressions!M97),ROUND(Regressions!M97, 1), NA())</f>
        <v>50.4</v>
      </c>
      <c r="N87" s="427">
        <f>IF(ISNUMBER(Regressions!N97),ROUND(Regressions!N97, 1), NA())</f>
        <v>49.6</v>
      </c>
      <c r="O87" s="421" t="e">
        <f>IF(ISNUMBER(Regressions!O97),ROUND(Regressions!O97, 1), NA())</f>
        <v>#N/A</v>
      </c>
      <c r="P87" s="307" t="e">
        <f>IF(ISNUMBER(Regressions!P97),ROUND(Regressions!P97, 1), NA())</f>
        <v>#N/A</v>
      </c>
      <c r="Q87" s="428" t="e">
        <f>IF(ISNUMBER(Regressions!Q97),ROUND(Regressions!Q97, 1), NA())</f>
        <v>#N/A</v>
      </c>
      <c r="R87" s="423" t="e">
        <f>IF(ISNUMBER(Regressions!R97),ROUND(Regressions!R97, 1), NA())</f>
        <v>#N/A</v>
      </c>
      <c r="S87" s="424" t="e">
        <f>IF(ISNUMBER(Regressions!S97),ROUND(Regressions!S97, 1), NA())</f>
        <v>#N/A</v>
      </c>
    </row>
    <row r="88" x14ac:dyDescent="0.2">
      <c r="A88" s="398" t="str">
        <f>IF(ISBLANK(Regressions!A98), " ", Regressions!A98)</f>
        <v>Eritrea</v>
      </c>
      <c r="B88" s="399">
        <f>IF(ISBLANK(Regressions!B98), " ", Regressions!B98)</f>
        <v>2016</v>
      </c>
      <c r="C88" s="400" t="str">
        <f>IF(ISBLANK(Regressions!C98), " ", Regressions!C98)</f>
        <v>Primary</v>
      </c>
      <c r="D88" s="401">
        <f>IF(ISBLANK(Regressions!D98), " ", Regressions!D98)</f>
        <v>686786</v>
      </c>
      <c r="E88" s="429" t="e">
        <f>IF(ISNUMBER(Regressions!E98),ROUND(Regressions!E98, 1), NA())</f>
        <v>#N/A</v>
      </c>
      <c r="F88" s="308">
        <f>IF(ISNUMBER(Regressions!F98),ROUND(Regressions!F98, 1), NA())</f>
        <v>63.1</v>
      </c>
      <c r="G88" s="430" t="e">
        <f>IF(ISNUMBER(Regressions!G98),ROUND(Regressions!G98, 1), NA())</f>
        <v>#N/A</v>
      </c>
      <c r="H88" s="431">
        <f>IF(ISNUMBER(Regressions!H98),ROUND(Regressions!H98, 1), NA())</f>
        <v>63.1</v>
      </c>
      <c r="I88" s="432">
        <f>IF(ISNUMBER(Regressions!I98),ROUND(Regressions!I98, 1), NA())</f>
        <v>36.9</v>
      </c>
      <c r="J88" s="433">
        <f>IF(ISNUMBER(Regressions!J98),ROUND(Regressions!J98, 1), NA())</f>
        <v>46.8</v>
      </c>
      <c r="K88" s="308" t="e">
        <f>IF(ISNUMBER(Regressions!K98),ROUND(Regressions!K98, 1), NA())</f>
        <v>#N/A</v>
      </c>
      <c r="L88" s="434" t="e">
        <f>IF(ISNUMBER(Regressions!L98),ROUND(Regressions!L98, 1), NA())</f>
        <v>#N/A</v>
      </c>
      <c r="M88" s="431">
        <f>IF(ISNUMBER(Regressions!M98),ROUND(Regressions!M98, 1), NA())</f>
        <v>46.8</v>
      </c>
      <c r="N88" s="435">
        <f>IF(ISNUMBER(Regressions!N98),ROUND(Regressions!N98, 1), NA())</f>
        <v>53.2</v>
      </c>
      <c r="O88" s="429" t="e">
        <f>IF(ISNUMBER(Regressions!O98),ROUND(Regressions!O98, 1), NA())</f>
        <v>#N/A</v>
      </c>
      <c r="P88" s="308" t="e">
        <f>IF(ISNUMBER(Regressions!P98),ROUND(Regressions!P98, 1), NA())</f>
        <v>#N/A</v>
      </c>
      <c r="Q88" s="436" t="e">
        <f>IF(ISNUMBER(Regressions!Q98),ROUND(Regressions!Q98, 1), NA())</f>
        <v>#N/A</v>
      </c>
      <c r="R88" s="431" t="e">
        <f>IF(ISNUMBER(Regressions!R98),ROUND(Regressions!R98, 1), NA())</f>
        <v>#N/A</v>
      </c>
      <c r="S88" s="432" t="e">
        <f>IF(ISNUMBER(Regressions!S98),ROUND(Regressions!S98, 1), NA())</f>
        <v>#N/A</v>
      </c>
    </row>
    <row r="89" x14ac:dyDescent="0.2">
      <c r="A89" s="239" t="str">
        <f>IF(ISBLANK(Regressions!A99), " ", Regressions!A99)</f>
        <v>Eritrea</v>
      </c>
      <c r="B89" s="234">
        <f>IF(ISBLANK(Regressions!B99), " ", Regressions!B99)</f>
        <v>2000</v>
      </c>
      <c r="C89" s="237" t="str">
        <f>IF(ISBLANK(Regressions!C99), " ", Regressions!C99)</f>
        <v>Secondary</v>
      </c>
      <c r="D89" s="241">
        <f>IF(ISBLANK(Regressions!D99), " ", Regressions!D99)</f>
        <v>545014</v>
      </c>
      <c r="E89" s="421" t="e">
        <f>IF(ISNUMBER(Regressions!E99),ROUND(Regressions!E99, 1), NA())</f>
        <v>#N/A</v>
      </c>
      <c r="F89" s="307" t="e">
        <f>IF(ISNUMBER(Regressions!F99),ROUND(Regressions!F99, 1), NA())</f>
        <v>#N/A</v>
      </c>
      <c r="G89" s="422" t="e">
        <f>IF(ISNUMBER(Regressions!G99),ROUND(Regressions!G99, 1), NA())</f>
        <v>#N/A</v>
      </c>
      <c r="H89" s="423" t="e">
        <f>IF(ISNUMBER(Regressions!H99),ROUND(Regressions!H99, 1), NA())</f>
        <v>#N/A</v>
      </c>
      <c r="I89" s="424" t="e">
        <f>IF(ISNUMBER(Regressions!I99),ROUND(Regressions!I99, 1), NA())</f>
        <v>#N/A</v>
      </c>
      <c r="J89" s="425" t="e">
        <f>IF(ISNUMBER(Regressions!J99),ROUND(Regressions!J99, 1), NA())</f>
        <v>#N/A</v>
      </c>
      <c r="K89" s="307" t="e">
        <f>IF(ISNUMBER(Regressions!K99),ROUND(Regressions!K99, 1), NA())</f>
        <v>#N/A</v>
      </c>
      <c r="L89" s="426" t="e">
        <f>IF(ISNUMBER(Regressions!L99),ROUND(Regressions!L99, 1), NA())</f>
        <v>#N/A</v>
      </c>
      <c r="M89" s="423" t="e">
        <f>IF(ISNUMBER(Regressions!M99),ROUND(Regressions!M99, 1), NA())</f>
        <v>#N/A</v>
      </c>
      <c r="N89" s="427" t="e">
        <f>IF(ISNUMBER(Regressions!N99),ROUND(Regressions!N99, 1), NA())</f>
        <v>#N/A</v>
      </c>
      <c r="O89" s="421" t="e">
        <f>IF(ISNUMBER(Regressions!O99),ROUND(Regressions!O99, 1), NA())</f>
        <v>#N/A</v>
      </c>
      <c r="P89" s="307" t="e">
        <f>IF(ISNUMBER(Regressions!P99),ROUND(Regressions!P99, 1), NA())</f>
        <v>#N/A</v>
      </c>
      <c r="Q89" s="428" t="e">
        <f>IF(ISNUMBER(Regressions!Q99),ROUND(Regressions!Q99, 1), NA())</f>
        <v>#N/A</v>
      </c>
      <c r="R89" s="423" t="e">
        <f>IF(ISNUMBER(Regressions!R99),ROUND(Regressions!R99, 1), NA())</f>
        <v>#N/A</v>
      </c>
      <c r="S89" s="424" t="e">
        <f>IF(ISNUMBER(Regressions!S99),ROUND(Regressions!S99, 1), NA())</f>
        <v>#N/A</v>
      </c>
    </row>
    <row r="90" x14ac:dyDescent="0.2">
      <c r="A90" s="239" t="str">
        <f>IF(ISBLANK(Regressions!A100), " ", Regressions!A100)</f>
        <v>Eritrea</v>
      </c>
      <c r="B90" s="234">
        <f>IF(ISBLANK(Regressions!B100), " ", Regressions!B100)</f>
        <v>2001</v>
      </c>
      <c r="C90" s="237" t="str">
        <f>IF(ISBLANK(Regressions!C100), " ", Regressions!C100)</f>
        <v>Secondary</v>
      </c>
      <c r="D90" s="241">
        <f>IF(ISBLANK(Regressions!D100), " ", Regressions!D100)</f>
        <v>565993</v>
      </c>
      <c r="E90" s="421" t="e">
        <f>IF(ISNUMBER(Regressions!E100),ROUND(Regressions!E100, 1), NA())</f>
        <v>#N/A</v>
      </c>
      <c r="F90" s="307" t="e">
        <f>IF(ISNUMBER(Regressions!F100),ROUND(Regressions!F100, 1), NA())</f>
        <v>#N/A</v>
      </c>
      <c r="G90" s="422" t="e">
        <f>IF(ISNUMBER(Regressions!G100),ROUND(Regressions!G100, 1), NA())</f>
        <v>#N/A</v>
      </c>
      <c r="H90" s="423" t="e">
        <f>IF(ISNUMBER(Regressions!H100),ROUND(Regressions!H100, 1), NA())</f>
        <v>#N/A</v>
      </c>
      <c r="I90" s="424" t="e">
        <f>IF(ISNUMBER(Regressions!I100),ROUND(Regressions!I100, 1), NA())</f>
        <v>#N/A</v>
      </c>
      <c r="J90" s="425" t="e">
        <f>IF(ISNUMBER(Regressions!J100),ROUND(Regressions!J100, 1), NA())</f>
        <v>#N/A</v>
      </c>
      <c r="K90" s="307" t="e">
        <f>IF(ISNUMBER(Regressions!K100),ROUND(Regressions!K100, 1), NA())</f>
        <v>#N/A</v>
      </c>
      <c r="L90" s="426" t="e">
        <f>IF(ISNUMBER(Regressions!L100),ROUND(Regressions!L100, 1), NA())</f>
        <v>#N/A</v>
      </c>
      <c r="M90" s="423" t="e">
        <f>IF(ISNUMBER(Regressions!M100),ROUND(Regressions!M100, 1), NA())</f>
        <v>#N/A</v>
      </c>
      <c r="N90" s="427" t="e">
        <f>IF(ISNUMBER(Regressions!N100),ROUND(Regressions!N100, 1), NA())</f>
        <v>#N/A</v>
      </c>
      <c r="O90" s="421" t="e">
        <f>IF(ISNUMBER(Regressions!O100),ROUND(Regressions!O100, 1), NA())</f>
        <v>#N/A</v>
      </c>
      <c r="P90" s="307" t="e">
        <f>IF(ISNUMBER(Regressions!P100),ROUND(Regressions!P100, 1), NA())</f>
        <v>#N/A</v>
      </c>
      <c r="Q90" s="428" t="e">
        <f>IF(ISNUMBER(Regressions!Q100),ROUND(Regressions!Q100, 1), NA())</f>
        <v>#N/A</v>
      </c>
      <c r="R90" s="423" t="e">
        <f>IF(ISNUMBER(Regressions!R100),ROUND(Regressions!R100, 1), NA())</f>
        <v>#N/A</v>
      </c>
      <c r="S90" s="424" t="e">
        <f>IF(ISNUMBER(Regressions!S100),ROUND(Regressions!S100, 1), NA())</f>
        <v>#N/A</v>
      </c>
    </row>
    <row r="91" x14ac:dyDescent="0.2">
      <c r="A91" s="239" t="str">
        <f>IF(ISBLANK(Regressions!A101), " ", Regressions!A101)</f>
        <v>Eritrea</v>
      </c>
      <c r="B91" s="234">
        <f>IF(ISBLANK(Regressions!B101), " ", Regressions!B101)</f>
        <v>2002</v>
      </c>
      <c r="C91" s="237" t="str">
        <f>IF(ISBLANK(Regressions!C101), " ", Regressions!C101)</f>
        <v>Secondary</v>
      </c>
      <c r="D91" s="241">
        <f>IF(ISBLANK(Regressions!D101), " ", Regressions!D101)</f>
        <v>583377</v>
      </c>
      <c r="E91" s="421" t="e">
        <f>IF(ISNUMBER(Regressions!E101),ROUND(Regressions!E101, 1), NA())</f>
        <v>#N/A</v>
      </c>
      <c r="F91" s="307" t="e">
        <f>IF(ISNUMBER(Regressions!F101),ROUND(Regressions!F101, 1), NA())</f>
        <v>#N/A</v>
      </c>
      <c r="G91" s="422" t="e">
        <f>IF(ISNUMBER(Regressions!G101),ROUND(Regressions!G101, 1), NA())</f>
        <v>#N/A</v>
      </c>
      <c r="H91" s="423" t="e">
        <f>IF(ISNUMBER(Regressions!H101),ROUND(Regressions!H101, 1), NA())</f>
        <v>#N/A</v>
      </c>
      <c r="I91" s="424" t="e">
        <f>IF(ISNUMBER(Regressions!I101),ROUND(Regressions!I101, 1), NA())</f>
        <v>#N/A</v>
      </c>
      <c r="J91" s="425" t="e">
        <f>IF(ISNUMBER(Regressions!J101),ROUND(Regressions!J101, 1), NA())</f>
        <v>#N/A</v>
      </c>
      <c r="K91" s="307" t="e">
        <f>IF(ISNUMBER(Regressions!K101),ROUND(Regressions!K101, 1), NA())</f>
        <v>#N/A</v>
      </c>
      <c r="L91" s="426" t="e">
        <f>IF(ISNUMBER(Regressions!L101),ROUND(Regressions!L101, 1), NA())</f>
        <v>#N/A</v>
      </c>
      <c r="M91" s="423" t="e">
        <f>IF(ISNUMBER(Regressions!M101),ROUND(Regressions!M101, 1), NA())</f>
        <v>#N/A</v>
      </c>
      <c r="N91" s="427" t="e">
        <f>IF(ISNUMBER(Regressions!N101),ROUND(Regressions!N101, 1), NA())</f>
        <v>#N/A</v>
      </c>
      <c r="O91" s="421" t="e">
        <f>IF(ISNUMBER(Regressions!O101),ROUND(Regressions!O101, 1), NA())</f>
        <v>#N/A</v>
      </c>
      <c r="P91" s="307" t="e">
        <f>IF(ISNUMBER(Regressions!P101),ROUND(Regressions!P101, 1), NA())</f>
        <v>#N/A</v>
      </c>
      <c r="Q91" s="428" t="e">
        <f>IF(ISNUMBER(Regressions!Q101),ROUND(Regressions!Q101, 1), NA())</f>
        <v>#N/A</v>
      </c>
      <c r="R91" s="423" t="e">
        <f>IF(ISNUMBER(Regressions!R101),ROUND(Regressions!R101, 1), NA())</f>
        <v>#N/A</v>
      </c>
      <c r="S91" s="424" t="e">
        <f>IF(ISNUMBER(Regressions!S101),ROUND(Regressions!S101, 1), NA())</f>
        <v>#N/A</v>
      </c>
    </row>
    <row r="92" x14ac:dyDescent="0.2">
      <c r="A92" s="239" t="str">
        <f>IF(ISBLANK(Regressions!A102), " ", Regressions!A102)</f>
        <v>Eritrea</v>
      </c>
      <c r="B92" s="234">
        <f>IF(ISBLANK(Regressions!B102), " ", Regressions!B102)</f>
        <v>2003</v>
      </c>
      <c r="C92" s="237" t="str">
        <f>IF(ISBLANK(Regressions!C102), " ", Regressions!C102)</f>
        <v>Secondary</v>
      </c>
      <c r="D92" s="241">
        <f>IF(ISBLANK(Regressions!D102), " ", Regressions!D102)</f>
        <v>596631</v>
      </c>
      <c r="E92" s="421" t="e">
        <f>IF(ISNUMBER(Regressions!E102),ROUND(Regressions!E102, 1), NA())</f>
        <v>#N/A</v>
      </c>
      <c r="F92" s="307" t="e">
        <f>IF(ISNUMBER(Regressions!F102),ROUND(Regressions!F102, 1), NA())</f>
        <v>#N/A</v>
      </c>
      <c r="G92" s="422" t="e">
        <f>IF(ISNUMBER(Regressions!G102),ROUND(Regressions!G102, 1), NA())</f>
        <v>#N/A</v>
      </c>
      <c r="H92" s="423" t="e">
        <f>IF(ISNUMBER(Regressions!H102),ROUND(Regressions!H102, 1), NA())</f>
        <v>#N/A</v>
      </c>
      <c r="I92" s="424" t="e">
        <f>IF(ISNUMBER(Regressions!I102),ROUND(Regressions!I102, 1), NA())</f>
        <v>#N/A</v>
      </c>
      <c r="J92" s="425" t="e">
        <f>IF(ISNUMBER(Regressions!J102),ROUND(Regressions!J102, 1), NA())</f>
        <v>#N/A</v>
      </c>
      <c r="K92" s="307" t="e">
        <f>IF(ISNUMBER(Regressions!K102),ROUND(Regressions!K102, 1), NA())</f>
        <v>#N/A</v>
      </c>
      <c r="L92" s="426" t="e">
        <f>IF(ISNUMBER(Regressions!L102),ROUND(Regressions!L102, 1), NA())</f>
        <v>#N/A</v>
      </c>
      <c r="M92" s="423" t="e">
        <f>IF(ISNUMBER(Regressions!M102),ROUND(Regressions!M102, 1), NA())</f>
        <v>#N/A</v>
      </c>
      <c r="N92" s="427" t="e">
        <f>IF(ISNUMBER(Regressions!N102),ROUND(Regressions!N102, 1), NA())</f>
        <v>#N/A</v>
      </c>
      <c r="O92" s="421" t="e">
        <f>IF(ISNUMBER(Regressions!O102),ROUND(Regressions!O102, 1), NA())</f>
        <v>#N/A</v>
      </c>
      <c r="P92" s="307" t="e">
        <f>IF(ISNUMBER(Regressions!P102),ROUND(Regressions!P102, 1), NA())</f>
        <v>#N/A</v>
      </c>
      <c r="Q92" s="428" t="e">
        <f>IF(ISNUMBER(Regressions!Q102),ROUND(Regressions!Q102, 1), NA())</f>
        <v>#N/A</v>
      </c>
      <c r="R92" s="423" t="e">
        <f>IF(ISNUMBER(Regressions!R102),ROUND(Regressions!R102, 1), NA())</f>
        <v>#N/A</v>
      </c>
      <c r="S92" s="424" t="e">
        <f>IF(ISNUMBER(Regressions!S102),ROUND(Regressions!S102, 1), NA())</f>
        <v>#N/A</v>
      </c>
    </row>
    <row r="93" x14ac:dyDescent="0.2">
      <c r="A93" s="239" t="str">
        <f>IF(ISBLANK(Regressions!A103), " ", Regressions!A103)</f>
        <v>Eritrea</v>
      </c>
      <c r="B93" s="234">
        <f>IF(ISBLANK(Regressions!B103), " ", Regressions!B103)</f>
        <v>2004</v>
      </c>
      <c r="C93" s="237" t="str">
        <f>IF(ISBLANK(Regressions!C103), " ", Regressions!C103)</f>
        <v>Secondary</v>
      </c>
      <c r="D93" s="241">
        <f>IF(ISBLANK(Regressions!D103), " ", Regressions!D103)</f>
        <v>699799</v>
      </c>
      <c r="E93" s="421" t="e">
        <f>IF(ISNUMBER(Regressions!E103),ROUND(Regressions!E103, 1), NA())</f>
        <v>#N/A</v>
      </c>
      <c r="F93" s="307">
        <f>IF(ISNUMBER(Regressions!F103),ROUND(Regressions!F103, 1), NA())</f>
        <v>55.6</v>
      </c>
      <c r="G93" s="422" t="e">
        <f>IF(ISNUMBER(Regressions!G103),ROUND(Regressions!G103, 1), NA())</f>
        <v>#N/A</v>
      </c>
      <c r="H93" s="423">
        <f>IF(ISNUMBER(Regressions!H103),ROUND(Regressions!H103, 1), NA())</f>
        <v>55.6</v>
      </c>
      <c r="I93" s="424">
        <f>IF(ISNUMBER(Regressions!I103),ROUND(Regressions!I103, 1), NA())</f>
        <v>44.4</v>
      </c>
      <c r="J93" s="425">
        <f>IF(ISNUMBER(Regressions!J103),ROUND(Regressions!J103, 1), NA())</f>
        <v>90.9</v>
      </c>
      <c r="K93" s="307" t="e">
        <f>IF(ISNUMBER(Regressions!K103),ROUND(Regressions!K103, 1), NA())</f>
        <v>#N/A</v>
      </c>
      <c r="L93" s="426" t="e">
        <f>IF(ISNUMBER(Regressions!L103),ROUND(Regressions!L103, 1), NA())</f>
        <v>#N/A</v>
      </c>
      <c r="M93" s="423">
        <f>IF(ISNUMBER(Regressions!M103),ROUND(Regressions!M103, 1), NA())</f>
        <v>90.9</v>
      </c>
      <c r="N93" s="427">
        <f>IF(ISNUMBER(Regressions!N103),ROUND(Regressions!N103, 1), NA())</f>
        <v>9.1</v>
      </c>
      <c r="O93" s="421" t="e">
        <f>IF(ISNUMBER(Regressions!O103),ROUND(Regressions!O103, 1), NA())</f>
        <v>#N/A</v>
      </c>
      <c r="P93" s="307" t="e">
        <f>IF(ISNUMBER(Regressions!P103),ROUND(Regressions!P103, 1), NA())</f>
        <v>#N/A</v>
      </c>
      <c r="Q93" s="428" t="e">
        <f>IF(ISNUMBER(Regressions!Q103),ROUND(Regressions!Q103, 1), NA())</f>
        <v>#N/A</v>
      </c>
      <c r="R93" s="423" t="e">
        <f>IF(ISNUMBER(Regressions!R103),ROUND(Regressions!R103, 1), NA())</f>
        <v>#N/A</v>
      </c>
      <c r="S93" s="424" t="e">
        <f>IF(ISNUMBER(Regressions!S103),ROUND(Regressions!S103, 1), NA())</f>
        <v>#N/A</v>
      </c>
    </row>
    <row r="94" x14ac:dyDescent="0.2">
      <c r="A94" s="239" t="str">
        <f>IF(ISBLANK(Regressions!A104), " ", Regressions!A104)</f>
        <v>Eritrea</v>
      </c>
      <c r="B94" s="234">
        <f>IF(ISBLANK(Regressions!B104), " ", Regressions!B104)</f>
        <v>2005</v>
      </c>
      <c r="C94" s="237" t="str">
        <f>IF(ISBLANK(Regressions!C104), " ", Regressions!C104)</f>
        <v>Secondary</v>
      </c>
      <c r="D94" s="241">
        <f>IF(ISBLANK(Regressions!D104), " ", Regressions!D104)</f>
        <v>705993</v>
      </c>
      <c r="E94" s="421" t="e">
        <f>IF(ISNUMBER(Regressions!E104),ROUND(Regressions!E104, 1), NA())</f>
        <v>#N/A</v>
      </c>
      <c r="F94" s="307">
        <f>IF(ISNUMBER(Regressions!F104),ROUND(Regressions!F104, 1), NA())</f>
        <v>55.6</v>
      </c>
      <c r="G94" s="422" t="e">
        <f>IF(ISNUMBER(Regressions!G104),ROUND(Regressions!G104, 1), NA())</f>
        <v>#N/A</v>
      </c>
      <c r="H94" s="423">
        <f>IF(ISNUMBER(Regressions!H104),ROUND(Regressions!H104, 1), NA())</f>
        <v>55.6</v>
      </c>
      <c r="I94" s="424">
        <f>IF(ISNUMBER(Regressions!I104),ROUND(Regressions!I104, 1), NA())</f>
        <v>44.4</v>
      </c>
      <c r="J94" s="425">
        <f>IF(ISNUMBER(Regressions!J104),ROUND(Regressions!J104, 1), NA())</f>
        <v>90.9</v>
      </c>
      <c r="K94" s="307" t="e">
        <f>IF(ISNUMBER(Regressions!K104),ROUND(Regressions!K104, 1), NA())</f>
        <v>#N/A</v>
      </c>
      <c r="L94" s="426" t="e">
        <f>IF(ISNUMBER(Regressions!L104),ROUND(Regressions!L104, 1), NA())</f>
        <v>#N/A</v>
      </c>
      <c r="M94" s="423">
        <f>IF(ISNUMBER(Regressions!M104),ROUND(Regressions!M104, 1), NA())</f>
        <v>90.9</v>
      </c>
      <c r="N94" s="427">
        <f>IF(ISNUMBER(Regressions!N104),ROUND(Regressions!N104, 1), NA())</f>
        <v>9.1</v>
      </c>
      <c r="O94" s="421" t="e">
        <f>IF(ISNUMBER(Regressions!O104),ROUND(Regressions!O104, 1), NA())</f>
        <v>#N/A</v>
      </c>
      <c r="P94" s="307" t="e">
        <f>IF(ISNUMBER(Regressions!P104),ROUND(Regressions!P104, 1), NA())</f>
        <v>#N/A</v>
      </c>
      <c r="Q94" s="428" t="e">
        <f>IF(ISNUMBER(Regressions!Q104),ROUND(Regressions!Q104, 1), NA())</f>
        <v>#N/A</v>
      </c>
      <c r="R94" s="423" t="e">
        <f>IF(ISNUMBER(Regressions!R104),ROUND(Regressions!R104, 1), NA())</f>
        <v>#N/A</v>
      </c>
      <c r="S94" s="424" t="e">
        <f>IF(ISNUMBER(Regressions!S104),ROUND(Regressions!S104, 1), NA())</f>
        <v>#N/A</v>
      </c>
    </row>
    <row r="95" x14ac:dyDescent="0.2">
      <c r="A95" s="239" t="str">
        <f>IF(ISBLANK(Regressions!A105), " ", Regressions!A105)</f>
        <v>Eritrea</v>
      </c>
      <c r="B95" s="234">
        <f>IF(ISBLANK(Regressions!B105), " ", Regressions!B105)</f>
        <v>2006</v>
      </c>
      <c r="C95" s="237" t="str">
        <f>IF(ISBLANK(Regressions!C105), " ", Regressions!C105)</f>
        <v>Secondary</v>
      </c>
      <c r="D95" s="241">
        <f>IF(ISBLANK(Regressions!D105), " ", Regressions!D105)</f>
        <v>705234</v>
      </c>
      <c r="E95" s="421" t="e">
        <f>IF(ISNUMBER(Regressions!E105),ROUND(Regressions!E105, 1), NA())</f>
        <v>#N/A</v>
      </c>
      <c r="F95" s="307">
        <f>IF(ISNUMBER(Regressions!F105),ROUND(Regressions!F105, 1), NA())</f>
        <v>55.6</v>
      </c>
      <c r="G95" s="422" t="e">
        <f>IF(ISNUMBER(Regressions!G105),ROUND(Regressions!G105, 1), NA())</f>
        <v>#N/A</v>
      </c>
      <c r="H95" s="423">
        <f>IF(ISNUMBER(Regressions!H105),ROUND(Regressions!H105, 1), NA())</f>
        <v>55.6</v>
      </c>
      <c r="I95" s="424">
        <f>IF(ISNUMBER(Regressions!I105),ROUND(Regressions!I105, 1), NA())</f>
        <v>44.4</v>
      </c>
      <c r="J95" s="425">
        <f>IF(ISNUMBER(Regressions!J105),ROUND(Regressions!J105, 1), NA())</f>
        <v>90.9</v>
      </c>
      <c r="K95" s="307" t="e">
        <f>IF(ISNUMBER(Regressions!K105),ROUND(Regressions!K105, 1), NA())</f>
        <v>#N/A</v>
      </c>
      <c r="L95" s="426" t="e">
        <f>IF(ISNUMBER(Regressions!L105),ROUND(Regressions!L105, 1), NA())</f>
        <v>#N/A</v>
      </c>
      <c r="M95" s="423">
        <f>IF(ISNUMBER(Regressions!M105),ROUND(Regressions!M105, 1), NA())</f>
        <v>90.9</v>
      </c>
      <c r="N95" s="427">
        <f>IF(ISNUMBER(Regressions!N105),ROUND(Regressions!N105, 1), NA())</f>
        <v>9.1</v>
      </c>
      <c r="O95" s="421" t="e">
        <f>IF(ISNUMBER(Regressions!O105),ROUND(Regressions!O105, 1), NA())</f>
        <v>#N/A</v>
      </c>
      <c r="P95" s="307" t="e">
        <f>IF(ISNUMBER(Regressions!P105),ROUND(Regressions!P105, 1), NA())</f>
        <v>#N/A</v>
      </c>
      <c r="Q95" s="428" t="e">
        <f>IF(ISNUMBER(Regressions!Q105),ROUND(Regressions!Q105, 1), NA())</f>
        <v>#N/A</v>
      </c>
      <c r="R95" s="423" t="e">
        <f>IF(ISNUMBER(Regressions!R105),ROUND(Regressions!R105, 1), NA())</f>
        <v>#N/A</v>
      </c>
      <c r="S95" s="424" t="e">
        <f>IF(ISNUMBER(Regressions!S105),ROUND(Regressions!S105, 1), NA())</f>
        <v>#N/A</v>
      </c>
    </row>
    <row r="96" x14ac:dyDescent="0.2">
      <c r="A96" s="239" t="str">
        <f>IF(ISBLANK(Regressions!A106), " ", Regressions!A106)</f>
        <v>Eritrea</v>
      </c>
      <c r="B96" s="234">
        <f>IF(ISBLANK(Regressions!B106), " ", Regressions!B106)</f>
        <v>2007</v>
      </c>
      <c r="C96" s="237" t="str">
        <f>IF(ISBLANK(Regressions!C106), " ", Regressions!C106)</f>
        <v>Secondary</v>
      </c>
      <c r="D96" s="241">
        <f>IF(ISBLANK(Regressions!D106), " ", Regressions!D106)</f>
        <v>696183</v>
      </c>
      <c r="E96" s="421" t="e">
        <f>IF(ISNUMBER(Regressions!E106),ROUND(Regressions!E106, 1), NA())</f>
        <v>#N/A</v>
      </c>
      <c r="F96" s="307">
        <f>IF(ISNUMBER(Regressions!F106),ROUND(Regressions!F106, 1), NA())</f>
        <v>55.6</v>
      </c>
      <c r="G96" s="422" t="e">
        <f>IF(ISNUMBER(Regressions!G106),ROUND(Regressions!G106, 1), NA())</f>
        <v>#N/A</v>
      </c>
      <c r="H96" s="423">
        <f>IF(ISNUMBER(Regressions!H106),ROUND(Regressions!H106, 1), NA())</f>
        <v>55.6</v>
      </c>
      <c r="I96" s="424">
        <f>IF(ISNUMBER(Regressions!I106),ROUND(Regressions!I106, 1), NA())</f>
        <v>44.4</v>
      </c>
      <c r="J96" s="425">
        <f>IF(ISNUMBER(Regressions!J106),ROUND(Regressions!J106, 1), NA())</f>
        <v>90.9</v>
      </c>
      <c r="K96" s="307" t="e">
        <f>IF(ISNUMBER(Regressions!K106),ROUND(Regressions!K106, 1), NA())</f>
        <v>#N/A</v>
      </c>
      <c r="L96" s="426" t="e">
        <f>IF(ISNUMBER(Regressions!L106),ROUND(Regressions!L106, 1), NA())</f>
        <v>#N/A</v>
      </c>
      <c r="M96" s="423">
        <f>IF(ISNUMBER(Regressions!M106),ROUND(Regressions!M106, 1), NA())</f>
        <v>90.9</v>
      </c>
      <c r="N96" s="427">
        <f>IF(ISNUMBER(Regressions!N106),ROUND(Regressions!N106, 1), NA())</f>
        <v>9.1</v>
      </c>
      <c r="O96" s="421" t="e">
        <f>IF(ISNUMBER(Regressions!O106),ROUND(Regressions!O106, 1), NA())</f>
        <v>#N/A</v>
      </c>
      <c r="P96" s="307" t="e">
        <f>IF(ISNUMBER(Regressions!P106),ROUND(Regressions!P106, 1), NA())</f>
        <v>#N/A</v>
      </c>
      <c r="Q96" s="428" t="e">
        <f>IF(ISNUMBER(Regressions!Q106),ROUND(Regressions!Q106, 1), NA())</f>
        <v>#N/A</v>
      </c>
      <c r="R96" s="423" t="e">
        <f>IF(ISNUMBER(Regressions!R106),ROUND(Regressions!R106, 1), NA())</f>
        <v>#N/A</v>
      </c>
      <c r="S96" s="424" t="e">
        <f>IF(ISNUMBER(Regressions!S106),ROUND(Regressions!S106, 1), NA())</f>
        <v>#N/A</v>
      </c>
    </row>
    <row r="97" x14ac:dyDescent="0.2">
      <c r="A97" s="239" t="str">
        <f>IF(ISBLANK(Regressions!A107), " ", Regressions!A107)</f>
        <v>Eritrea</v>
      </c>
      <c r="B97" s="234">
        <f>IF(ISBLANK(Regressions!B107), " ", Regressions!B107)</f>
        <v>2008</v>
      </c>
      <c r="C97" s="237" t="str">
        <f>IF(ISBLANK(Regressions!C107), " ", Regressions!C107)</f>
        <v>Secondary</v>
      </c>
      <c r="D97" s="241">
        <f>IF(ISBLANK(Regressions!D107), " ", Regressions!D107)</f>
        <v>686121</v>
      </c>
      <c r="E97" s="421" t="e">
        <f>IF(ISNUMBER(Regressions!E107),ROUND(Regressions!E107, 1), NA())</f>
        <v>#N/A</v>
      </c>
      <c r="F97" s="307">
        <f>IF(ISNUMBER(Regressions!F107),ROUND(Regressions!F107, 1), NA())</f>
        <v>55.6</v>
      </c>
      <c r="G97" s="422" t="e">
        <f>IF(ISNUMBER(Regressions!G107),ROUND(Regressions!G107, 1), NA())</f>
        <v>#N/A</v>
      </c>
      <c r="H97" s="423">
        <f>IF(ISNUMBER(Regressions!H107),ROUND(Regressions!H107, 1), NA())</f>
        <v>55.6</v>
      </c>
      <c r="I97" s="424">
        <f>IF(ISNUMBER(Regressions!I107),ROUND(Regressions!I107, 1), NA())</f>
        <v>44.4</v>
      </c>
      <c r="J97" s="425">
        <f>IF(ISNUMBER(Regressions!J107),ROUND(Regressions!J107, 1), NA())</f>
        <v>90.9</v>
      </c>
      <c r="K97" s="307" t="e">
        <f>IF(ISNUMBER(Regressions!K107),ROUND(Regressions!K107, 1), NA())</f>
        <v>#N/A</v>
      </c>
      <c r="L97" s="426" t="e">
        <f>IF(ISNUMBER(Regressions!L107),ROUND(Regressions!L107, 1), NA())</f>
        <v>#N/A</v>
      </c>
      <c r="M97" s="423">
        <f>IF(ISNUMBER(Regressions!M107),ROUND(Regressions!M107, 1), NA())</f>
        <v>90.9</v>
      </c>
      <c r="N97" s="427">
        <f>IF(ISNUMBER(Regressions!N107),ROUND(Regressions!N107, 1), NA())</f>
        <v>9.1</v>
      </c>
      <c r="O97" s="421" t="e">
        <f>IF(ISNUMBER(Regressions!O107),ROUND(Regressions!O107, 1), NA())</f>
        <v>#N/A</v>
      </c>
      <c r="P97" s="307" t="e">
        <f>IF(ISNUMBER(Regressions!P107),ROUND(Regressions!P107, 1), NA())</f>
        <v>#N/A</v>
      </c>
      <c r="Q97" s="428" t="e">
        <f>IF(ISNUMBER(Regressions!Q107),ROUND(Regressions!Q107, 1), NA())</f>
        <v>#N/A</v>
      </c>
      <c r="R97" s="423" t="e">
        <f>IF(ISNUMBER(Regressions!R107),ROUND(Regressions!R107, 1), NA())</f>
        <v>#N/A</v>
      </c>
      <c r="S97" s="424" t="e">
        <f>IF(ISNUMBER(Regressions!S107),ROUND(Regressions!S107, 1), NA())</f>
        <v>#N/A</v>
      </c>
    </row>
    <row r="98" x14ac:dyDescent="0.2">
      <c r="A98" s="239" t="str">
        <f>IF(ISBLANK(Regressions!A108), " ", Regressions!A108)</f>
        <v>Eritrea</v>
      </c>
      <c r="B98" s="234">
        <f>IF(ISBLANK(Regressions!B108), " ", Regressions!B108)</f>
        <v>2009</v>
      </c>
      <c r="C98" s="237" t="str">
        <f>IF(ISBLANK(Regressions!C108), " ", Regressions!C108)</f>
        <v>Secondary</v>
      </c>
      <c r="D98" s="241">
        <f>IF(ISBLANK(Regressions!D108), " ", Regressions!D108)</f>
        <v>677487</v>
      </c>
      <c r="E98" s="421" t="e">
        <f>IF(ISNUMBER(Regressions!E108),ROUND(Regressions!E108, 1), NA())</f>
        <v>#N/A</v>
      </c>
      <c r="F98" s="307">
        <f>IF(ISNUMBER(Regressions!F108),ROUND(Regressions!F108, 1), NA())</f>
        <v>58.3</v>
      </c>
      <c r="G98" s="422" t="e">
        <f>IF(ISNUMBER(Regressions!G108),ROUND(Regressions!G108, 1), NA())</f>
        <v>#N/A</v>
      </c>
      <c r="H98" s="423">
        <f>IF(ISNUMBER(Regressions!H108),ROUND(Regressions!H108, 1), NA())</f>
        <v>58.3</v>
      </c>
      <c r="I98" s="424">
        <f>IF(ISNUMBER(Regressions!I108),ROUND(Regressions!I108, 1), NA())</f>
        <v>41.7</v>
      </c>
      <c r="J98" s="425">
        <f>IF(ISNUMBER(Regressions!J108),ROUND(Regressions!J108, 1), NA())</f>
        <v>88.7</v>
      </c>
      <c r="K98" s="307" t="e">
        <f>IF(ISNUMBER(Regressions!K108),ROUND(Regressions!K108, 1), NA())</f>
        <v>#N/A</v>
      </c>
      <c r="L98" s="426" t="e">
        <f>IF(ISNUMBER(Regressions!L108),ROUND(Regressions!L108, 1), NA())</f>
        <v>#N/A</v>
      </c>
      <c r="M98" s="423">
        <f>IF(ISNUMBER(Regressions!M108),ROUND(Regressions!M108, 1), NA())</f>
        <v>88.7</v>
      </c>
      <c r="N98" s="427">
        <f>IF(ISNUMBER(Regressions!N108),ROUND(Regressions!N108, 1), NA())</f>
        <v>11.3</v>
      </c>
      <c r="O98" s="421" t="e">
        <f>IF(ISNUMBER(Regressions!O108),ROUND(Regressions!O108, 1), NA())</f>
        <v>#N/A</v>
      </c>
      <c r="P98" s="307" t="e">
        <f>IF(ISNUMBER(Regressions!P108),ROUND(Regressions!P108, 1), NA())</f>
        <v>#N/A</v>
      </c>
      <c r="Q98" s="428" t="e">
        <f>IF(ISNUMBER(Regressions!Q108),ROUND(Regressions!Q108, 1), NA())</f>
        <v>#N/A</v>
      </c>
      <c r="R98" s="423" t="e">
        <f>IF(ISNUMBER(Regressions!R108),ROUND(Regressions!R108, 1), NA())</f>
        <v>#N/A</v>
      </c>
      <c r="S98" s="424" t="e">
        <f>IF(ISNUMBER(Regressions!S108),ROUND(Regressions!S108, 1), NA())</f>
        <v>#N/A</v>
      </c>
    </row>
    <row r="99" x14ac:dyDescent="0.2">
      <c r="A99" s="239" t="str">
        <f>IF(ISBLANK(Regressions!A109), " ", Regressions!A109)</f>
        <v>Eritrea</v>
      </c>
      <c r="B99" s="234">
        <f>IF(ISBLANK(Regressions!B109), " ", Regressions!B109)</f>
        <v>2010</v>
      </c>
      <c r="C99" s="237" t="str">
        <f>IF(ISBLANK(Regressions!C109), " ", Regressions!C109)</f>
        <v>Secondary</v>
      </c>
      <c r="D99" s="241">
        <f>IF(ISBLANK(Regressions!D109), " ", Regressions!D109)</f>
        <v>671972</v>
      </c>
      <c r="E99" s="421" t="e">
        <f>IF(ISNUMBER(Regressions!E109),ROUND(Regressions!E109, 1), NA())</f>
        <v>#N/A</v>
      </c>
      <c r="F99" s="307">
        <f>IF(ISNUMBER(Regressions!F109),ROUND(Regressions!F109, 1), NA())</f>
        <v>61</v>
      </c>
      <c r="G99" s="422" t="e">
        <f>IF(ISNUMBER(Regressions!G109),ROUND(Regressions!G109, 1), NA())</f>
        <v>#N/A</v>
      </c>
      <c r="H99" s="423">
        <f>IF(ISNUMBER(Regressions!H109),ROUND(Regressions!H109, 1), NA())</f>
        <v>61</v>
      </c>
      <c r="I99" s="424">
        <f>IF(ISNUMBER(Regressions!I109),ROUND(Regressions!I109, 1), NA())</f>
        <v>39</v>
      </c>
      <c r="J99" s="425">
        <f>IF(ISNUMBER(Regressions!J109),ROUND(Regressions!J109, 1), NA())</f>
        <v>86.5</v>
      </c>
      <c r="K99" s="307" t="e">
        <f>IF(ISNUMBER(Regressions!K109),ROUND(Regressions!K109, 1), NA())</f>
        <v>#N/A</v>
      </c>
      <c r="L99" s="426" t="e">
        <f>IF(ISNUMBER(Regressions!L109),ROUND(Regressions!L109, 1), NA())</f>
        <v>#N/A</v>
      </c>
      <c r="M99" s="423">
        <f>IF(ISNUMBER(Regressions!M109),ROUND(Regressions!M109, 1), NA())</f>
        <v>86.5</v>
      </c>
      <c r="N99" s="427">
        <f>IF(ISNUMBER(Regressions!N109),ROUND(Regressions!N109, 1), NA())</f>
        <v>13.5</v>
      </c>
      <c r="O99" s="421" t="e">
        <f>IF(ISNUMBER(Regressions!O109),ROUND(Regressions!O109, 1), NA())</f>
        <v>#N/A</v>
      </c>
      <c r="P99" s="307" t="e">
        <f>IF(ISNUMBER(Regressions!P109),ROUND(Regressions!P109, 1), NA())</f>
        <v>#N/A</v>
      </c>
      <c r="Q99" s="428" t="e">
        <f>IF(ISNUMBER(Regressions!Q109),ROUND(Regressions!Q109, 1), NA())</f>
        <v>#N/A</v>
      </c>
      <c r="R99" s="423" t="e">
        <f>IF(ISNUMBER(Regressions!R109),ROUND(Regressions!R109, 1), NA())</f>
        <v>#N/A</v>
      </c>
      <c r="S99" s="424" t="e">
        <f>IF(ISNUMBER(Regressions!S109),ROUND(Regressions!S109, 1), NA())</f>
        <v>#N/A</v>
      </c>
    </row>
    <row r="100" x14ac:dyDescent="0.2">
      <c r="A100" s="239" t="str">
        <f>IF(ISBLANK(Regressions!A110), " ", Regressions!A110)</f>
        <v>Eritrea</v>
      </c>
      <c r="B100" s="234">
        <f>IF(ISBLANK(Regressions!B110), " ", Regressions!B110)</f>
        <v>2011</v>
      </c>
      <c r="C100" s="237" t="str">
        <f>IF(ISBLANK(Regressions!C110), " ", Regressions!C110)</f>
        <v>Secondary</v>
      </c>
      <c r="D100" s="241">
        <f>IF(ISBLANK(Regressions!D110), " ", Regressions!D110)</f>
        <v>670763</v>
      </c>
      <c r="E100" s="421" t="e">
        <f>IF(ISNUMBER(Regressions!E110),ROUND(Regressions!E110, 1), NA())</f>
        <v>#N/A</v>
      </c>
      <c r="F100" s="307">
        <f>IF(ISNUMBER(Regressions!F110),ROUND(Regressions!F110, 1), NA())</f>
        <v>63.8</v>
      </c>
      <c r="G100" s="422" t="e">
        <f>IF(ISNUMBER(Regressions!G110),ROUND(Regressions!G110, 1), NA())</f>
        <v>#N/A</v>
      </c>
      <c r="H100" s="423">
        <f>IF(ISNUMBER(Regressions!H110),ROUND(Regressions!H110, 1), NA())</f>
        <v>63.8</v>
      </c>
      <c r="I100" s="424">
        <f>IF(ISNUMBER(Regressions!I110),ROUND(Regressions!I110, 1), NA())</f>
        <v>36.200000000000003</v>
      </c>
      <c r="J100" s="425">
        <f>IF(ISNUMBER(Regressions!J110),ROUND(Regressions!J110, 1), NA())</f>
        <v>84.3</v>
      </c>
      <c r="K100" s="307" t="e">
        <f>IF(ISNUMBER(Regressions!K110),ROUND(Regressions!K110, 1), NA())</f>
        <v>#N/A</v>
      </c>
      <c r="L100" s="426" t="e">
        <f>IF(ISNUMBER(Regressions!L110),ROUND(Regressions!L110, 1), NA())</f>
        <v>#N/A</v>
      </c>
      <c r="M100" s="423">
        <f>IF(ISNUMBER(Regressions!M110),ROUND(Regressions!M110, 1), NA())</f>
        <v>84.3</v>
      </c>
      <c r="N100" s="427">
        <f>IF(ISNUMBER(Regressions!N110),ROUND(Regressions!N110, 1), NA())</f>
        <v>15.8</v>
      </c>
      <c r="O100" s="421" t="e">
        <f>IF(ISNUMBER(Regressions!O110),ROUND(Regressions!O110, 1), NA())</f>
        <v>#N/A</v>
      </c>
      <c r="P100" s="307" t="e">
        <f>IF(ISNUMBER(Regressions!P110),ROUND(Regressions!P110, 1), NA())</f>
        <v>#N/A</v>
      </c>
      <c r="Q100" s="428" t="e">
        <f>IF(ISNUMBER(Regressions!Q110),ROUND(Regressions!Q110, 1), NA())</f>
        <v>#N/A</v>
      </c>
      <c r="R100" s="423" t="e">
        <f>IF(ISNUMBER(Regressions!R110),ROUND(Regressions!R110, 1), NA())</f>
        <v>#N/A</v>
      </c>
      <c r="S100" s="424" t="e">
        <f>IF(ISNUMBER(Regressions!S110),ROUND(Regressions!S110, 1), NA())</f>
        <v>#N/A</v>
      </c>
    </row>
    <row r="101" x14ac:dyDescent="0.2">
      <c r="A101" s="239" t="str">
        <f>IF(ISBLANK(Regressions!A111), " ", Regressions!A111)</f>
        <v>Eritrea</v>
      </c>
      <c r="B101" s="234">
        <f>IF(ISBLANK(Regressions!B111), " ", Regressions!B111)</f>
        <v>2012</v>
      </c>
      <c r="C101" s="237" t="str">
        <f>IF(ISBLANK(Regressions!C111), " ", Regressions!C111)</f>
        <v>Secondary</v>
      </c>
      <c r="D101" s="241">
        <f>IF(ISBLANK(Regressions!D111), " ", Regressions!D111)</f>
        <v>670855</v>
      </c>
      <c r="E101" s="421" t="e">
        <f>IF(ISNUMBER(Regressions!E111),ROUND(Regressions!E111, 1), NA())</f>
        <v>#N/A</v>
      </c>
      <c r="F101" s="307">
        <f>IF(ISNUMBER(Regressions!F111),ROUND(Regressions!F111, 1), NA())</f>
        <v>66.5</v>
      </c>
      <c r="G101" s="422" t="e">
        <f>IF(ISNUMBER(Regressions!G111),ROUND(Regressions!G111, 1), NA())</f>
        <v>#N/A</v>
      </c>
      <c r="H101" s="423">
        <f>IF(ISNUMBER(Regressions!H111),ROUND(Regressions!H111, 1), NA())</f>
        <v>66.5</v>
      </c>
      <c r="I101" s="424">
        <f>IF(ISNUMBER(Regressions!I111),ROUND(Regressions!I111, 1), NA())</f>
        <v>33.5</v>
      </c>
      <c r="J101" s="425">
        <f>IF(ISNUMBER(Regressions!J111),ROUND(Regressions!J111, 1), NA())</f>
        <v>82.1</v>
      </c>
      <c r="K101" s="307" t="e">
        <f>IF(ISNUMBER(Regressions!K111),ROUND(Regressions!K111, 1), NA())</f>
        <v>#N/A</v>
      </c>
      <c r="L101" s="426" t="e">
        <f>IF(ISNUMBER(Regressions!L111),ROUND(Regressions!L111, 1), NA())</f>
        <v>#N/A</v>
      </c>
      <c r="M101" s="423">
        <f>IF(ISNUMBER(Regressions!M111),ROUND(Regressions!M111, 1), NA())</f>
        <v>82.1</v>
      </c>
      <c r="N101" s="427">
        <f>IF(ISNUMBER(Regressions!N111),ROUND(Regressions!N111, 1), NA())</f>
        <v>17.899999999999999</v>
      </c>
      <c r="O101" s="421" t="e">
        <f>IF(ISNUMBER(Regressions!O111),ROUND(Regressions!O111, 1), NA())</f>
        <v>#N/A</v>
      </c>
      <c r="P101" s="307" t="e">
        <f>IF(ISNUMBER(Regressions!P111),ROUND(Regressions!P111, 1), NA())</f>
        <v>#N/A</v>
      </c>
      <c r="Q101" s="428" t="e">
        <f>IF(ISNUMBER(Regressions!Q111),ROUND(Regressions!Q111, 1), NA())</f>
        <v>#N/A</v>
      </c>
      <c r="R101" s="423" t="e">
        <f>IF(ISNUMBER(Regressions!R111),ROUND(Regressions!R111, 1), NA())</f>
        <v>#N/A</v>
      </c>
      <c r="S101" s="424" t="e">
        <f>IF(ISNUMBER(Regressions!S111),ROUND(Regressions!S111, 1), NA())</f>
        <v>#N/A</v>
      </c>
    </row>
    <row r="102" x14ac:dyDescent="0.2">
      <c r="A102" s="239" t="str">
        <f>IF(ISBLANK(Regressions!A112), " ", Regressions!A112)</f>
        <v>Eritrea</v>
      </c>
      <c r="B102" s="234">
        <f>IF(ISBLANK(Regressions!B112), " ", Regressions!B112)</f>
        <v>2013</v>
      </c>
      <c r="C102" s="237" t="str">
        <f>IF(ISBLANK(Regressions!C112), " ", Regressions!C112)</f>
        <v>Secondary</v>
      </c>
      <c r="D102" s="241">
        <f>IF(ISBLANK(Regressions!D112), " ", Regressions!D112)</f>
        <v>697920</v>
      </c>
      <c r="E102" s="421" t="e">
        <f>IF(ISNUMBER(Regressions!E112),ROUND(Regressions!E112, 1), NA())</f>
        <v>#N/A</v>
      </c>
      <c r="F102" s="307">
        <f>IF(ISNUMBER(Regressions!F112),ROUND(Regressions!F112, 1), NA())</f>
        <v>69.2</v>
      </c>
      <c r="G102" s="422" t="e">
        <f>IF(ISNUMBER(Regressions!G112),ROUND(Regressions!G112, 1), NA())</f>
        <v>#N/A</v>
      </c>
      <c r="H102" s="423">
        <f>IF(ISNUMBER(Regressions!H112),ROUND(Regressions!H112, 1), NA())</f>
        <v>69.2</v>
      </c>
      <c r="I102" s="424">
        <f>IF(ISNUMBER(Regressions!I112),ROUND(Regressions!I112, 1), NA())</f>
        <v>30.8</v>
      </c>
      <c r="J102" s="425">
        <f>IF(ISNUMBER(Regressions!J112),ROUND(Regressions!J112, 1), NA())</f>
        <v>79.900000000000006</v>
      </c>
      <c r="K102" s="307" t="e">
        <f>IF(ISNUMBER(Regressions!K112),ROUND(Regressions!K112, 1), NA())</f>
        <v>#N/A</v>
      </c>
      <c r="L102" s="426" t="e">
        <f>IF(ISNUMBER(Regressions!L112),ROUND(Regressions!L112, 1), NA())</f>
        <v>#N/A</v>
      </c>
      <c r="M102" s="423">
        <f>IF(ISNUMBER(Regressions!M112),ROUND(Regressions!M112, 1), NA())</f>
        <v>79.900000000000006</v>
      </c>
      <c r="N102" s="427">
        <f>IF(ISNUMBER(Regressions!N112),ROUND(Regressions!N112, 1), NA())</f>
        <v>20.100000000000001</v>
      </c>
      <c r="O102" s="421" t="e">
        <f>IF(ISNUMBER(Regressions!O112),ROUND(Regressions!O112, 1), NA())</f>
        <v>#N/A</v>
      </c>
      <c r="P102" s="307" t="e">
        <f>IF(ISNUMBER(Regressions!P112),ROUND(Regressions!P112, 1), NA())</f>
        <v>#N/A</v>
      </c>
      <c r="Q102" s="428" t="e">
        <f>IF(ISNUMBER(Regressions!Q112),ROUND(Regressions!Q112, 1), NA())</f>
        <v>#N/A</v>
      </c>
      <c r="R102" s="423" t="e">
        <f>IF(ISNUMBER(Regressions!R112),ROUND(Regressions!R112, 1), NA())</f>
        <v>#N/A</v>
      </c>
      <c r="S102" s="424" t="e">
        <f>IF(ISNUMBER(Regressions!S112),ROUND(Regressions!S112, 1), NA())</f>
        <v>#N/A</v>
      </c>
    </row>
    <row r="103" x14ac:dyDescent="0.2">
      <c r="A103" s="239" t="str">
        <f>IF(ISBLANK(Regressions!A113), " ", Regressions!A113)</f>
        <v>Eritrea</v>
      </c>
      <c r="B103" s="234">
        <f>IF(ISBLANK(Regressions!B113), " ", Regressions!B113)</f>
        <v>2014</v>
      </c>
      <c r="C103" s="237" t="str">
        <f>IF(ISBLANK(Regressions!C113), " ", Regressions!C113)</f>
        <v>Secondary</v>
      </c>
      <c r="D103" s="241">
        <f>IF(ISBLANK(Regressions!D113), " ", Regressions!D113)</f>
        <v>716705</v>
      </c>
      <c r="E103" s="421" t="e">
        <f>IF(ISNUMBER(Regressions!E113),ROUND(Regressions!E113, 1), NA())</f>
        <v>#N/A</v>
      </c>
      <c r="F103" s="307">
        <f>IF(ISNUMBER(Regressions!F113),ROUND(Regressions!F113, 1), NA())</f>
        <v>71.900000000000006</v>
      </c>
      <c r="G103" s="422" t="e">
        <f>IF(ISNUMBER(Regressions!G113),ROUND(Regressions!G113, 1), NA())</f>
        <v>#N/A</v>
      </c>
      <c r="H103" s="423">
        <f>IF(ISNUMBER(Regressions!H113),ROUND(Regressions!H113, 1), NA())</f>
        <v>71.900000000000006</v>
      </c>
      <c r="I103" s="424">
        <f>IF(ISNUMBER(Regressions!I113),ROUND(Regressions!I113, 1), NA())</f>
        <v>28.1</v>
      </c>
      <c r="J103" s="425">
        <f>IF(ISNUMBER(Regressions!J113),ROUND(Regressions!J113, 1), NA())</f>
        <v>77.7</v>
      </c>
      <c r="K103" s="307" t="e">
        <f>IF(ISNUMBER(Regressions!K113),ROUND(Regressions!K113, 1), NA())</f>
        <v>#N/A</v>
      </c>
      <c r="L103" s="426" t="e">
        <f>IF(ISNUMBER(Regressions!L113),ROUND(Regressions!L113, 1), NA())</f>
        <v>#N/A</v>
      </c>
      <c r="M103" s="423">
        <f>IF(ISNUMBER(Regressions!M113),ROUND(Regressions!M113, 1), NA())</f>
        <v>77.7</v>
      </c>
      <c r="N103" s="427">
        <f>IF(ISNUMBER(Regressions!N113),ROUND(Regressions!N113, 1), NA())</f>
        <v>22.3</v>
      </c>
      <c r="O103" s="421" t="e">
        <f>IF(ISNUMBER(Regressions!O113),ROUND(Regressions!O113, 1), NA())</f>
        <v>#N/A</v>
      </c>
      <c r="P103" s="307" t="e">
        <f>IF(ISNUMBER(Regressions!P113),ROUND(Regressions!P113, 1), NA())</f>
        <v>#N/A</v>
      </c>
      <c r="Q103" s="428" t="e">
        <f>IF(ISNUMBER(Regressions!Q113),ROUND(Regressions!Q113, 1), NA())</f>
        <v>#N/A</v>
      </c>
      <c r="R103" s="423" t="e">
        <f>IF(ISNUMBER(Regressions!R113),ROUND(Regressions!R113, 1), NA())</f>
        <v>#N/A</v>
      </c>
      <c r="S103" s="424" t="e">
        <f>IF(ISNUMBER(Regressions!S113),ROUND(Regressions!S113, 1), NA())</f>
        <v>#N/A</v>
      </c>
    </row>
    <row r="104" x14ac:dyDescent="0.2">
      <c r="A104" s="239" t="str">
        <f>IF(ISBLANK(Regressions!A114), " ", Regressions!A114)</f>
        <v>Eritrea</v>
      </c>
      <c r="B104" s="234">
        <f>IF(ISBLANK(Regressions!B114), " ", Regressions!B114)</f>
        <v>2015</v>
      </c>
      <c r="C104" s="237" t="str">
        <f>IF(ISBLANK(Regressions!C114), " ", Regressions!C114)</f>
        <v>Secondary</v>
      </c>
      <c r="D104" s="241">
        <f>IF(ISBLANK(Regressions!D114), " ", Regressions!D114)</f>
        <v>741675</v>
      </c>
      <c r="E104" s="421" t="e">
        <f>IF(ISNUMBER(Regressions!E114),ROUND(Regressions!E114, 1), NA())</f>
        <v>#N/A</v>
      </c>
      <c r="F104" s="307">
        <f>IF(ISNUMBER(Regressions!F114),ROUND(Regressions!F114, 1), NA())</f>
        <v>74.599999999999994</v>
      </c>
      <c r="G104" s="422" t="e">
        <f>IF(ISNUMBER(Regressions!G114),ROUND(Regressions!G114, 1), NA())</f>
        <v>#N/A</v>
      </c>
      <c r="H104" s="423">
        <f>IF(ISNUMBER(Regressions!H114),ROUND(Regressions!H114, 1), NA())</f>
        <v>74.599999999999994</v>
      </c>
      <c r="I104" s="424">
        <f>IF(ISNUMBER(Regressions!I114),ROUND(Regressions!I114, 1), NA())</f>
        <v>25.4</v>
      </c>
      <c r="J104" s="425">
        <f>IF(ISNUMBER(Regressions!J114),ROUND(Regressions!J114, 1), NA())</f>
        <v>75.5</v>
      </c>
      <c r="K104" s="307" t="e">
        <f>IF(ISNUMBER(Regressions!K114),ROUND(Regressions!K114, 1), NA())</f>
        <v>#N/A</v>
      </c>
      <c r="L104" s="426" t="e">
        <f>IF(ISNUMBER(Regressions!L114),ROUND(Regressions!L114, 1), NA())</f>
        <v>#N/A</v>
      </c>
      <c r="M104" s="423">
        <f>IF(ISNUMBER(Regressions!M114),ROUND(Regressions!M114, 1), NA())</f>
        <v>75.5</v>
      </c>
      <c r="N104" s="427">
        <f>IF(ISNUMBER(Regressions!N114),ROUND(Regressions!N114, 1), NA())</f>
        <v>24.5</v>
      </c>
      <c r="O104" s="421" t="e">
        <f>IF(ISNUMBER(Regressions!O114),ROUND(Regressions!O114, 1), NA())</f>
        <v>#N/A</v>
      </c>
      <c r="P104" s="307" t="e">
        <f>IF(ISNUMBER(Regressions!P114),ROUND(Regressions!P114, 1), NA())</f>
        <v>#N/A</v>
      </c>
      <c r="Q104" s="428" t="e">
        <f>IF(ISNUMBER(Regressions!Q114),ROUND(Regressions!Q114, 1), NA())</f>
        <v>#N/A</v>
      </c>
      <c r="R104" s="423" t="e">
        <f>IF(ISNUMBER(Regressions!R114),ROUND(Regressions!R114, 1), NA())</f>
        <v>#N/A</v>
      </c>
      <c r="S104" s="424" t="e">
        <f>IF(ISNUMBER(Regressions!S114),ROUND(Regressions!S114, 1), NA())</f>
        <v>#N/A</v>
      </c>
    </row>
    <row r="105" x14ac:dyDescent="0.2">
      <c r="A105" s="398" t="str">
        <f>IF(ISBLANK(Regressions!A115), " ", Regressions!A115)</f>
        <v>Eritrea</v>
      </c>
      <c r="B105" s="399">
        <f>IF(ISBLANK(Regressions!B115), " ", Regressions!B115)</f>
        <v>2016</v>
      </c>
      <c r="C105" s="400" t="str">
        <f>IF(ISBLANK(Regressions!C115), " ", Regressions!C115)</f>
        <v>Secondary</v>
      </c>
      <c r="D105" s="401">
        <f>IF(ISBLANK(Regressions!D115), " ", Regressions!D115)</f>
        <v>772186</v>
      </c>
      <c r="E105" s="429" t="e">
        <f>IF(ISNUMBER(Regressions!E115),ROUND(Regressions!E115, 1), NA())</f>
        <v>#N/A</v>
      </c>
      <c r="F105" s="308">
        <f>IF(ISNUMBER(Regressions!F115),ROUND(Regressions!F115, 1), NA())</f>
        <v>77.400000000000006</v>
      </c>
      <c r="G105" s="430" t="e">
        <f>IF(ISNUMBER(Regressions!G115),ROUND(Regressions!G115, 1), NA())</f>
        <v>#N/A</v>
      </c>
      <c r="H105" s="431">
        <f>IF(ISNUMBER(Regressions!H115),ROUND(Regressions!H115, 1), NA())</f>
        <v>77.400000000000006</v>
      </c>
      <c r="I105" s="432">
        <f>IF(ISNUMBER(Regressions!I115),ROUND(Regressions!I115, 1), NA())</f>
        <v>22.6</v>
      </c>
      <c r="J105" s="433">
        <f>IF(ISNUMBER(Regressions!J115),ROUND(Regressions!J115, 1), NA())</f>
        <v>73.3</v>
      </c>
      <c r="K105" s="308" t="e">
        <f>IF(ISNUMBER(Regressions!K115),ROUND(Regressions!K115, 1), NA())</f>
        <v>#N/A</v>
      </c>
      <c r="L105" s="434" t="e">
        <f>IF(ISNUMBER(Regressions!L115),ROUND(Regressions!L115, 1), NA())</f>
        <v>#N/A</v>
      </c>
      <c r="M105" s="431">
        <f>IF(ISNUMBER(Regressions!M115),ROUND(Regressions!M115, 1), NA())</f>
        <v>73.3</v>
      </c>
      <c r="N105" s="435">
        <f>IF(ISNUMBER(Regressions!N115),ROUND(Regressions!N115, 1), NA())</f>
        <v>26.8</v>
      </c>
      <c r="O105" s="429" t="e">
        <f>IF(ISNUMBER(Regressions!O115),ROUND(Regressions!O115, 1), NA())</f>
        <v>#N/A</v>
      </c>
      <c r="P105" s="308" t="e">
        <f>IF(ISNUMBER(Regressions!P115),ROUND(Regressions!P115, 1), NA())</f>
        <v>#N/A</v>
      </c>
      <c r="Q105" s="436" t="e">
        <f>IF(ISNUMBER(Regressions!Q115),ROUND(Regressions!Q115, 1), NA())</f>
        <v>#N/A</v>
      </c>
      <c r="R105" s="431" t="e">
        <f>IF(ISNUMBER(Regressions!R115),ROUND(Regressions!R115, 1), NA())</f>
        <v>#N/A</v>
      </c>
      <c r="S105" s="432"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4" customWidth="true"/>
    <col min="2" max="2" width="7.5" style="129" customWidth="true"/>
    <col min="3" max="8" width="8.75" style="34" customWidth="true"/>
    <col min="9" max="9" width="9.375" style="34" customWidth="true"/>
    <col min="10" max="10" width="13.375" style="34" customWidth="true"/>
    <col min="11" max="11" width="7.5" style="34" customWidth="true"/>
    <col min="12" max="17" width="8.625" style="34" customWidth="true"/>
    <col min="18" max="18" width="6.5" style="34" customWidth="true"/>
    <col min="19" max="19" width="13.375" style="34" customWidth="true"/>
    <col min="20" max="20" width="7.5" style="34" customWidth="true"/>
    <col min="21" max="26" width="9.125" style="34" customWidth="true"/>
    <col min="27" max="16384" width="9" style="34"/>
  </cols>
  <sheetData>
    <row r="1" ht="15.75" x14ac:dyDescent="0.25">
      <c r="A1" s="59" t="s">
        <v>49</v>
      </c>
      <c r="B1" s="98"/>
      <c r="C1" s="60"/>
      <c r="D1" s="60"/>
      <c r="E1" s="60"/>
      <c r="F1" s="60"/>
      <c r="G1" s="60"/>
      <c r="H1" s="580"/>
      <c r="I1" s="580"/>
      <c r="J1" s="580"/>
      <c r="K1" s="580"/>
      <c r="L1" s="580"/>
      <c r="M1" s="580"/>
      <c r="N1" s="580"/>
      <c r="O1" s="580"/>
      <c r="P1" s="580"/>
      <c r="Q1" s="60"/>
      <c r="R1" s="60"/>
      <c r="S1" s="60"/>
      <c r="T1" s="61"/>
      <c r="U1" s="61"/>
      <c r="V1" s="61"/>
      <c r="W1" s="61"/>
      <c r="X1" s="61"/>
      <c r="Y1" s="61"/>
      <c r="Z1" s="61"/>
      <c r="AA1" s="61"/>
    </row>
    <row r="2" s="46" customFormat="true" ht="26.25" customHeight="true" x14ac:dyDescent="0.25">
      <c r="A2" s="62" t="s">
        <v>13</v>
      </c>
      <c r="B2" s="128"/>
      <c r="J2" s="62" t="s">
        <v>14</v>
      </c>
      <c r="R2" s="63"/>
      <c r="S2" s="64" t="s">
        <v>15</v>
      </c>
      <c r="W2" s="63"/>
      <c r="X2" s="63"/>
      <c r="Y2" s="65"/>
      <c r="Z2" s="65"/>
      <c r="AD2" s="66"/>
      <c r="AE2" s="66"/>
      <c r="AF2" s="66"/>
      <c r="AG2" s="66"/>
      <c r="AH2" s="66"/>
      <c r="AI2" s="66"/>
    </row>
    <row r="3" ht="15.75" x14ac:dyDescent="0.25">
      <c r="A3" s="67"/>
      <c r="B3" s="68" t="s">
        <v>4</v>
      </c>
      <c r="C3" s="63" t="s">
        <v>7</v>
      </c>
      <c r="D3" s="63" t="s">
        <v>2</v>
      </c>
      <c r="E3" s="63" t="s">
        <v>1</v>
      </c>
      <c r="F3" s="63" t="s">
        <v>55</v>
      </c>
      <c r="G3" s="63" t="s">
        <v>17</v>
      </c>
      <c r="H3" s="63" t="s">
        <v>18</v>
      </c>
      <c r="I3" s="69"/>
      <c r="J3" s="67"/>
      <c r="K3" s="68" t="s">
        <v>4</v>
      </c>
      <c r="L3" s="63" t="s">
        <v>7</v>
      </c>
      <c r="M3" s="63" t="s">
        <v>2</v>
      </c>
      <c r="N3" s="63" t="s">
        <v>1</v>
      </c>
      <c r="O3" s="63" t="s">
        <v>55</v>
      </c>
      <c r="P3" s="63" t="s">
        <v>17</v>
      </c>
      <c r="Q3" s="63" t="s">
        <v>18</v>
      </c>
      <c r="R3" s="65"/>
      <c r="S3" s="70"/>
      <c r="T3" s="68" t="s">
        <v>4</v>
      </c>
      <c r="U3" s="63" t="s">
        <v>7</v>
      </c>
      <c r="V3" s="63" t="s">
        <v>2</v>
      </c>
      <c r="W3" s="63" t="s">
        <v>1</v>
      </c>
      <c r="X3" s="63" t="s">
        <v>55</v>
      </c>
      <c r="Y3" s="63" t="s">
        <v>17</v>
      </c>
      <c r="Z3" s="63" t="s">
        <v>18</v>
      </c>
      <c r="AB3" s="66"/>
      <c r="AC3" s="66"/>
      <c r="AD3" s="66"/>
      <c r="AE3" s="66"/>
      <c r="AF3" s="66"/>
      <c r="AG3" s="66"/>
    </row>
    <row r="4" ht="15.75" x14ac:dyDescent="0.25">
      <c r="A4" s="67" t="s">
        <v>35</v>
      </c>
      <c r="B4">
        <v>2016</v>
      </c>
      <c r="C4"/>
      <c r="D4"/>
      <c r="E4"/>
      <c r="F4"/>
      <c r="G4"/>
      <c r="H4"/>
      <c r="I4" s="69"/>
      <c r="J4" s="67" t="s">
        <v>35</v>
      </c>
      <c r="K4">
        <v>2016</v>
      </c>
      <c r="L4"/>
      <c r="M4"/>
      <c r="N4"/>
      <c r="O4"/>
      <c r="P4"/>
      <c r="Q4"/>
      <c r="R4" s="66"/>
      <c r="S4" s="67" t="s">
        <v>35</v>
      </c>
      <c r="T4">
        <v>2016</v>
      </c>
      <c r="U4"/>
      <c r="V4"/>
      <c r="W4"/>
      <c r="X4"/>
      <c r="Y4"/>
      <c r="Z4"/>
      <c r="AA4" s="66"/>
      <c r="AB4" s="66"/>
      <c r="AC4" s="66"/>
      <c r="AD4" s="66"/>
      <c r="AE4" s="66"/>
      <c r="AF4" s="66"/>
      <c r="AG4" s="66"/>
    </row>
    <row r="5" ht="15.75" x14ac:dyDescent="0.25">
      <c r="A5" s="67" t="s">
        <v>36</v>
      </c>
      <c r="B5">
        <v>2016</v>
      </c>
      <c r="C5">
        <v>67.672116200000005</v>
      </c>
      <c r="D5"/>
      <c r="E5"/>
      <c r="F5"/>
      <c r="G5">
        <v>63.082142859999998</v>
      </c>
      <c r="H5">
        <v>77.360714290000004</v>
      </c>
      <c r="I5" s="69"/>
      <c r="J5" s="67" t="s">
        <v>36</v>
      </c>
      <c r="K5">
        <v>2016</v>
      </c>
      <c r="L5">
        <v>57.06679389</v>
      </c>
      <c r="M5"/>
      <c r="N5"/>
      <c r="O5"/>
      <c r="P5">
        <v>46.77906977</v>
      </c>
      <c r="Q5">
        <v>73.25</v>
      </c>
      <c r="R5" s="66"/>
      <c r="S5" s="67" t="s">
        <v>36</v>
      </c>
      <c r="T5">
        <v>2016</v>
      </c>
      <c r="U5"/>
      <c r="V5"/>
      <c r="W5"/>
      <c r="X5"/>
      <c r="Y5"/>
      <c r="Z5"/>
      <c r="AA5" s="66"/>
      <c r="AB5" s="66"/>
      <c r="AC5" s="66"/>
      <c r="AD5" s="66"/>
      <c r="AE5" s="66"/>
      <c r="AF5" s="66"/>
      <c r="AG5" s="66"/>
    </row>
    <row r="6" s="46" customFormat="true" ht="15.75" x14ac:dyDescent="0.25">
      <c r="A6" s="67" t="s">
        <v>37</v>
      </c>
      <c r="B6">
        <v>2016</v>
      </c>
      <c r="C6">
        <v>32.327883800000002</v>
      </c>
      <c r="D6"/>
      <c r="E6"/>
      <c r="F6"/>
      <c r="G6">
        <v>36.917857140000002</v>
      </c>
      <c r="H6">
        <v>22.639285709999999</v>
      </c>
      <c r="I6" s="69"/>
      <c r="J6" s="67" t="s">
        <v>37</v>
      </c>
      <c r="K6">
        <v>2016</v>
      </c>
      <c r="L6">
        <v>42.93320611</v>
      </c>
      <c r="M6"/>
      <c r="N6"/>
      <c r="O6"/>
      <c r="P6">
        <v>53.22093023</v>
      </c>
      <c r="Q6">
        <v>26.75</v>
      </c>
      <c r="R6" s="65"/>
      <c r="S6" s="67" t="s">
        <v>37</v>
      </c>
      <c r="T6">
        <v>2016</v>
      </c>
      <c r="U6"/>
      <c r="V6"/>
      <c r="W6"/>
      <c r="X6"/>
      <c r="Y6"/>
      <c r="Z6"/>
      <c r="AA6" s="66"/>
      <c r="AB6" s="66"/>
      <c r="AC6" s="66"/>
      <c r="AD6" s="66"/>
      <c r="AE6" s="66"/>
      <c r="AF6" s="66"/>
      <c r="AG6" s="66"/>
    </row>
    <row r="7" s="46" customFormat="true" ht="15.75" x14ac:dyDescent="0.25">
      <c r="A7" s="135"/>
      <c r="B7" s="136"/>
      <c r="C7" s="136"/>
      <c r="D7" s="136"/>
      <c r="E7" s="136"/>
      <c r="F7" s="69"/>
      <c r="G7" s="69"/>
      <c r="H7" s="66"/>
      <c r="I7" s="66"/>
      <c r="J7" s="66"/>
      <c r="K7" s="66"/>
      <c r="L7" s="66"/>
      <c r="M7" s="66"/>
      <c r="N7" s="66"/>
      <c r="O7" s="66"/>
      <c r="P7" s="66"/>
      <c r="Q7" s="66"/>
      <c r="R7" s="66"/>
      <c r="S7" s="71"/>
      <c r="T7">
        <v>2016</v>
      </c>
      <c r="U7">
        <v>1</v>
      </c>
      <c r="V7">
        <v>5</v>
      </c>
      <c r="W7">
        <v>4</v>
      </c>
      <c r="X7">
        <v>3</v>
      </c>
      <c r="Y7">
        <v>6</v>
      </c>
      <c r="Z7">
        <v>2</v>
      </c>
      <c r="AA7" s="71"/>
    </row>
    <row r="8" s="46" customFormat="true" ht="15.75" x14ac:dyDescent="0.25">
      <c r="A8" s="95"/>
      <c r="B8" s="72"/>
      <c r="H8" s="71"/>
      <c r="I8" s="71"/>
      <c r="J8" s="71"/>
      <c r="K8" s="71"/>
      <c r="L8" s="71"/>
      <c r="M8" s="71"/>
      <c r="N8" s="71"/>
      <c r="O8" s="71"/>
      <c r="P8" s="71"/>
      <c r="Q8" s="71"/>
      <c r="R8" s="71"/>
      <c r="S8" s="71"/>
      <c r="T8" s="71"/>
      <c r="U8" s="71"/>
      <c r="V8" s="71"/>
      <c r="W8" s="71"/>
      <c r="X8" s="71"/>
      <c r="Y8" s="71"/>
      <c r="Z8" s="71"/>
      <c r="AA8" s="71"/>
    </row>
    <row r="9" s="46" customFormat="true" ht="15.75" x14ac:dyDescent="0.25">
      <c r="A9" s="95"/>
      <c r="B9" s="72"/>
      <c r="H9" s="71"/>
      <c r="I9" s="71"/>
      <c r="J9" s="71"/>
      <c r="K9" s="71"/>
      <c r="L9" s="71"/>
      <c r="M9" s="71"/>
      <c r="N9" s="71"/>
      <c r="O9" s="71"/>
      <c r="P9" s="71"/>
      <c r="Q9" s="71"/>
      <c r="R9" s="71"/>
      <c r="S9" s="71"/>
      <c r="T9" s="71"/>
      <c r="U9" s="71"/>
      <c r="V9" s="71"/>
      <c r="W9" s="71"/>
      <c r="X9" s="71"/>
      <c r="Y9" s="71"/>
      <c r="Z9" s="71"/>
      <c r="AA9" s="71"/>
    </row>
    <row r="10" s="46" customFormat="true" ht="15.75" x14ac:dyDescent="0.25">
      <c r="A10" s="96"/>
      <c r="B10" s="72"/>
      <c r="C10" s="71"/>
      <c r="D10" s="71"/>
      <c r="E10" s="71"/>
      <c r="F10" s="71"/>
      <c r="G10" s="71"/>
      <c r="H10" s="71"/>
      <c r="I10" s="71"/>
      <c r="J10" s="71"/>
      <c r="K10" s="71"/>
      <c r="L10" s="71"/>
      <c r="M10" s="71"/>
      <c r="N10" s="71"/>
      <c r="O10" s="71"/>
      <c r="P10" s="71"/>
      <c r="Q10" s="71"/>
      <c r="R10" s="71"/>
      <c r="S10" s="71"/>
      <c r="T10" s="71"/>
      <c r="U10" s="71"/>
      <c r="V10" s="71"/>
      <c r="W10" s="71"/>
      <c r="X10" s="71"/>
      <c r="Y10" s="71"/>
      <c r="Z10" s="71"/>
      <c r="AA10" s="71"/>
    </row>
    <row r="11" ht="15.75" x14ac:dyDescent="0.25">
      <c r="A11" s="97"/>
      <c r="B11" s="130"/>
      <c r="C11" s="71"/>
      <c r="D11" s="71"/>
      <c r="E11" s="71"/>
      <c r="F11" s="71"/>
      <c r="G11" s="71"/>
      <c r="H11" s="71"/>
      <c r="I11" s="71"/>
      <c r="J11" s="71"/>
      <c r="K11" s="71"/>
      <c r="L11" s="71"/>
      <c r="M11" s="71"/>
      <c r="N11" s="71"/>
      <c r="O11" s="71"/>
      <c r="P11" s="71"/>
      <c r="Q11" s="71"/>
    </row>
    <row r="12" ht="15.75" x14ac:dyDescent="0.25">
      <c r="A12" s="73" t="s">
        <v>50</v>
      </c>
      <c r="B12" s="131"/>
      <c r="C12" s="74"/>
      <c r="D12" s="74"/>
      <c r="E12" s="74"/>
      <c r="F12" s="74"/>
      <c r="G12" s="74"/>
      <c r="H12" s="74"/>
      <c r="I12" s="74"/>
      <c r="J12" s="74"/>
      <c r="K12" s="74"/>
      <c r="L12" s="74"/>
      <c r="M12" s="74"/>
      <c r="N12" s="74"/>
      <c r="O12" s="74"/>
      <c r="P12" s="159"/>
      <c r="Q12" s="158"/>
      <c r="R12" s="117"/>
    </row>
    <row r="13" s="81" customFormat="true" ht="12" x14ac:dyDescent="0.2">
      <c r="A13" s="80" t="s">
        <v>51</v>
      </c>
      <c r="B13" s="134" t="s">
        <v>42</v>
      </c>
      <c r="C13" s="80" t="s">
        <v>102</v>
      </c>
      <c r="D13" s="80" t="s">
        <v>52</v>
      </c>
      <c r="E13" s="80" t="s">
        <v>222</v>
      </c>
      <c r="F13" s="80" t="s">
        <v>103</v>
      </c>
      <c r="G13" s="80" t="s">
        <v>104</v>
      </c>
      <c r="H13" s="80" t="s">
        <v>105</v>
      </c>
      <c r="I13" s="80" t="s">
        <v>106</v>
      </c>
      <c r="J13" s="80" t="s">
        <v>223</v>
      </c>
      <c r="K13" s="80" t="s">
        <v>107</v>
      </c>
      <c r="L13" s="80" t="s">
        <v>108</v>
      </c>
      <c r="M13" s="80" t="s">
        <v>109</v>
      </c>
      <c r="N13" s="80" t="s">
        <v>110</v>
      </c>
      <c r="O13" s="81" t="s">
        <v>142</v>
      </c>
      <c r="P13" s="81" t="s">
        <v>178</v>
      </c>
      <c r="Q13" s="80" t="s">
        <v>111</v>
      </c>
      <c r="R13" s="80" t="s">
        <v>112</v>
      </c>
      <c r="S13" s="119" t="s">
        <v>113</v>
      </c>
    </row>
    <row r="14" s="78" customFormat="true" ht="15.75" x14ac:dyDescent="0.25">
      <c r="A14" s="125" t="s">
        <v>180</v>
      </c>
      <c r="B14">
        <v>2000</v>
      </c>
      <c r="C14" s="127" t="s">
        <v>7</v>
      </c>
      <c r="D14">
        <v>1247189</v>
      </c>
      <c r="E14"/>
      <c r="F14"/>
      <c r="G14"/>
      <c r="H14"/>
      <c r="I14"/>
      <c r="J14"/>
      <c r="K14"/>
      <c r="L14"/>
      <c r="M14"/>
      <c r="N14"/>
      <c r="O14"/>
      <c r="P14"/>
      <c r="Q14"/>
      <c r="R14"/>
      <c r="S14"/>
      <c r="T14" s="126"/>
    </row>
    <row r="15" s="78" customFormat="true" ht="15.75" x14ac:dyDescent="0.25">
      <c r="A15" s="125" t="s">
        <v>180</v>
      </c>
      <c r="B15">
        <v>2001</v>
      </c>
      <c r="C15" s="127" t="s">
        <v>7</v>
      </c>
      <c r="D15">
        <v>1265401</v>
      </c>
      <c r="E15"/>
      <c r="F15"/>
      <c r="G15"/>
      <c r="H15"/>
      <c r="I15"/>
      <c r="J15"/>
      <c r="K15"/>
      <c r="L15"/>
      <c r="M15"/>
      <c r="N15"/>
      <c r="O15"/>
      <c r="P15"/>
      <c r="Q15"/>
      <c r="R15"/>
      <c r="S15"/>
      <c r="T15" s="126"/>
    </row>
    <row r="16" s="78" customFormat="true" ht="15.75" x14ac:dyDescent="0.25">
      <c r="A16" s="125" t="s">
        <v>180</v>
      </c>
      <c r="B16">
        <v>2002</v>
      </c>
      <c r="C16" s="127" t="s">
        <v>7</v>
      </c>
      <c r="D16">
        <v>1279404</v>
      </c>
      <c r="E16"/>
      <c r="F16"/>
      <c r="G16"/>
      <c r="H16"/>
      <c r="I16"/>
      <c r="J16"/>
      <c r="K16"/>
      <c r="L16"/>
      <c r="M16"/>
      <c r="N16"/>
      <c r="O16"/>
      <c r="P16"/>
      <c r="Q16"/>
      <c r="R16"/>
      <c r="S16"/>
      <c r="T16" s="126"/>
    </row>
    <row r="17" s="78" customFormat="true" ht="15.75" x14ac:dyDescent="0.25">
      <c r="A17" s="125" t="s">
        <v>180</v>
      </c>
      <c r="B17">
        <v>2003</v>
      </c>
      <c r="C17" s="127" t="s">
        <v>7</v>
      </c>
      <c r="D17">
        <v>1292242</v>
      </c>
      <c r="E17"/>
      <c r="F17"/>
      <c r="G17"/>
      <c r="H17"/>
      <c r="I17"/>
      <c r="J17"/>
      <c r="K17"/>
      <c r="L17"/>
      <c r="M17"/>
      <c r="N17"/>
      <c r="O17"/>
      <c r="P17"/>
      <c r="Q17"/>
      <c r="R17"/>
      <c r="S17"/>
      <c r="T17" s="126"/>
    </row>
    <row r="18" s="78" customFormat="true" ht="15.75" x14ac:dyDescent="0.25">
      <c r="A18" s="125" t="s">
        <v>180</v>
      </c>
      <c r="B18">
        <v>2004</v>
      </c>
      <c r="C18" s="127" t="s">
        <v>7</v>
      </c>
      <c r="D18">
        <v>1397390</v>
      </c>
      <c r="E18"/>
      <c r="F18">
        <v>52.453456318914512</v>
      </c>
      <c r="G18"/>
      <c r="H18">
        <v>52.453456318914512</v>
      </c>
      <c r="I18">
        <v>47.546543681085488</v>
      </c>
      <c r="J18">
        <v>79.823706530957679</v>
      </c>
      <c r="K18"/>
      <c r="L18"/>
      <c r="M18">
        <v>79.823706530957679</v>
      </c>
      <c r="N18">
        <v>20.176293469042321</v>
      </c>
      <c r="O18"/>
      <c r="P18"/>
      <c r="Q18"/>
      <c r="R18"/>
      <c r="S18"/>
      <c r="T18" s="126"/>
    </row>
    <row r="19" s="78" customFormat="true" ht="15.75" x14ac:dyDescent="0.25">
      <c r="A19" s="125" t="s">
        <v>180</v>
      </c>
      <c r="B19">
        <v>2005</v>
      </c>
      <c r="C19" s="127" t="s">
        <v>7</v>
      </c>
      <c r="D19">
        <v>1407404</v>
      </c>
      <c r="E19"/>
      <c r="F19">
        <v>52.453456318914512</v>
      </c>
      <c r="G19"/>
      <c r="H19">
        <v>52.453456318914512</v>
      </c>
      <c r="I19">
        <v>47.546543681085488</v>
      </c>
      <c r="J19">
        <v>79.823706530957679</v>
      </c>
      <c r="K19"/>
      <c r="L19"/>
      <c r="M19">
        <v>79.823706530957679</v>
      </c>
      <c r="N19">
        <v>20.176293469042321</v>
      </c>
      <c r="O19"/>
      <c r="P19"/>
      <c r="Q19"/>
      <c r="R19"/>
      <c r="S19"/>
      <c r="T19" s="126"/>
    </row>
    <row r="20" s="78" customFormat="true" ht="15.75" x14ac:dyDescent="0.25">
      <c r="A20" s="125" t="s">
        <v>180</v>
      </c>
      <c r="B20">
        <v>2006</v>
      </c>
      <c r="C20" s="127" t="s">
        <v>7</v>
      </c>
      <c r="D20">
        <v>1411977</v>
      </c>
      <c r="E20"/>
      <c r="F20">
        <v>52.453456318914512</v>
      </c>
      <c r="G20"/>
      <c r="H20">
        <v>52.453456318914512</v>
      </c>
      <c r="I20">
        <v>47.546543681085488</v>
      </c>
      <c r="J20">
        <v>79.823706530957679</v>
      </c>
      <c r="K20"/>
      <c r="L20"/>
      <c r="M20">
        <v>79.823706530957679</v>
      </c>
      <c r="N20">
        <v>20.176293469042321</v>
      </c>
      <c r="O20"/>
      <c r="P20"/>
      <c r="Q20"/>
      <c r="R20"/>
      <c r="S20"/>
      <c r="T20" s="126"/>
    </row>
    <row r="21" s="78" customFormat="true" ht="15.75" x14ac:dyDescent="0.25">
      <c r="A21" s="125" t="s">
        <v>180</v>
      </c>
      <c r="B21">
        <v>2007</v>
      </c>
      <c r="C21" s="127" t="s">
        <v>7</v>
      </c>
      <c r="D21">
        <v>1416673</v>
      </c>
      <c r="E21"/>
      <c r="F21">
        <v>52.453456318914512</v>
      </c>
      <c r="G21"/>
      <c r="H21">
        <v>52.453456318914512</v>
      </c>
      <c r="I21">
        <v>47.546543681085488</v>
      </c>
      <c r="J21">
        <v>79.823706530957679</v>
      </c>
      <c r="K21"/>
      <c r="L21"/>
      <c r="M21">
        <v>79.823706530957679</v>
      </c>
      <c r="N21">
        <v>20.176293469042321</v>
      </c>
      <c r="O21"/>
      <c r="P21"/>
      <c r="Q21"/>
      <c r="R21"/>
      <c r="S21"/>
      <c r="T21" s="126"/>
    </row>
    <row r="22" s="78" customFormat="true" ht="15.75" x14ac:dyDescent="0.25">
      <c r="A22" s="125" t="s">
        <v>180</v>
      </c>
      <c r="B22">
        <v>2008</v>
      </c>
      <c r="C22" s="127" t="s">
        <v>7</v>
      </c>
      <c r="D22">
        <v>1425135</v>
      </c>
      <c r="E22"/>
      <c r="F22">
        <v>52.453456318914505</v>
      </c>
      <c r="G22"/>
      <c r="H22">
        <v>52.453456318914505</v>
      </c>
      <c r="I22">
        <v>47.546543681085495</v>
      </c>
      <c r="J22">
        <v>79.823706530957679</v>
      </c>
      <c r="K22"/>
      <c r="L22"/>
      <c r="M22">
        <v>79.823706530957679</v>
      </c>
      <c r="N22">
        <v>20.176293469042321</v>
      </c>
      <c r="O22"/>
      <c r="P22"/>
      <c r="Q22"/>
      <c r="R22"/>
      <c r="S22"/>
      <c r="T22" s="126"/>
    </row>
    <row r="23" s="78" customFormat="true" ht="15.75" x14ac:dyDescent="0.25">
      <c r="A23" s="125" t="s">
        <v>180</v>
      </c>
      <c r="B23">
        <v>2009</v>
      </c>
      <c r="C23" s="127" t="s">
        <v>7</v>
      </c>
      <c r="D23">
        <v>1439687</v>
      </c>
      <c r="E23"/>
      <c r="F23">
        <v>54.355788804071381</v>
      </c>
      <c r="G23"/>
      <c r="H23">
        <v>54.355788804071381</v>
      </c>
      <c r="I23">
        <v>45.644211195928619</v>
      </c>
      <c r="J23">
        <v>76.979092451229008</v>
      </c>
      <c r="K23"/>
      <c r="L23"/>
      <c r="M23">
        <v>76.979092451229008</v>
      </c>
      <c r="N23">
        <v>23.020907548770992</v>
      </c>
      <c r="O23"/>
      <c r="P23"/>
      <c r="Q23"/>
      <c r="R23"/>
      <c r="S23"/>
      <c r="T23" s="126"/>
    </row>
    <row r="24" s="78" customFormat="true" ht="15.75" x14ac:dyDescent="0.25">
      <c r="A24" s="125" t="s">
        <v>180</v>
      </c>
      <c r="B24">
        <v>2010</v>
      </c>
      <c r="C24" s="127" t="s">
        <v>7</v>
      </c>
      <c r="D24">
        <v>1461574</v>
      </c>
      <c r="E24"/>
      <c r="F24">
        <v>56.258121289228257</v>
      </c>
      <c r="G24"/>
      <c r="H24">
        <v>56.258121289228257</v>
      </c>
      <c r="I24">
        <v>43.741878710771743</v>
      </c>
      <c r="J24">
        <v>74.134478371500336</v>
      </c>
      <c r="K24"/>
      <c r="L24"/>
      <c r="M24">
        <v>74.134478371500336</v>
      </c>
      <c r="N24">
        <v>25.865521628499664</v>
      </c>
      <c r="O24"/>
      <c r="P24"/>
      <c r="Q24"/>
      <c r="R24"/>
      <c r="S24"/>
      <c r="T24" s="126"/>
    </row>
    <row r="25" s="78" customFormat="true" ht="15.75" x14ac:dyDescent="0.25">
      <c r="A25" s="125" t="s">
        <v>180</v>
      </c>
      <c r="B25">
        <v>2011</v>
      </c>
      <c r="C25" s="127" t="s">
        <v>7</v>
      </c>
      <c r="D25">
        <v>1489782</v>
      </c>
      <c r="E25"/>
      <c r="F25">
        <v>58.160453774385132</v>
      </c>
      <c r="G25"/>
      <c r="H25">
        <v>58.160453774385132</v>
      </c>
      <c r="I25">
        <v>41.839546225614868</v>
      </c>
      <c r="J25">
        <v>71.289864291771664</v>
      </c>
      <c r="K25"/>
      <c r="L25"/>
      <c r="M25">
        <v>71.289864291771664</v>
      </c>
      <c r="N25">
        <v>28.710135708228336</v>
      </c>
      <c r="O25"/>
      <c r="P25"/>
      <c r="Q25"/>
      <c r="R25"/>
      <c r="S25"/>
      <c r="T25" s="126"/>
    </row>
    <row r="26" s="78" customFormat="true" ht="15.75" x14ac:dyDescent="0.25">
      <c r="A26" s="125" t="s">
        <v>180</v>
      </c>
      <c r="B26">
        <v>2012</v>
      </c>
      <c r="C26" s="127" t="s">
        <v>7</v>
      </c>
      <c r="D26">
        <v>1518996</v>
      </c>
      <c r="E26"/>
      <c r="F26">
        <v>60.062786259542008</v>
      </c>
      <c r="G26"/>
      <c r="H26">
        <v>60.062786259542008</v>
      </c>
      <c r="I26">
        <v>39.937213740457992</v>
      </c>
      <c r="J26">
        <v>68.445250212043902</v>
      </c>
      <c r="K26"/>
      <c r="L26"/>
      <c r="M26">
        <v>68.445250212043902</v>
      </c>
      <c r="N26">
        <v>31.554749787956098</v>
      </c>
      <c r="O26"/>
      <c r="P26"/>
      <c r="Q26"/>
      <c r="R26"/>
      <c r="S26"/>
      <c r="T26" s="126"/>
    </row>
    <row r="27" s="78" customFormat="true" ht="15.75" x14ac:dyDescent="0.25">
      <c r="A27" s="125" t="s">
        <v>180</v>
      </c>
      <c r="B27">
        <v>2013</v>
      </c>
      <c r="C27" s="127" t="s">
        <v>7</v>
      </c>
      <c r="D27">
        <v>1606781</v>
      </c>
      <c r="E27"/>
      <c r="F27">
        <v>61.965118744698884</v>
      </c>
      <c r="G27"/>
      <c r="H27">
        <v>61.965118744698884</v>
      </c>
      <c r="I27">
        <v>38.034881255301116</v>
      </c>
      <c r="J27">
        <v>65.60063613231523</v>
      </c>
      <c r="K27"/>
      <c r="L27"/>
      <c r="M27">
        <v>65.60063613231523</v>
      </c>
      <c r="N27">
        <v>34.39936386768477</v>
      </c>
      <c r="O27"/>
      <c r="P27"/>
      <c r="Q27"/>
      <c r="R27"/>
      <c r="S27"/>
      <c r="T27" s="126"/>
    </row>
    <row r="28" s="78" customFormat="true" ht="15.75" x14ac:dyDescent="0.25">
      <c r="A28" s="125" t="s">
        <v>180</v>
      </c>
      <c r="B28">
        <v>2014</v>
      </c>
      <c r="C28" s="127" t="s">
        <v>7</v>
      </c>
      <c r="D28">
        <v>1652453</v>
      </c>
      <c r="E28"/>
      <c r="F28">
        <v>63.86745122985576</v>
      </c>
      <c r="G28"/>
      <c r="H28">
        <v>63.86745122985576</v>
      </c>
      <c r="I28">
        <v>36.13254877014424</v>
      </c>
      <c r="J28">
        <v>62.756022052586559</v>
      </c>
      <c r="K28"/>
      <c r="L28"/>
      <c r="M28">
        <v>62.756022052586559</v>
      </c>
      <c r="N28">
        <v>37.243977947413441</v>
      </c>
      <c r="O28"/>
      <c r="P28"/>
      <c r="Q28"/>
      <c r="R28"/>
      <c r="S28"/>
      <c r="T28" s="126"/>
    </row>
    <row r="29" s="78" customFormat="true" ht="15.75" x14ac:dyDescent="0.25">
      <c r="A29" s="125" t="s">
        <v>180</v>
      </c>
      <c r="B29">
        <v>2015</v>
      </c>
      <c r="C29" s="127" t="s">
        <v>7</v>
      </c>
      <c r="D29">
        <v>1701808</v>
      </c>
      <c r="E29"/>
      <c r="F29">
        <v>65.769783715013091</v>
      </c>
      <c r="G29"/>
      <c r="H29">
        <v>65.769783715013091</v>
      </c>
      <c r="I29">
        <v>34.230216284986909</v>
      </c>
      <c r="J29">
        <v>59.911407972857887</v>
      </c>
      <c r="K29"/>
      <c r="L29"/>
      <c r="M29">
        <v>59.911407972857887</v>
      </c>
      <c r="N29">
        <v>40.088592027142113</v>
      </c>
      <c r="O29"/>
      <c r="P29"/>
      <c r="Q29"/>
      <c r="R29"/>
      <c r="S29"/>
      <c r="T29" s="126"/>
    </row>
    <row r="30" s="78" customFormat="true" ht="15.75" x14ac:dyDescent="0.25">
      <c r="A30" s="125" t="s">
        <v>180</v>
      </c>
      <c r="B30">
        <v>2016</v>
      </c>
      <c r="C30" s="127" t="s">
        <v>7</v>
      </c>
      <c r="D30">
        <v>1753795</v>
      </c>
      <c r="E30"/>
      <c r="F30">
        <v>67.672116200169967</v>
      </c>
      <c r="G30"/>
      <c r="H30">
        <v>67.672116200169967</v>
      </c>
      <c r="I30">
        <v>32.327883799830033</v>
      </c>
      <c r="J30">
        <v>57.066793893129216</v>
      </c>
      <c r="K30"/>
      <c r="L30"/>
      <c r="M30">
        <v>57.066793893129216</v>
      </c>
      <c r="N30">
        <v>42.933206106870784</v>
      </c>
      <c r="O30"/>
      <c r="P30"/>
      <c r="Q30"/>
      <c r="R30"/>
      <c r="S30"/>
      <c r="T30" s="126"/>
    </row>
    <row r="31" s="78" customFormat="true" ht="15.75" x14ac:dyDescent="0.25">
      <c r="A31" s="125" t="s">
        <v>180</v>
      </c>
      <c r="B31">
        <v>2000</v>
      </c>
      <c r="C31" s="127" t="s">
        <v>1</v>
      </c>
      <c r="D31">
        <v>218944.00896787643</v>
      </c>
      <c r="E31"/>
      <c r="F31"/>
      <c r="G31"/>
      <c r="H31"/>
      <c r="I31"/>
      <c r="J31"/>
      <c r="K31"/>
      <c r="L31"/>
      <c r="M31"/>
      <c r="N31"/>
      <c r="O31"/>
      <c r="P31"/>
      <c r="Q31"/>
      <c r="R31"/>
      <c r="S31"/>
      <c r="T31" s="126"/>
    </row>
    <row r="32" s="78" customFormat="true" ht="15.75" x14ac:dyDescent="0.25">
      <c r="A32" s="125" t="s">
        <v>180</v>
      </c>
      <c r="B32">
        <v>2001</v>
      </c>
      <c r="C32" s="127" t="s">
        <v>1</v>
      </c>
      <c r="D32">
        <v>225190.99733045578</v>
      </c>
      <c r="E32"/>
      <c r="F32"/>
      <c r="G32"/>
      <c r="H32"/>
      <c r="I32"/>
      <c r="J32"/>
      <c r="K32"/>
      <c r="L32"/>
      <c r="M32"/>
      <c r="N32"/>
      <c r="O32"/>
      <c r="P32"/>
      <c r="Q32"/>
      <c r="R32"/>
      <c r="S32"/>
      <c r="T32" s="126"/>
    </row>
    <row r="33" s="78" customFormat="true" ht="15.75" x14ac:dyDescent="0.25">
      <c r="A33" s="125" t="s">
        <v>180</v>
      </c>
      <c r="B33">
        <v>2002</v>
      </c>
      <c r="C33" s="127" t="s">
        <v>1</v>
      </c>
      <c r="D33">
        <v>230919.99126731872</v>
      </c>
      <c r="E33"/>
      <c r="F33"/>
      <c r="G33"/>
      <c r="H33"/>
      <c r="I33"/>
      <c r="J33"/>
      <c r="K33"/>
      <c r="L33"/>
      <c r="M33"/>
      <c r="N33"/>
      <c r="O33"/>
      <c r="P33"/>
      <c r="Q33"/>
      <c r="R33"/>
      <c r="S33"/>
      <c r="T33" s="126"/>
    </row>
    <row r="34" s="78" customFormat="true" ht="15.75" x14ac:dyDescent="0.25">
      <c r="A34" s="125" t="s">
        <v>180</v>
      </c>
      <c r="B34">
        <v>2003</v>
      </c>
      <c r="C34" s="127" t="s">
        <v>1</v>
      </c>
      <c r="D34">
        <v>236674.00596351625</v>
      </c>
      <c r="E34"/>
      <c r="F34"/>
      <c r="G34"/>
      <c r="H34"/>
      <c r="I34"/>
      <c r="J34"/>
      <c r="K34"/>
      <c r="L34"/>
      <c r="M34"/>
      <c r="N34"/>
      <c r="O34"/>
      <c r="P34"/>
      <c r="Q34"/>
      <c r="R34"/>
      <c r="S34"/>
      <c r="T34" s="126"/>
    </row>
    <row r="35" s="78" customFormat="true" ht="15.75" x14ac:dyDescent="0.25">
      <c r="A35" s="125" t="s">
        <v>180</v>
      </c>
      <c r="B35">
        <v>2004</v>
      </c>
      <c r="C35" s="127" t="s">
        <v>1</v>
      </c>
      <c r="D35">
        <v>259845.00739517211</v>
      </c>
      <c r="E35"/>
      <c r="F35"/>
      <c r="G35"/>
      <c r="H35"/>
      <c r="I35"/>
      <c r="J35"/>
      <c r="K35"/>
      <c r="L35"/>
      <c r="M35"/>
      <c r="N35"/>
      <c r="O35"/>
      <c r="P35"/>
      <c r="Q35"/>
      <c r="R35"/>
      <c r="S35"/>
      <c r="T35" s="126"/>
    </row>
    <row r="36" s="78" customFormat="true" ht="15.75" x14ac:dyDescent="0.25">
      <c r="A36" s="125" t="s">
        <v>180</v>
      </c>
      <c r="B36">
        <v>2005</v>
      </c>
      <c r="C36" s="127" t="s">
        <v>1</v>
      </c>
      <c r="D36">
        <v>265844.99705070496</v>
      </c>
      <c r="E36"/>
      <c r="F36"/>
      <c r="G36"/>
      <c r="H36"/>
      <c r="I36"/>
      <c r="J36"/>
      <c r="K36"/>
      <c r="L36"/>
      <c r="M36"/>
      <c r="N36"/>
      <c r="O36"/>
      <c r="P36"/>
      <c r="Q36"/>
      <c r="R36"/>
      <c r="S36"/>
      <c r="T36" s="126"/>
    </row>
    <row r="37" s="78" customFormat="true" ht="15.75" x14ac:dyDescent="0.25">
      <c r="A37" s="125" t="s">
        <v>180</v>
      </c>
      <c r="B37">
        <v>2006</v>
      </c>
      <c r="C37" s="127" t="s">
        <v>1</v>
      </c>
      <c r="D37">
        <v>271043.0120607948</v>
      </c>
      <c r="E37"/>
      <c r="F37"/>
      <c r="G37"/>
      <c r="H37"/>
      <c r="I37"/>
      <c r="J37"/>
      <c r="K37"/>
      <c r="L37"/>
      <c r="M37"/>
      <c r="N37"/>
      <c r="O37"/>
      <c r="P37"/>
      <c r="Q37"/>
      <c r="R37"/>
      <c r="S37"/>
      <c r="T37" s="126"/>
    </row>
    <row r="38" s="78" customFormat="true" ht="15.75" x14ac:dyDescent="0.25">
      <c r="A38" s="125" t="s">
        <v>180</v>
      </c>
      <c r="B38">
        <v>2007</v>
      </c>
      <c r="C38" s="127" t="s">
        <v>1</v>
      </c>
      <c r="D38">
        <v>276505.98798011779</v>
      </c>
      <c r="E38"/>
      <c r="F38"/>
      <c r="G38"/>
      <c r="H38"/>
      <c r="I38"/>
      <c r="J38"/>
      <c r="K38"/>
      <c r="L38"/>
      <c r="M38"/>
      <c r="N38"/>
      <c r="O38"/>
      <c r="P38"/>
      <c r="Q38"/>
      <c r="R38"/>
      <c r="S38"/>
      <c r="T38" s="126"/>
    </row>
    <row r="39" s="78" customFormat="true" ht="15.75" x14ac:dyDescent="0.25">
      <c r="A39" s="125" t="s">
        <v>180</v>
      </c>
      <c r="B39">
        <v>2008</v>
      </c>
      <c r="C39" s="127" t="s">
        <v>1</v>
      </c>
      <c r="D39">
        <v>282946.00519952772</v>
      </c>
      <c r="E39"/>
      <c r="F39"/>
      <c r="G39"/>
      <c r="H39"/>
      <c r="I39"/>
      <c r="J39"/>
      <c r="K39"/>
      <c r="L39"/>
      <c r="M39"/>
      <c r="N39"/>
      <c r="O39"/>
      <c r="P39"/>
      <c r="Q39"/>
      <c r="R39"/>
      <c r="S39"/>
      <c r="T39" s="126"/>
    </row>
    <row r="40" s="78" customFormat="true" ht="15.75" x14ac:dyDescent="0.25">
      <c r="A40" s="125" t="s">
        <v>180</v>
      </c>
      <c r="B40">
        <v>2009</v>
      </c>
      <c r="C40" s="127" t="s">
        <v>1</v>
      </c>
      <c r="D40">
        <v>290903.00891391753</v>
      </c>
      <c r="E40"/>
      <c r="F40"/>
      <c r="G40"/>
      <c r="H40"/>
      <c r="I40"/>
      <c r="J40"/>
      <c r="K40"/>
      <c r="L40"/>
      <c r="M40"/>
      <c r="N40"/>
      <c r="O40"/>
      <c r="P40"/>
      <c r="Q40"/>
      <c r="R40"/>
      <c r="S40"/>
      <c r="T40" s="126"/>
    </row>
    <row r="41" s="78" customFormat="true" ht="15.75" x14ac:dyDescent="0.25">
      <c r="A41" s="125" t="s">
        <v>180</v>
      </c>
      <c r="B41">
        <v>2010</v>
      </c>
      <c r="C41" s="127" t="s">
        <v>1</v>
      </c>
      <c r="D41">
        <v>300675.01063961029</v>
      </c>
      <c r="E41"/>
      <c r="F41"/>
      <c r="G41"/>
      <c r="H41"/>
      <c r="I41"/>
      <c r="J41"/>
      <c r="K41"/>
      <c r="L41"/>
      <c r="M41"/>
      <c r="N41"/>
      <c r="O41"/>
      <c r="P41"/>
      <c r="Q41"/>
      <c r="R41"/>
      <c r="S41"/>
      <c r="T41" s="126"/>
    </row>
    <row r="42" s="78" customFormat="true" ht="15.75" x14ac:dyDescent="0.25">
      <c r="A42" s="125" t="s">
        <v>180</v>
      </c>
      <c r="B42">
        <v>2011</v>
      </c>
      <c r="C42" s="127" t="s">
        <v>1</v>
      </c>
      <c r="D42">
        <v>312169.01257301331</v>
      </c>
      <c r="E42"/>
      <c r="F42"/>
      <c r="G42"/>
      <c r="H42"/>
      <c r="I42"/>
      <c r="J42"/>
      <c r="K42"/>
      <c r="L42"/>
      <c r="M42"/>
      <c r="N42"/>
      <c r="O42"/>
      <c r="P42"/>
      <c r="Q42"/>
      <c r="R42"/>
      <c r="S42"/>
      <c r="T42" s="126"/>
    </row>
    <row r="43" s="78" customFormat="true" ht="15.75" x14ac:dyDescent="0.25">
      <c r="A43" s="125" t="s">
        <v>180</v>
      </c>
      <c r="B43">
        <v>2012</v>
      </c>
      <c r="C43" s="127" t="s">
        <v>1</v>
      </c>
      <c r="D43">
        <v>324335.98605377198</v>
      </c>
      <c r="E43"/>
      <c r="F43"/>
      <c r="G43"/>
      <c r="H43"/>
      <c r="I43"/>
      <c r="J43"/>
      <c r="K43"/>
      <c r="L43"/>
      <c r="M43"/>
      <c r="N43"/>
      <c r="O43"/>
      <c r="P43"/>
      <c r="Q43"/>
      <c r="R43"/>
      <c r="S43"/>
      <c r="T43" s="126"/>
    </row>
    <row r="44" s="78" customFormat="true" ht="15.75" x14ac:dyDescent="0.25">
      <c r="A44" s="125" t="s">
        <v>180</v>
      </c>
      <c r="B44">
        <v>2013</v>
      </c>
      <c r="C44" s="127" t="s">
        <v>1</v>
      </c>
      <c r="D44">
        <v>349715.99743064883</v>
      </c>
      <c r="E44"/>
      <c r="F44"/>
      <c r="G44"/>
      <c r="H44"/>
      <c r="I44"/>
      <c r="J44"/>
      <c r="K44"/>
      <c r="L44"/>
      <c r="M44"/>
      <c r="N44"/>
      <c r="O44"/>
      <c r="P44"/>
      <c r="Q44"/>
      <c r="R44"/>
      <c r="S44"/>
      <c r="T44" s="126"/>
    </row>
    <row r="45" s="78" customFormat="true" ht="15.75" x14ac:dyDescent="0.25">
      <c r="A45" s="125" t="s">
        <v>180</v>
      </c>
      <c r="B45">
        <v>2014</v>
      </c>
      <c r="C45" s="127" t="s">
        <v>1</v>
      </c>
      <c r="D45">
        <v>366729.00195562362</v>
      </c>
      <c r="E45"/>
      <c r="F45"/>
      <c r="G45"/>
      <c r="H45"/>
      <c r="I45"/>
      <c r="J45"/>
      <c r="K45"/>
      <c r="L45"/>
      <c r="M45"/>
      <c r="N45"/>
      <c r="O45"/>
      <c r="P45"/>
      <c r="Q45"/>
      <c r="R45"/>
      <c r="S45"/>
      <c r="T45" s="126"/>
    </row>
    <row r="46" s="78" customFormat="true" ht="15.75" x14ac:dyDescent="0.25">
      <c r="A46" s="125" t="s">
        <v>180</v>
      </c>
      <c r="B46">
        <v>2015</v>
      </c>
      <c r="C46" s="127" t="s">
        <v>1</v>
      </c>
      <c r="D46">
        <v>385238.00248321536</v>
      </c>
      <c r="E46"/>
      <c r="F46"/>
      <c r="G46"/>
      <c r="H46"/>
      <c r="I46"/>
      <c r="J46"/>
      <c r="K46"/>
      <c r="L46"/>
      <c r="M46"/>
      <c r="N46"/>
      <c r="O46"/>
      <c r="P46"/>
      <c r="Q46"/>
      <c r="R46"/>
      <c r="S46"/>
      <c r="T46" s="126"/>
    </row>
    <row r="47" s="78" customFormat="true" ht="15.75" x14ac:dyDescent="0.25">
      <c r="A47" s="125" t="s">
        <v>180</v>
      </c>
      <c r="B47">
        <v>2016</v>
      </c>
      <c r="C47" s="127" t="s">
        <v>1</v>
      </c>
      <c r="D47">
        <v>405021.01347970963</v>
      </c>
      <c r="E47"/>
      <c r="F47"/>
      <c r="G47"/>
      <c r="H47"/>
      <c r="I47"/>
      <c r="J47"/>
      <c r="K47"/>
      <c r="L47"/>
      <c r="M47"/>
      <c r="N47"/>
      <c r="O47"/>
      <c r="P47"/>
      <c r="Q47"/>
      <c r="R47"/>
      <c r="S47"/>
      <c r="T47" s="126"/>
    </row>
    <row r="48" s="78" customFormat="true" ht="15.75" x14ac:dyDescent="0.25">
      <c r="A48" s="125" t="s">
        <v>180</v>
      </c>
      <c r="B48">
        <v>2000</v>
      </c>
      <c r="C48" s="127" t="s">
        <v>2</v>
      </c>
      <c r="D48">
        <v>1028244.9910321236</v>
      </c>
      <c r="E48"/>
      <c r="F48"/>
      <c r="G48"/>
      <c r="H48"/>
      <c r="I48"/>
      <c r="J48"/>
      <c r="K48"/>
      <c r="L48"/>
      <c r="M48"/>
      <c r="N48"/>
      <c r="O48"/>
      <c r="P48"/>
      <c r="Q48"/>
      <c r="R48"/>
      <c r="S48"/>
      <c r="T48" s="126"/>
    </row>
    <row r="49" s="78" customFormat="true" ht="15.75" x14ac:dyDescent="0.25">
      <c r="A49" s="125" t="s">
        <v>180</v>
      </c>
      <c r="B49">
        <v>2001</v>
      </c>
      <c r="C49" s="127" t="s">
        <v>2</v>
      </c>
      <c r="D49">
        <v>1040210.0026695442</v>
      </c>
      <c r="E49"/>
      <c r="F49"/>
      <c r="G49"/>
      <c r="H49"/>
      <c r="I49"/>
      <c r="J49"/>
      <c r="K49"/>
      <c r="L49"/>
      <c r="M49"/>
      <c r="N49"/>
      <c r="O49"/>
      <c r="P49"/>
      <c r="Q49"/>
      <c r="R49"/>
      <c r="S49"/>
      <c r="T49" s="126"/>
    </row>
    <row r="50" s="78" customFormat="true" ht="15.75" x14ac:dyDescent="0.25">
      <c r="A50" s="125" t="s">
        <v>180</v>
      </c>
      <c r="B50">
        <v>2002</v>
      </c>
      <c r="C50" s="127" t="s">
        <v>2</v>
      </c>
      <c r="D50">
        <v>1048484.0087326813</v>
      </c>
      <c r="E50"/>
      <c r="F50"/>
      <c r="G50"/>
      <c r="H50"/>
      <c r="I50"/>
      <c r="J50"/>
      <c r="K50"/>
      <c r="L50"/>
      <c r="M50"/>
      <c r="N50"/>
      <c r="O50"/>
      <c r="P50"/>
      <c r="Q50"/>
      <c r="R50"/>
      <c r="S50"/>
      <c r="T50" s="126"/>
    </row>
    <row r="51" s="78" customFormat="true" ht="15.75" x14ac:dyDescent="0.25">
      <c r="A51" s="125" t="s">
        <v>180</v>
      </c>
      <c r="B51">
        <v>2003</v>
      </c>
      <c r="C51" s="127" t="s">
        <v>2</v>
      </c>
      <c r="D51">
        <v>1055567.9940364838</v>
      </c>
      <c r="E51"/>
      <c r="F51"/>
      <c r="G51"/>
      <c r="H51"/>
      <c r="I51"/>
      <c r="J51"/>
      <c r="K51"/>
      <c r="L51"/>
      <c r="M51"/>
      <c r="N51"/>
      <c r="O51"/>
      <c r="P51"/>
      <c r="Q51"/>
      <c r="R51"/>
      <c r="S51"/>
      <c r="T51" s="126"/>
    </row>
    <row r="52" s="78" customFormat="true" ht="15.75" x14ac:dyDescent="0.25">
      <c r="A52" s="125" t="s">
        <v>180</v>
      </c>
      <c r="B52">
        <v>2004</v>
      </c>
      <c r="C52" s="127" t="s">
        <v>2</v>
      </c>
      <c r="D52">
        <v>1137544.992604828</v>
      </c>
      <c r="E52"/>
      <c r="F52"/>
      <c r="G52"/>
      <c r="H52"/>
      <c r="I52"/>
      <c r="J52"/>
      <c r="K52"/>
      <c r="L52"/>
      <c r="M52"/>
      <c r="N52"/>
      <c r="O52"/>
      <c r="P52"/>
      <c r="Q52"/>
      <c r="R52"/>
      <c r="S52"/>
      <c r="T52" s="126"/>
    </row>
    <row r="53" s="78" customFormat="true" ht="15.75" x14ac:dyDescent="0.25">
      <c r="A53" s="125" t="s">
        <v>180</v>
      </c>
      <c r="B53">
        <v>2005</v>
      </c>
      <c r="C53" s="127" t="s">
        <v>2</v>
      </c>
      <c r="D53">
        <v>1141559.0029492951</v>
      </c>
      <c r="E53"/>
      <c r="F53"/>
      <c r="G53"/>
      <c r="H53"/>
      <c r="I53"/>
      <c r="J53"/>
      <c r="K53"/>
      <c r="L53"/>
      <c r="M53"/>
      <c r="N53"/>
      <c r="O53"/>
      <c r="P53"/>
      <c r="Q53"/>
      <c r="R53"/>
      <c r="S53"/>
      <c r="T53" s="126"/>
    </row>
    <row r="54" s="78" customFormat="true" ht="15.75" x14ac:dyDescent="0.25">
      <c r="A54" s="125" t="s">
        <v>180</v>
      </c>
      <c r="B54">
        <v>2006</v>
      </c>
      <c r="C54" s="127" t="s">
        <v>2</v>
      </c>
      <c r="D54">
        <v>1140933.9879392053</v>
      </c>
      <c r="E54"/>
      <c r="F54"/>
      <c r="G54"/>
      <c r="H54"/>
      <c r="I54"/>
      <c r="J54"/>
      <c r="K54"/>
      <c r="L54"/>
      <c r="M54"/>
      <c r="N54"/>
      <c r="O54"/>
      <c r="P54"/>
      <c r="Q54"/>
      <c r="R54"/>
      <c r="S54"/>
      <c r="T54" s="126"/>
    </row>
    <row r="55" s="78" customFormat="true" ht="15.75" x14ac:dyDescent="0.25">
      <c r="A55" s="125" t="s">
        <v>180</v>
      </c>
      <c r="B55">
        <v>2007</v>
      </c>
      <c r="C55" s="127" t="s">
        <v>2</v>
      </c>
      <c r="D55">
        <v>1140167.0120198822</v>
      </c>
      <c r="E55"/>
      <c r="F55"/>
      <c r="G55"/>
      <c r="H55"/>
      <c r="I55"/>
      <c r="J55"/>
      <c r="K55"/>
      <c r="L55"/>
      <c r="M55"/>
      <c r="N55"/>
      <c r="O55"/>
      <c r="P55"/>
      <c r="Q55"/>
      <c r="R55"/>
      <c r="S55"/>
      <c r="T55" s="126"/>
    </row>
    <row r="56" s="78" customFormat="true" ht="15.75" x14ac:dyDescent="0.25">
      <c r="A56" s="125" t="s">
        <v>180</v>
      </c>
      <c r="B56">
        <v>2008</v>
      </c>
      <c r="C56" s="127" t="s">
        <v>2</v>
      </c>
      <c r="D56">
        <v>1142188.9948004722</v>
      </c>
      <c r="E56"/>
      <c r="F56"/>
      <c r="G56"/>
      <c r="H56"/>
      <c r="I56"/>
      <c r="J56"/>
      <c r="K56"/>
      <c r="L56"/>
      <c r="M56"/>
      <c r="N56"/>
      <c r="O56"/>
      <c r="P56"/>
      <c r="Q56"/>
      <c r="R56"/>
      <c r="S56"/>
      <c r="T56" s="126"/>
    </row>
    <row r="57" s="78" customFormat="true" ht="15.75" x14ac:dyDescent="0.25">
      <c r="A57" s="125" t="s">
        <v>180</v>
      </c>
      <c r="B57">
        <v>2009</v>
      </c>
      <c r="C57" s="127" t="s">
        <v>2</v>
      </c>
      <c r="D57">
        <v>1148783.9910860823</v>
      </c>
      <c r="E57"/>
      <c r="F57"/>
      <c r="G57"/>
      <c r="H57"/>
      <c r="I57"/>
      <c r="J57"/>
      <c r="K57"/>
      <c r="L57"/>
      <c r="M57"/>
      <c r="N57"/>
      <c r="O57"/>
      <c r="P57"/>
      <c r="Q57"/>
      <c r="R57"/>
      <c r="S57"/>
      <c r="T57" s="126"/>
    </row>
    <row r="58" s="78" customFormat="true" ht="15.75" x14ac:dyDescent="0.25">
      <c r="A58" s="125" t="s">
        <v>180</v>
      </c>
      <c r="B58">
        <v>2010</v>
      </c>
      <c r="C58" s="127" t="s">
        <v>2</v>
      </c>
      <c r="D58">
        <v>1160898.9893603895</v>
      </c>
      <c r="E58"/>
      <c r="F58"/>
      <c r="G58"/>
      <c r="H58"/>
      <c r="I58"/>
      <c r="J58"/>
      <c r="K58"/>
      <c r="L58"/>
      <c r="M58"/>
      <c r="N58"/>
      <c r="O58"/>
      <c r="P58"/>
      <c r="Q58"/>
      <c r="R58"/>
      <c r="S58"/>
      <c r="T58" s="126"/>
    </row>
    <row r="59" s="78" customFormat="true" ht="15.75" x14ac:dyDescent="0.25">
      <c r="A59" s="125" t="s">
        <v>180</v>
      </c>
      <c r="B59">
        <v>2011</v>
      </c>
      <c r="C59" s="127" t="s">
        <v>2</v>
      </c>
      <c r="D59">
        <v>1177612.9874269867</v>
      </c>
      <c r="E59"/>
      <c r="F59"/>
      <c r="G59"/>
      <c r="H59"/>
      <c r="I59"/>
      <c r="J59"/>
      <c r="K59"/>
      <c r="L59"/>
      <c r="M59"/>
      <c r="N59"/>
      <c r="O59"/>
      <c r="P59"/>
      <c r="Q59"/>
      <c r="R59"/>
      <c r="S59"/>
      <c r="T59" s="126"/>
    </row>
    <row r="60" s="78" customFormat="true" ht="15.75" x14ac:dyDescent="0.25">
      <c r="A60" s="125" t="s">
        <v>180</v>
      </c>
      <c r="B60">
        <v>2012</v>
      </c>
      <c r="C60" s="127" t="s">
        <v>2</v>
      </c>
      <c r="D60">
        <v>1194660.013946228</v>
      </c>
      <c r="E60"/>
      <c r="F60"/>
      <c r="G60"/>
      <c r="H60"/>
      <c r="I60"/>
      <c r="J60"/>
      <c r="K60"/>
      <c r="L60"/>
      <c r="M60"/>
      <c r="N60"/>
      <c r="O60"/>
      <c r="P60"/>
      <c r="Q60"/>
      <c r="R60"/>
      <c r="S60"/>
      <c r="T60" s="126"/>
    </row>
    <row r="61" s="78" customFormat="true" ht="15.75" x14ac:dyDescent="0.25">
      <c r="A61" s="125" t="s">
        <v>180</v>
      </c>
      <c r="B61">
        <v>2013</v>
      </c>
      <c r="C61" s="127" t="s">
        <v>2</v>
      </c>
      <c r="D61">
        <v>1257065.0025693511</v>
      </c>
      <c r="E61"/>
      <c r="F61"/>
      <c r="G61"/>
      <c r="H61"/>
      <c r="I61"/>
      <c r="J61"/>
      <c r="K61"/>
      <c r="L61"/>
      <c r="M61"/>
      <c r="N61"/>
      <c r="O61"/>
      <c r="P61"/>
      <c r="Q61"/>
      <c r="R61"/>
      <c r="S61"/>
      <c r="T61" s="126"/>
    </row>
    <row r="62" s="78" customFormat="true" ht="15.75" x14ac:dyDescent="0.25">
      <c r="A62" s="125" t="s">
        <v>180</v>
      </c>
      <c r="B62">
        <v>2014</v>
      </c>
      <c r="C62" s="127" t="s">
        <v>2</v>
      </c>
      <c r="D62">
        <v>1285723.9980443763</v>
      </c>
      <c r="E62"/>
      <c r="F62"/>
      <c r="G62"/>
      <c r="H62"/>
      <c r="I62"/>
      <c r="J62"/>
      <c r="K62"/>
      <c r="L62"/>
      <c r="M62"/>
      <c r="N62"/>
      <c r="O62"/>
      <c r="P62"/>
      <c r="Q62"/>
      <c r="R62"/>
      <c r="S62"/>
      <c r="T62" s="126"/>
    </row>
    <row r="63" s="78" customFormat="true" ht="15.75" x14ac:dyDescent="0.25">
      <c r="A63" s="125" t="s">
        <v>180</v>
      </c>
      <c r="B63">
        <v>2015</v>
      </c>
      <c r="C63" s="127" t="s">
        <v>2</v>
      </c>
      <c r="D63">
        <v>1316569.9975167846</v>
      </c>
      <c r="E63"/>
      <c r="F63"/>
      <c r="G63"/>
      <c r="H63"/>
      <c r="I63"/>
      <c r="J63"/>
      <c r="K63"/>
      <c r="L63"/>
      <c r="M63"/>
      <c r="N63"/>
      <c r="O63"/>
      <c r="P63"/>
      <c r="Q63"/>
      <c r="R63"/>
      <c r="S63"/>
      <c r="T63" s="126"/>
    </row>
    <row r="64" s="78" customFormat="true" ht="15.75" x14ac:dyDescent="0.25">
      <c r="A64" s="125" t="s">
        <v>180</v>
      </c>
      <c r="B64">
        <v>2016</v>
      </c>
      <c r="C64" s="127" t="s">
        <v>2</v>
      </c>
      <c r="D64">
        <v>1348773.9865202904</v>
      </c>
      <c r="E64"/>
      <c r="F64"/>
      <c r="G64"/>
      <c r="H64"/>
      <c r="I64"/>
      <c r="J64"/>
      <c r="K64"/>
      <c r="L64"/>
      <c r="M64"/>
      <c r="N64"/>
      <c r="O64"/>
      <c r="P64"/>
      <c r="Q64"/>
      <c r="R64"/>
      <c r="S64"/>
      <c r="T64" s="126"/>
    </row>
    <row r="65" s="78" customFormat="true" ht="15.75" x14ac:dyDescent="0.25">
      <c r="A65" s="125" t="s">
        <v>180</v>
      </c>
      <c r="B65">
        <v>2000</v>
      </c>
      <c r="C65" s="127" t="s">
        <v>16</v>
      </c>
      <c r="D65">
        <v>198118</v>
      </c>
      <c r="E65"/>
      <c r="F65"/>
      <c r="G65"/>
      <c r="H65"/>
      <c r="I65"/>
      <c r="J65"/>
      <c r="K65"/>
      <c r="L65"/>
      <c r="M65"/>
      <c r="N65"/>
      <c r="O65"/>
      <c r="P65"/>
      <c r="Q65"/>
      <c r="R65"/>
      <c r="S65"/>
      <c r="T65" s="126"/>
    </row>
    <row r="66" s="78" customFormat="true" ht="15.75" x14ac:dyDescent="0.25">
      <c r="A66" s="125" t="s">
        <v>180</v>
      </c>
      <c r="B66">
        <v>2001</v>
      </c>
      <c r="C66" s="127" t="s">
        <v>16</v>
      </c>
      <c r="D66">
        <v>197604</v>
      </c>
      <c r="E66"/>
      <c r="F66"/>
      <c r="G66"/>
      <c r="H66"/>
      <c r="I66"/>
      <c r="J66"/>
      <c r="K66"/>
      <c r="L66"/>
      <c r="M66"/>
      <c r="N66"/>
      <c r="O66"/>
      <c r="P66"/>
      <c r="Q66"/>
      <c r="R66"/>
      <c r="S66"/>
      <c r="T66" s="126"/>
    </row>
    <row r="67" s="78" customFormat="true" ht="15.75" x14ac:dyDescent="0.25">
      <c r="A67" s="125" t="s">
        <v>180</v>
      </c>
      <c r="B67">
        <v>2002</v>
      </c>
      <c r="C67" s="127" t="s">
        <v>16</v>
      </c>
      <c r="D67">
        <v>197779</v>
      </c>
      <c r="E67"/>
      <c r="F67"/>
      <c r="G67"/>
      <c r="H67"/>
      <c r="I67"/>
      <c r="J67"/>
      <c r="K67"/>
      <c r="L67"/>
      <c r="M67"/>
      <c r="N67"/>
      <c r="O67"/>
      <c r="P67"/>
      <c r="Q67"/>
      <c r="R67"/>
      <c r="S67"/>
      <c r="T67" s="126"/>
    </row>
    <row r="68" s="78" customFormat="true" ht="15.75" x14ac:dyDescent="0.25">
      <c r="A68" s="125" t="s">
        <v>180</v>
      </c>
      <c r="B68">
        <v>2003</v>
      </c>
      <c r="C68" s="127" t="s">
        <v>16</v>
      </c>
      <c r="D68">
        <v>199492</v>
      </c>
      <c r="E68"/>
      <c r="F68"/>
      <c r="G68"/>
      <c r="H68"/>
      <c r="I68"/>
      <c r="J68"/>
      <c r="K68"/>
      <c r="L68"/>
      <c r="M68"/>
      <c r="N68"/>
      <c r="O68"/>
      <c r="P68"/>
      <c r="Q68"/>
      <c r="R68"/>
      <c r="S68"/>
      <c r="T68" s="126"/>
    </row>
    <row r="69" s="78" customFormat="true" ht="15.75" x14ac:dyDescent="0.25">
      <c r="A69" s="125" t="s">
        <v>180</v>
      </c>
      <c r="B69">
        <v>2004</v>
      </c>
      <c r="C69" s="127" t="s">
        <v>16</v>
      </c>
      <c r="D69">
        <v>202466</v>
      </c>
      <c r="E69"/>
      <c r="F69"/>
      <c r="G69"/>
      <c r="H69"/>
      <c r="I69"/>
      <c r="J69"/>
      <c r="K69"/>
      <c r="L69"/>
      <c r="M69"/>
      <c r="N69"/>
      <c r="O69"/>
      <c r="P69"/>
      <c r="Q69"/>
      <c r="R69"/>
      <c r="S69"/>
      <c r="T69" s="126"/>
    </row>
    <row r="70" s="78" customFormat="true" ht="15.75" x14ac:dyDescent="0.25">
      <c r="A70" s="125" t="s">
        <v>180</v>
      </c>
      <c r="B70">
        <v>2005</v>
      </c>
      <c r="C70" s="127" t="s">
        <v>16</v>
      </c>
      <c r="D70">
        <v>206343</v>
      </c>
      <c r="E70"/>
      <c r="F70"/>
      <c r="G70"/>
      <c r="H70"/>
      <c r="I70"/>
      <c r="J70"/>
      <c r="K70"/>
      <c r="L70"/>
      <c r="M70"/>
      <c r="N70"/>
      <c r="O70"/>
      <c r="P70"/>
      <c r="Q70"/>
      <c r="R70"/>
      <c r="S70"/>
      <c r="T70" s="126"/>
    </row>
    <row r="71" s="78" customFormat="true" ht="15.75" x14ac:dyDescent="0.25">
      <c r="A71" s="125" t="s">
        <v>180</v>
      </c>
      <c r="B71">
        <v>2006</v>
      </c>
      <c r="C71" s="127" t="s">
        <v>16</v>
      </c>
      <c r="D71">
        <v>210794</v>
      </c>
      <c r="E71"/>
      <c r="F71"/>
      <c r="G71"/>
      <c r="H71"/>
      <c r="I71"/>
      <c r="J71"/>
      <c r="K71"/>
      <c r="L71"/>
      <c r="M71"/>
      <c r="N71"/>
      <c r="O71"/>
      <c r="P71"/>
      <c r="Q71"/>
      <c r="R71"/>
      <c r="S71"/>
      <c r="T71" s="126"/>
    </row>
    <row r="72" s="78" customFormat="true" ht="15.75" x14ac:dyDescent="0.25">
      <c r="A72" s="125" t="s">
        <v>180</v>
      </c>
      <c r="B72">
        <v>2007</v>
      </c>
      <c r="C72" s="127" t="s">
        <v>16</v>
      </c>
      <c r="D72">
        <v>219270</v>
      </c>
      <c r="E72"/>
      <c r="F72"/>
      <c r="G72"/>
      <c r="H72"/>
      <c r="I72"/>
      <c r="J72"/>
      <c r="K72"/>
      <c r="L72"/>
      <c r="M72"/>
      <c r="N72"/>
      <c r="O72"/>
      <c r="P72"/>
      <c r="Q72"/>
      <c r="R72"/>
      <c r="S72"/>
      <c r="T72" s="126"/>
    </row>
    <row r="73" s="78" customFormat="true" ht="15.75" x14ac:dyDescent="0.25">
      <c r="A73" s="125" t="s">
        <v>180</v>
      </c>
      <c r="B73">
        <v>2008</v>
      </c>
      <c r="C73" s="127" t="s">
        <v>16</v>
      </c>
      <c r="D73">
        <v>229221</v>
      </c>
      <c r="E73"/>
      <c r="F73"/>
      <c r="G73"/>
      <c r="H73"/>
      <c r="I73"/>
      <c r="J73"/>
      <c r="K73"/>
      <c r="L73"/>
      <c r="M73"/>
      <c r="N73"/>
      <c r="O73"/>
      <c r="P73"/>
      <c r="Q73"/>
      <c r="R73"/>
      <c r="S73"/>
      <c r="T73" s="126"/>
    </row>
    <row r="74" s="78" customFormat="true" ht="15.75" x14ac:dyDescent="0.25">
      <c r="A74" s="125" t="s">
        <v>180</v>
      </c>
      <c r="B74">
        <v>2009</v>
      </c>
      <c r="C74" s="127" t="s">
        <v>16</v>
      </c>
      <c r="D74">
        <v>239684</v>
      </c>
      <c r="E74"/>
      <c r="F74"/>
      <c r="G74"/>
      <c r="H74"/>
      <c r="I74"/>
      <c r="J74"/>
      <c r="K74"/>
      <c r="L74"/>
      <c r="M74"/>
      <c r="N74"/>
      <c r="O74"/>
      <c r="P74"/>
      <c r="Q74"/>
      <c r="R74"/>
      <c r="S74"/>
      <c r="T74" s="126"/>
    </row>
    <row r="75" s="78" customFormat="true" ht="15.75" x14ac:dyDescent="0.25">
      <c r="A75" s="125" t="s">
        <v>180</v>
      </c>
      <c r="B75">
        <v>2010</v>
      </c>
      <c r="C75" s="127" t="s">
        <v>16</v>
      </c>
      <c r="D75">
        <v>249630</v>
      </c>
      <c r="E75"/>
      <c r="F75"/>
      <c r="G75"/>
      <c r="H75"/>
      <c r="I75"/>
      <c r="J75"/>
      <c r="K75"/>
      <c r="L75"/>
      <c r="M75"/>
      <c r="N75"/>
      <c r="O75"/>
      <c r="P75"/>
      <c r="Q75"/>
      <c r="R75"/>
      <c r="S75"/>
      <c r="T75" s="126"/>
    </row>
    <row r="76" s="78" customFormat="true" ht="15.75" x14ac:dyDescent="0.25">
      <c r="A76" s="125" t="s">
        <v>180</v>
      </c>
      <c r="B76">
        <v>2011</v>
      </c>
      <c r="C76" s="127" t="s">
        <v>16</v>
      </c>
      <c r="D76">
        <v>257681</v>
      </c>
      <c r="E76"/>
      <c r="F76"/>
      <c r="G76"/>
      <c r="H76"/>
      <c r="I76"/>
      <c r="J76"/>
      <c r="K76"/>
      <c r="L76"/>
      <c r="M76"/>
      <c r="N76"/>
      <c r="O76"/>
      <c r="P76"/>
      <c r="Q76"/>
      <c r="R76"/>
      <c r="S76"/>
      <c r="T76" s="126"/>
    </row>
    <row r="77" s="78" customFormat="true" ht="15.75" x14ac:dyDescent="0.25">
      <c r="A77" s="125" t="s">
        <v>180</v>
      </c>
      <c r="B77">
        <v>2012</v>
      </c>
      <c r="C77" s="127" t="s">
        <v>16</v>
      </c>
      <c r="D77">
        <v>265808</v>
      </c>
      <c r="E77"/>
      <c r="F77"/>
      <c r="G77"/>
      <c r="H77"/>
      <c r="I77"/>
      <c r="J77"/>
      <c r="K77"/>
      <c r="L77"/>
      <c r="M77"/>
      <c r="N77"/>
      <c r="O77"/>
      <c r="P77"/>
      <c r="Q77"/>
      <c r="R77"/>
      <c r="S77"/>
      <c r="T77" s="126"/>
    </row>
    <row r="78" s="78" customFormat="true" ht="15.75" x14ac:dyDescent="0.25">
      <c r="A78" s="125" t="s">
        <v>180</v>
      </c>
      <c r="B78">
        <v>2013</v>
      </c>
      <c r="C78" s="127" t="s">
        <v>16</v>
      </c>
      <c r="D78">
        <v>280972</v>
      </c>
      <c r="E78"/>
      <c r="F78"/>
      <c r="G78"/>
      <c r="H78"/>
      <c r="I78"/>
      <c r="J78"/>
      <c r="K78"/>
      <c r="L78"/>
      <c r="M78"/>
      <c r="N78"/>
      <c r="O78"/>
      <c r="P78"/>
      <c r="Q78"/>
      <c r="R78"/>
      <c r="S78"/>
      <c r="T78" s="126"/>
    </row>
    <row r="79" s="78" customFormat="true" ht="15.75" x14ac:dyDescent="0.25">
      <c r="A79" s="125" t="s">
        <v>180</v>
      </c>
      <c r="B79">
        <v>2014</v>
      </c>
      <c r="C79" s="127" t="s">
        <v>16</v>
      </c>
      <c r="D79">
        <v>286654</v>
      </c>
      <c r="E79"/>
      <c r="F79"/>
      <c r="G79"/>
      <c r="H79"/>
      <c r="I79"/>
      <c r="J79"/>
      <c r="K79"/>
      <c r="L79"/>
      <c r="M79"/>
      <c r="N79"/>
      <c r="O79"/>
      <c r="P79"/>
      <c r="Q79"/>
      <c r="R79"/>
      <c r="S79"/>
      <c r="T79" s="126"/>
    </row>
    <row r="80" s="78" customFormat="true" ht="15.75" x14ac:dyDescent="0.25">
      <c r="A80" s="125" t="s">
        <v>180</v>
      </c>
      <c r="B80">
        <v>2015</v>
      </c>
      <c r="C80" s="127" t="s">
        <v>16</v>
      </c>
      <c r="D80">
        <v>291281</v>
      </c>
      <c r="E80"/>
      <c r="F80"/>
      <c r="G80"/>
      <c r="H80"/>
      <c r="I80"/>
      <c r="J80"/>
      <c r="K80"/>
      <c r="L80"/>
      <c r="M80"/>
      <c r="N80"/>
      <c r="O80"/>
      <c r="P80"/>
      <c r="Q80"/>
      <c r="R80"/>
      <c r="S80"/>
      <c r="T80" s="126"/>
    </row>
    <row r="81" s="78" customFormat="true" ht="15.75" x14ac:dyDescent="0.25">
      <c r="A81" s="125" t="s">
        <v>180</v>
      </c>
      <c r="B81">
        <v>2016</v>
      </c>
      <c r="C81" s="127" t="s">
        <v>16</v>
      </c>
      <c r="D81">
        <v>294823</v>
      </c>
      <c r="E81"/>
      <c r="F81"/>
      <c r="G81"/>
      <c r="H81"/>
      <c r="I81"/>
      <c r="J81"/>
      <c r="K81"/>
      <c r="L81"/>
      <c r="M81"/>
      <c r="N81"/>
      <c r="O81"/>
      <c r="P81"/>
      <c r="Q81"/>
      <c r="R81"/>
      <c r="S81"/>
      <c r="T81" s="126"/>
    </row>
    <row r="82" s="78" customFormat="true" ht="15.75" x14ac:dyDescent="0.25">
      <c r="A82" s="125" t="s">
        <v>180</v>
      </c>
      <c r="B82">
        <v>2000</v>
      </c>
      <c r="C82" s="127" t="s">
        <v>17</v>
      </c>
      <c r="D82">
        <v>504057</v>
      </c>
      <c r="E82"/>
      <c r="F82"/>
      <c r="G82"/>
      <c r="H82"/>
      <c r="I82"/>
      <c r="J82"/>
      <c r="K82"/>
      <c r="L82"/>
      <c r="M82"/>
      <c r="N82"/>
      <c r="O82"/>
      <c r="P82"/>
      <c r="Q82"/>
      <c r="R82"/>
      <c r="S82"/>
      <c r="T82" s="126"/>
    </row>
    <row r="83" s="78" customFormat="true" ht="15.75" x14ac:dyDescent="0.25">
      <c r="A83" s="125" t="s">
        <v>180</v>
      </c>
      <c r="B83">
        <v>2001</v>
      </c>
      <c r="C83" s="127" t="s">
        <v>17</v>
      </c>
      <c r="D83">
        <v>501804</v>
      </c>
      <c r="E83"/>
      <c r="F83"/>
      <c r="G83"/>
      <c r="H83"/>
      <c r="I83"/>
      <c r="J83"/>
      <c r="K83"/>
      <c r="L83"/>
      <c r="M83"/>
      <c r="N83"/>
      <c r="O83"/>
      <c r="P83"/>
      <c r="Q83"/>
      <c r="R83"/>
      <c r="S83"/>
      <c r="T83" s="126"/>
    </row>
    <row r="84" s="78" customFormat="true" ht="15.75" x14ac:dyDescent="0.25">
      <c r="A84" s="125" t="s">
        <v>180</v>
      </c>
      <c r="B84">
        <v>2002</v>
      </c>
      <c r="C84" s="127" t="s">
        <v>17</v>
      </c>
      <c r="D84">
        <v>498248</v>
      </c>
      <c r="E84"/>
      <c r="F84"/>
      <c r="G84"/>
      <c r="H84"/>
      <c r="I84"/>
      <c r="J84"/>
      <c r="K84"/>
      <c r="L84"/>
      <c r="M84"/>
      <c r="N84"/>
      <c r="O84"/>
      <c r="P84"/>
      <c r="Q84"/>
      <c r="R84"/>
      <c r="S84"/>
      <c r="T84" s="126"/>
    </row>
    <row r="85" s="78" customFormat="true" ht="15.75" x14ac:dyDescent="0.25">
      <c r="A85" s="125" t="s">
        <v>180</v>
      </c>
      <c r="B85">
        <v>2003</v>
      </c>
      <c r="C85" s="127" t="s">
        <v>17</v>
      </c>
      <c r="D85">
        <v>496119</v>
      </c>
      <c r="E85"/>
      <c r="F85"/>
      <c r="G85"/>
      <c r="H85"/>
      <c r="I85"/>
      <c r="J85"/>
      <c r="K85"/>
      <c r="L85"/>
      <c r="M85"/>
      <c r="N85"/>
      <c r="O85"/>
      <c r="P85"/>
      <c r="Q85"/>
      <c r="R85"/>
      <c r="S85"/>
      <c r="T85" s="126"/>
    </row>
    <row r="86" s="78" customFormat="true" ht="15.75" x14ac:dyDescent="0.25">
      <c r="A86" s="125" t="s">
        <v>180</v>
      </c>
      <c r="B86">
        <v>2004</v>
      </c>
      <c r="C86" s="127" t="s">
        <v>17</v>
      </c>
      <c r="D86">
        <v>495125</v>
      </c>
      <c r="E86"/>
      <c r="F86">
        <v>50.967857142857163</v>
      </c>
      <c r="G86"/>
      <c r="H86">
        <v>50.967857142857163</v>
      </c>
      <c r="I86">
        <v>49.032142857142837</v>
      </c>
      <c r="J86">
        <v>75.6255813953494</v>
      </c>
      <c r="K86"/>
      <c r="L86"/>
      <c r="M86">
        <v>75.6255813953494</v>
      </c>
      <c r="N86">
        <v>24.3744186046506</v>
      </c>
      <c r="O86"/>
      <c r="P86"/>
      <c r="Q86"/>
      <c r="R86"/>
      <c r="S86"/>
      <c r="T86" s="126"/>
    </row>
    <row r="87" s="78" customFormat="true" ht="15.75" x14ac:dyDescent="0.25">
      <c r="A87" s="125" t="s">
        <v>180</v>
      </c>
      <c r="B87">
        <v>2005</v>
      </c>
      <c r="C87" s="127" t="s">
        <v>17</v>
      </c>
      <c r="D87">
        <v>495068</v>
      </c>
      <c r="E87"/>
      <c r="F87">
        <v>50.967857142857163</v>
      </c>
      <c r="G87"/>
      <c r="H87">
        <v>50.967857142857163</v>
      </c>
      <c r="I87">
        <v>49.032142857142837</v>
      </c>
      <c r="J87">
        <v>75.6255813953494</v>
      </c>
      <c r="K87"/>
      <c r="L87"/>
      <c r="M87">
        <v>75.6255813953494</v>
      </c>
      <c r="N87">
        <v>24.3744186046506</v>
      </c>
      <c r="O87"/>
      <c r="P87"/>
      <c r="Q87"/>
      <c r="R87"/>
      <c r="S87"/>
      <c r="T87" s="126"/>
    </row>
    <row r="88" s="78" customFormat="true" ht="15.75" x14ac:dyDescent="0.25">
      <c r="A88" s="125" t="s">
        <v>180</v>
      </c>
      <c r="B88">
        <v>2006</v>
      </c>
      <c r="C88" s="127" t="s">
        <v>17</v>
      </c>
      <c r="D88">
        <v>495949</v>
      </c>
      <c r="E88"/>
      <c r="F88">
        <v>50.967857142857163</v>
      </c>
      <c r="G88"/>
      <c r="H88">
        <v>50.967857142857163</v>
      </c>
      <c r="I88">
        <v>49.032142857142837</v>
      </c>
      <c r="J88">
        <v>75.6255813953494</v>
      </c>
      <c r="K88"/>
      <c r="L88"/>
      <c r="M88">
        <v>75.6255813953494</v>
      </c>
      <c r="N88">
        <v>24.3744186046506</v>
      </c>
      <c r="O88"/>
      <c r="P88"/>
      <c r="Q88"/>
      <c r="R88"/>
      <c r="S88"/>
      <c r="T88" s="126"/>
    </row>
    <row r="89" s="78" customFormat="true" ht="15.75" x14ac:dyDescent="0.25">
      <c r="A89" s="125" t="s">
        <v>180</v>
      </c>
      <c r="B89">
        <v>2007</v>
      </c>
      <c r="C89" s="127" t="s">
        <v>17</v>
      </c>
      <c r="D89">
        <v>501220</v>
      </c>
      <c r="E89"/>
      <c r="F89">
        <v>50.967857142857163</v>
      </c>
      <c r="G89"/>
      <c r="H89">
        <v>50.967857142857163</v>
      </c>
      <c r="I89">
        <v>49.032142857142837</v>
      </c>
      <c r="J89">
        <v>75.6255813953494</v>
      </c>
      <c r="K89"/>
      <c r="L89"/>
      <c r="M89">
        <v>75.6255813953494</v>
      </c>
      <c r="N89">
        <v>24.3744186046506</v>
      </c>
      <c r="O89"/>
      <c r="P89"/>
      <c r="Q89"/>
      <c r="R89"/>
      <c r="S89"/>
      <c r="T89" s="126"/>
    </row>
    <row r="90" s="78" customFormat="true" ht="15.75" x14ac:dyDescent="0.25">
      <c r="A90" s="125" t="s">
        <v>180</v>
      </c>
      <c r="B90">
        <v>2008</v>
      </c>
      <c r="C90" s="127" t="s">
        <v>17</v>
      </c>
      <c r="D90">
        <v>509793</v>
      </c>
      <c r="E90"/>
      <c r="F90">
        <v>50.967857142857156</v>
      </c>
      <c r="G90"/>
      <c r="H90">
        <v>50.967857142857156</v>
      </c>
      <c r="I90">
        <v>49.032142857142844</v>
      </c>
      <c r="J90">
        <v>75.6255813953494</v>
      </c>
      <c r="K90"/>
      <c r="L90"/>
      <c r="M90">
        <v>75.6255813953494</v>
      </c>
      <c r="N90">
        <v>24.3744186046506</v>
      </c>
      <c r="O90"/>
      <c r="P90"/>
      <c r="Q90"/>
      <c r="R90"/>
      <c r="S90"/>
      <c r="T90" s="126"/>
    </row>
    <row r="91" s="78" customFormat="true" ht="15.75" x14ac:dyDescent="0.25">
      <c r="A91" s="125" t="s">
        <v>180</v>
      </c>
      <c r="B91">
        <v>2009</v>
      </c>
      <c r="C91" s="127" t="s">
        <v>17</v>
      </c>
      <c r="D91">
        <v>522516</v>
      </c>
      <c r="E91"/>
      <c r="F91">
        <v>52.482142857142662</v>
      </c>
      <c r="G91"/>
      <c r="H91">
        <v>52.482142857142662</v>
      </c>
      <c r="I91">
        <v>47.517857142857338</v>
      </c>
      <c r="J91">
        <v>72.019767441860495</v>
      </c>
      <c r="K91"/>
      <c r="L91"/>
      <c r="M91">
        <v>72.019767441860495</v>
      </c>
      <c r="N91">
        <v>27.980232558139505</v>
      </c>
      <c r="O91"/>
      <c r="P91"/>
      <c r="Q91"/>
      <c r="R91"/>
      <c r="S91"/>
      <c r="T91" s="126"/>
    </row>
    <row r="92" s="78" customFormat="true" ht="15.75" x14ac:dyDescent="0.25">
      <c r="A92" s="125" t="s">
        <v>180</v>
      </c>
      <c r="B92">
        <v>2010</v>
      </c>
      <c r="C92" s="127" t="s">
        <v>17</v>
      </c>
      <c r="D92">
        <v>539972</v>
      </c>
      <c r="E92"/>
      <c r="F92">
        <v>53.996428571428623</v>
      </c>
      <c r="G92"/>
      <c r="H92">
        <v>53.996428571428623</v>
      </c>
      <c r="I92">
        <v>46.003571428571377</v>
      </c>
      <c r="J92">
        <v>68.413953488372499</v>
      </c>
      <c r="K92"/>
      <c r="L92"/>
      <c r="M92">
        <v>68.413953488372499</v>
      </c>
      <c r="N92">
        <v>31.586046511627501</v>
      </c>
      <c r="O92"/>
      <c r="P92"/>
      <c r="Q92"/>
      <c r="R92"/>
      <c r="S92"/>
      <c r="T92" s="126"/>
    </row>
    <row r="93" s="78" customFormat="true" ht="15.75" x14ac:dyDescent="0.25">
      <c r="A93" s="125" t="s">
        <v>180</v>
      </c>
      <c r="B93">
        <v>2011</v>
      </c>
      <c r="C93" s="127" t="s">
        <v>17</v>
      </c>
      <c r="D93">
        <v>561338</v>
      </c>
      <c r="E93"/>
      <c r="F93">
        <v>55.51071428571413</v>
      </c>
      <c r="G93"/>
      <c r="H93">
        <v>55.51071428571413</v>
      </c>
      <c r="I93">
        <v>44.48928571428587</v>
      </c>
      <c r="J93">
        <v>64.808139534883594</v>
      </c>
      <c r="K93"/>
      <c r="L93"/>
      <c r="M93">
        <v>64.808139534883594</v>
      </c>
      <c r="N93">
        <v>35.191860465116406</v>
      </c>
      <c r="O93"/>
      <c r="P93"/>
      <c r="Q93"/>
      <c r="R93"/>
      <c r="S93"/>
      <c r="T93" s="126"/>
    </row>
    <row r="94" s="78" customFormat="true" ht="15.75" x14ac:dyDescent="0.25">
      <c r="A94" s="125" t="s">
        <v>180</v>
      </c>
      <c r="B94">
        <v>2012</v>
      </c>
      <c r="C94" s="127" t="s">
        <v>17</v>
      </c>
      <c r="D94">
        <v>582333</v>
      </c>
      <c r="E94"/>
      <c r="F94">
        <v>57.025000000000091</v>
      </c>
      <c r="G94"/>
      <c r="H94">
        <v>57.025000000000091</v>
      </c>
      <c r="I94">
        <v>42.974999999999909</v>
      </c>
      <c r="J94">
        <v>61.202325581395598</v>
      </c>
      <c r="K94"/>
      <c r="L94"/>
      <c r="M94">
        <v>61.202325581395598</v>
      </c>
      <c r="N94">
        <v>38.797674418604402</v>
      </c>
      <c r="O94"/>
      <c r="P94"/>
      <c r="Q94"/>
      <c r="R94"/>
      <c r="S94"/>
      <c r="T94" s="126"/>
    </row>
    <row r="95" s="78" customFormat="true" ht="15.75" x14ac:dyDescent="0.25">
      <c r="A95" s="125" t="s">
        <v>180</v>
      </c>
      <c r="B95">
        <v>2013</v>
      </c>
      <c r="C95" s="127" t="s">
        <v>17</v>
      </c>
      <c r="D95">
        <v>627889</v>
      </c>
      <c r="E95"/>
      <c r="F95">
        <v>58.539285714285597</v>
      </c>
      <c r="G95"/>
      <c r="H95">
        <v>58.539285714285597</v>
      </c>
      <c r="I95">
        <v>41.460714285714403</v>
      </c>
      <c r="J95">
        <v>57.596511627906693</v>
      </c>
      <c r="K95"/>
      <c r="L95"/>
      <c r="M95">
        <v>57.596511627906693</v>
      </c>
      <c r="N95">
        <v>42.403488372093307</v>
      </c>
      <c r="O95"/>
      <c r="P95"/>
      <c r="Q95"/>
      <c r="R95"/>
      <c r="S95"/>
      <c r="T95" s="126"/>
    </row>
    <row r="96" s="78" customFormat="true" ht="15.75" x14ac:dyDescent="0.25">
      <c r="A96" s="125" t="s">
        <v>180</v>
      </c>
      <c r="B96">
        <v>2014</v>
      </c>
      <c r="C96" s="127" t="s">
        <v>17</v>
      </c>
      <c r="D96">
        <v>649094</v>
      </c>
      <c r="E96"/>
      <c r="F96">
        <v>60.053571428571104</v>
      </c>
      <c r="G96"/>
      <c r="H96">
        <v>60.053571428571104</v>
      </c>
      <c r="I96">
        <v>39.946428571428896</v>
      </c>
      <c r="J96">
        <v>53.990697674418698</v>
      </c>
      <c r="K96"/>
      <c r="L96"/>
      <c r="M96">
        <v>53.990697674418698</v>
      </c>
      <c r="N96">
        <v>46.009302325581302</v>
      </c>
      <c r="O96"/>
      <c r="P96"/>
      <c r="Q96"/>
      <c r="R96"/>
      <c r="S96"/>
      <c r="T96" s="126"/>
    </row>
    <row r="97" s="78" customFormat="true" ht="15.75" x14ac:dyDescent="0.25">
      <c r="A97" s="125" t="s">
        <v>180</v>
      </c>
      <c r="B97">
        <v>2015</v>
      </c>
      <c r="C97" s="127" t="s">
        <v>17</v>
      </c>
      <c r="D97">
        <v>668852</v>
      </c>
      <c r="E97"/>
      <c r="F97">
        <v>61.567857142857065</v>
      </c>
      <c r="G97"/>
      <c r="H97">
        <v>61.567857142857065</v>
      </c>
      <c r="I97">
        <v>38.432142857142935</v>
      </c>
      <c r="J97">
        <v>50.384883720930702</v>
      </c>
      <c r="K97"/>
      <c r="L97"/>
      <c r="M97">
        <v>50.384883720930702</v>
      </c>
      <c r="N97">
        <v>49.615116279069298</v>
      </c>
      <c r="O97"/>
      <c r="P97"/>
      <c r="Q97"/>
      <c r="R97"/>
      <c r="S97"/>
      <c r="T97" s="126"/>
    </row>
    <row r="98" s="78" customFormat="true" ht="15.75" x14ac:dyDescent="0.25">
      <c r="A98" s="125" t="s">
        <v>180</v>
      </c>
      <c r="B98">
        <v>2016</v>
      </c>
      <c r="C98" s="127" t="s">
        <v>17</v>
      </c>
      <c r="D98">
        <v>686786</v>
      </c>
      <c r="E98"/>
      <c r="F98">
        <v>63.082142857142571</v>
      </c>
      <c r="G98"/>
      <c r="H98">
        <v>63.082142857142571</v>
      </c>
      <c r="I98">
        <v>36.917857142857429</v>
      </c>
      <c r="J98">
        <v>46.779069767441797</v>
      </c>
      <c r="K98"/>
      <c r="L98"/>
      <c r="M98">
        <v>46.779069767441797</v>
      </c>
      <c r="N98">
        <v>53.220930232558203</v>
      </c>
      <c r="O98"/>
      <c r="P98"/>
      <c r="Q98"/>
      <c r="R98"/>
      <c r="S98"/>
      <c r="T98" s="126"/>
    </row>
    <row r="99" s="78" customFormat="true" ht="15.75" x14ac:dyDescent="0.25">
      <c r="A99" s="125" t="s">
        <v>180</v>
      </c>
      <c r="B99">
        <v>2000</v>
      </c>
      <c r="C99" s="127" t="s">
        <v>18</v>
      </c>
      <c r="D99">
        <v>545014</v>
      </c>
      <c r="E99"/>
      <c r="F99"/>
      <c r="G99"/>
      <c r="H99"/>
      <c r="I99"/>
      <c r="J99"/>
      <c r="K99"/>
      <c r="L99"/>
      <c r="M99"/>
      <c r="N99"/>
      <c r="O99"/>
      <c r="P99"/>
      <c r="Q99"/>
      <c r="R99"/>
      <c r="S99"/>
      <c r="T99" s="126"/>
    </row>
    <row r="100" s="78" customFormat="true" ht="15.75" x14ac:dyDescent="0.25">
      <c r="A100" s="125" t="s">
        <v>180</v>
      </c>
      <c r="B100">
        <v>2001</v>
      </c>
      <c r="C100" s="127" t="s">
        <v>18</v>
      </c>
      <c r="D100">
        <v>565993</v>
      </c>
      <c r="E100"/>
      <c r="F100"/>
      <c r="G100"/>
      <c r="H100"/>
      <c r="I100"/>
      <c r="J100"/>
      <c r="K100"/>
      <c r="L100"/>
      <c r="M100"/>
      <c r="N100"/>
      <c r="O100"/>
      <c r="P100"/>
      <c r="Q100"/>
      <c r="R100"/>
      <c r="S100"/>
      <c r="T100" s="126"/>
    </row>
    <row r="101" s="78" customFormat="true" ht="15.75" x14ac:dyDescent="0.25">
      <c r="A101" s="125" t="s">
        <v>180</v>
      </c>
      <c r="B101">
        <v>2002</v>
      </c>
      <c r="C101" s="127" t="s">
        <v>18</v>
      </c>
      <c r="D101">
        <v>583377</v>
      </c>
      <c r="E101"/>
      <c r="F101"/>
      <c r="G101"/>
      <c r="H101"/>
      <c r="I101"/>
      <c r="J101"/>
      <c r="K101"/>
      <c r="L101"/>
      <c r="M101"/>
      <c r="N101"/>
      <c r="O101"/>
      <c r="P101"/>
      <c r="Q101"/>
      <c r="R101"/>
      <c r="S101"/>
      <c r="T101" s="126"/>
    </row>
    <row r="102" s="78" customFormat="true" ht="15.75" x14ac:dyDescent="0.25">
      <c r="A102" s="125" t="s">
        <v>180</v>
      </c>
      <c r="B102">
        <v>2003</v>
      </c>
      <c r="C102" s="127" t="s">
        <v>18</v>
      </c>
      <c r="D102">
        <v>596631</v>
      </c>
      <c r="E102"/>
      <c r="F102"/>
      <c r="G102"/>
      <c r="H102"/>
      <c r="I102"/>
      <c r="J102"/>
      <c r="K102"/>
      <c r="L102"/>
      <c r="M102"/>
      <c r="N102"/>
      <c r="O102"/>
      <c r="P102"/>
      <c r="Q102"/>
      <c r="R102"/>
      <c r="S102"/>
      <c r="T102" s="126"/>
    </row>
    <row r="103" s="78" customFormat="true" ht="15.75" x14ac:dyDescent="0.25">
      <c r="A103" s="125" t="s">
        <v>180</v>
      </c>
      <c r="B103">
        <v>2004</v>
      </c>
      <c r="C103" s="127" t="s">
        <v>18</v>
      </c>
      <c r="D103">
        <v>699799</v>
      </c>
      <c r="E103"/>
      <c r="F103">
        <v>55.589285714286227</v>
      </c>
      <c r="G103"/>
      <c r="H103">
        <v>55.589285714286227</v>
      </c>
      <c r="I103">
        <v>44.410714285713773</v>
      </c>
      <c r="J103">
        <v>90.850000000000364</v>
      </c>
      <c r="K103"/>
      <c r="L103"/>
      <c r="M103">
        <v>90.850000000000364</v>
      </c>
      <c r="N103">
        <v>9.1499999999996362</v>
      </c>
      <c r="O103"/>
      <c r="P103"/>
      <c r="Q103"/>
      <c r="R103"/>
      <c r="S103"/>
      <c r="T103" s="126"/>
    </row>
    <row r="104" s="78" customFormat="true" ht="15.75" x14ac:dyDescent="0.25">
      <c r="A104" s="125" t="s">
        <v>180</v>
      </c>
      <c r="B104">
        <v>2005</v>
      </c>
      <c r="C104" s="127" t="s">
        <v>18</v>
      </c>
      <c r="D104">
        <v>705993</v>
      </c>
      <c r="E104"/>
      <c r="F104">
        <v>55.589285714286227</v>
      </c>
      <c r="G104"/>
      <c r="H104">
        <v>55.589285714286227</v>
      </c>
      <c r="I104">
        <v>44.410714285713773</v>
      </c>
      <c r="J104">
        <v>90.850000000000364</v>
      </c>
      <c r="K104"/>
      <c r="L104"/>
      <c r="M104">
        <v>90.850000000000364</v>
      </c>
      <c r="N104">
        <v>9.1499999999996362</v>
      </c>
      <c r="O104"/>
      <c r="P104"/>
      <c r="Q104"/>
      <c r="R104"/>
      <c r="S104"/>
      <c r="T104" s="126"/>
    </row>
    <row r="105" s="78" customFormat="true" ht="15.75" x14ac:dyDescent="0.25">
      <c r="A105" s="125" t="s">
        <v>180</v>
      </c>
      <c r="B105">
        <v>2006</v>
      </c>
      <c r="C105" s="127" t="s">
        <v>18</v>
      </c>
      <c r="D105">
        <v>705234</v>
      </c>
      <c r="E105"/>
      <c r="F105">
        <v>55.589285714286227</v>
      </c>
      <c r="G105"/>
      <c r="H105">
        <v>55.589285714286227</v>
      </c>
      <c r="I105">
        <v>44.410714285713773</v>
      </c>
      <c r="J105">
        <v>90.850000000000364</v>
      </c>
      <c r="K105"/>
      <c r="L105"/>
      <c r="M105">
        <v>90.850000000000364</v>
      </c>
      <c r="N105">
        <v>9.1499999999996362</v>
      </c>
      <c r="O105"/>
      <c r="P105"/>
      <c r="Q105"/>
      <c r="R105"/>
      <c r="S105"/>
      <c r="T105" s="126"/>
    </row>
    <row r="106" s="78" customFormat="true" ht="15.75" x14ac:dyDescent="0.25">
      <c r="A106" s="125" t="s">
        <v>180</v>
      </c>
      <c r="B106">
        <v>2007</v>
      </c>
      <c r="C106" s="127" t="s">
        <v>18</v>
      </c>
      <c r="D106">
        <v>696183</v>
      </c>
      <c r="E106"/>
      <c r="F106">
        <v>55.589285714286227</v>
      </c>
      <c r="G106"/>
      <c r="H106">
        <v>55.589285714286227</v>
      </c>
      <c r="I106">
        <v>44.410714285713773</v>
      </c>
      <c r="J106">
        <v>90.850000000000364</v>
      </c>
      <c r="K106"/>
      <c r="L106"/>
      <c r="M106">
        <v>90.850000000000364</v>
      </c>
      <c r="N106">
        <v>9.1499999999996362</v>
      </c>
      <c r="O106"/>
      <c r="P106"/>
      <c r="Q106"/>
      <c r="R106"/>
      <c r="S106"/>
      <c r="T106" s="126"/>
    </row>
    <row r="107" s="78" customFormat="true" ht="15.75" x14ac:dyDescent="0.25">
      <c r="A107" s="125" t="s">
        <v>180</v>
      </c>
      <c r="B107">
        <v>2008</v>
      </c>
      <c r="C107" s="127" t="s">
        <v>18</v>
      </c>
      <c r="D107">
        <v>686121</v>
      </c>
      <c r="E107"/>
      <c r="F107">
        <v>55.589285714286234</v>
      </c>
      <c r="G107"/>
      <c r="H107">
        <v>55.589285714286234</v>
      </c>
      <c r="I107">
        <v>44.410714285713766</v>
      </c>
      <c r="J107">
        <v>90.850000000000364</v>
      </c>
      <c r="K107"/>
      <c r="L107"/>
      <c r="M107">
        <v>90.850000000000364</v>
      </c>
      <c r="N107">
        <v>9.1499999999996362</v>
      </c>
      <c r="O107"/>
      <c r="P107"/>
      <c r="Q107"/>
      <c r="R107"/>
      <c r="S107"/>
      <c r="T107" s="126"/>
    </row>
    <row r="108" s="78" customFormat="true" ht="15.75" x14ac:dyDescent="0.25">
      <c r="A108" s="125" t="s">
        <v>180</v>
      </c>
      <c r="B108">
        <v>2009</v>
      </c>
      <c r="C108" s="127" t="s">
        <v>18</v>
      </c>
      <c r="D108">
        <v>677487</v>
      </c>
      <c r="E108"/>
      <c r="F108">
        <v>58.310714285715221</v>
      </c>
      <c r="G108"/>
      <c r="H108">
        <v>58.310714285715221</v>
      </c>
      <c r="I108">
        <v>41.689285714284779</v>
      </c>
      <c r="J108">
        <v>88.650000000000546</v>
      </c>
      <c r="K108"/>
      <c r="L108"/>
      <c r="M108">
        <v>88.650000000000546</v>
      </c>
      <c r="N108">
        <v>11.349999999999454</v>
      </c>
      <c r="O108"/>
      <c r="P108"/>
      <c r="Q108"/>
      <c r="R108"/>
      <c r="S108"/>
      <c r="T108" s="126"/>
    </row>
    <row r="109" s="78" customFormat="true" ht="15.75" x14ac:dyDescent="0.25">
      <c r="A109" s="125" t="s">
        <v>180</v>
      </c>
      <c r="B109">
        <v>2010</v>
      </c>
      <c r="C109" s="127" t="s">
        <v>18</v>
      </c>
      <c r="D109">
        <v>671972</v>
      </c>
      <c r="E109"/>
      <c r="F109">
        <v>61.032142857143299</v>
      </c>
      <c r="G109"/>
      <c r="H109">
        <v>61.032142857143299</v>
      </c>
      <c r="I109">
        <v>38.967857142856701</v>
      </c>
      <c r="J109">
        <v>86.450000000000728</v>
      </c>
      <c r="K109"/>
      <c r="L109"/>
      <c r="M109">
        <v>86.450000000000728</v>
      </c>
      <c r="N109">
        <v>13.549999999999272</v>
      </c>
      <c r="O109"/>
      <c r="P109"/>
      <c r="Q109"/>
      <c r="R109"/>
      <c r="S109"/>
      <c r="T109" s="126"/>
    </row>
    <row r="110" s="78" customFormat="true" ht="15.75" x14ac:dyDescent="0.25">
      <c r="A110" s="125" t="s">
        <v>180</v>
      </c>
      <c r="B110">
        <v>2011</v>
      </c>
      <c r="C110" s="77" t="s">
        <v>18</v>
      </c>
      <c r="D110">
        <v>670763</v>
      </c>
      <c r="E110"/>
      <c r="F110">
        <v>63.753571428572286</v>
      </c>
      <c r="G110"/>
      <c r="H110">
        <v>63.753571428572286</v>
      </c>
      <c r="I110">
        <v>36.246428571427714</v>
      </c>
      <c r="J110">
        <v>84.25</v>
      </c>
      <c r="K110"/>
      <c r="L110"/>
      <c r="M110">
        <v>84.25</v>
      </c>
      <c r="N110">
        <v>15.75</v>
      </c>
      <c r="O110"/>
      <c r="P110"/>
      <c r="Q110"/>
      <c r="R110"/>
      <c r="S110"/>
      <c r="T110" s="120"/>
      <c r="U110" s="118"/>
      <c r="V110" s="118"/>
      <c r="W110" s="118"/>
      <c r="X110" s="118"/>
      <c r="Y110" s="118"/>
      <c r="Z110" s="118"/>
      <c r="AA110" s="118"/>
      <c r="AB110" s="118"/>
      <c r="AC110" s="118"/>
      <c r="AD110" s="118"/>
      <c r="AE110" s="118"/>
    </row>
    <row r="111" s="78" customFormat="true" ht="15.75" x14ac:dyDescent="0.25">
      <c r="A111" s="125" t="s">
        <v>180</v>
      </c>
      <c r="B111">
        <v>2012</v>
      </c>
      <c r="C111" s="77" t="s">
        <v>18</v>
      </c>
      <c r="D111">
        <v>670855</v>
      </c>
      <c r="E111"/>
      <c r="F111">
        <v>66.475000000000364</v>
      </c>
      <c r="G111"/>
      <c r="H111">
        <v>66.475000000000364</v>
      </c>
      <c r="I111">
        <v>33.524999999999636</v>
      </c>
      <c r="J111">
        <v>82.050000000000182</v>
      </c>
      <c r="K111"/>
      <c r="L111"/>
      <c r="M111">
        <v>82.050000000000182</v>
      </c>
      <c r="N111">
        <v>17.949999999999818</v>
      </c>
      <c r="O111"/>
      <c r="P111"/>
      <c r="Q111"/>
      <c r="R111"/>
      <c r="S111"/>
      <c r="T111" s="120"/>
      <c r="U111" s="118"/>
      <c r="V111" s="118"/>
      <c r="W111" s="118"/>
      <c r="X111" s="118"/>
      <c r="Y111" s="118"/>
      <c r="Z111" s="118"/>
      <c r="AA111" s="118"/>
      <c r="AB111" s="118"/>
      <c r="AC111" s="118"/>
      <c r="AD111" s="118"/>
      <c r="AE111" s="118"/>
    </row>
    <row r="112" s="78" customFormat="true" ht="15.75" x14ac:dyDescent="0.25">
      <c r="A112" s="125" t="s">
        <v>180</v>
      </c>
      <c r="B112">
        <v>2013</v>
      </c>
      <c r="C112" s="77" t="s">
        <v>18</v>
      </c>
      <c r="D112">
        <v>697920</v>
      </c>
      <c r="E112"/>
      <c r="F112">
        <v>69.196428571429351</v>
      </c>
      <c r="G112"/>
      <c r="H112">
        <v>69.196428571429351</v>
      </c>
      <c r="I112">
        <v>30.803571428570649</v>
      </c>
      <c r="J112">
        <v>79.850000000000364</v>
      </c>
      <c r="K112"/>
      <c r="L112"/>
      <c r="M112">
        <v>79.850000000000364</v>
      </c>
      <c r="N112">
        <v>20.149999999999636</v>
      </c>
      <c r="O112"/>
      <c r="P112"/>
      <c r="Q112"/>
      <c r="R112"/>
      <c r="S112"/>
      <c r="T112" s="120"/>
      <c r="U112" s="118"/>
      <c r="V112" s="118"/>
      <c r="W112" s="118"/>
      <c r="X112" s="118"/>
      <c r="Y112" s="118"/>
      <c r="Z112" s="118"/>
      <c r="AA112" s="118"/>
      <c r="AB112" s="118"/>
      <c r="AC112" s="118"/>
      <c r="AD112" s="118"/>
      <c r="AE112" s="118"/>
    </row>
    <row r="113" s="78" customFormat="true" ht="15.75" x14ac:dyDescent="0.25">
      <c r="A113" s="125" t="s">
        <v>180</v>
      </c>
      <c r="B113">
        <v>2014</v>
      </c>
      <c r="C113" s="77" t="s">
        <v>18</v>
      </c>
      <c r="D113">
        <v>716705</v>
      </c>
      <c r="E113"/>
      <c r="F113">
        <v>71.917857142858338</v>
      </c>
      <c r="G113"/>
      <c r="H113">
        <v>71.917857142858338</v>
      </c>
      <c r="I113">
        <v>28.082142857141662</v>
      </c>
      <c r="J113">
        <v>77.650000000000546</v>
      </c>
      <c r="K113"/>
      <c r="L113"/>
      <c r="M113">
        <v>77.650000000000546</v>
      </c>
      <c r="N113">
        <v>22.349999999999454</v>
      </c>
      <c r="O113"/>
      <c r="P113"/>
      <c r="Q113"/>
      <c r="R113"/>
      <c r="S113"/>
      <c r="T113" s="120"/>
      <c r="U113" s="118"/>
      <c r="V113" s="118"/>
      <c r="W113" s="118"/>
      <c r="X113" s="118"/>
      <c r="Y113" s="118"/>
      <c r="Z113" s="118"/>
      <c r="AA113" s="118"/>
      <c r="AB113" s="118"/>
      <c r="AC113" s="118"/>
      <c r="AD113" s="118"/>
      <c r="AE113" s="118"/>
    </row>
    <row r="114" s="78" customFormat="true" ht="15.75" x14ac:dyDescent="0.25">
      <c r="A114" s="125" t="s">
        <v>180</v>
      </c>
      <c r="B114">
        <v>2015</v>
      </c>
      <c r="C114" s="77" t="s">
        <v>18</v>
      </c>
      <c r="D114">
        <v>741675</v>
      </c>
      <c r="E114"/>
      <c r="F114">
        <v>74.639285714286416</v>
      </c>
      <c r="G114"/>
      <c r="H114">
        <v>74.639285714286416</v>
      </c>
      <c r="I114">
        <v>25.360714285713584</v>
      </c>
      <c r="J114">
        <v>75.450000000000728</v>
      </c>
      <c r="K114"/>
      <c r="L114"/>
      <c r="M114">
        <v>75.450000000000728</v>
      </c>
      <c r="N114">
        <v>24.549999999999272</v>
      </c>
      <c r="O114"/>
      <c r="P114"/>
      <c r="Q114"/>
      <c r="R114"/>
      <c r="S114"/>
      <c r="T114" s="120"/>
      <c r="U114" s="118"/>
      <c r="V114" s="118"/>
      <c r="W114" s="118"/>
      <c r="X114" s="118"/>
      <c r="Y114" s="118"/>
      <c r="Z114" s="118"/>
      <c r="AA114" s="118"/>
      <c r="AB114" s="118"/>
      <c r="AC114" s="118"/>
      <c r="AD114" s="118"/>
      <c r="AE114" s="118"/>
    </row>
    <row r="115" s="78" customFormat="true" ht="15.75" x14ac:dyDescent="0.25">
      <c r="A115" s="125" t="s">
        <v>180</v>
      </c>
      <c r="B115">
        <v>2016</v>
      </c>
      <c r="C115" s="77" t="s">
        <v>18</v>
      </c>
      <c r="D115">
        <v>772186</v>
      </c>
      <c r="E115"/>
      <c r="F115">
        <v>77.360714285715403</v>
      </c>
      <c r="G115"/>
      <c r="H115">
        <v>77.360714285715403</v>
      </c>
      <c r="I115">
        <v>22.639285714284597</v>
      </c>
      <c r="J115">
        <v>73.25</v>
      </c>
      <c r="K115"/>
      <c r="L115"/>
      <c r="M115">
        <v>73.25</v>
      </c>
      <c r="N115">
        <v>26.75</v>
      </c>
      <c r="O115"/>
      <c r="P115"/>
      <c r="Q115"/>
      <c r="R115"/>
      <c r="S115"/>
      <c r="T115" s="120"/>
      <c r="U115" s="118"/>
      <c r="V115" s="118"/>
      <c r="W115" s="118"/>
      <c r="X115" s="118"/>
      <c r="Y115" s="118"/>
      <c r="Z115" s="118"/>
      <c r="AA115" s="118"/>
      <c r="AB115" s="118"/>
      <c r="AC115" s="118"/>
      <c r="AD115" s="118"/>
      <c r="AE115" s="118"/>
    </row>
    <row r="116" s="78" customFormat="true" ht="12" x14ac:dyDescent="0.2">
      <c r="A116" s="79"/>
      <c r="B116" s="132"/>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row>
    <row r="117" s="78" customFormat="true" ht="12" x14ac:dyDescent="0.2">
      <c r="A117" s="79"/>
      <c r="B117" s="132"/>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row>
    <row r="118" s="78" customFormat="true" ht="12" x14ac:dyDescent="0.2">
      <c r="A118" s="79"/>
      <c r="B118" s="132"/>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row>
    <row r="119" s="78" customFormat="true" ht="12" x14ac:dyDescent="0.2">
      <c r="A119" s="79"/>
      <c r="B119" s="132"/>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row>
    <row r="120" s="78" customFormat="true" ht="12" x14ac:dyDescent="0.2">
      <c r="A120" s="79"/>
      <c r="B120" s="132"/>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row>
    <row r="121" s="78" customFormat="true" ht="12" x14ac:dyDescent="0.2">
      <c r="A121" s="79"/>
      <c r="B121" s="132"/>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row>
    <row r="122" s="78" customFormat="true" ht="12" x14ac:dyDescent="0.2">
      <c r="A122" s="79"/>
      <c r="B122" s="132"/>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row>
    <row r="123" s="78" customFormat="true" ht="12" x14ac:dyDescent="0.2">
      <c r="A123" s="79"/>
      <c r="B123" s="132"/>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row>
    <row r="124" s="78" customFormat="true" ht="12" x14ac:dyDescent="0.2">
      <c r="A124" s="79"/>
      <c r="B124" s="132"/>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row>
    <row r="125" s="78" customFormat="true" ht="12" x14ac:dyDescent="0.2">
      <c r="A125" s="79"/>
      <c r="B125" s="132"/>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row>
    <row r="126" s="78" customFormat="true" ht="12" x14ac:dyDescent="0.2">
      <c r="A126" s="79"/>
      <c r="B126" s="132"/>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row>
    <row r="127" s="78" customFormat="true" ht="12" x14ac:dyDescent="0.2">
      <c r="A127" s="79"/>
      <c r="B127" s="132"/>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row>
    <row r="128" s="78" customFormat="true" ht="12" x14ac:dyDescent="0.2">
      <c r="A128" s="79"/>
      <c r="B128" s="132"/>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row>
    <row r="129" s="78" customFormat="true" ht="12" x14ac:dyDescent="0.2">
      <c r="A129" s="79"/>
      <c r="B129" s="132"/>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row>
    <row r="130" s="78" customFormat="true" ht="12" x14ac:dyDescent="0.2">
      <c r="A130" s="79"/>
      <c r="B130" s="132"/>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row>
    <row r="131" s="78" customFormat="true" ht="12" x14ac:dyDescent="0.2">
      <c r="A131" s="79"/>
      <c r="B131" s="132"/>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row>
    <row r="132" s="78" customFormat="true" ht="12" x14ac:dyDescent="0.2">
      <c r="A132" s="79"/>
      <c r="B132" s="132"/>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row>
    <row r="133" s="78" customFormat="true" ht="12" x14ac:dyDescent="0.2">
      <c r="A133" s="79"/>
      <c r="B133" s="132"/>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row>
    <row r="134" s="78" customFormat="true" ht="12" x14ac:dyDescent="0.2">
      <c r="A134" s="79"/>
      <c r="B134" s="132"/>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row>
    <row r="135" s="78" customFormat="true" ht="12" x14ac:dyDescent="0.2">
      <c r="A135" s="79"/>
      <c r="B135" s="132"/>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row>
    <row r="136" s="78" customFormat="true" ht="12" x14ac:dyDescent="0.2">
      <c r="A136" s="79"/>
      <c r="B136" s="132"/>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row>
    <row r="137" s="78" customFormat="true" ht="12" x14ac:dyDescent="0.2">
      <c r="A137" s="79"/>
      <c r="B137" s="132"/>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row>
    <row r="138" s="78" customFormat="true" ht="12" x14ac:dyDescent="0.2">
      <c r="A138" s="79"/>
      <c r="B138" s="132"/>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row>
    <row r="139" s="78" customFormat="true" ht="12" x14ac:dyDescent="0.2">
      <c r="A139" s="79"/>
      <c r="B139" s="132"/>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row>
    <row r="140" s="78" customFormat="true" ht="12" x14ac:dyDescent="0.2">
      <c r="A140" s="79"/>
      <c r="B140" s="132"/>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row>
    <row r="141" s="78" customFormat="true" ht="12" x14ac:dyDescent="0.2">
      <c r="A141" s="79"/>
      <c r="B141" s="132"/>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row>
    <row r="142" s="78" customFormat="true" ht="12" x14ac:dyDescent="0.2">
      <c r="A142" s="79"/>
      <c r="B142" s="132"/>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row>
    <row r="143" s="78" customFormat="true" ht="12" x14ac:dyDescent="0.2">
      <c r="A143" s="79"/>
      <c r="B143" s="132"/>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row>
    <row r="144" s="78" customFormat="true" ht="12" x14ac:dyDescent="0.2">
      <c r="A144" s="79"/>
      <c r="B144" s="132"/>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row>
    <row r="145" s="78" customFormat="true" ht="12" x14ac:dyDescent="0.2">
      <c r="A145" s="79"/>
      <c r="B145" s="132"/>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row>
    <row r="146" s="78" customFormat="true" ht="12" x14ac:dyDescent="0.2">
      <c r="A146" s="79"/>
      <c r="B146" s="132"/>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row>
    <row r="147" s="78" customFormat="true" ht="12" x14ac:dyDescent="0.2">
      <c r="A147" s="79"/>
      <c r="B147" s="132"/>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row>
    <row r="148" s="78" customFormat="true" ht="12" x14ac:dyDescent="0.2">
      <c r="A148" s="79"/>
      <c r="B148" s="132"/>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row>
    <row r="149" s="78" customFormat="true" ht="12" x14ac:dyDescent="0.2">
      <c r="A149" s="79"/>
      <c r="B149" s="132"/>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row>
    <row r="150" s="78" customFormat="true" ht="12" x14ac:dyDescent="0.2">
      <c r="A150" s="79"/>
      <c r="B150" s="132"/>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row>
    <row r="151" s="78" customFormat="true" ht="12" x14ac:dyDescent="0.2">
      <c r="A151" s="79"/>
      <c r="B151" s="132"/>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row>
    <row r="152" s="78" customFormat="true" ht="12" x14ac:dyDescent="0.2">
      <c r="A152" s="79"/>
      <c r="B152" s="132"/>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row>
    <row r="153" s="78" customFormat="true" ht="12" x14ac:dyDescent="0.2">
      <c r="A153" s="79"/>
      <c r="B153" s="132"/>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row>
    <row r="154" s="78" customFormat="true" ht="12" x14ac:dyDescent="0.2">
      <c r="A154" s="79"/>
      <c r="B154" s="132"/>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row>
    <row r="155" s="78" customFormat="true" ht="12" x14ac:dyDescent="0.2">
      <c r="A155" s="79"/>
      <c r="B155" s="132"/>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row>
    <row r="156" s="78" customFormat="true" ht="12" x14ac:dyDescent="0.2">
      <c r="A156" s="79"/>
      <c r="B156" s="132"/>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row>
    <row r="157" s="78" customFormat="true" ht="12" x14ac:dyDescent="0.2">
      <c r="A157" s="79"/>
      <c r="B157" s="132"/>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row>
    <row r="158" s="78" customFormat="true" ht="12" x14ac:dyDescent="0.2">
      <c r="A158" s="79"/>
      <c r="B158" s="132"/>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row>
    <row r="159" s="78" customFormat="true" ht="12" x14ac:dyDescent="0.2">
      <c r="A159" s="79"/>
      <c r="B159" s="132"/>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row>
    <row r="160" s="78" customFormat="true" ht="12" x14ac:dyDescent="0.2">
      <c r="A160" s="79"/>
      <c r="B160" s="132"/>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row>
    <row r="161" s="78" customFormat="true" ht="12" x14ac:dyDescent="0.2">
      <c r="A161" s="79"/>
      <c r="B161" s="132"/>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row>
    <row r="162" s="78" customFormat="true" ht="12" x14ac:dyDescent="0.2">
      <c r="A162" s="79"/>
      <c r="B162" s="132"/>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row>
    <row r="163" s="78" customFormat="true" ht="12" x14ac:dyDescent="0.2">
      <c r="A163" s="79"/>
      <c r="B163" s="132"/>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row>
    <row r="164" s="78" customFormat="true" ht="12" x14ac:dyDescent="0.2">
      <c r="A164" s="79"/>
      <c r="B164" s="132"/>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row>
    <row r="165" s="78" customFormat="true" ht="12" x14ac:dyDescent="0.2">
      <c r="A165" s="79"/>
      <c r="B165" s="132"/>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row>
    <row r="166" s="78" customFormat="true" ht="12" x14ac:dyDescent="0.2">
      <c r="A166" s="79"/>
      <c r="B166" s="132"/>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row>
    <row r="167" s="78" customFormat="true" ht="12" x14ac:dyDescent="0.2">
      <c r="A167" s="79"/>
      <c r="B167" s="132"/>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row>
    <row r="168" s="78" customFormat="true" ht="12" x14ac:dyDescent="0.2">
      <c r="A168" s="79"/>
      <c r="B168" s="132"/>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row>
    <row r="169" ht="15.75" x14ac:dyDescent="0.25">
      <c r="A169" s="75"/>
      <c r="B169" s="133"/>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row>
    <row r="170" ht="15.75" x14ac:dyDescent="0.25">
      <c r="A170" s="75"/>
      <c r="B170" s="133"/>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row>
    <row r="171" ht="15.75" x14ac:dyDescent="0.25">
      <c r="A171" s="75"/>
      <c r="B171" s="133"/>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row>
    <row r="172" ht="15.75" x14ac:dyDescent="0.25">
      <c r="A172" s="75"/>
      <c r="B172" s="133"/>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row>
    <row r="173" ht="15.75" x14ac:dyDescent="0.25">
      <c r="A173" s="75"/>
      <c r="B173" s="133"/>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row>
    <row r="174" ht="15.75" x14ac:dyDescent="0.25">
      <c r="A174" s="75"/>
      <c r="B174" s="133"/>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row>
    <row r="175" ht="15.75" x14ac:dyDescent="0.25">
      <c r="A175" s="75"/>
      <c r="B175" s="133"/>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row>
    <row r="176" ht="15.75" x14ac:dyDescent="0.25">
      <c r="A176" s="75"/>
      <c r="B176" s="133"/>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row>
    <row r="177" ht="15.75" x14ac:dyDescent="0.25">
      <c r="A177" s="75"/>
      <c r="B177" s="133"/>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row>
    <row r="178" ht="15.75" x14ac:dyDescent="0.25">
      <c r="A178" s="75"/>
      <c r="B178" s="133"/>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row>
    <row r="179" ht="15.75" x14ac:dyDescent="0.25">
      <c r="A179" s="75"/>
      <c r="B179" s="133"/>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row>
    <row r="180" ht="15.75" x14ac:dyDescent="0.25">
      <c r="A180" s="75"/>
      <c r="B180" s="133"/>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row>
    <row r="181" ht="15.75" x14ac:dyDescent="0.25">
      <c r="A181" s="75"/>
      <c r="B181" s="133"/>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row>
    <row r="182" ht="15.75" x14ac:dyDescent="0.25">
      <c r="A182" s="75"/>
      <c r="B182" s="133"/>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row>
    <row r="183" ht="15.75" x14ac:dyDescent="0.25">
      <c r="A183" s="75"/>
      <c r="B183" s="133"/>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row>
    <row r="184" ht="15.75" x14ac:dyDescent="0.25">
      <c r="A184" s="75"/>
      <c r="B184" s="133"/>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row>
    <row r="185" ht="15.75" x14ac:dyDescent="0.25">
      <c r="A185" s="75"/>
      <c r="B185" s="133"/>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row>
    <row r="186" ht="15.75" x14ac:dyDescent="0.25">
      <c r="A186" s="75"/>
      <c r="B186" s="133"/>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row>
    <row r="187" ht="15.75" x14ac:dyDescent="0.25">
      <c r="A187" s="75"/>
      <c r="B187" s="133"/>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row>
    <row r="188" ht="15.75" x14ac:dyDescent="0.25">
      <c r="A188" s="75"/>
      <c r="B188" s="133"/>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row>
    <row r="189" ht="15.75" x14ac:dyDescent="0.25">
      <c r="A189" s="75"/>
      <c r="B189" s="133"/>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row>
    <row r="190" ht="15.75" x14ac:dyDescent="0.25">
      <c r="A190" s="75"/>
      <c r="B190" s="133"/>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row>
    <row r="191" ht="15.75" x14ac:dyDescent="0.25">
      <c r="A191" s="75"/>
      <c r="B191" s="133"/>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row>
    <row r="192" ht="15.75" x14ac:dyDescent="0.25">
      <c r="A192" s="75"/>
      <c r="B192" s="133"/>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row>
    <row r="193" ht="15.75" x14ac:dyDescent="0.25">
      <c r="A193" s="75"/>
      <c r="B193" s="133"/>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row>
    <row r="194" ht="15.75" x14ac:dyDescent="0.25">
      <c r="A194" s="75"/>
      <c r="B194" s="133"/>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row>
    <row r="195" ht="15.75" x14ac:dyDescent="0.25">
      <c r="A195" s="75"/>
      <c r="B195" s="133"/>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row>
    <row r="196" ht="15.75" x14ac:dyDescent="0.25">
      <c r="A196" s="75"/>
      <c r="B196" s="133"/>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row>
    <row r="197" ht="15.75" x14ac:dyDescent="0.25">
      <c r="A197" s="75"/>
      <c r="B197" s="133"/>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row>
    <row r="198" ht="15.75" x14ac:dyDescent="0.25">
      <c r="A198" s="75"/>
      <c r="B198" s="133"/>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row>
    <row r="199" ht="15.75" x14ac:dyDescent="0.25">
      <c r="A199" s="75"/>
      <c r="B199" s="133"/>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row>
    <row r="200" ht="15.75" x14ac:dyDescent="0.25">
      <c r="A200" s="75"/>
      <c r="B200" s="133"/>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row>
    <row r="201" ht="15.75" x14ac:dyDescent="0.25">
      <c r="A201" s="75"/>
      <c r="B201" s="133"/>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row>
    <row r="202" ht="15.75" x14ac:dyDescent="0.25">
      <c r="A202" s="75"/>
      <c r="B202" s="133"/>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row>
    <row r="203" ht="15.75" x14ac:dyDescent="0.25">
      <c r="A203" s="75"/>
      <c r="B203" s="133"/>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row>
    <row r="204" ht="15.75" x14ac:dyDescent="0.25">
      <c r="A204" s="75"/>
      <c r="B204" s="133"/>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row>
    <row r="205" ht="15.75" x14ac:dyDescent="0.25">
      <c r="A205" s="75"/>
      <c r="B205" s="133"/>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row>
    <row r="206" ht="15.75" x14ac:dyDescent="0.25">
      <c r="A206" s="75"/>
      <c r="B206" s="133"/>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row>
    <row r="207" ht="15.75" x14ac:dyDescent="0.25">
      <c r="A207" s="75"/>
      <c r="B207" s="133"/>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row>
    <row r="208" ht="15.75" x14ac:dyDescent="0.25">
      <c r="A208" s="75"/>
      <c r="B208" s="133"/>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row>
    <row r="209" ht="15.75" x14ac:dyDescent="0.25">
      <c r="A209" s="75"/>
      <c r="B209" s="133"/>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row>
    <row r="210" ht="15.75" x14ac:dyDescent="0.25">
      <c r="A210" s="75"/>
      <c r="B210" s="133"/>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row>
    <row r="211" ht="15.75" x14ac:dyDescent="0.25">
      <c r="A211" s="75"/>
      <c r="B211" s="133"/>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row>
    <row r="212" ht="15.75" x14ac:dyDescent="0.25">
      <c r="A212" s="75"/>
      <c r="B212" s="133"/>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row>
    <row r="213" ht="15.75" x14ac:dyDescent="0.25">
      <c r="A213" s="75"/>
      <c r="B213" s="133"/>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row>
    <row r="214" ht="15.75" x14ac:dyDescent="0.25">
      <c r="A214" s="75"/>
      <c r="B214" s="133"/>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row>
    <row r="215" ht="15.75" x14ac:dyDescent="0.25">
      <c r="A215" s="75"/>
      <c r="B215" s="133"/>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row>
    <row r="216" ht="15.75" x14ac:dyDescent="0.25">
      <c r="A216" s="75"/>
      <c r="B216" s="133"/>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row>
    <row r="217" ht="15.75" x14ac:dyDescent="0.25">
      <c r="A217" s="75"/>
      <c r="B217" s="133"/>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row>
    <row r="218" ht="15.75" x14ac:dyDescent="0.25">
      <c r="A218" s="75"/>
      <c r="B218" s="133"/>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row>
    <row r="219" ht="15.75" x14ac:dyDescent="0.25">
      <c r="A219" s="75"/>
      <c r="B219" s="133"/>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row>
    <row r="220" ht="15.75" x14ac:dyDescent="0.25">
      <c r="A220" s="75"/>
      <c r="B220" s="133"/>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row>
    <row r="221" ht="15.75" x14ac:dyDescent="0.25">
      <c r="A221" s="75"/>
      <c r="B221" s="133"/>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row>
    <row r="222" ht="15.75" x14ac:dyDescent="0.25">
      <c r="A222" s="75"/>
      <c r="B222" s="133"/>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row>
    <row r="223" ht="15.75" x14ac:dyDescent="0.25">
      <c r="A223" s="75"/>
      <c r="B223" s="133"/>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row>
    <row r="224" ht="15.75" x14ac:dyDescent="0.25">
      <c r="A224" s="75"/>
      <c r="B224" s="133"/>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row>
    <row r="225" ht="15.75" x14ac:dyDescent="0.25">
      <c r="A225" s="75"/>
      <c r="B225" s="133"/>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row>
    <row r="226" ht="15.75" x14ac:dyDescent="0.25">
      <c r="A226" s="75"/>
      <c r="B226" s="133"/>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row>
    <row r="227" ht="15.75" x14ac:dyDescent="0.25">
      <c r="A227" s="75"/>
      <c r="B227" s="133"/>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row>
    <row r="228" ht="15.75" x14ac:dyDescent="0.25">
      <c r="A228" s="75"/>
      <c r="B228" s="133"/>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row>
    <row r="229" ht="15.75" x14ac:dyDescent="0.25">
      <c r="A229" s="75"/>
      <c r="B229" s="133"/>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row>
    <row r="230" ht="15.75" x14ac:dyDescent="0.25">
      <c r="A230" s="75"/>
      <c r="B230" s="133"/>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row>
    <row r="231" ht="15.75" x14ac:dyDescent="0.25">
      <c r="A231" s="75"/>
      <c r="B231" s="133"/>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row>
    <row r="232" ht="15.75" x14ac:dyDescent="0.25">
      <c r="A232" s="75"/>
      <c r="B232" s="133"/>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row>
    <row r="233" ht="15.75" x14ac:dyDescent="0.25">
      <c r="A233" s="75"/>
      <c r="B233" s="133"/>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row>
    <row r="234" ht="15.75" x14ac:dyDescent="0.25">
      <c r="A234" s="75"/>
      <c r="B234" s="133"/>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row>
    <row r="235" ht="15.75" x14ac:dyDescent="0.25">
      <c r="A235" s="75"/>
      <c r="B235" s="133"/>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row>
    <row r="236" ht="15.75" x14ac:dyDescent="0.25">
      <c r="A236" s="75"/>
      <c r="B236" s="133"/>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row>
    <row r="237" ht="15.75" x14ac:dyDescent="0.25">
      <c r="A237" s="75"/>
      <c r="B237" s="133"/>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row>
    <row r="238" ht="15.75" x14ac:dyDescent="0.25">
      <c r="A238" s="75"/>
      <c r="B238" s="133"/>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row>
    <row r="239" ht="15.75" x14ac:dyDescent="0.25">
      <c r="A239" s="75"/>
      <c r="B239" s="133"/>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row>
    <row r="240" ht="15.75" x14ac:dyDescent="0.25">
      <c r="A240" s="75"/>
      <c r="B240" s="133"/>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row>
    <row r="241" ht="15.75" x14ac:dyDescent="0.25">
      <c r="A241" s="75"/>
      <c r="B241" s="133"/>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row>
    <row r="242" ht="15.75" x14ac:dyDescent="0.25">
      <c r="A242" s="75"/>
      <c r="B242" s="133"/>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row>
    <row r="243" ht="15.75" x14ac:dyDescent="0.25">
      <c r="A243" s="75"/>
      <c r="B243" s="133"/>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row>
    <row r="244" ht="15.75" x14ac:dyDescent="0.25">
      <c r="A244" s="75"/>
      <c r="B244" s="133"/>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row>
    <row r="245" ht="15.75" x14ac:dyDescent="0.25">
      <c r="A245" s="75"/>
      <c r="B245" s="133"/>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row>
    <row r="246" ht="15.75" x14ac:dyDescent="0.25">
      <c r="A246" s="75"/>
      <c r="B246" s="133"/>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row>
    <row r="247" ht="15.75" x14ac:dyDescent="0.25">
      <c r="A247" s="75"/>
      <c r="B247" s="133"/>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row>
    <row r="248" ht="15.75" x14ac:dyDescent="0.25">
      <c r="A248" s="75"/>
      <c r="B248" s="133"/>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row>
    <row r="249" ht="15.75" x14ac:dyDescent="0.25">
      <c r="A249" s="75"/>
      <c r="B249" s="133"/>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row>
    <row r="250" ht="15.75" x14ac:dyDescent="0.25">
      <c r="A250" s="75"/>
      <c r="B250" s="133"/>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row>
    <row r="251" ht="15.75" x14ac:dyDescent="0.25">
      <c r="A251" s="75"/>
      <c r="B251" s="133"/>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row>
    <row r="252" ht="15.75" x14ac:dyDescent="0.25">
      <c r="A252" s="75"/>
      <c r="B252" s="133"/>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row>
    <row r="253" ht="15.75" x14ac:dyDescent="0.25">
      <c r="A253" s="75"/>
      <c r="B253" s="133"/>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row>
    <row r="254" ht="15.75" x14ac:dyDescent="0.25">
      <c r="A254" s="75"/>
      <c r="B254" s="133"/>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row>
    <row r="255" ht="15.75" x14ac:dyDescent="0.25">
      <c r="A255" s="75"/>
      <c r="B255" s="133"/>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row>
    <row r="256" ht="15.75" x14ac:dyDescent="0.25">
      <c r="A256" s="75"/>
      <c r="B256" s="133"/>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row>
    <row r="257" ht="15.75" x14ac:dyDescent="0.25">
      <c r="A257" s="75"/>
      <c r="B257" s="133"/>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row>
    <row r="258" ht="15.75" x14ac:dyDescent="0.25">
      <c r="A258" s="75"/>
      <c r="B258" s="133"/>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row>
    <row r="259" ht="15.75" x14ac:dyDescent="0.25">
      <c r="A259" s="75"/>
      <c r="B259" s="133"/>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row>
    <row r="260" ht="15.75" x14ac:dyDescent="0.25">
      <c r="A260" s="75"/>
      <c r="B260" s="133"/>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row>
    <row r="261" ht="15.75" x14ac:dyDescent="0.25">
      <c r="A261" s="75"/>
      <c r="B261" s="133"/>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row>
    <row r="262" ht="15.75" x14ac:dyDescent="0.25">
      <c r="A262" s="75"/>
      <c r="B262" s="133"/>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row>
    <row r="263" ht="15.75" x14ac:dyDescent="0.25">
      <c r="A263" s="75"/>
      <c r="B263" s="133"/>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row>
    <row r="264" ht="15.75" x14ac:dyDescent="0.25">
      <c r="A264" s="75"/>
      <c r="B264" s="133"/>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row>
    <row r="265" ht="15.75" x14ac:dyDescent="0.25">
      <c r="A265" s="75"/>
      <c r="B265" s="133"/>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row>
    <row r="266" ht="15.75" x14ac:dyDescent="0.25">
      <c r="A266" s="75"/>
      <c r="B266" s="133"/>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row>
    <row r="267" ht="15.75" x14ac:dyDescent="0.25">
      <c r="A267" s="75"/>
      <c r="B267" s="133"/>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row>
    <row r="268" ht="15.75" x14ac:dyDescent="0.25">
      <c r="A268" s="75"/>
      <c r="B268" s="133"/>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row>
    <row r="269" ht="15.75" x14ac:dyDescent="0.25">
      <c r="A269" s="75"/>
      <c r="B269" s="133"/>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row>
    <row r="270" ht="15.75" x14ac:dyDescent="0.25">
      <c r="A270" s="75"/>
      <c r="B270" s="133"/>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row>
    <row r="271" ht="15.75" x14ac:dyDescent="0.25">
      <c r="A271" s="75"/>
      <c r="B271" s="133"/>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row>
    <row r="272" ht="15.75" x14ac:dyDescent="0.25">
      <c r="A272" s="75"/>
      <c r="B272" s="133"/>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row>
    <row r="273" ht="15.75" x14ac:dyDescent="0.25">
      <c r="A273" s="75"/>
      <c r="B273" s="133"/>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row>
    <row r="274" ht="15.75" x14ac:dyDescent="0.25">
      <c r="A274" s="75"/>
      <c r="B274" s="133"/>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row>
    <row r="275" ht="15.75" x14ac:dyDescent="0.25">
      <c r="A275" s="75"/>
      <c r="B275" s="133"/>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row>
    <row r="276" ht="15.75" x14ac:dyDescent="0.25">
      <c r="A276" s="75"/>
      <c r="B276" s="133"/>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row>
    <row r="277" ht="15.75" x14ac:dyDescent="0.25">
      <c r="A277" s="75"/>
      <c r="B277" s="133"/>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row>
    <row r="278" ht="15.75" x14ac:dyDescent="0.25">
      <c r="A278" s="75"/>
      <c r="B278" s="133"/>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row>
    <row r="279" ht="15.75" x14ac:dyDescent="0.25">
      <c r="A279" s="75"/>
      <c r="B279" s="133"/>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row>
    <row r="280" ht="15.75" x14ac:dyDescent="0.25">
      <c r="A280" s="75"/>
      <c r="B280" s="133"/>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row>
    <row r="281" ht="15.75" x14ac:dyDescent="0.25">
      <c r="A281" s="75"/>
      <c r="B281" s="133"/>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row>
    <row r="282" ht="15.75" x14ac:dyDescent="0.25">
      <c r="A282" s="75"/>
      <c r="B282" s="133"/>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row>
    <row r="283" ht="15.75" x14ac:dyDescent="0.25">
      <c r="A283" s="75"/>
      <c r="B283" s="133"/>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row>
    <row r="284" ht="15.75" x14ac:dyDescent="0.25">
      <c r="A284" s="75"/>
      <c r="B284" s="133"/>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row>
    <row r="285" ht="15.75" x14ac:dyDescent="0.25">
      <c r="A285" s="75"/>
      <c r="B285" s="133"/>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row>
    <row r="286" ht="15.75" x14ac:dyDescent="0.25">
      <c r="A286" s="75"/>
      <c r="B286" s="133"/>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row>
    <row r="287" ht="15.75" x14ac:dyDescent="0.25">
      <c r="A287" s="75"/>
      <c r="B287" s="133"/>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row>
    <row r="288" ht="15.75" x14ac:dyDescent="0.25">
      <c r="A288" s="75"/>
      <c r="B288" s="133"/>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row>
    <row r="289" ht="15.75" x14ac:dyDescent="0.25">
      <c r="A289" s="75"/>
      <c r="B289" s="133"/>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row>
    <row r="290" ht="15.75" x14ac:dyDescent="0.25">
      <c r="A290" s="75"/>
      <c r="B290" s="133"/>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row>
    <row r="291" ht="15.75" x14ac:dyDescent="0.25">
      <c r="A291" s="75"/>
      <c r="B291" s="133"/>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row>
    <row r="292" ht="15.75" x14ac:dyDescent="0.25">
      <c r="A292" s="75"/>
      <c r="B292" s="133"/>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row>
    <row r="293" ht="15.75" x14ac:dyDescent="0.25">
      <c r="A293" s="75"/>
      <c r="B293" s="133"/>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row>
    <row r="294" ht="15.75" x14ac:dyDescent="0.25">
      <c r="A294" s="75"/>
      <c r="B294" s="133"/>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row>
    <row r="295" ht="15.75" x14ac:dyDescent="0.25">
      <c r="A295" s="75"/>
      <c r="B295" s="133"/>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row>
    <row r="296" ht="15.75" x14ac:dyDescent="0.25">
      <c r="A296" s="75"/>
      <c r="B296" s="133"/>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row>
    <row r="297" ht="15.75" x14ac:dyDescent="0.25">
      <c r="A297" s="75"/>
      <c r="B297" s="133"/>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row>
    <row r="298" ht="15.75" x14ac:dyDescent="0.25">
      <c r="A298" s="75"/>
      <c r="B298" s="133"/>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row>
    <row r="299" ht="15.75" x14ac:dyDescent="0.25">
      <c r="A299" s="75"/>
      <c r="B299" s="133"/>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row>
    <row r="300" ht="15.75" x14ac:dyDescent="0.25">
      <c r="A300" s="75"/>
      <c r="B300" s="133"/>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row>
    <row r="301" ht="15.75" x14ac:dyDescent="0.25">
      <c r="A301" s="75"/>
      <c r="B301" s="133"/>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row>
    <row r="302" ht="15.75" x14ac:dyDescent="0.25">
      <c r="A302" s="75"/>
      <c r="B302" s="133"/>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row>
    <row r="303" ht="15.75" x14ac:dyDescent="0.25">
      <c r="A303" s="75"/>
      <c r="B303" s="133"/>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row>
    <row r="304" ht="15.75" x14ac:dyDescent="0.25">
      <c r="A304" s="75"/>
      <c r="B304" s="133"/>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row>
    <row r="305" ht="15.75" x14ac:dyDescent="0.25">
      <c r="A305" s="75"/>
      <c r="B305" s="133"/>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row>
    <row r="306" ht="15.75" x14ac:dyDescent="0.25">
      <c r="A306" s="75"/>
      <c r="B306" s="133"/>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row>
    <row r="307" ht="15.75" x14ac:dyDescent="0.25">
      <c r="A307" s="75"/>
      <c r="B307" s="133"/>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row>
    <row r="308" ht="15.75" x14ac:dyDescent="0.25">
      <c r="A308" s="75"/>
      <c r="B308" s="133"/>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row>
    <row r="309" ht="15.75" x14ac:dyDescent="0.25">
      <c r="A309" s="75"/>
      <c r="B309" s="133"/>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row>
    <row r="310" ht="15.75" x14ac:dyDescent="0.25">
      <c r="A310" s="75"/>
      <c r="B310" s="133"/>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row>
    <row r="311" ht="15.75" x14ac:dyDescent="0.25">
      <c r="A311" s="75"/>
      <c r="B311" s="133"/>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row>
    <row r="312" ht="15.75" x14ac:dyDescent="0.25">
      <c r="A312" s="75"/>
      <c r="B312" s="133"/>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row>
    <row r="313" ht="15.75" x14ac:dyDescent="0.25">
      <c r="A313" s="75"/>
      <c r="B313" s="133"/>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row>
    <row r="314" ht="15.75" x14ac:dyDescent="0.25">
      <c r="A314" s="75"/>
      <c r="B314" s="133"/>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row>
    <row r="315" ht="15.75" x14ac:dyDescent="0.25">
      <c r="A315" s="75"/>
      <c r="B315" s="133"/>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row>
    <row r="316" ht="15.75" x14ac:dyDescent="0.25">
      <c r="A316" s="75"/>
      <c r="B316" s="133"/>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row>
    <row r="317" ht="15.75" x14ac:dyDescent="0.25">
      <c r="A317" s="75"/>
      <c r="B317" s="133"/>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row>
    <row r="318" ht="15.75" x14ac:dyDescent="0.25">
      <c r="A318" s="75"/>
      <c r="B318" s="133"/>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row>
    <row r="319" ht="15.75" x14ac:dyDescent="0.25">
      <c r="A319" s="75"/>
      <c r="B319" s="133"/>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row>
    <row r="320" ht="15.75" x14ac:dyDescent="0.25">
      <c r="A320" s="75"/>
      <c r="B320" s="133"/>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row>
    <row r="321" ht="15.75" x14ac:dyDescent="0.25">
      <c r="A321" s="75"/>
      <c r="B321" s="133"/>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row>
    <row r="322" ht="15.75" x14ac:dyDescent="0.25">
      <c r="A322" s="75"/>
      <c r="B322" s="133"/>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row>
    <row r="323" ht="15.75" x14ac:dyDescent="0.25">
      <c r="A323" s="75"/>
      <c r="B323" s="133"/>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row>
    <row r="324" ht="15.75" x14ac:dyDescent="0.25">
      <c r="A324" s="75"/>
      <c r="B324" s="133"/>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row>
    <row r="325" ht="15.75" x14ac:dyDescent="0.25">
      <c r="A325" s="75"/>
      <c r="B325" s="133"/>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row>
    <row r="326" ht="15.75" x14ac:dyDescent="0.25">
      <c r="A326" s="75"/>
      <c r="B326" s="133"/>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row>
    <row r="327" ht="15.75" x14ac:dyDescent="0.25">
      <c r="A327" s="75"/>
      <c r="B327" s="133"/>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row>
    <row r="328" ht="15.75" x14ac:dyDescent="0.25">
      <c r="A328" s="75"/>
      <c r="B328" s="133"/>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row>
    <row r="329" ht="15.75" x14ac:dyDescent="0.25">
      <c r="A329" s="75"/>
      <c r="B329" s="133"/>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row>
    <row r="330" ht="15.75" x14ac:dyDescent="0.25">
      <c r="A330" s="75"/>
      <c r="B330" s="133"/>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row>
    <row r="331" ht="15.75" x14ac:dyDescent="0.25">
      <c r="A331" s="75"/>
      <c r="B331" s="133"/>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row>
    <row r="332" ht="15.75" x14ac:dyDescent="0.25">
      <c r="A332" s="75"/>
      <c r="B332" s="133"/>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row>
    <row r="333" ht="15.75" x14ac:dyDescent="0.25">
      <c r="A333" s="75"/>
      <c r="B333" s="133"/>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row>
    <row r="334" ht="15.75" x14ac:dyDescent="0.25">
      <c r="A334" s="75"/>
      <c r="B334" s="133"/>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row>
    <row r="335" ht="15.75" x14ac:dyDescent="0.25">
      <c r="A335" s="75"/>
      <c r="B335" s="133"/>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row>
    <row r="336" ht="15.75" x14ac:dyDescent="0.25">
      <c r="A336" s="75"/>
      <c r="B336" s="133"/>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row>
    <row r="337" ht="15.75" x14ac:dyDescent="0.25">
      <c r="A337" s="75"/>
      <c r="B337" s="133"/>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row>
    <row r="338" ht="15.75" x14ac:dyDescent="0.25">
      <c r="A338" s="75"/>
      <c r="B338" s="133"/>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row>
    <row r="339" ht="15.75" x14ac:dyDescent="0.25">
      <c r="A339" s="75"/>
      <c r="B339" s="133"/>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row>
    <row r="340" ht="15.75" x14ac:dyDescent="0.25">
      <c r="A340" s="75"/>
      <c r="B340" s="133"/>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row>
    <row r="341" ht="15.75" x14ac:dyDescent="0.25">
      <c r="A341" s="75"/>
      <c r="B341" s="133"/>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row>
    <row r="342" ht="15.75" x14ac:dyDescent="0.25">
      <c r="A342" s="75"/>
      <c r="B342" s="133"/>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row>
    <row r="343" ht="15.75" x14ac:dyDescent="0.25">
      <c r="A343" s="75"/>
      <c r="B343" s="133"/>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row>
    <row r="344" ht="15.75" x14ac:dyDescent="0.25">
      <c r="A344" s="75"/>
      <c r="B344" s="133"/>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row>
    <row r="345" ht="15.75" x14ac:dyDescent="0.25">
      <c r="A345" s="75"/>
      <c r="B345" s="133"/>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row>
    <row r="346" ht="15.75" x14ac:dyDescent="0.25">
      <c r="A346" s="75"/>
      <c r="B346" s="133"/>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row>
    <row r="347" ht="15.75" x14ac:dyDescent="0.25">
      <c r="A347" s="75"/>
      <c r="B347" s="133"/>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row>
    <row r="348" ht="15.75" x14ac:dyDescent="0.25">
      <c r="A348" s="75"/>
      <c r="B348" s="133"/>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row>
    <row r="349" ht="15.75" x14ac:dyDescent="0.25">
      <c r="A349" s="75"/>
      <c r="B349" s="133"/>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row>
    <row r="350" ht="15.75" x14ac:dyDescent="0.25">
      <c r="A350" s="75"/>
      <c r="B350" s="133"/>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row>
    <row r="351" ht="15.75" x14ac:dyDescent="0.25">
      <c r="A351" s="75"/>
      <c r="B351" s="133"/>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row>
    <row r="352" ht="15.75" x14ac:dyDescent="0.25">
      <c r="A352" s="75"/>
      <c r="B352" s="133"/>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row>
    <row r="353" ht="15.75" x14ac:dyDescent="0.25">
      <c r="A353" s="75"/>
      <c r="B353" s="133"/>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row>
    <row r="354" ht="15.75" x14ac:dyDescent="0.25">
      <c r="A354" s="75"/>
      <c r="B354" s="133"/>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row>
    <row r="355" ht="15.75" x14ac:dyDescent="0.25">
      <c r="A355" s="75"/>
      <c r="B355" s="133"/>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row>
    <row r="356" ht="15.75" x14ac:dyDescent="0.25">
      <c r="A356" s="75"/>
      <c r="B356" s="133"/>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row>
    <row r="357" ht="15.75" x14ac:dyDescent="0.25">
      <c r="A357" s="75"/>
      <c r="B357" s="133"/>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row>
    <row r="358" ht="15.75" x14ac:dyDescent="0.25">
      <c r="A358" s="75"/>
      <c r="B358" s="133"/>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row>
    <row r="359" ht="15.75" x14ac:dyDescent="0.25">
      <c r="A359" s="75"/>
      <c r="B359" s="133"/>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row>
    <row r="360" ht="15.75" x14ac:dyDescent="0.25">
      <c r="A360" s="75"/>
      <c r="B360" s="133"/>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row>
    <row r="361" ht="15.75" x14ac:dyDescent="0.25">
      <c r="A361" s="75"/>
      <c r="B361" s="133"/>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row>
    <row r="362" ht="15.75" x14ac:dyDescent="0.25">
      <c r="A362" s="75"/>
      <c r="B362" s="133"/>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row>
    <row r="363" ht="15.75" x14ac:dyDescent="0.25">
      <c r="A363" s="75"/>
      <c r="B363" s="133"/>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row>
    <row r="364" ht="15.75" x14ac:dyDescent="0.25">
      <c r="A364" s="75"/>
      <c r="B364" s="133"/>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row>
    <row r="365" ht="15.75" x14ac:dyDescent="0.25">
      <c r="A365" s="75"/>
      <c r="B365" s="133"/>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row>
    <row r="366" ht="15.75" x14ac:dyDescent="0.25">
      <c r="A366" s="75"/>
      <c r="B366" s="133"/>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row>
    <row r="367" ht="15.75" x14ac:dyDescent="0.25">
      <c r="A367" s="75"/>
      <c r="B367" s="133"/>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row>
    <row r="368" ht="15.75" x14ac:dyDescent="0.25">
      <c r="A368" s="75"/>
      <c r="B368" s="133"/>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row>
    <row r="369" ht="15.75" x14ac:dyDescent="0.25">
      <c r="A369" s="75"/>
      <c r="B369" s="133"/>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row>
    <row r="370" ht="15.75" x14ac:dyDescent="0.25">
      <c r="A370" s="75"/>
      <c r="B370" s="133"/>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row>
    <row r="371" ht="15.75" x14ac:dyDescent="0.25">
      <c r="A371" s="75"/>
      <c r="B371" s="133"/>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row>
    <row r="372" ht="15.75" x14ac:dyDescent="0.25">
      <c r="A372" s="75"/>
      <c r="B372" s="133"/>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row>
    <row r="373" ht="15.75" x14ac:dyDescent="0.25">
      <c r="A373" s="75"/>
      <c r="B373" s="133"/>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row>
    <row r="374" ht="15.75" x14ac:dyDescent="0.25">
      <c r="A374" s="75"/>
      <c r="B374" s="133"/>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row>
    <row r="375" ht="15.75" x14ac:dyDescent="0.25">
      <c r="A375" s="75"/>
      <c r="B375" s="133"/>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row>
    <row r="376" ht="15.75" x14ac:dyDescent="0.25">
      <c r="A376" s="75"/>
      <c r="B376" s="133"/>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row>
    <row r="377" ht="15.75" x14ac:dyDescent="0.25">
      <c r="A377" s="75"/>
      <c r="B377" s="133"/>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row>
    <row r="378" ht="15.75" x14ac:dyDescent="0.25">
      <c r="A378" s="75"/>
      <c r="B378" s="133"/>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row>
    <row r="379" ht="15.75" x14ac:dyDescent="0.25">
      <c r="A379" s="75"/>
      <c r="B379" s="133"/>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row>
    <row r="380" ht="15.75" x14ac:dyDescent="0.25">
      <c r="A380" s="75"/>
      <c r="B380" s="133"/>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row>
    <row r="381" ht="15.75" x14ac:dyDescent="0.25">
      <c r="A381" s="75"/>
      <c r="B381" s="133"/>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row>
    <row r="382" ht="15.75" x14ac:dyDescent="0.25">
      <c r="A382" s="75"/>
      <c r="B382" s="133"/>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row>
    <row r="383" ht="15.75" x14ac:dyDescent="0.25">
      <c r="A383" s="75"/>
      <c r="B383" s="133"/>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row>
    <row r="384" ht="15.75" x14ac:dyDescent="0.25">
      <c r="A384" s="75"/>
      <c r="B384" s="133"/>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row>
    <row r="385" ht="15.75" x14ac:dyDescent="0.25">
      <c r="A385" s="75"/>
      <c r="B385" s="133"/>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row>
    <row r="386" ht="15.75" x14ac:dyDescent="0.25">
      <c r="A386" s="75"/>
      <c r="B386" s="133"/>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row>
    <row r="387" ht="15.75" x14ac:dyDescent="0.25">
      <c r="A387" s="75"/>
      <c r="B387" s="133"/>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row>
    <row r="388" ht="15.75" x14ac:dyDescent="0.25">
      <c r="A388" s="75"/>
      <c r="B388" s="133"/>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row>
    <row r="389" ht="15.75" x14ac:dyDescent="0.25">
      <c r="A389" s="75"/>
      <c r="B389" s="133"/>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row>
    <row r="390" ht="15.75" x14ac:dyDescent="0.25">
      <c r="A390" s="75"/>
      <c r="B390" s="133"/>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row>
    <row r="391" ht="15.75" x14ac:dyDescent="0.25">
      <c r="A391" s="75"/>
      <c r="B391" s="133"/>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row>
    <row r="392" ht="15.75" x14ac:dyDescent="0.25">
      <c r="A392" s="75"/>
      <c r="B392" s="133"/>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row>
    <row r="393" ht="15.75" x14ac:dyDescent="0.25">
      <c r="A393" s="75"/>
      <c r="B393" s="133"/>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row>
    <row r="394" ht="15.75" x14ac:dyDescent="0.25">
      <c r="A394" s="75"/>
      <c r="B394" s="133"/>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row>
    <row r="395" ht="15.75" x14ac:dyDescent="0.25">
      <c r="A395" s="75"/>
      <c r="B395" s="133"/>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row>
    <row r="396" ht="15.75" x14ac:dyDescent="0.25">
      <c r="A396" s="75"/>
      <c r="B396" s="133"/>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row>
    <row r="397" ht="15.75" x14ac:dyDescent="0.25">
      <c r="A397" s="75"/>
      <c r="B397" s="133"/>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row>
    <row r="398" ht="15.75" x14ac:dyDescent="0.25">
      <c r="A398" s="75"/>
      <c r="B398" s="133"/>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row>
    <row r="399" ht="15.75" x14ac:dyDescent="0.25">
      <c r="A399" s="75"/>
      <c r="B399" s="133"/>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row>
    <row r="400" ht="15.75" x14ac:dyDescent="0.25">
      <c r="A400" s="75"/>
      <c r="B400" s="133"/>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row>
    <row r="401" ht="15.75" x14ac:dyDescent="0.25">
      <c r="A401" s="75"/>
      <c r="B401" s="133"/>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row>
    <row r="402" ht="15.75" x14ac:dyDescent="0.25">
      <c r="A402" s="75"/>
      <c r="B402" s="133"/>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row>
    <row r="403" ht="15.75" x14ac:dyDescent="0.25">
      <c r="A403" s="75"/>
      <c r="B403" s="133"/>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row>
    <row r="404" ht="15.75" x14ac:dyDescent="0.25">
      <c r="A404" s="75"/>
      <c r="B404" s="133"/>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row>
    <row r="405" ht="15.75" x14ac:dyDescent="0.25">
      <c r="A405" s="75"/>
      <c r="B405" s="133"/>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row>
    <row r="406" ht="15.75" x14ac:dyDescent="0.25">
      <c r="A406" s="75"/>
      <c r="B406" s="133"/>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row>
    <row r="407" ht="15.75" x14ac:dyDescent="0.25">
      <c r="A407" s="75"/>
      <c r="B407" s="133"/>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row>
    <row r="408" ht="15.75" x14ac:dyDescent="0.25">
      <c r="A408" s="75"/>
      <c r="B408" s="133"/>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row>
    <row r="409" ht="15.75" x14ac:dyDescent="0.25">
      <c r="A409" s="75"/>
      <c r="B409" s="133"/>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row>
    <row r="410" ht="15.75" x14ac:dyDescent="0.25">
      <c r="A410" s="75"/>
      <c r="B410" s="133"/>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row>
    <row r="411" ht="15.75" x14ac:dyDescent="0.25">
      <c r="A411" s="75"/>
      <c r="B411" s="133"/>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row>
    <row r="412" ht="15.75" x14ac:dyDescent="0.25">
      <c r="A412" s="75"/>
      <c r="B412" s="133"/>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row>
    <row r="413" ht="15.75" x14ac:dyDescent="0.25">
      <c r="A413" s="75"/>
      <c r="B413" s="133"/>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row>
    <row r="414" ht="15.75" x14ac:dyDescent="0.25">
      <c r="A414" s="75"/>
      <c r="B414" s="133"/>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row>
    <row r="415" ht="15.75" x14ac:dyDescent="0.25">
      <c r="A415" s="75"/>
      <c r="B415" s="133"/>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row>
    <row r="416" ht="15.75" x14ac:dyDescent="0.25">
      <c r="A416" s="75"/>
      <c r="B416" s="133"/>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row>
    <row r="417" ht="15.75" x14ac:dyDescent="0.25">
      <c r="A417" s="75"/>
      <c r="B417" s="133"/>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row>
    <row r="418" ht="15.75" x14ac:dyDescent="0.25">
      <c r="A418" s="75"/>
      <c r="B418" s="133"/>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row>
    <row r="419" ht="15.75" x14ac:dyDescent="0.25">
      <c r="A419" s="75"/>
      <c r="B419" s="133"/>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row>
    <row r="420" ht="15.75" x14ac:dyDescent="0.25">
      <c r="A420" s="75"/>
      <c r="B420" s="133"/>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row>
    <row r="421" ht="15.75" x14ac:dyDescent="0.25">
      <c r="A421" s="75"/>
      <c r="B421" s="133"/>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row>
    <row r="422" ht="15.75" x14ac:dyDescent="0.25">
      <c r="A422" s="75"/>
      <c r="B422" s="133"/>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row>
    <row r="423" ht="15.75" x14ac:dyDescent="0.25">
      <c r="A423" s="75"/>
      <c r="B423" s="133"/>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row>
    <row r="424" ht="15.75" x14ac:dyDescent="0.25">
      <c r="A424" s="75"/>
      <c r="B424" s="133"/>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row>
    <row r="425" ht="15.75" x14ac:dyDescent="0.25">
      <c r="A425" s="75"/>
      <c r="B425" s="133"/>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row>
    <row r="426" ht="15.75" x14ac:dyDescent="0.25">
      <c r="A426" s="75"/>
      <c r="B426" s="133"/>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row>
    <row r="427" ht="15.75" x14ac:dyDescent="0.25">
      <c r="A427" s="75"/>
      <c r="B427" s="133"/>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row>
    <row r="428" ht="15.75" x14ac:dyDescent="0.25">
      <c r="A428" s="75"/>
      <c r="B428" s="133"/>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row>
    <row r="429" ht="15.75" x14ac:dyDescent="0.25">
      <c r="A429" s="75"/>
      <c r="B429" s="133"/>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row>
    <row r="430" ht="15.75" x14ac:dyDescent="0.25">
      <c r="A430" s="75"/>
      <c r="B430" s="133"/>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row>
    <row r="431" ht="15.75" x14ac:dyDescent="0.25">
      <c r="A431" s="75"/>
      <c r="B431" s="133"/>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row>
    <row r="432" ht="15.75" x14ac:dyDescent="0.25">
      <c r="A432" s="75"/>
      <c r="B432" s="133"/>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row>
    <row r="433" ht="15.75" x14ac:dyDescent="0.25">
      <c r="A433" s="75"/>
      <c r="B433" s="133"/>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row>
    <row r="434" ht="15.75" x14ac:dyDescent="0.25">
      <c r="A434" s="75"/>
      <c r="B434" s="133"/>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row>
    <row r="435" ht="15.75" x14ac:dyDescent="0.25">
      <c r="A435" s="75"/>
      <c r="B435" s="133"/>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row>
    <row r="436" ht="15.75" x14ac:dyDescent="0.25">
      <c r="A436" s="75"/>
      <c r="B436" s="133"/>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row>
    <row r="437" ht="15.75" x14ac:dyDescent="0.25">
      <c r="A437" s="75"/>
      <c r="B437" s="133"/>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row>
    <row r="438" ht="15.75" x14ac:dyDescent="0.25">
      <c r="A438" s="75"/>
      <c r="B438" s="133"/>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row>
    <row r="439" ht="15.75" x14ac:dyDescent="0.25">
      <c r="A439" s="75"/>
      <c r="B439" s="133"/>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row>
    <row r="440" ht="15.75" x14ac:dyDescent="0.25">
      <c r="A440" s="75"/>
      <c r="B440" s="133"/>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row>
    <row r="441" ht="15.75" x14ac:dyDescent="0.25">
      <c r="A441" s="75"/>
      <c r="B441" s="133"/>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row>
    <row r="442" ht="15.75" x14ac:dyDescent="0.25">
      <c r="A442" s="75"/>
      <c r="B442" s="133"/>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row>
    <row r="443" ht="15.75" x14ac:dyDescent="0.25">
      <c r="A443" s="75"/>
      <c r="B443" s="133"/>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row>
    <row r="444" ht="15.75" x14ac:dyDescent="0.25">
      <c r="A444" s="75"/>
      <c r="B444" s="133"/>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row>
    <row r="445" ht="15.75" x14ac:dyDescent="0.25">
      <c r="A445" s="75"/>
      <c r="B445" s="133"/>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row>
    <row r="446" ht="15.75" x14ac:dyDescent="0.25">
      <c r="A446" s="75"/>
      <c r="B446" s="133"/>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row>
    <row r="447" ht="15.75" x14ac:dyDescent="0.25">
      <c r="A447" s="75"/>
      <c r="B447" s="133"/>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row>
    <row r="448" ht="15.75" x14ac:dyDescent="0.25">
      <c r="A448" s="75"/>
      <c r="B448" s="133"/>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row>
    <row r="449" ht="15.75" x14ac:dyDescent="0.25">
      <c r="A449" s="75"/>
      <c r="B449" s="133"/>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row>
    <row r="450" ht="15.75" x14ac:dyDescent="0.25">
      <c r="A450" s="75"/>
      <c r="B450" s="133"/>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row>
    <row r="451" ht="15.75" x14ac:dyDescent="0.25">
      <c r="A451" s="75"/>
      <c r="B451" s="133"/>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row>
    <row r="452" ht="15.75" x14ac:dyDescent="0.25">
      <c r="A452" s="75"/>
      <c r="B452" s="133"/>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row>
    <row r="453" ht="15.75" x14ac:dyDescent="0.25">
      <c r="A453" s="75"/>
      <c r="B453" s="133"/>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row>
    <row r="454" ht="15.75" x14ac:dyDescent="0.25">
      <c r="A454" s="75"/>
      <c r="B454" s="133"/>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row>
    <row r="455" ht="15.75" x14ac:dyDescent="0.25">
      <c r="A455" s="75"/>
      <c r="B455" s="133"/>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row>
    <row r="456" ht="15.75" x14ac:dyDescent="0.25">
      <c r="A456" s="75"/>
      <c r="B456" s="133"/>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row>
    <row r="457" ht="15.75" x14ac:dyDescent="0.25">
      <c r="A457" s="75"/>
      <c r="B457" s="133"/>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row>
    <row r="458" ht="15.75" x14ac:dyDescent="0.25">
      <c r="A458" s="75"/>
      <c r="B458" s="133"/>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row>
    <row r="459" ht="15.75" x14ac:dyDescent="0.25">
      <c r="A459" s="75"/>
      <c r="B459" s="133"/>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row>
    <row r="460" ht="15.75" x14ac:dyDescent="0.25">
      <c r="A460" s="75"/>
      <c r="B460" s="133"/>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row>
    <row r="461" ht="15.75" x14ac:dyDescent="0.25">
      <c r="A461" s="75"/>
      <c r="B461" s="133"/>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row>
    <row r="462" ht="15.75" x14ac:dyDescent="0.25">
      <c r="A462" s="75"/>
      <c r="B462" s="133"/>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row>
    <row r="463" ht="15.75" x14ac:dyDescent="0.25">
      <c r="A463" s="75"/>
      <c r="B463" s="133"/>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row>
    <row r="464" ht="15.75" x14ac:dyDescent="0.25">
      <c r="A464" s="75"/>
      <c r="B464" s="133"/>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row>
    <row r="465" ht="15.75" x14ac:dyDescent="0.25">
      <c r="A465" s="75"/>
      <c r="B465" s="133"/>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row>
    <row r="466" ht="15.75" x14ac:dyDescent="0.25">
      <c r="A466" s="75"/>
      <c r="B466" s="133"/>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row>
    <row r="467" ht="15.75" x14ac:dyDescent="0.25">
      <c r="A467" s="75"/>
      <c r="B467" s="133"/>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row>
    <row r="468" ht="15.75" x14ac:dyDescent="0.25">
      <c r="A468" s="75"/>
      <c r="B468" s="133"/>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row>
    <row r="469" ht="15.75" x14ac:dyDescent="0.25">
      <c r="A469" s="75"/>
      <c r="B469" s="133"/>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row>
    <row r="470" ht="15.75" x14ac:dyDescent="0.25">
      <c r="A470" s="75"/>
      <c r="B470" s="133"/>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row>
    <row r="471" ht="15.75" x14ac:dyDescent="0.25">
      <c r="A471" s="75"/>
      <c r="B471" s="133"/>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row>
    <row r="472" ht="15.75" x14ac:dyDescent="0.25">
      <c r="A472" s="75"/>
      <c r="B472" s="133"/>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row>
    <row r="473" ht="15.75" x14ac:dyDescent="0.25">
      <c r="A473" s="75"/>
      <c r="B473" s="133"/>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row>
    <row r="474" ht="15.75" x14ac:dyDescent="0.25">
      <c r="A474" s="75"/>
      <c r="B474" s="133"/>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row>
    <row r="475" ht="15.75" x14ac:dyDescent="0.25">
      <c r="A475" s="75"/>
      <c r="B475" s="133"/>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row>
    <row r="476" ht="15.75" x14ac:dyDescent="0.25">
      <c r="A476" s="75"/>
      <c r="B476" s="133"/>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row>
    <row r="477" ht="15.75" x14ac:dyDescent="0.25">
      <c r="A477" s="75"/>
      <c r="B477" s="133"/>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row>
    <row r="478" ht="15.75" x14ac:dyDescent="0.25">
      <c r="A478" s="75"/>
      <c r="B478" s="133"/>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row>
    <row r="479" ht="15.75" x14ac:dyDescent="0.25">
      <c r="A479" s="75"/>
      <c r="B479" s="133"/>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row>
    <row r="480" ht="15.75" x14ac:dyDescent="0.25">
      <c r="A480" s="75"/>
      <c r="B480" s="133"/>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row>
    <row r="481" ht="15.75" x14ac:dyDescent="0.25">
      <c r="A481" s="75"/>
      <c r="B481" s="133"/>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row>
    <row r="482" ht="15.75" x14ac:dyDescent="0.25">
      <c r="A482" s="75"/>
      <c r="B482" s="133"/>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row>
    <row r="483" ht="15.75" x14ac:dyDescent="0.25">
      <c r="A483" s="75"/>
      <c r="B483" s="133"/>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row>
    <row r="484" ht="15.75" x14ac:dyDescent="0.25">
      <c r="A484" s="75"/>
      <c r="B484" s="133"/>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row>
    <row r="485" ht="15.75" x14ac:dyDescent="0.25">
      <c r="A485" s="75"/>
      <c r="B485" s="133"/>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row>
    <row r="486" ht="15.75" x14ac:dyDescent="0.25">
      <c r="A486" s="75"/>
      <c r="B486" s="133"/>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row>
    <row r="487" ht="15.75" x14ac:dyDescent="0.25">
      <c r="A487" s="75"/>
      <c r="B487" s="133"/>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row>
    <row r="488" ht="15.75" x14ac:dyDescent="0.25">
      <c r="A488" s="75"/>
      <c r="B488" s="133"/>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4" customWidth="true"/>
    <col min="2" max="2" width="9" style="34"/>
    <col min="3" max="3" width="5" style="34" customWidth="true"/>
    <col min="4" max="21" width="3.875" style="34" customWidth="true"/>
    <col min="22" max="22" width="3.875" style="169" customWidth="true"/>
    <col min="23" max="23" width="3.875" style="88" customWidth="true"/>
    <col min="24" max="25" width="3.875" style="88" hidden="true" customWidth="true"/>
    <col min="26" max="26" width="3.875" style="88" customWidth="true"/>
    <col min="27" max="27" width="3.875" style="169" customWidth="true"/>
    <col min="28" max="28" width="3.875" style="88" customWidth="true"/>
    <col min="29" max="30" width="3.875" style="88" hidden="true" customWidth="true"/>
    <col min="31" max="31" width="3.875" style="88" customWidth="true"/>
    <col min="32" max="32" width="3.875" style="169" customWidth="true"/>
    <col min="33" max="33" width="3.875" style="88" customWidth="true"/>
    <col min="34" max="35" width="3.875" style="88" hidden="true" customWidth="true"/>
    <col min="36" max="36" width="3.875" style="88" customWidth="true"/>
    <col min="37" max="37" width="3.875" style="169" customWidth="true"/>
    <col min="38" max="38" width="3.875" style="88" customWidth="true"/>
    <col min="39" max="40" width="3.875" style="88" hidden="true" customWidth="true"/>
    <col min="41" max="41" width="3.875" style="88" customWidth="true"/>
    <col min="42" max="42" width="3.875" style="169" customWidth="true"/>
    <col min="43" max="43" width="3.875" style="88" customWidth="true"/>
    <col min="44" max="45" width="3.875" style="88" hidden="true" customWidth="true"/>
    <col min="46" max="46" width="3.875" style="88" customWidth="true"/>
    <col min="47" max="47" width="3.875" style="169" customWidth="true"/>
    <col min="48" max="48" width="3.875" style="88" customWidth="true"/>
    <col min="49" max="50" width="3.875" style="88" hidden="true" customWidth="true"/>
    <col min="51" max="51" width="3.875" style="88" customWidth="true"/>
    <col min="52" max="52" width="3.875" style="110" customWidth="true"/>
    <col min="53" max="69" width="3.875" style="76" customWidth="true"/>
    <col min="70" max="70" width="9" style="34" customWidth="true"/>
    <col min="71" max="136" width="3.875" style="34" hidden="true" customWidth="true"/>
    <col min="137" max="137" width="9" style="34" customWidth="true"/>
    <col min="138" max="16384" width="9" style="34"/>
  </cols>
  <sheetData>
    <row r="1" ht="18" x14ac:dyDescent="0.25">
      <c r="A1" s="48" t="s">
        <v>60</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row>
    <row r="2" ht="15.75" x14ac:dyDescent="0.25">
      <c r="A2" s="50" t="s">
        <v>38</v>
      </c>
      <c r="B2" s="50"/>
      <c r="C2" s="50"/>
      <c r="D2" s="309" t="s">
        <v>13</v>
      </c>
      <c r="E2" s="49"/>
      <c r="F2" s="49"/>
      <c r="G2" s="93"/>
      <c r="H2" s="49"/>
      <c r="I2" s="49"/>
      <c r="J2" s="93"/>
      <c r="K2" s="51"/>
      <c r="L2" s="51"/>
      <c r="M2" s="93"/>
      <c r="N2" s="51"/>
      <c r="O2" s="51"/>
      <c r="P2" s="93"/>
      <c r="Q2" s="51"/>
      <c r="R2" s="51"/>
      <c r="S2" s="93"/>
      <c r="T2" s="51"/>
      <c r="U2" s="51"/>
      <c r="V2" s="310" t="s">
        <v>14</v>
      </c>
      <c r="W2" s="46"/>
      <c r="X2" s="51"/>
      <c r="Y2" s="51"/>
      <c r="Z2" s="51"/>
      <c r="AA2" s="92"/>
      <c r="AB2" s="51"/>
      <c r="AC2" s="51"/>
      <c r="AD2" s="51"/>
      <c r="AE2" s="51"/>
      <c r="AF2" s="92"/>
      <c r="AG2" s="51"/>
      <c r="AH2" s="51"/>
      <c r="AI2" s="51"/>
      <c r="AJ2" s="51"/>
      <c r="AK2" s="92"/>
      <c r="AL2" s="51"/>
      <c r="AM2" s="51"/>
      <c r="AN2" s="51"/>
      <c r="AO2" s="51"/>
      <c r="AP2" s="92"/>
      <c r="AQ2" s="51"/>
      <c r="AR2" s="51"/>
      <c r="AS2" s="51"/>
      <c r="AT2" s="51"/>
      <c r="AU2" s="92"/>
      <c r="AV2" s="51"/>
      <c r="AW2" s="51"/>
      <c r="AX2" s="51"/>
      <c r="AY2" s="51"/>
      <c r="AZ2" s="311" t="s">
        <v>15</v>
      </c>
      <c r="BA2" s="46"/>
      <c r="BB2" s="53"/>
      <c r="BC2" s="53"/>
      <c r="BD2" s="52"/>
      <c r="BE2" s="52"/>
      <c r="BF2" s="52"/>
      <c r="BG2" s="52"/>
      <c r="BH2" s="52"/>
      <c r="BI2" s="52"/>
      <c r="BJ2" s="52"/>
      <c r="BK2" s="52"/>
      <c r="BL2" s="52"/>
      <c r="BM2" s="52"/>
      <c r="BN2" s="52"/>
      <c r="BO2" s="52"/>
      <c r="BP2" s="52"/>
      <c r="BQ2" s="52"/>
    </row>
    <row r="3" ht="14.25" x14ac:dyDescent="0.2">
      <c r="A3" s="54"/>
      <c r="B3" s="49"/>
      <c r="C3" s="49"/>
      <c r="D3" s="55" t="s">
        <v>7</v>
      </c>
      <c r="E3" s="55"/>
      <c r="F3" s="55"/>
      <c r="G3" s="55" t="s">
        <v>1</v>
      </c>
      <c r="I3" s="55"/>
      <c r="J3" s="55" t="s">
        <v>2</v>
      </c>
      <c r="L3" s="55"/>
      <c r="M3" s="55" t="s">
        <v>16</v>
      </c>
      <c r="O3" s="55"/>
      <c r="P3" s="55" t="s">
        <v>17</v>
      </c>
      <c r="Q3" s="55"/>
      <c r="R3" s="55"/>
      <c r="S3" s="55" t="s">
        <v>18</v>
      </c>
      <c r="U3" s="55"/>
      <c r="V3" s="55" t="s">
        <v>7</v>
      </c>
      <c r="W3" s="46"/>
      <c r="X3" s="55"/>
      <c r="Y3" s="55"/>
      <c r="Z3" s="55"/>
      <c r="AA3" s="55" t="s">
        <v>1</v>
      </c>
      <c r="AB3" s="55"/>
      <c r="AC3" s="55"/>
      <c r="AD3" s="55"/>
      <c r="AE3" s="55"/>
      <c r="AF3" s="55" t="s">
        <v>2</v>
      </c>
      <c r="AG3" s="46"/>
      <c r="AH3" s="55"/>
      <c r="AI3" s="55"/>
      <c r="AJ3" s="55"/>
      <c r="AK3" s="55" t="s">
        <v>16</v>
      </c>
      <c r="AL3" s="55"/>
      <c r="AM3" s="55"/>
      <c r="AN3" s="55"/>
      <c r="AO3" s="55"/>
      <c r="AP3" s="55" t="s">
        <v>17</v>
      </c>
      <c r="AQ3" s="55"/>
      <c r="AR3" s="55"/>
      <c r="AS3" s="55"/>
      <c r="AT3" s="55"/>
      <c r="AU3" s="55" t="s">
        <v>18</v>
      </c>
      <c r="AV3" s="55"/>
      <c r="AW3" s="55"/>
      <c r="AX3" s="55"/>
      <c r="AY3" s="55"/>
      <c r="AZ3" s="55" t="s">
        <v>7</v>
      </c>
      <c r="BA3" s="46"/>
      <c r="BB3" s="55"/>
      <c r="BC3" s="55" t="s">
        <v>1</v>
      </c>
      <c r="BD3" s="46"/>
      <c r="BE3" s="55"/>
      <c r="BF3" s="55" t="s">
        <v>2</v>
      </c>
      <c r="BG3" s="55"/>
      <c r="BH3" s="55"/>
      <c r="BI3" s="55" t="s">
        <v>16</v>
      </c>
      <c r="BJ3" s="46"/>
      <c r="BK3" s="55"/>
      <c r="BL3" s="55" t="s">
        <v>17</v>
      </c>
      <c r="BM3" s="46"/>
      <c r="BN3" s="55"/>
      <c r="BO3" s="55" t="s">
        <v>18</v>
      </c>
      <c r="BP3" s="46"/>
      <c r="BQ3" s="55"/>
      <c r="BS3" s="55" t="s">
        <v>7</v>
      </c>
      <c r="BU3" s="55"/>
      <c r="BV3" s="55" t="s">
        <v>1</v>
      </c>
      <c r="BX3" s="55"/>
      <c r="BY3" s="55" t="s">
        <v>2</v>
      </c>
      <c r="CA3" s="55"/>
      <c r="CB3" s="55" t="s">
        <v>16</v>
      </c>
      <c r="CD3" s="55"/>
      <c r="CE3" s="55" t="s">
        <v>17</v>
      </c>
      <c r="CG3" s="55"/>
      <c r="CH3" s="55" t="s">
        <v>18</v>
      </c>
      <c r="CJ3" s="55"/>
      <c r="CK3" s="55" t="s">
        <v>7</v>
      </c>
      <c r="CM3" s="55"/>
      <c r="CN3" s="46"/>
      <c r="CO3" s="46"/>
      <c r="CP3" s="55" t="s">
        <v>1</v>
      </c>
      <c r="CR3" s="46"/>
      <c r="CS3" s="55"/>
      <c r="CT3" s="46"/>
      <c r="CU3" s="55" t="s">
        <v>2</v>
      </c>
      <c r="CW3" s="55"/>
      <c r="CX3" s="46"/>
      <c r="CY3" s="46"/>
      <c r="CZ3" s="55" t="s">
        <v>16</v>
      </c>
      <c r="DB3" s="46"/>
      <c r="DC3" s="55"/>
      <c r="DD3" s="46"/>
      <c r="DE3" s="55" t="s">
        <v>17</v>
      </c>
      <c r="DG3" s="46"/>
      <c r="DH3" s="46"/>
      <c r="DI3" s="46"/>
      <c r="DJ3" s="55" t="s">
        <v>18</v>
      </c>
      <c r="DL3" s="46"/>
      <c r="DM3" s="46"/>
      <c r="DN3" s="46"/>
      <c r="DO3" s="55" t="s">
        <v>7</v>
      </c>
      <c r="DP3" s="55"/>
      <c r="DQ3" s="55"/>
      <c r="DR3" s="55" t="s">
        <v>1</v>
      </c>
      <c r="DS3" s="55"/>
      <c r="DT3" s="55"/>
      <c r="DU3" s="55" t="s">
        <v>2</v>
      </c>
      <c r="DV3" s="55"/>
      <c r="DW3" s="55"/>
      <c r="DX3" s="55" t="s">
        <v>16</v>
      </c>
      <c r="DY3" s="55"/>
      <c r="DZ3" s="55"/>
      <c r="EA3" s="55" t="s">
        <v>17</v>
      </c>
      <c r="EB3" s="55"/>
      <c r="EC3" s="55"/>
      <c r="ED3" s="55"/>
      <c r="EE3" s="55" t="s">
        <v>18</v>
      </c>
      <c r="EF3" s="55"/>
    </row>
    <row r="4" s="85" customFormat="true" ht="160.5" customHeight="true" x14ac:dyDescent="0.2">
      <c r="A4" s="56" t="s">
        <v>5</v>
      </c>
      <c r="B4" s="56" t="s">
        <v>6</v>
      </c>
      <c r="C4" s="56" t="s">
        <v>4</v>
      </c>
      <c r="D4" s="442" t="s">
        <v>25</v>
      </c>
      <c r="E4" s="443" t="s">
        <v>19</v>
      </c>
      <c r="F4" s="444" t="s">
        <v>229</v>
      </c>
      <c r="G4" s="442" t="s">
        <v>25</v>
      </c>
      <c r="H4" s="443" t="s">
        <v>19</v>
      </c>
      <c r="I4" s="444" t="s">
        <v>229</v>
      </c>
      <c r="J4" s="442" t="s">
        <v>25</v>
      </c>
      <c r="K4" s="443" t="s">
        <v>19</v>
      </c>
      <c r="L4" s="444" t="s">
        <v>229</v>
      </c>
      <c r="M4" s="442" t="s">
        <v>25</v>
      </c>
      <c r="N4" s="443" t="s">
        <v>19</v>
      </c>
      <c r="O4" s="444" t="s">
        <v>229</v>
      </c>
      <c r="P4" s="442" t="s">
        <v>25</v>
      </c>
      <c r="Q4" s="443" t="s">
        <v>19</v>
      </c>
      <c r="R4" s="444" t="s">
        <v>229</v>
      </c>
      <c r="S4" s="442" t="s">
        <v>25</v>
      </c>
      <c r="T4" s="443" t="s">
        <v>19</v>
      </c>
      <c r="U4" s="445" t="s">
        <v>229</v>
      </c>
      <c r="V4" s="446" t="s">
        <v>25</v>
      </c>
      <c r="W4" s="447" t="s">
        <v>19</v>
      </c>
      <c r="X4" s="448" t="s">
        <v>21</v>
      </c>
      <c r="Y4" s="448" t="s">
        <v>30</v>
      </c>
      <c r="Z4" s="449" t="s">
        <v>230</v>
      </c>
      <c r="AA4" s="446" t="s">
        <v>25</v>
      </c>
      <c r="AB4" s="447" t="s">
        <v>19</v>
      </c>
      <c r="AC4" s="448" t="s">
        <v>21</v>
      </c>
      <c r="AD4" s="448" t="s">
        <v>30</v>
      </c>
      <c r="AE4" s="449" t="s">
        <v>230</v>
      </c>
      <c r="AF4" s="446" t="s">
        <v>25</v>
      </c>
      <c r="AG4" s="447" t="s">
        <v>19</v>
      </c>
      <c r="AH4" s="448" t="s">
        <v>21</v>
      </c>
      <c r="AI4" s="448" t="s">
        <v>30</v>
      </c>
      <c r="AJ4" s="449" t="s">
        <v>230</v>
      </c>
      <c r="AK4" s="446" t="s">
        <v>25</v>
      </c>
      <c r="AL4" s="447" t="s">
        <v>19</v>
      </c>
      <c r="AM4" s="448" t="s">
        <v>21</v>
      </c>
      <c r="AN4" s="448" t="s">
        <v>30</v>
      </c>
      <c r="AO4" s="449" t="s">
        <v>230</v>
      </c>
      <c r="AP4" s="446" t="s">
        <v>25</v>
      </c>
      <c r="AQ4" s="447" t="s">
        <v>19</v>
      </c>
      <c r="AR4" s="448" t="s">
        <v>21</v>
      </c>
      <c r="AS4" s="448" t="s">
        <v>30</v>
      </c>
      <c r="AT4" s="449" t="s">
        <v>230</v>
      </c>
      <c r="AU4" s="446" t="s">
        <v>25</v>
      </c>
      <c r="AV4" s="447" t="s">
        <v>19</v>
      </c>
      <c r="AW4" s="448" t="s">
        <v>21</v>
      </c>
      <c r="AX4" s="448" t="s">
        <v>30</v>
      </c>
      <c r="AY4" s="450" t="s">
        <v>230</v>
      </c>
      <c r="AZ4" s="451" t="s">
        <v>144</v>
      </c>
      <c r="BA4" s="452" t="s">
        <v>143</v>
      </c>
      <c r="BB4" s="453" t="s">
        <v>231</v>
      </c>
      <c r="BC4" s="451" t="s">
        <v>144</v>
      </c>
      <c r="BD4" s="452" t="s">
        <v>143</v>
      </c>
      <c r="BE4" s="453" t="s">
        <v>231</v>
      </c>
      <c r="BF4" s="451" t="s">
        <v>144</v>
      </c>
      <c r="BG4" s="452" t="s">
        <v>143</v>
      </c>
      <c r="BH4" s="453" t="s">
        <v>231</v>
      </c>
      <c r="BI4" s="451" t="s">
        <v>144</v>
      </c>
      <c r="BJ4" s="452" t="s">
        <v>143</v>
      </c>
      <c r="BK4" s="453" t="s">
        <v>231</v>
      </c>
      <c r="BL4" s="451" t="s">
        <v>144</v>
      </c>
      <c r="BM4" s="452" t="s">
        <v>143</v>
      </c>
      <c r="BN4" s="453" t="s">
        <v>231</v>
      </c>
      <c r="BO4" s="451" t="s">
        <v>144</v>
      </c>
      <c r="BP4" s="452" t="s">
        <v>143</v>
      </c>
      <c r="BQ4" s="453" t="s">
        <v>231</v>
      </c>
      <c r="BS4" s="163" t="s">
        <v>25</v>
      </c>
      <c r="BT4" s="164" t="s">
        <v>19</v>
      </c>
      <c r="BU4" s="99" t="s">
        <v>39</v>
      </c>
      <c r="BV4" s="163" t="s">
        <v>25</v>
      </c>
      <c r="BW4" s="164" t="s">
        <v>19</v>
      </c>
      <c r="BX4" s="165" t="s">
        <v>117</v>
      </c>
      <c r="BY4" s="163" t="s">
        <v>25</v>
      </c>
      <c r="BZ4" s="164" t="s">
        <v>19</v>
      </c>
      <c r="CA4" s="86" t="s">
        <v>39</v>
      </c>
      <c r="CB4" s="163" t="s">
        <v>25</v>
      </c>
      <c r="CC4" s="164" t="s">
        <v>19</v>
      </c>
      <c r="CD4" s="99" t="s">
        <v>39</v>
      </c>
      <c r="CE4" s="163" t="s">
        <v>25</v>
      </c>
      <c r="CF4" s="164" t="s">
        <v>19</v>
      </c>
      <c r="CG4" s="165" t="s">
        <v>39</v>
      </c>
      <c r="CH4" s="163" t="s">
        <v>25</v>
      </c>
      <c r="CI4" s="164" t="s">
        <v>19</v>
      </c>
      <c r="CJ4" s="86" t="s">
        <v>39</v>
      </c>
      <c r="CK4" s="167" t="s">
        <v>25</v>
      </c>
      <c r="CL4" s="166" t="s">
        <v>19</v>
      </c>
      <c r="CM4" s="102" t="s">
        <v>54</v>
      </c>
      <c r="CN4" s="102" t="s">
        <v>59</v>
      </c>
      <c r="CO4" s="168" t="s">
        <v>124</v>
      </c>
      <c r="CP4" s="167" t="s">
        <v>25</v>
      </c>
      <c r="CQ4" s="166" t="s">
        <v>19</v>
      </c>
      <c r="CR4" s="87" t="s">
        <v>54</v>
      </c>
      <c r="CS4" s="87" t="s">
        <v>59</v>
      </c>
      <c r="CT4" s="102" t="s">
        <v>124</v>
      </c>
      <c r="CU4" s="167" t="s">
        <v>25</v>
      </c>
      <c r="CV4" s="166" t="s">
        <v>19</v>
      </c>
      <c r="CW4" s="102" t="s">
        <v>54</v>
      </c>
      <c r="CX4" s="102" t="s">
        <v>59</v>
      </c>
      <c r="CY4" s="168" t="s">
        <v>124</v>
      </c>
      <c r="CZ4" s="167" t="s">
        <v>25</v>
      </c>
      <c r="DA4" s="166" t="s">
        <v>19</v>
      </c>
      <c r="DB4" s="87" t="s">
        <v>54</v>
      </c>
      <c r="DC4" s="87" t="s">
        <v>59</v>
      </c>
      <c r="DD4" s="102" t="s">
        <v>124</v>
      </c>
      <c r="DE4" s="167" t="s">
        <v>25</v>
      </c>
      <c r="DF4" s="166" t="s">
        <v>19</v>
      </c>
      <c r="DG4" s="102" t="s">
        <v>54</v>
      </c>
      <c r="DH4" s="102" t="s">
        <v>59</v>
      </c>
      <c r="DI4" s="168" t="s">
        <v>124</v>
      </c>
      <c r="DJ4" s="167" t="s">
        <v>25</v>
      </c>
      <c r="DK4" s="166" t="s">
        <v>19</v>
      </c>
      <c r="DL4" s="87" t="s">
        <v>54</v>
      </c>
      <c r="DM4" s="87" t="s">
        <v>59</v>
      </c>
      <c r="DN4" s="102" t="s">
        <v>124</v>
      </c>
      <c r="DO4" s="84" t="s">
        <v>130</v>
      </c>
      <c r="DP4" s="101" t="s">
        <v>131</v>
      </c>
      <c r="DQ4" s="101" t="s">
        <v>132</v>
      </c>
      <c r="DR4" s="84" t="s">
        <v>130</v>
      </c>
      <c r="DS4" s="101" t="s">
        <v>131</v>
      </c>
      <c r="DT4" s="101" t="s">
        <v>132</v>
      </c>
      <c r="DU4" s="84" t="s">
        <v>130</v>
      </c>
      <c r="DV4" s="101" t="s">
        <v>131</v>
      </c>
      <c r="DW4" s="101" t="s">
        <v>132</v>
      </c>
      <c r="DX4" s="84" t="s">
        <v>130</v>
      </c>
      <c r="DY4" s="101" t="s">
        <v>131</v>
      </c>
      <c r="DZ4" s="101" t="s">
        <v>132</v>
      </c>
      <c r="EA4" s="84" t="s">
        <v>130</v>
      </c>
      <c r="EB4" s="101" t="s">
        <v>131</v>
      </c>
      <c r="EC4" s="101" t="s">
        <v>132</v>
      </c>
      <c r="ED4" s="84" t="s">
        <v>130</v>
      </c>
      <c r="EE4" s="101" t="s">
        <v>131</v>
      </c>
      <c r="EF4" s="101" t="s">
        <v>132</v>
      </c>
    </row>
    <row r="5" ht="50.25" hidden="true" x14ac:dyDescent="0.2">
      <c r="A5" s="56" t="s">
        <v>40</v>
      </c>
      <c r="B5" s="56" t="s">
        <v>41</v>
      </c>
      <c r="C5" s="56" t="s">
        <v>42</v>
      </c>
      <c r="D5" s="312" t="s">
        <v>154</v>
      </c>
      <c r="E5" s="313" t="s">
        <v>43</v>
      </c>
      <c r="F5" s="314" t="s">
        <v>66</v>
      </c>
      <c r="G5" s="174" t="s">
        <v>155</v>
      </c>
      <c r="H5" s="174" t="s">
        <v>44</v>
      </c>
      <c r="I5" s="174" t="s">
        <v>67</v>
      </c>
      <c r="J5" s="94" t="s">
        <v>156</v>
      </c>
      <c r="K5" s="174" t="s">
        <v>45</v>
      </c>
      <c r="L5" s="174" t="s">
        <v>68</v>
      </c>
      <c r="M5" s="94" t="s">
        <v>157</v>
      </c>
      <c r="N5" s="174" t="s">
        <v>96</v>
      </c>
      <c r="O5" s="174" t="s">
        <v>97</v>
      </c>
      <c r="P5" s="94" t="s">
        <v>158</v>
      </c>
      <c r="Q5" s="174" t="s">
        <v>98</v>
      </c>
      <c r="R5" s="174" t="s">
        <v>99</v>
      </c>
      <c r="S5" s="94" t="s">
        <v>159</v>
      </c>
      <c r="T5" s="174" t="s">
        <v>100</v>
      </c>
      <c r="U5" s="174" t="s">
        <v>101</v>
      </c>
      <c r="V5" s="315" t="s">
        <v>148</v>
      </c>
      <c r="W5" s="316" t="s">
        <v>46</v>
      </c>
      <c r="X5" s="316" t="s">
        <v>69</v>
      </c>
      <c r="Y5" s="316" t="s">
        <v>70</v>
      </c>
      <c r="Z5" s="316" t="s">
        <v>123</v>
      </c>
      <c r="AA5" s="177" t="s">
        <v>149</v>
      </c>
      <c r="AB5" s="157" t="s">
        <v>47</v>
      </c>
      <c r="AC5" s="157" t="s">
        <v>71</v>
      </c>
      <c r="AD5" s="157" t="s">
        <v>72</v>
      </c>
      <c r="AE5" s="157" t="s">
        <v>125</v>
      </c>
      <c r="AF5" s="177" t="s">
        <v>150</v>
      </c>
      <c r="AG5" s="157" t="s">
        <v>48</v>
      </c>
      <c r="AH5" s="157" t="s">
        <v>73</v>
      </c>
      <c r="AI5" s="157" t="s">
        <v>74</v>
      </c>
      <c r="AJ5" s="157" t="s">
        <v>126</v>
      </c>
      <c r="AK5" s="177" t="s">
        <v>151</v>
      </c>
      <c r="AL5" s="157" t="s">
        <v>75</v>
      </c>
      <c r="AM5" s="157" t="s">
        <v>76</v>
      </c>
      <c r="AN5" s="157" t="s">
        <v>77</v>
      </c>
      <c r="AO5" s="157" t="s">
        <v>127</v>
      </c>
      <c r="AP5" s="177" t="s">
        <v>152</v>
      </c>
      <c r="AQ5" s="157" t="s">
        <v>78</v>
      </c>
      <c r="AR5" s="157" t="s">
        <v>79</v>
      </c>
      <c r="AS5" s="157" t="s">
        <v>80</v>
      </c>
      <c r="AT5" s="157" t="s">
        <v>128</v>
      </c>
      <c r="AU5" s="177" t="s">
        <v>153</v>
      </c>
      <c r="AV5" s="157" t="s">
        <v>81</v>
      </c>
      <c r="AW5" s="157" t="s">
        <v>82</v>
      </c>
      <c r="AX5" s="157" t="s">
        <v>83</v>
      </c>
      <c r="AY5" s="178" t="s">
        <v>129</v>
      </c>
      <c r="AZ5" s="180" t="s">
        <v>84</v>
      </c>
      <c r="BA5" s="89" t="s">
        <v>133</v>
      </c>
      <c r="BB5" s="160" t="s">
        <v>85</v>
      </c>
      <c r="BC5" s="121" t="s">
        <v>95</v>
      </c>
      <c r="BD5" s="161" t="s">
        <v>134</v>
      </c>
      <c r="BE5" s="122" t="s">
        <v>94</v>
      </c>
      <c r="BF5" s="121" t="s">
        <v>93</v>
      </c>
      <c r="BG5" s="161" t="s">
        <v>135</v>
      </c>
      <c r="BH5" s="122" t="s">
        <v>92</v>
      </c>
      <c r="BI5" s="121" t="s">
        <v>91</v>
      </c>
      <c r="BJ5" s="161" t="s">
        <v>136</v>
      </c>
      <c r="BK5" s="122" t="s">
        <v>90</v>
      </c>
      <c r="BL5" s="161" t="s">
        <v>89</v>
      </c>
      <c r="BM5" s="161" t="s">
        <v>137</v>
      </c>
      <c r="BN5" s="122" t="s">
        <v>88</v>
      </c>
      <c r="BO5" s="161" t="s">
        <v>87</v>
      </c>
      <c r="BP5" s="161" t="s">
        <v>138</v>
      </c>
      <c r="BQ5" s="122" t="s">
        <v>86</v>
      </c>
    </row>
    <row r="6" x14ac:dyDescent="0.2">
      <c r="A6" s="57" t="str">
        <f>'Water Data'!B1</f>
        <v>EMIS10</v>
      </c>
      <c r="B6" s="57" t="str">
        <f>+'Water Data'!A3</f>
        <v>EMIS</v>
      </c>
      <c r="C6" s="57">
        <f>'Water Data'!C3</f>
        <v>2010</v>
      </c>
      <c r="D6" s="249" t="e">
        <f>+IF(AND(ISNUMBER('Water Data'!C5),BS6="Yes"),100-'Water Data'!C5,IF(AND(ISNUMBER('Water Data'!C5),BS6="No",ISNUMBER('Water Data'!C5)),CONCATENATE("[",ROUND(100-'Water Data'!C5,0),"]"),NA()))</f>
        <v>#N/A</v>
      </c>
      <c r="E6" s="249" t="e">
        <f>+IF(AND(ISNUMBER('Water Data'!C7),BT6="Yes"),'Water Data'!C7,IF(AND(ISNUMBER('Water Data'!C7),BT6="No",ISNUMBER('Water Data'!C7)),CONCATENATE("[",ROUND('Water Data'!C7,0),"]"),NA()))</f>
        <v>#N/A</v>
      </c>
      <c r="F6" s="249" t="e">
        <f>+IF(AND(ISNUMBER('Water Data'!C10),BU6="Yes"),'Water Data'!C10,IF(AND(ISNUMBER('Water Data'!C10),BU6="No",ISNUMBER('Water Data'!C10)),CONCATENATE("[",ROUND('Water Data'!C10,0),"]"),NA()))</f>
        <v>#N/A</v>
      </c>
      <c r="G6" s="249" t="e">
        <f>+IF(AND(ISNUMBER('Water Data'!D5),BV6="Yes"),100-'Water Data'!D5,IF(AND(ISNUMBER('Water Data'!D5),BV6="No",ISNUMBER('Water Data'!D5)),CONCATENATE("[",ROUND(100-'Water Data'!D5,0),"]"),NA()))</f>
        <v>#N/A</v>
      </c>
      <c r="H6" s="249" t="e">
        <f>+IF(AND(ISNUMBER('Water Data'!D7),BW6="Yes"),'Water Data'!D7,IF(AND(ISNUMBER('Water Data'!D7),BW6="No",ISNUMBER('Water Data'!D7)),CONCATENATE("[",ROUND('Water Data'!D7,0),"]"),NA()))</f>
        <v>#N/A</v>
      </c>
      <c r="I6" s="249" t="e">
        <f>+IF(AND(ISNUMBER('Water Data'!D10),BX6="Yes"),'Water Data'!D10,IF(AND(ISNUMBER('Water Data'!D10),BX6="No",ISNUMBER('Water Data'!D10)),CONCATENATE("[",ROUND('Water Data'!D10,0),"]"),NA()))</f>
        <v>#N/A</v>
      </c>
      <c r="J6" s="249" t="e">
        <f>+IF(AND(ISNUMBER('Water Data'!E5),BY6="Yes"),100-'Water Data'!E5,IF(AND(ISNUMBER('Water Data'!E5),BY6="No",ISNUMBER('Water Data'!E5)),CONCATENATE("[",ROUND(100-'Water Data'!E5,0),"]"),NA()))</f>
        <v>#N/A</v>
      </c>
      <c r="K6" s="249" t="e">
        <f>+IF(AND(ISNUMBER('Water Data'!E7),BZ6="Yes"),'Water Data'!E7,IF(AND(ISNUMBER('Water Data'!E7),BZ6="No",ISNUMBER('Water Data'!E7)),CONCATENATE("[",ROUND('Water Data'!E7,0),"]"),NA()))</f>
        <v>#N/A</v>
      </c>
      <c r="L6" s="249" t="e">
        <f>+IF(AND(ISNUMBER('Water Data'!E10),CA6="Yes"),'Water Data'!E10,IF(AND(ISNUMBER('Water Data'!E10),CA6="No",ISNUMBER('Water Data'!E10)),CONCATENATE("[",ROUND('Water Data'!E10,0),"]"),NA()))</f>
        <v>#N/A</v>
      </c>
      <c r="M6" s="249" t="e">
        <f>+IF(AND(ISNUMBER('Water Data'!F5),CB6="Yes"),100-'Water Data'!F5,IF(AND(ISNUMBER('Water Data'!F5),CB6="No",ISNUMBER('Water Data'!F5)),CONCATENATE("[",ROUND(100-'Water Data'!F5,0),"]"),NA()))</f>
        <v>#N/A</v>
      </c>
      <c r="N6" s="249" t="str">
        <f>+IF(AND(ISNUMBER('Water Data'!F7),CC6="Yes"),'Water Data'!F7,IF(AND(ISNUMBER('Water Data'!F7),CC6="No",ISNUMBER('Water Data'!F7)),CONCATENATE("[",ROUND('Water Data'!F7,0),"]"),NA()))</f>
        <v>[36]</v>
      </c>
      <c r="O6" s="249" t="e">
        <f>+IF(AND(ISNUMBER('Water Data'!F10),CD6="Yes"),'Water Data'!F10,IF(AND(ISNUMBER('Water Data'!F10),CD6="No",ISNUMBER('Water Data'!F10)),CONCATENATE("[",ROUND('Water Data'!F10,0),"]"),NA()))</f>
        <v>#N/A</v>
      </c>
      <c r="P6" s="249" t="e">
        <f>+IF(AND(ISNUMBER('Water Data'!G5),CE6="Yes"),100-'Water Data'!G5,IF(AND(ISNUMBER('Water Data'!G5),CE6="No",ISNUMBER('Water Data'!G5)),CONCATENATE("[",ROUND(100-'Water Data'!G5,0),"]"),NA()))</f>
        <v>#N/A</v>
      </c>
      <c r="Q6" s="249" t="e">
        <f>+IF(AND(ISNUMBER('Water Data'!G7),CF6="Yes"),'Water Data'!G7,IF(AND(ISNUMBER('Water Data'!G7),CF6="No",ISNUMBER('Water Data'!G7)),CONCATENATE("[",ROUND('Water Data'!G7,0),"]"),NA()))</f>
        <v>#N/A</v>
      </c>
      <c r="R6" s="249" t="e">
        <f>+IF(AND(ISNUMBER('Water Data'!G10),CG6="Yes"),'Water Data'!G10,IF(AND(ISNUMBER('Water Data'!G10),CG6="No",ISNUMBER('Water Data'!G10)),CONCATENATE("[",ROUND('Water Data'!G10,0),"]"),NA()))</f>
        <v>#N/A</v>
      </c>
      <c r="S6" s="249" t="e">
        <f>+IF(AND(ISNUMBER('Water Data'!H5),CH6="Yes"),100-'Water Data'!H5,IF(AND(ISNUMBER('Water Data'!H5),CH6="No",ISNUMBER('Water Data'!H5)),CONCATENATE("[",ROUND(100-'Water Data'!H5,0),"]"),NA()))</f>
        <v>#N/A</v>
      </c>
      <c r="T6" s="249" t="e">
        <f>+IF(AND(ISNUMBER('Water Data'!H7),CI6="Yes"),'Water Data'!H7,IF(AND(ISNUMBER('Water Data'!H7),CI6="No",ISNUMBER('Water Data'!H7)),CONCATENATE("[",ROUND('Water Data'!H7,0),"]"),NA()))</f>
        <v>#N/A</v>
      </c>
      <c r="U6" s="249" t="e">
        <f>+IF(AND(ISNUMBER('Water Data'!H10),CJ6="Yes"),'Water Data'!H10,IF(AND(ISNUMBER('Water Data'!H10),CJ6="No",ISNUMBER('Water Data'!H10)),CONCATENATE("[",ROUND('Water Data'!H10,0),"]"),NA()))</f>
        <v>#N/A</v>
      </c>
      <c r="V6" s="250" t="e">
        <f>+IF(AND(ISNUMBER('Sanitation Data'!C5),CK6="Yes"),100-'Sanitation Data'!C5,IF(AND(ISNUMBER('Sanitation Data'!C5),CK6="No",ISNUMBER('Sanitation Data'!C5)),CONCATENATE("[",ROUND(100-'Sanitation Data'!C5,0),"]"),NA()))</f>
        <v>#N/A</v>
      </c>
      <c r="W6" s="250" t="e">
        <f>+IF(AND(ISNUMBER('Sanitation Data'!C7),CL6="Yes"),'Sanitation Data'!C7,IF(AND(ISNUMBER('Sanitation Data'!C7),CL6="No",ISNUMBER('Sanitation Data'!C7)),CONCATENATE("[",ROUND('Sanitation Data'!C7,0),"]"),NA()))</f>
        <v>#N/A</v>
      </c>
      <c r="X6" s="250" t="e">
        <f>+IF(AND(ISNUMBER('Sanitation Data'!C11),CM6="Yes"),'Sanitation Data'!C11,IF(AND(ISNUMBER('Sanitation Data'!C11),CM6="No",ISNUMBER('Sanitation Data'!C11)),CONCATENATE("[",ROUND('Sanitation Data'!C11,0),"]"),NA()))</f>
        <v>#N/A</v>
      </c>
      <c r="Y6" s="250" t="e">
        <f>+IF(AND(ISNUMBER('Sanitation Data'!C12),CN6="Yes"),'Sanitation Data'!C12,IF(AND(ISNUMBER('Sanitation Data'!C12),CN6="No",ISNUMBER('Sanitation Data'!C12)),CONCATENATE("[",ROUND('Sanitation Data'!C12,0),"]"),NA()))</f>
        <v>#N/A</v>
      </c>
      <c r="Z6" s="250" t="e">
        <f>+IF(AND(ISNUMBER('Sanitation Data'!C13),CO6="Yes"),'Sanitation Data'!C13,IF(AND(ISNUMBER('Sanitation Data'!C13),CO6="No",ISNUMBER('Sanitation Data'!C13)),CONCATENATE("[",ROUND('Sanitation Data'!C13,0),"]"),NA()))</f>
        <v>#N/A</v>
      </c>
      <c r="AA6" s="250" t="e">
        <f>+IF(AND(ISNUMBER('Sanitation Data'!D5),CP6="Yes"),100-'Sanitation Data'!D5,IF(AND(ISNUMBER('Sanitation Data'!D5),CP6="No",ISNUMBER('Sanitation Data'!D5)),CONCATENATE("[",ROUND(100-'Sanitation Data'!D5,0),"]"),NA()))</f>
        <v>#N/A</v>
      </c>
      <c r="AB6" s="250" t="e">
        <f>+IF(AND(ISNUMBER('Sanitation Data'!D7),CQ6="Yes"),'Sanitation Data'!D7,IF(AND(ISNUMBER('Sanitation Data'!D7),CQ6="No",ISNUMBER('Sanitation Data'!D7)),CONCATENATE("[",ROUND('Sanitation Data'!D7,0),"]"),NA()))</f>
        <v>#N/A</v>
      </c>
      <c r="AC6" s="250" t="e">
        <f>+IF(AND(ISNUMBER('Sanitation Data'!D11),CR6="Yes"),'Sanitation Data'!D11,IF(AND(ISNUMBER('Sanitation Data'!D11),CR6="No",ISNUMBER('Sanitation Data'!D11)),CONCATENATE("[",ROUND('Sanitation Data'!D11,0),"]"),NA()))</f>
        <v>#N/A</v>
      </c>
      <c r="AD6" s="250" t="e">
        <f>+IF(AND(ISNUMBER('Sanitation Data'!D12),CS6="Yes"),'Sanitation Data'!D12,IF(AND(ISNUMBER('Sanitation Data'!D12),CS6="No",ISNUMBER('Sanitation Data'!D12)),CONCATENATE("[",ROUND('Sanitation Data'!D12,0),"]"),NA()))</f>
        <v>#N/A</v>
      </c>
      <c r="AE6" s="250" t="e">
        <f>+IF(AND(ISNUMBER('Sanitation Data'!D13),CT6="Yes"),'Sanitation Data'!D13,IF(AND(ISNUMBER('Sanitation Data'!D13),CT6="No",ISNUMBER('Sanitation Data'!D13)),CONCATENATE("[",ROUND('Sanitation Data'!D13,0),"]"),NA()))</f>
        <v>#N/A</v>
      </c>
      <c r="AF6" s="250" t="e">
        <f>+IF(AND(ISNUMBER('Sanitation Data'!E5),CU6="Yes"),100-'Sanitation Data'!E5,IF(AND(ISNUMBER('Sanitation Data'!E5),CU6="No",ISNUMBER('Sanitation Data'!E5)),CONCATENATE("[",ROUND(100-'Sanitation Data'!E5,0),"]"),NA()))</f>
        <v>#N/A</v>
      </c>
      <c r="AG6" s="250" t="e">
        <f>+IF(AND(ISNUMBER('Sanitation Data'!E7),CV6="Yes"),'Sanitation Data'!E7,IF(AND(ISNUMBER('Sanitation Data'!E7),CV6="No",ISNUMBER('Sanitation Data'!E7)),CONCATENATE("[",ROUND('Sanitation Data'!E7,0),"]"),NA()))</f>
        <v>#N/A</v>
      </c>
      <c r="AH6" s="250" t="e">
        <f>+IF(AND(ISNUMBER('Sanitation Data'!E11),CW6="Yes"),'Sanitation Data'!E11,IF(AND(ISNUMBER('Sanitation Data'!E11),CW6="No",ISNUMBER('Sanitation Data'!E11)),CONCATENATE("[",ROUND('Sanitation Data'!E11,0),"]"),NA()))</f>
        <v>#N/A</v>
      </c>
      <c r="AI6" s="250" t="e">
        <f>+IF(AND(ISNUMBER('Sanitation Data'!E12),CX6="Yes"),'Sanitation Data'!E12,IF(AND(ISNUMBER('Sanitation Data'!E12),CX6="No",ISNUMBER('Sanitation Data'!E12)),CONCATENATE("[",ROUND('Sanitation Data'!E12,0),"]"),NA()))</f>
        <v>#N/A</v>
      </c>
      <c r="AJ6" s="250" t="e">
        <f>+IF(AND(ISNUMBER('Sanitation Data'!E13),CY6="Yes"),'Sanitation Data'!E13,IF(AND(ISNUMBER('Sanitation Data'!E13),CY6="No",ISNUMBER('Sanitation Data'!E13)),CONCATENATE("[",ROUND('Sanitation Data'!E13,0),"]"),NA()))</f>
        <v>#N/A</v>
      </c>
      <c r="AK6" s="250" t="e">
        <f>+IF(AND(ISNUMBER('Sanitation Data'!F5),CZ6="Yes"),100-'Sanitation Data'!F5,IF(AND(ISNUMBER('Sanitation Data'!F5),CZ6="No",ISNUMBER('Sanitation Data'!F5)),CONCATENATE("[",ROUND(100-'Sanitation Data'!F5,0),"]"),NA()))</f>
        <v>#N/A</v>
      </c>
      <c r="AL6" s="250" t="e">
        <f>+IF(AND(ISNUMBER('Sanitation Data'!F7),DA6="Yes"),'Sanitation Data'!F7,IF(AND(ISNUMBER('Sanitation Data'!F7),DA6="No",ISNUMBER('Sanitation Data'!F7)),CONCATENATE("[",ROUND('Sanitation Data'!F7,0),"]"),NA()))</f>
        <v>#N/A</v>
      </c>
      <c r="AM6" s="250" t="e">
        <f>+IF(AND(ISNUMBER('Sanitation Data'!F11),DB6="Yes"),'Sanitation Data'!F11,IF(AND(ISNUMBER('Sanitation Data'!F11),DB6="No",ISNUMBER('Sanitation Data'!F11)),CONCATENATE("[",ROUND('Sanitation Data'!F11,0),"]"),NA()))</f>
        <v>#N/A</v>
      </c>
      <c r="AN6" s="250" t="e">
        <f>+IF(AND(ISNUMBER('Sanitation Data'!F12),DC6="Yes"),'Sanitation Data'!F12,IF(AND(ISNUMBER('Sanitation Data'!F12),DC6="No",ISNUMBER('Sanitation Data'!F12)),CONCATENATE("[",ROUND('Sanitation Data'!F12,0),"]"),NA()))</f>
        <v>#N/A</v>
      </c>
      <c r="AO6" s="250" t="e">
        <f>+IF(AND(ISNUMBER('Sanitation Data'!F13),DD6="Yes"),'Sanitation Data'!F13,IF(AND(ISNUMBER('Sanitation Data'!F13),DD6="No",ISNUMBER('Sanitation Data'!F13)),CONCATENATE("[",ROUND('Sanitation Data'!F13,0),"]"),NA()))</f>
        <v>#N/A</v>
      </c>
      <c r="AP6" s="250" t="e">
        <f>+IF(AND(ISNUMBER('Sanitation Data'!G5),DE6="Yes"),100-'Sanitation Data'!G5,IF(AND(ISNUMBER('Sanitation Data'!G5),DE6="No",ISNUMBER('Sanitation Data'!G5)),CONCATENATE("[",ROUND(100-'Sanitation Data'!G5,0),"]"),NA()))</f>
        <v>#N/A</v>
      </c>
      <c r="AQ6" s="250" t="e">
        <f>+IF(AND(ISNUMBER('Sanitation Data'!G7),DF6="Yes"),'Sanitation Data'!G7,IF(AND(ISNUMBER('Sanitation Data'!G7),DF6="No",ISNUMBER('Sanitation Data'!G7)),CONCATENATE("[",ROUND('Sanitation Data'!G7,0),"]"),NA()))</f>
        <v>#N/A</v>
      </c>
      <c r="AR6" s="250" t="e">
        <f>+IF(AND(ISNUMBER('Sanitation Data'!G11),DG6="Yes"),'Sanitation Data'!G11,IF(AND(ISNUMBER('Sanitation Data'!G11),DG6="No",ISNUMBER('Sanitation Data'!G11)),CONCATENATE("[",ROUND('Sanitation Data'!G11,0),"]"),NA()))</f>
        <v>#N/A</v>
      </c>
      <c r="AS6" s="250" t="e">
        <f>+IF(AND(ISNUMBER('Sanitation Data'!G12),DH6="Yes"),'Sanitation Data'!G12,IF(AND(ISNUMBER('Sanitation Data'!G12),DH6="No",ISNUMBER('Sanitation Data'!G12)),CONCATENATE("[",ROUND('Sanitation Data'!G12,0),"]"),NA()))</f>
        <v>#N/A</v>
      </c>
      <c r="AT6" s="250" t="e">
        <f>+IF(AND(ISNUMBER('Sanitation Data'!G13),DI6="Yes"),'Sanitation Data'!G13,IF(AND(ISNUMBER('Sanitation Data'!G13),DI6="No",ISNUMBER('Sanitation Data'!G13)),CONCATENATE("[",ROUND('Sanitation Data'!G13,0),"]"),NA()))</f>
        <v>#N/A</v>
      </c>
      <c r="AU6" s="250" t="e">
        <f>+IF(AND(ISNUMBER('Sanitation Data'!H5),DJ6="Yes"),100-'Sanitation Data'!H5,IF(AND(ISNUMBER('Sanitation Data'!H5),DJ6="No",ISNUMBER('Sanitation Data'!H5)),CONCATENATE("[",ROUND(100-'Sanitation Data'!H5,0),"]"),NA()))</f>
        <v>#N/A</v>
      </c>
      <c r="AV6" s="250" t="e">
        <f>+IF(AND(ISNUMBER('Sanitation Data'!H7),DK6="Yes"),'Sanitation Data'!H7,IF(AND(ISNUMBER('Sanitation Data'!H7),DK6="No",ISNUMBER('Sanitation Data'!H7)),CONCATENATE("[",ROUND('Sanitation Data'!H7,0),"]"),NA()))</f>
        <v>#N/A</v>
      </c>
      <c r="AW6" s="250" t="e">
        <f>+IF(AND(ISNUMBER('Sanitation Data'!H11),DL6="Yes"),'Sanitation Data'!H11,IF(AND(ISNUMBER('Sanitation Data'!H11),DL6="No",ISNUMBER('Sanitation Data'!H11)),CONCATENATE("[",ROUND('Sanitation Data'!H11,0),"]"),NA()))</f>
        <v>#N/A</v>
      </c>
      <c r="AX6" s="250" t="e">
        <f>+IF(AND(ISNUMBER('Sanitation Data'!H12),DM6="Yes"),'Sanitation Data'!H12,IF(AND(ISNUMBER('Sanitation Data'!H12),DM6="No",ISNUMBER('Sanitation Data'!H12)),CONCATENATE("[",ROUND('Sanitation Data'!H12,0),"]"),NA()))</f>
        <v>#N/A</v>
      </c>
      <c r="AY6" s="250" t="e">
        <f>+IF(AND(ISNUMBER('Sanitation Data'!H13),DN6="Yes"),'Sanitation Data'!H13,IF(AND(ISNUMBER('Sanitation Data'!H13),DN6="No",ISNUMBER('Sanitation Data'!H13)),CONCATENATE("[",ROUND('Sanitation Data'!H13,0),"]"),NA()))</f>
        <v>#N/A</v>
      </c>
      <c r="AZ6" s="251" t="e">
        <f>+IF(AND(ISNUMBER('Hygiene Data'!C6),DO6="Yes"),'Hygiene Data'!C6,IF(AND(ISNUMBER('Hygiene Data'!C6),DO6="No",ISNUMBER('Hygiene Data'!C6)),CONCATENATE("[",ROUND('Hygiene Data'!C6,0),"]"),NA()))</f>
        <v>#N/A</v>
      </c>
      <c r="BA6" s="251" t="e">
        <f>+IF(AND(ISNUMBER('Hygiene Data'!C8),DP6="Yes"),'Hygiene Data'!C8,IF(AND(ISNUMBER('Hygiene Data'!C8),DP6="No",ISNUMBER('Hygiene Data'!C8)),CONCATENATE("[",ROUND('Hygiene Data'!C8,0),"]"),NA()))</f>
        <v>#N/A</v>
      </c>
      <c r="BB6" s="251" t="e">
        <f>+IF(AND(ISNUMBER('Hygiene Data'!C10),DQ6="Yes"),'Hygiene Data'!C10,IF(AND(ISNUMBER('Hygiene Data'!C10),DQ6="No",ISNUMBER('Hygiene Data'!C10)),CONCATENATE("[",ROUND('Hygiene Data'!C10,0),"]"),NA()))</f>
        <v>#N/A</v>
      </c>
      <c r="BC6" s="251" t="e">
        <f>+IF(AND(ISNUMBER('Hygiene Data'!D6),DR6="Yes"),'Hygiene Data'!D6,IF(AND(ISNUMBER('Hygiene Data'!D6),DR6="No",ISNUMBER('Hygiene Data'!D6)),CONCATENATE("[",ROUND('Hygiene Data'!D6,0),"]"),NA()))</f>
        <v>#N/A</v>
      </c>
      <c r="BD6" s="251" t="e">
        <f>+IF(AND(ISNUMBER('Hygiene Data'!D8),DS6="Yes"),'Hygiene Data'!D8,IF(AND(ISNUMBER('Hygiene Data'!D8),DS6="No",ISNUMBER('Hygiene Data'!D8)),CONCATENATE("[",ROUND('Hygiene Data'!D8,0),"]"),NA()))</f>
        <v>#N/A</v>
      </c>
      <c r="BE6" s="251" t="e">
        <f>+IF(AND(ISNUMBER('Hygiene Data'!D10),DT6="Yes"),'Hygiene Data'!D10,IF(AND(ISNUMBER('Hygiene Data'!D10),DT6="No",ISNUMBER('Hygiene Data'!D10)),CONCATENATE("[",ROUND('Hygiene Data'!D10,0),"]"),NA()))</f>
        <v>#N/A</v>
      </c>
      <c r="BF6" s="251" t="e">
        <f>+IF(AND(ISNUMBER('Hygiene Data'!E6),DU6="Yes"),'Hygiene Data'!E6,IF(AND(ISNUMBER('Hygiene Data'!E6),DU6="No",ISNUMBER('Hygiene Data'!E6)),CONCATENATE("[",ROUND('Hygiene Data'!E6,0),"]"),NA()))</f>
        <v>#N/A</v>
      </c>
      <c r="BG6" s="251" t="e">
        <f>+IF(AND(ISNUMBER('Hygiene Data'!E8),DV6="Yes"),'Hygiene Data'!E8,IF(AND(ISNUMBER('Hygiene Data'!E8),DV6="No",ISNUMBER('Hygiene Data'!E8)),CONCATENATE("[",ROUND('Hygiene Data'!E8,0),"]"),NA()))</f>
        <v>#N/A</v>
      </c>
      <c r="BH6" s="251" t="e">
        <f>+IF(AND(ISNUMBER('Hygiene Data'!E10),DW6="Yes"),'Hygiene Data'!E10,IF(AND(ISNUMBER('Hygiene Data'!E10),DW6="No",ISNUMBER('Hygiene Data'!E10)),CONCATENATE("[",ROUND('Hygiene Data'!E10,0),"]"),NA()))</f>
        <v>#N/A</v>
      </c>
      <c r="BI6" s="251" t="e">
        <f>+IF(AND(ISNUMBER('Hygiene Data'!F6),DX6="Yes"),'Hygiene Data'!F6,IF(AND(ISNUMBER('Hygiene Data'!F6),DX6="No",ISNUMBER('Hygiene Data'!F6)),CONCATENATE("[",ROUND('Hygiene Data'!F6,0),"]"),NA()))</f>
        <v>#N/A</v>
      </c>
      <c r="BJ6" s="251" t="e">
        <f>+IF(AND(ISNUMBER('Hygiene Data'!F8),DY6="Yes"),'Hygiene Data'!F8,IF(AND(ISNUMBER('Hygiene Data'!F8),DY6="No",ISNUMBER('Hygiene Data'!F8)),CONCATENATE("[",ROUND('Hygiene Data'!F8,0),"]"),NA()))</f>
        <v>#N/A</v>
      </c>
      <c r="BK6" s="251" t="e">
        <f>+IF(AND(ISNUMBER('Hygiene Data'!F10),DZ6="Yes"),'Hygiene Data'!F10,IF(AND(ISNUMBER('Hygiene Data'!F10),DZ6="No",ISNUMBER('Hygiene Data'!F10)),CONCATENATE("[",ROUND('Hygiene Data'!F10,0),"]"),NA()))</f>
        <v>#N/A</v>
      </c>
      <c r="BL6" s="251" t="e">
        <f>+IF(AND(ISNUMBER('Hygiene Data'!G6),EA6="Yes"),'Hygiene Data'!G6,IF(AND(ISNUMBER('Hygiene Data'!G6),EA6="No",ISNUMBER('Hygiene Data'!G6)),CONCATENATE("[",ROUND('Hygiene Data'!G6,0),"]"),NA()))</f>
        <v>#N/A</v>
      </c>
      <c r="BM6" s="251" t="e">
        <f>+IF(AND(ISNUMBER('Hygiene Data'!G8),EB6="Yes"),'Hygiene Data'!G8,IF(AND(ISNUMBER('Hygiene Data'!G8),EB6="No",ISNUMBER('Hygiene Data'!G8)),CONCATENATE("[",ROUND('Hygiene Data'!G8,0),"]"),NA()))</f>
        <v>#N/A</v>
      </c>
      <c r="BN6" s="251" t="e">
        <f>+IF(AND(ISNUMBER('Hygiene Data'!G10),EC6="Yes"),'Hygiene Data'!G10,IF(AND(ISNUMBER('Hygiene Data'!G10),EC6="No",ISNUMBER('Hygiene Data'!G10)),CONCATENATE("[",ROUND('Hygiene Data'!G10,0),"]"),NA()))</f>
        <v>#N/A</v>
      </c>
      <c r="BO6" s="251" t="e">
        <f>+IF(AND(ISNUMBER('Hygiene Data'!H6),ED6="Yes"),'Hygiene Data'!H6,IF(AND(ISNUMBER('Hygiene Data'!H6),ED6="No",ISNUMBER('Hygiene Data'!H6)),CONCATENATE("[",ROUND('Hygiene Data'!H6,0),"]"),NA()))</f>
        <v>#N/A</v>
      </c>
      <c r="BP6" s="251" t="e">
        <f>+IF(AND(ISNUMBER('Hygiene Data'!H8),EE6="Yes"),'Hygiene Data'!H8,IF(AND(ISNUMBER('Hygiene Data'!H8),EE6="No",ISNUMBER('Hygiene Data'!H8)),CONCATENATE("[",ROUND('Hygiene Data'!H8,0),"]"),NA()))</f>
        <v>#N/A</v>
      </c>
      <c r="BQ6" s="251" t="e">
        <f>+IF(AND(ISNUMBER('Hygiene Data'!H10),EF6="Yes"),'Hygiene Data'!H10,IF(AND(ISNUMBER('Hygiene Data'!H10),EF6="No",ISNUMBER('Hygiene Data'!H10)),CONCATENATE("[",ROUND('Hygiene Data'!H10,0),"]"),NA()))</f>
        <v>#N/A</v>
      </c>
      <c r="BS6" s="34">
        <f>+'Water Data'!C28</f>
        <v>0</v>
      </c>
      <c r="BT6" s="34">
        <f>+'Water Data'!C29</f>
        <v>0</v>
      </c>
      <c r="BU6" s="34">
        <f>+'Water Data'!C30</f>
        <v>0</v>
      </c>
      <c r="BV6" s="34">
        <f>+'Water Data'!D28</f>
        <v>0</v>
      </c>
      <c r="BW6" s="34">
        <f>+'Water Data'!D29</f>
        <v>0</v>
      </c>
      <c r="BX6" s="34">
        <f>+'Water Data'!D30</f>
        <v>0</v>
      </c>
      <c r="BY6" s="34">
        <f>+'Water Data'!E28</f>
        <v>0</v>
      </c>
      <c r="BZ6" s="34">
        <f>+'Water Data'!E29</f>
        <v>0</v>
      </c>
      <c r="CA6" s="34">
        <f>+'Water Data'!E30</f>
        <v>0</v>
      </c>
      <c r="CB6" s="34">
        <f>+'Water Data'!F28</f>
        <v>0</v>
      </c>
      <c r="CC6" s="34" t="str">
        <f>+'Water Data'!F29</f>
        <v>No</v>
      </c>
      <c r="CD6" s="34">
        <f>+'Water Data'!F30</f>
        <v>0</v>
      </c>
      <c r="CE6" s="34">
        <f>+'Water Data'!G28</f>
        <v>0</v>
      </c>
      <c r="CF6" s="34">
        <f>+'Water Data'!G29</f>
        <v>0</v>
      </c>
      <c r="CG6" s="34">
        <f>+'Water Data'!G30</f>
        <v>0</v>
      </c>
      <c r="CH6" s="34">
        <f>+'Water Data'!H28</f>
        <v>0</v>
      </c>
      <c r="CI6" s="34">
        <f>+'Water Data'!H29</f>
        <v>0</v>
      </c>
      <c r="CJ6" s="34">
        <f>+'Water Data'!H30</f>
        <v>0</v>
      </c>
      <c r="CK6" s="34">
        <f>+'Sanitation Data'!C29</f>
        <v>0</v>
      </c>
      <c r="CL6" s="34">
        <f>+'Sanitation Data'!C30</f>
        <v>0</v>
      </c>
      <c r="CM6" s="34">
        <f>+'Sanitation Data'!C31</f>
        <v>0</v>
      </c>
      <c r="CN6" s="34">
        <f>+'Sanitation Data'!C32</f>
        <v>0</v>
      </c>
      <c r="CO6" s="34">
        <f>+'Sanitation Data'!C33</f>
        <v>0</v>
      </c>
      <c r="CP6" s="34">
        <f>+'Sanitation Data'!D29</f>
        <v>0</v>
      </c>
      <c r="CQ6" s="34">
        <f>+'Sanitation Data'!D30</f>
        <v>0</v>
      </c>
      <c r="CR6" s="34">
        <f>+'Sanitation Data'!D31</f>
        <v>0</v>
      </c>
      <c r="CS6" s="34">
        <f>+'Sanitation Data'!D32</f>
        <v>0</v>
      </c>
      <c r="CT6" s="34">
        <f>+'Sanitation Data'!D33</f>
        <v>0</v>
      </c>
      <c r="CU6" s="34">
        <f>+'Sanitation Data'!E29</f>
        <v>0</v>
      </c>
      <c r="CV6" s="34">
        <f>+'Sanitation Data'!E30</f>
        <v>0</v>
      </c>
      <c r="CW6" s="34">
        <f>+'Sanitation Data'!E31</f>
        <v>0</v>
      </c>
      <c r="CX6" s="34">
        <f>+'Sanitation Data'!E32</f>
        <v>0</v>
      </c>
      <c r="CY6" s="34">
        <f>+'Sanitation Data'!E33</f>
        <v>0</v>
      </c>
      <c r="CZ6" s="34">
        <f>+'Sanitation Data'!F29</f>
        <v>0</v>
      </c>
      <c r="DA6" s="34">
        <f>+'Sanitation Data'!F30</f>
        <v>0</v>
      </c>
      <c r="DB6" s="34">
        <f>+'Sanitation Data'!F31</f>
        <v>0</v>
      </c>
      <c r="DC6" s="34">
        <f>+'Sanitation Data'!F32</f>
        <v>0</v>
      </c>
      <c r="DD6" s="34">
        <f>+'Sanitation Data'!F33</f>
        <v>0</v>
      </c>
      <c r="DE6" s="34">
        <f>+'Sanitation Data'!G29</f>
        <v>0</v>
      </c>
      <c r="DF6" s="34">
        <f>+'Sanitation Data'!G30</f>
        <v>0</v>
      </c>
      <c r="DG6" s="34">
        <f>+'Sanitation Data'!G31</f>
        <v>0</v>
      </c>
      <c r="DH6" s="34">
        <f>+'Sanitation Data'!G32</f>
        <v>0</v>
      </c>
      <c r="DI6" s="34">
        <f>+'Sanitation Data'!G33</f>
        <v>0</v>
      </c>
      <c r="DJ6" s="34">
        <f>+'Sanitation Data'!H29</f>
        <v>0</v>
      </c>
      <c r="DK6" s="34">
        <f>+'Sanitation Data'!H30</f>
        <v>0</v>
      </c>
      <c r="DL6" s="34">
        <f>+'Sanitation Data'!H31</f>
        <v>0</v>
      </c>
      <c r="DM6" s="34">
        <f>+'Sanitation Data'!H32</f>
        <v>0</v>
      </c>
      <c r="DN6" s="34">
        <f>+'Sanitation Data'!H33</f>
        <v>0</v>
      </c>
      <c r="DO6" s="34">
        <f>+'Hygiene Data'!C12</f>
        <v>0</v>
      </c>
      <c r="DP6" s="34">
        <f>+'Hygiene Data'!C13</f>
        <v>0</v>
      </c>
      <c r="DQ6" s="34">
        <f>+'Hygiene Data'!C14</f>
        <v>0</v>
      </c>
      <c r="DR6" s="34">
        <f>+'Hygiene Data'!D12</f>
        <v>0</v>
      </c>
      <c r="DS6" s="34">
        <f>+'Hygiene Data'!D13</f>
        <v>0</v>
      </c>
      <c r="DT6" s="34">
        <f>+'Hygiene Data'!D14</f>
        <v>0</v>
      </c>
      <c r="DU6" s="34">
        <f>+'Hygiene Data'!E12</f>
        <v>0</v>
      </c>
      <c r="DV6" s="34">
        <f>+'Hygiene Data'!E13</f>
        <v>0</v>
      </c>
      <c r="DW6" s="34">
        <f>+'Hygiene Data'!E14</f>
        <v>0</v>
      </c>
      <c r="DX6" s="34">
        <f>+'Hygiene Data'!F12</f>
        <v>0</v>
      </c>
      <c r="DY6" s="34">
        <f>+'Hygiene Data'!F13</f>
        <v>0</v>
      </c>
      <c r="DZ6" s="34">
        <f>+'Hygiene Data'!F14</f>
        <v>0</v>
      </c>
      <c r="EA6" s="34">
        <f>+'Hygiene Data'!G12</f>
        <v>0</v>
      </c>
      <c r="EB6" s="34">
        <f>+'Hygiene Data'!G13</f>
        <v>0</v>
      </c>
      <c r="EC6" s="34">
        <f>+'Hygiene Data'!G14</f>
        <v>0</v>
      </c>
      <c r="ED6" s="34">
        <f>+'Hygiene Data'!H12</f>
        <v>0</v>
      </c>
      <c r="EE6" s="34">
        <f>+'Hygiene Data'!H13</f>
        <v>0</v>
      </c>
      <c r="EF6" s="34">
        <f>+'Hygiene Data'!H14</f>
        <v>0</v>
      </c>
    </row>
    <row r="7" x14ac:dyDescent="0.2">
      <c r="A7" s="57" t="str">
        <f ca="true">+IF(OFFSET('Water Data'!$B$1,0,10*ROW('Water Data'!B1))="","",OFFSET('Water Data'!$B$1,0,10*ROW('Water Data'!B1)))</f>
        <v>UIS10</v>
      </c>
      <c r="B7" s="57" t="str">
        <f ca="true">+IF(OFFSET('Water Data'!$A$3,0,10*ROW('Water Data'!A1))="","",OFFSET('Water Data'!$A$3,0,10*ROW('Water Data'!A1)))</f>
        <v>Other</v>
      </c>
      <c r="C7" s="57">
        <f ca="true">+IF(OFFSET('Water Data'!$C$3,0,10*ROW('Water Data'!C1))="","",OFFSET('Water Data'!$C$3,0,10*ROW('Water Data'!C1)))</f>
        <v>2010</v>
      </c>
      <c r="D7" s="249"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49">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55.982188295165393</v>
      </c>
      <c r="F7" s="249"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9"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9"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9"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9"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9"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9"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9"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9"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9"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9"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9">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55.5</v>
      </c>
      <c r="R7" s="249"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9"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9">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57</v>
      </c>
      <c r="U7" s="249"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50">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69.146904156064465</v>
      </c>
      <c r="W7" s="250"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50"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50"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50"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50"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50"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50"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50"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50"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50"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50"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50"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50"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50"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50"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50"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50"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50"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50"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50">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64.099999999999994</v>
      </c>
      <c r="AQ7" s="250"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50"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50"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50"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50">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79.8</v>
      </c>
      <c r="AV7" s="250"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50"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50"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50"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51"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51"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51"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51"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51"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51"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51"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51"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51"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51"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51"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51"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51"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51"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51"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51"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51"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51"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4" t="str">
        <f ca="true">+IF(OFFSET('Water Data'!$C$28,0,10*ROW('Water Data'!C1))="","",OFFSET('Water Data'!$C$28,0,10*ROW('Water Data'!C1)))</f>
        <v/>
      </c>
      <c r="BT7" s="34" t="str">
        <f ca="true">+IF(OFFSET('Water Data'!$C$29,0,10*ROW('Water Data'!C1))="","",OFFSET('Water Data'!$C$29,0,10*ROW('Water Data'!C1)))</f>
        <v>Yes</v>
      </c>
      <c r="BU7" s="34" t="str">
        <f ca="true">+IF(OFFSET('Water Data'!$C$30,0,10*ROW('Water Data'!C1))="","",OFFSET('Water Data'!$C$30,0,10*ROW('Water Data'!C1)))</f>
        <v/>
      </c>
      <c r="BV7" s="34" t="str">
        <f ca="true">+IF(OFFSET('Water Data'!$D$28,0,10*ROW('Water Data'!D1))="","",OFFSET('Water Data'!$D$28,0,10*ROW('Water Data'!D1)))</f>
        <v/>
      </c>
      <c r="BW7" s="34" t="str">
        <f ca="true">+IF(OFFSET('Water Data'!$D$29,0,10*ROW('Water Data'!D1))="","",OFFSET('Water Data'!$D$29,0,10*ROW('Water Data'!D1)))</f>
        <v/>
      </c>
      <c r="BX7" s="34" t="str">
        <f ca="true">+IF(OFFSET('Water Data'!$D$30,0,10*ROW('Water Data'!D1))="","",OFFSET('Water Data'!$D$30,0,10*ROW('Water Data'!D1)))</f>
        <v/>
      </c>
      <c r="BY7" s="34" t="str">
        <f ca="true">+IF(OFFSET('Water Data'!$E$28,0,10*ROW('Water Data'!E1))="","",OFFSET('Water Data'!$E$28,0,10*ROW('Water Data'!E1)))</f>
        <v/>
      </c>
      <c r="BZ7" s="34" t="str">
        <f ca="true">+IF(OFFSET('Water Data'!$E$29,0,10*ROW('Water Data'!E1))="","",OFFSET('Water Data'!$E$29,0,10*ROW('Water Data'!E1)))</f>
        <v/>
      </c>
      <c r="CA7" s="34" t="str">
        <f ca="true">+IF(OFFSET('Water Data'!$E$30,0,10*ROW('Water Data'!E1))="","",OFFSET('Water Data'!$E$30,0,10*ROW('Water Data'!E1)))</f>
        <v/>
      </c>
      <c r="CB7" s="34" t="str">
        <f ca="true">+IF(OFFSET('Water Data'!$F$28,0,10*ROW('Water Data'!F1))="","",OFFSET('Water Data'!$F$28,0,10*ROW('Water Data'!F1)))</f>
        <v/>
      </c>
      <c r="CC7" s="34" t="str">
        <f ca="true">+IF(OFFSET('Water Data'!$F$29,0,10*ROW('Water Data'!F1))="","",OFFSET('Water Data'!$F$29,0,10*ROW('Water Data'!F1)))</f>
        <v/>
      </c>
      <c r="CD7" s="34" t="str">
        <f ca="true">+IF(OFFSET('Water Data'!$F$30,0,10*ROW('Water Data'!F1))="","",OFFSET('Water Data'!$F$30,0,10*ROW('Water Data'!F1)))</f>
        <v/>
      </c>
      <c r="CE7" s="34" t="str">
        <f ca="true">+IF(OFFSET('Water Data'!$G$28,0,10*ROW('Water Data'!G1))="","",OFFSET('Water Data'!$G$28,0,10*ROW('Water Data'!G1)))</f>
        <v/>
      </c>
      <c r="CF7" s="34" t="str">
        <f ca="true">+IF(OFFSET('Water Data'!$G$29,0,10*ROW('Water Data'!G1))="","",OFFSET('Water Data'!$G$29,0,10*ROW('Water Data'!G1)))</f>
        <v>Yes</v>
      </c>
      <c r="CG7" s="34" t="str">
        <f ca="true">+IF(OFFSET('Water Data'!$G$30,0,10*ROW('Water Data'!G1))="","",OFFSET('Water Data'!$G$30,0,10*ROW('Water Data'!G1)))</f>
        <v/>
      </c>
      <c r="CH7" s="34" t="str">
        <f ca="true">+IF(OFFSET('Water Data'!$H$28,0,10*ROW('Water Data'!H1))="","",OFFSET('Water Data'!$H$28,0,10*ROW('Water Data'!H1)))</f>
        <v/>
      </c>
      <c r="CI7" s="34" t="str">
        <f ca="true">+IF(OFFSET('Water Data'!$H$29,0,10*ROW('Water Data'!H1))="","",OFFSET('Water Data'!$H$29,0,10*ROW('Water Data'!H1)))</f>
        <v>Yes</v>
      </c>
      <c r="CJ7" s="34" t="str">
        <f ca="true">+IF(OFFSET('Water Data'!$H$30,0,10*ROW('Water Data'!H1))="","",OFFSET('Water Data'!$H$30,0,10*ROW('Water Data'!H1)))</f>
        <v/>
      </c>
      <c r="CK7" s="34" t="str">
        <f ca="true">+IF(OFFSET('Sanitation Data'!$C$29,0,10*ROW('Sanitation Data'!C1))="","",OFFSET('Sanitation Data'!$C$29,0,10*ROW('Sanitation Data'!C1)))</f>
        <v>Yes</v>
      </c>
      <c r="CL7" s="34" t="str">
        <f ca="true">+IF(OFFSET('Sanitation Data'!$C$30,0,10*ROW('Sanitation Data'!C1))="","",OFFSET('Sanitation Data'!$C$30,0,10*ROW('Sanitation Data'!C1)))</f>
        <v/>
      </c>
      <c r="CM7" s="34" t="str">
        <f ca="true">+IF(OFFSET('Sanitation Data'!$C$31,0,10*ROW('Sanitation Data'!C1))="","",OFFSET('Sanitation Data'!$C$31,0,10*ROW('Sanitation Data'!C1)))</f>
        <v/>
      </c>
      <c r="CN7" s="34" t="str">
        <f ca="true">+IF(OFFSET('Sanitation Data'!$C$32,0,10*ROW('Sanitation Data'!C1))="","",OFFSET('Sanitation Data'!$C$32,0,10*ROW('Sanitation Data'!C1)))</f>
        <v/>
      </c>
      <c r="CO7" s="34" t="str">
        <f ca="true">+IF(OFFSET('Sanitation Data'!$C$33,0,10*ROW('Sanitation Data'!C1))="","",OFFSET('Sanitation Data'!$C$33,0,10*ROW('Sanitation Data'!C1)))</f>
        <v/>
      </c>
      <c r="CP7" s="34" t="str">
        <f ca="true">+IF(OFFSET('Sanitation Data'!$D$29,0,10*ROW('Sanitation Data'!D1))="","",OFFSET('Sanitation Data'!$D$29,0,10*ROW('Sanitation Data'!D1)))</f>
        <v/>
      </c>
      <c r="CQ7" s="34" t="str">
        <f ca="true">+IF(OFFSET('Sanitation Data'!$D$30,0,10*ROW('Sanitation Data'!D1))="","",OFFSET('Sanitation Data'!$D$30,0,10*ROW('Sanitation Data'!D1)))</f>
        <v/>
      </c>
      <c r="CR7" s="34" t="str">
        <f ca="true">+IF(OFFSET('Sanitation Data'!$D$31,0,10*ROW('Sanitation Data'!D1))="","",OFFSET('Sanitation Data'!$D$31,0,10*ROW('Sanitation Data'!D1)))</f>
        <v/>
      </c>
      <c r="CS7" s="34" t="str">
        <f ca="true">+IF(OFFSET('Sanitation Data'!$D$32,0,10*ROW('Sanitation Data'!D1))="","",OFFSET('Sanitation Data'!$D$32,0,10*ROW('Sanitation Data'!D1)))</f>
        <v/>
      </c>
      <c r="CT7" s="34" t="str">
        <f ca="true">+IF(OFFSET('Sanitation Data'!$D$33,0,10*ROW('Sanitation Data'!D1))="","",OFFSET('Sanitation Data'!$D$33,0,10*ROW('Sanitation Data'!D1)))</f>
        <v/>
      </c>
      <c r="CU7" s="34" t="str">
        <f ca="true">+IF(OFFSET('Sanitation Data'!$E$29,0,10*ROW('Sanitation Data'!E1))="","",OFFSET('Sanitation Data'!$E$29,0,10*ROW('Sanitation Data'!E1)))</f>
        <v/>
      </c>
      <c r="CV7" s="34" t="str">
        <f ca="true">+IF(OFFSET('Sanitation Data'!$E$30,0,10*ROW('Sanitation Data'!E1))="","",OFFSET('Sanitation Data'!$E$30,0,10*ROW('Sanitation Data'!E1)))</f>
        <v/>
      </c>
      <c r="CW7" s="34" t="str">
        <f ca="true">+IF(OFFSET('Sanitation Data'!$E$31,0,10*ROW('Sanitation Data'!E1))="","",OFFSET('Sanitation Data'!$E$31,0,10*ROW('Sanitation Data'!E1)))</f>
        <v/>
      </c>
      <c r="CX7" s="34" t="str">
        <f ca="true">+IF(OFFSET('Sanitation Data'!$E$32,0,10*ROW('Sanitation Data'!E1))="","",OFFSET('Sanitation Data'!$E$32,0,10*ROW('Sanitation Data'!E1)))</f>
        <v/>
      </c>
      <c r="CY7" s="34" t="str">
        <f ca="true">+IF(OFFSET('Sanitation Data'!$E$33,0,10*ROW('Sanitation Data'!E1))="","",OFFSET('Sanitation Data'!$E$33,0,10*ROW('Sanitation Data'!E1)))</f>
        <v/>
      </c>
      <c r="CZ7" s="34" t="str">
        <f ca="true">+IF(OFFSET('Sanitation Data'!$F$29,0,10*ROW('Sanitation Data'!F1))="","",OFFSET('Sanitation Data'!$F$29,0,10*ROW('Sanitation Data'!F1)))</f>
        <v/>
      </c>
      <c r="DA7" s="34" t="str">
        <f ca="true">+IF(OFFSET('Sanitation Data'!$F$30,0,10*ROW('Sanitation Data'!F1))="","",OFFSET('Sanitation Data'!$F$30,0,10*ROW('Sanitation Data'!F1)))</f>
        <v/>
      </c>
      <c r="DB7" s="34" t="str">
        <f ca="true">+IF(OFFSET('Sanitation Data'!$F$31,0,10*ROW('Sanitation Data'!F1))="","",OFFSET('Sanitation Data'!$F$31,0,10*ROW('Sanitation Data'!F1)))</f>
        <v/>
      </c>
      <c r="DC7" s="34" t="str">
        <f ca="true">+IF(OFFSET('Sanitation Data'!$F$32,0,10*ROW('Sanitation Data'!F1))="","",OFFSET('Sanitation Data'!$F$32,0,10*ROW('Sanitation Data'!F1)))</f>
        <v/>
      </c>
      <c r="DD7" s="34" t="str">
        <f ca="true">+IF(OFFSET('Sanitation Data'!$F$33,0,10*ROW('Sanitation Data'!F1))="","",OFFSET('Sanitation Data'!$F$33,0,10*ROW('Sanitation Data'!F1)))</f>
        <v/>
      </c>
      <c r="DE7" s="34" t="str">
        <f ca="true">+IF(OFFSET('Sanitation Data'!$G$29,0,10*ROW('Sanitation Data'!G1))="","",OFFSET('Sanitation Data'!$G$29,0,10*ROW('Sanitation Data'!G1)))</f>
        <v>Yes</v>
      </c>
      <c r="DF7" s="34" t="str">
        <f ca="true">+IF(OFFSET('Sanitation Data'!$G$30,0,10*ROW('Sanitation Data'!G1))="","",OFFSET('Sanitation Data'!$G$30,0,10*ROW('Sanitation Data'!G1)))</f>
        <v/>
      </c>
      <c r="DG7" s="34" t="str">
        <f ca="true">+IF(OFFSET('Sanitation Data'!$G$31,0,10*ROW('Sanitation Data'!G1))="","",OFFSET('Sanitation Data'!$G$31,0,10*ROW('Sanitation Data'!G1)))</f>
        <v/>
      </c>
      <c r="DH7" s="34" t="str">
        <f ca="true">+IF(OFFSET('Sanitation Data'!$G$32,0,10*ROW('Sanitation Data'!G1))="","",OFFSET('Sanitation Data'!$G$32,0,10*ROW('Sanitation Data'!G1)))</f>
        <v/>
      </c>
      <c r="DI7" s="34" t="str">
        <f ca="true">+IF(OFFSET('Sanitation Data'!$G$33,0,10*ROW('Sanitation Data'!G1))="","",OFFSET('Sanitation Data'!$G$33,0,10*ROW('Sanitation Data'!G1)))</f>
        <v/>
      </c>
      <c r="DJ7" s="34" t="str">
        <f ca="true">+IF(OFFSET('Sanitation Data'!$H$29,0,10*ROW('Sanitation Data'!H1))="","",OFFSET('Sanitation Data'!$H$29,0,10*ROW('Sanitation Data'!H1)))</f>
        <v>Yes</v>
      </c>
      <c r="DK7" s="34" t="str">
        <f ca="true">+IF(OFFSET('Sanitation Data'!$H$30,0,10*ROW('Sanitation Data'!H1))="","",OFFSET('Sanitation Data'!$H$30,0,10*ROW('Sanitation Data'!H1)))</f>
        <v/>
      </c>
      <c r="DL7" s="34" t="str">
        <f ca="true">+IF(OFFSET('Sanitation Data'!$H$31,0,10*ROW('Sanitation Data'!H1))="","",OFFSET('Sanitation Data'!$H$31,0,10*ROW('Sanitation Data'!H1)))</f>
        <v/>
      </c>
      <c r="DM7" s="34" t="str">
        <f ca="true">+IF(OFFSET('Sanitation Data'!$H$32,0,10*ROW('Sanitation Data'!H1))="","",OFFSET('Sanitation Data'!$H$32,0,10*ROW('Sanitation Data'!H1)))</f>
        <v/>
      </c>
      <c r="DN7" s="34" t="str">
        <f ca="true">+IF(OFFSET('Sanitation Data'!$H$33,0,10*ROW('Sanitation Data'!H1))="","",OFFSET('Sanitation Data'!$H$33,0,10*ROW('Sanitation Data'!H1)))</f>
        <v/>
      </c>
      <c r="DO7" s="34" t="str">
        <f ca="true">+IF(OFFSET('Hygiene Data'!$C$12,0,10*ROW('Hygiene Data'!C1))="","",OFFSET('Hygiene Data'!$C$12,0,10*ROW('Hygiene Data'!C1)))</f>
        <v/>
      </c>
      <c r="DP7" s="34" t="str">
        <f ca="true">+IF(OFFSET('Hygiene Data'!$C$13,0,10*ROW('Hygiene Data'!C1))="","",OFFSET('Hygiene Data'!$C$13,0,10*ROW('Hygiene Data'!C1)))</f>
        <v/>
      </c>
      <c r="DQ7" s="34" t="str">
        <f ca="true">+IF(OFFSET('Hygiene Data'!$C$14,0,10*ROW('Hygiene Data'!C1))="","",OFFSET('Hygiene Data'!$C$14,0,10*ROW('Hygiene Data'!C1)))</f>
        <v/>
      </c>
      <c r="DR7" s="34" t="str">
        <f ca="true">+IF(OFFSET('Hygiene Data'!$D$12,0,10*ROW('Hygiene Data'!D1))="","",OFFSET('Hygiene Data'!$D$12,0,10*ROW('Hygiene Data'!D1)))</f>
        <v/>
      </c>
      <c r="DS7" s="34" t="str">
        <f ca="true">+IF(OFFSET('Hygiene Data'!$D$13,0,10*ROW('Hygiene Data'!D1))="","",OFFSET('Hygiene Data'!$D$13,0,10*ROW('Hygiene Data'!D1)))</f>
        <v/>
      </c>
      <c r="DT7" s="34" t="str">
        <f ca="true">+IF(OFFSET('Hygiene Data'!$D$14,0,10*ROW('Hygiene Data'!D1))="","",OFFSET('Hygiene Data'!$D$14,0,10*ROW('Hygiene Data'!D1)))</f>
        <v/>
      </c>
      <c r="DU7" s="34" t="str">
        <f ca="true">+IF(OFFSET('Hygiene Data'!$E$12,0,10*ROW('Hygiene Data'!E1))="","",OFFSET('Hygiene Data'!$E$12,0,10*ROW('Hygiene Data'!E1)))</f>
        <v/>
      </c>
      <c r="DV7" s="34" t="str">
        <f ca="true">+IF(OFFSET('Hygiene Data'!$E$13,0,10*ROW('Hygiene Data'!E1))="","",OFFSET('Hygiene Data'!$E$13,0,10*ROW('Hygiene Data'!E1)))</f>
        <v/>
      </c>
      <c r="DW7" s="34" t="str">
        <f ca="true">+IF(OFFSET('Hygiene Data'!$E$14,0,10*ROW('Hygiene Data'!E1))="","",OFFSET('Hygiene Data'!$E$14,0,10*ROW('Hygiene Data'!E1)))</f>
        <v/>
      </c>
      <c r="DX7" s="34" t="str">
        <f ca="true">+IF(OFFSET('Hygiene Data'!$F$12,0,10*ROW('Hygiene Data'!F1))="","",OFFSET('Hygiene Data'!$F$12,0,10*ROW('Hygiene Data'!F1)))</f>
        <v/>
      </c>
      <c r="DY7" s="34" t="str">
        <f ca="true">+IF(OFFSET('Hygiene Data'!$F$13,0,10*ROW('Hygiene Data'!F1))="","",OFFSET('Hygiene Data'!$F$13,0,10*ROW('Hygiene Data'!F1)))</f>
        <v/>
      </c>
      <c r="DZ7" s="34" t="str">
        <f ca="true">+IF(OFFSET('Hygiene Data'!$F$14,0,10*ROW('Hygiene Data'!F1))="","",OFFSET('Hygiene Data'!$F$14,0,10*ROW('Hygiene Data'!F1)))</f>
        <v/>
      </c>
      <c r="EA7" s="34" t="str">
        <f ca="true">+IF(OFFSET('Hygiene Data'!$G$12,0,10*ROW('Hygiene Data'!G1))="","",OFFSET('Hygiene Data'!$G$12,0,10*ROW('Hygiene Data'!G1)))</f>
        <v/>
      </c>
      <c r="EB7" s="34" t="str">
        <f ca="true">+IF(OFFSET('Hygiene Data'!$G$13,0,10*ROW('Hygiene Data'!G1))="","",OFFSET('Hygiene Data'!$G$13,0,10*ROW('Hygiene Data'!G1)))</f>
        <v/>
      </c>
      <c r="EC7" s="34" t="str">
        <f ca="true">+IF(OFFSET('Hygiene Data'!$G$14,0,10*ROW('Hygiene Data'!G1))="","",OFFSET('Hygiene Data'!$G$14,0,10*ROW('Hygiene Data'!G1)))</f>
        <v/>
      </c>
      <c r="ED7" s="34" t="str">
        <f ca="true">+IF(OFFSET('Hygiene Data'!$H$12,0,10*ROW('Hygiene Data'!H1))="","",OFFSET('Hygiene Data'!$H$12,0,10*ROW('Hygiene Data'!H1)))</f>
        <v/>
      </c>
      <c r="EE7" s="34" t="str">
        <f ca="true">+IF(OFFSET('Hygiene Data'!$H$13,0,10*ROW('Hygiene Data'!H1))="","",OFFSET('Hygiene Data'!$H$13,0,10*ROW('Hygiene Data'!H1)))</f>
        <v/>
      </c>
      <c r="EF7" s="34" t="str">
        <f ca="true">+IF(OFFSET('Hygiene Data'!$H$14,0,10*ROW('Hygiene Data'!H1))="","",OFFSET('Hygiene Data'!$H$14,0,10*ROW('Hygiene Data'!H1)))</f>
        <v/>
      </c>
    </row>
    <row r="8" x14ac:dyDescent="0.2">
      <c r="A8" s="57" t="str">
        <f ca="true">+IF(OFFSET('Water Data'!$B$1,0,10*ROW('Water Data'!B2))="","",OFFSET('Water Data'!$B$1,0,10*ROW('Water Data'!B2)))</f>
        <v>UIS11</v>
      </c>
      <c r="B8" s="57" t="str">
        <f ca="true">+IF(OFFSET('Water Data'!$A$3,0,10*ROW('Water Data'!A2))="","",OFFSET('Water Data'!$A$3,0,10*ROW('Water Data'!A2)))</f>
        <v>Other</v>
      </c>
      <c r="C8" s="57">
        <f ca="true">+IF(OFFSET('Water Data'!$C$3,0,10*ROW('Water Data'!C2))="","",OFFSET('Water Data'!$C$3,0,10*ROW('Water Data'!C2)))</f>
        <v>2011</v>
      </c>
      <c r="D8" s="249"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9">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60.518235793044951</v>
      </c>
      <c r="F8" s="249" t="e">
        <f ca="true">+IF(AND(ISNUMBER(OFFSET('Water Data'!$C$10,0,10*ROW('Water Data'!D2))),BW8="Yes"),OFFSET('Water Data'!$C$10,0,10*ROW('Water Data'!D2)),IF(AND(ISNUMBER(OFFSET('Water Data'!$C$10,0,10*ROW('Water Data'!D2))),BW8="No",ISNUMBER(OFFSET('Water Data'!$C$10,0,10*ROW('Water Data'!D2)))),CONCATENATE("[",ROUND(OFFSET('Water Data'!$C$10,0,10*ROW('Water Data'!D2)),0),"]"),IF(AND(ISNUMBER(OFFSET('Water Data'!$C$10,0,10*ROW('Water Data'!D2))),BW8="",ISNUMBER(OFFSET('Water Data'!$C$10,0,10*ROW('Water Data'!D2)))),OFFSET('Water Data'!$C$10,0,10*ROW('Water Data'!D2)),NA())))</f>
        <v>#N/A</v>
      </c>
      <c r="G8" s="249"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9"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9"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9"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9"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9"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9"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9"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9"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9"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9">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56.5</v>
      </c>
      <c r="R8" s="249"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9"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9">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69</v>
      </c>
      <c r="U8" s="249"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50">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75.843511450381683</v>
      </c>
      <c r="W8" s="250"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50"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50"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50"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50"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50"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50"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50"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50"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50"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50"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50"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50"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50"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50"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50"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50"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50"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50"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50">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68.900000000000006</v>
      </c>
      <c r="AQ8" s="250"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50"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50"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50"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50">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90.5</v>
      </c>
      <c r="AV8" s="250"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50"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50"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50"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51"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51"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51"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51"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51"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51"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51"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51"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51"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51"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51"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51"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51"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51"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51"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51"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51"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51"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4" t="str">
        <f ca="true">+IF(OFFSET('Water Data'!$C$28,0,10*ROW('Water Data'!C2))="","",OFFSET('Water Data'!$C$28,0,10*ROW('Water Data'!C2)))</f>
        <v/>
      </c>
      <c r="BT8" s="34" t="str">
        <f ca="true">+IF(OFFSET('Water Data'!$C$29,0,10*ROW('Water Data'!C2))="","",OFFSET('Water Data'!$C$29,0,10*ROW('Water Data'!C2)))</f>
        <v>Yes</v>
      </c>
      <c r="BU8" s="34" t="str">
        <f ca="true">+IF(OFFSET('Water Data'!$C$30,0,10*ROW('Water Data'!C2))="","",OFFSET('Water Data'!$C$30,0,10*ROW('Water Data'!C2)))</f>
        <v/>
      </c>
      <c r="BV8" s="34" t="str">
        <f ca="true">+IF(OFFSET('Water Data'!$D$28,0,10*ROW('Water Data'!D2))="","",OFFSET('Water Data'!$D$28,0,10*ROW('Water Data'!D2)))</f>
        <v/>
      </c>
      <c r="BW8" s="34" t="str">
        <f ca="true">+IF(OFFSET('Water Data'!$D$29,0,10*ROW('Water Data'!D2))="","",OFFSET('Water Data'!$D$29,0,10*ROW('Water Data'!D2)))</f>
        <v/>
      </c>
      <c r="BX8" s="34" t="str">
        <f ca="true">+IF(OFFSET('Water Data'!$D$30,0,10*ROW('Water Data'!D2))="","",OFFSET('Water Data'!$D$30,0,10*ROW('Water Data'!D2)))</f>
        <v/>
      </c>
      <c r="BY8" s="34" t="str">
        <f ca="true">+IF(OFFSET('Water Data'!$E$28,0,10*ROW('Water Data'!E2))="","",OFFSET('Water Data'!$E$28,0,10*ROW('Water Data'!E2)))</f>
        <v/>
      </c>
      <c r="BZ8" s="34" t="str">
        <f ca="true">+IF(OFFSET('Water Data'!$E$29,0,10*ROW('Water Data'!E2))="","",OFFSET('Water Data'!$E$29,0,10*ROW('Water Data'!E2)))</f>
        <v/>
      </c>
      <c r="CA8" s="34" t="str">
        <f ca="true">+IF(OFFSET('Water Data'!$E$30,0,10*ROW('Water Data'!E2))="","",OFFSET('Water Data'!$E$30,0,10*ROW('Water Data'!E2)))</f>
        <v/>
      </c>
      <c r="CB8" s="34" t="str">
        <f ca="true">+IF(OFFSET('Water Data'!$F$28,0,10*ROW('Water Data'!F2))="","",OFFSET('Water Data'!$F$28,0,10*ROW('Water Data'!F2)))</f>
        <v/>
      </c>
      <c r="CC8" s="34" t="str">
        <f ca="true">+IF(OFFSET('Water Data'!$F$29,0,10*ROW('Water Data'!F2))="","",OFFSET('Water Data'!$F$29,0,10*ROW('Water Data'!F2)))</f>
        <v/>
      </c>
      <c r="CD8" s="34" t="str">
        <f ca="true">+IF(OFFSET('Water Data'!$F$30,0,10*ROW('Water Data'!F2))="","",OFFSET('Water Data'!$F$30,0,10*ROW('Water Data'!F2)))</f>
        <v/>
      </c>
      <c r="CE8" s="34" t="str">
        <f ca="true">+IF(OFFSET('Water Data'!$G$28,0,10*ROW('Water Data'!G2))="","",OFFSET('Water Data'!$G$28,0,10*ROW('Water Data'!G2)))</f>
        <v/>
      </c>
      <c r="CF8" s="34" t="str">
        <f ca="true">+IF(OFFSET('Water Data'!$G$29,0,10*ROW('Water Data'!G2))="","",OFFSET('Water Data'!$G$29,0,10*ROW('Water Data'!G2)))</f>
        <v>Yes</v>
      </c>
      <c r="CG8" s="34" t="str">
        <f ca="true">+IF(OFFSET('Water Data'!$G$30,0,10*ROW('Water Data'!G2))="","",OFFSET('Water Data'!$G$30,0,10*ROW('Water Data'!G2)))</f>
        <v/>
      </c>
      <c r="CH8" s="34" t="str">
        <f ca="true">+IF(OFFSET('Water Data'!$H$28,0,10*ROW('Water Data'!H2))="","",OFFSET('Water Data'!$H$28,0,10*ROW('Water Data'!H2)))</f>
        <v/>
      </c>
      <c r="CI8" s="34" t="str">
        <f ca="true">+IF(OFFSET('Water Data'!$H$29,0,10*ROW('Water Data'!H2))="","",OFFSET('Water Data'!$H$29,0,10*ROW('Water Data'!H2)))</f>
        <v>Yes</v>
      </c>
      <c r="CJ8" s="34" t="str">
        <f ca="true">+IF(OFFSET('Water Data'!$H$30,0,10*ROW('Water Data'!H2))="","",OFFSET('Water Data'!$H$30,0,10*ROW('Water Data'!H2)))</f>
        <v/>
      </c>
      <c r="CK8" s="34" t="str">
        <f ca="true">+IF(OFFSET('Sanitation Data'!$C$29,0,10*ROW('Sanitation Data'!C2))="","",OFFSET('Sanitation Data'!$C$29,0,10*ROW('Sanitation Data'!C2)))</f>
        <v>Yes</v>
      </c>
      <c r="CL8" s="34" t="str">
        <f ca="true">+IF(OFFSET('Sanitation Data'!$C$30,0,10*ROW('Sanitation Data'!C2))="","",OFFSET('Sanitation Data'!$C$30,0,10*ROW('Sanitation Data'!C2)))</f>
        <v/>
      </c>
      <c r="CM8" s="34" t="str">
        <f ca="true">+IF(OFFSET('Sanitation Data'!$C$31,0,10*ROW('Sanitation Data'!C2))="","",OFFSET('Sanitation Data'!$C$31,0,10*ROW('Sanitation Data'!C2)))</f>
        <v/>
      </c>
      <c r="CN8" s="34" t="str">
        <f ca="true">+IF(OFFSET('Sanitation Data'!$C$32,0,10*ROW('Sanitation Data'!C2))="","",OFFSET('Sanitation Data'!$C$32,0,10*ROW('Sanitation Data'!C2)))</f>
        <v/>
      </c>
      <c r="CO8" s="34" t="str">
        <f ca="true">+IF(OFFSET('Sanitation Data'!$C$33,0,10*ROW('Sanitation Data'!C2))="","",OFFSET('Sanitation Data'!$C$33,0,10*ROW('Sanitation Data'!C2)))</f>
        <v/>
      </c>
      <c r="CP8" s="34" t="str">
        <f ca="true">+IF(OFFSET('Sanitation Data'!$D$29,0,10*ROW('Sanitation Data'!D2))="","",OFFSET('Sanitation Data'!$D$29,0,10*ROW('Sanitation Data'!D2)))</f>
        <v/>
      </c>
      <c r="CQ8" s="34" t="str">
        <f ca="true">+IF(OFFSET('Sanitation Data'!$D$30,0,10*ROW('Sanitation Data'!D2))="","",OFFSET('Sanitation Data'!$D$30,0,10*ROW('Sanitation Data'!D2)))</f>
        <v/>
      </c>
      <c r="CR8" s="34" t="str">
        <f ca="true">+IF(OFFSET('Sanitation Data'!$D$31,0,10*ROW('Sanitation Data'!D2))="","",OFFSET('Sanitation Data'!$D$31,0,10*ROW('Sanitation Data'!D2)))</f>
        <v/>
      </c>
      <c r="CS8" s="34" t="str">
        <f ca="true">+IF(OFFSET('Sanitation Data'!$D$32,0,10*ROW('Sanitation Data'!D2))="","",OFFSET('Sanitation Data'!$D$32,0,10*ROW('Sanitation Data'!D2)))</f>
        <v/>
      </c>
      <c r="CT8" s="34" t="str">
        <f ca="true">+IF(OFFSET('Sanitation Data'!$D$33,0,10*ROW('Sanitation Data'!D2))="","",OFFSET('Sanitation Data'!$D$33,0,10*ROW('Sanitation Data'!D2)))</f>
        <v/>
      </c>
      <c r="CU8" s="34" t="str">
        <f ca="true">+IF(OFFSET('Sanitation Data'!$E$29,0,10*ROW('Sanitation Data'!E2))="","",OFFSET('Sanitation Data'!$E$29,0,10*ROW('Sanitation Data'!E2)))</f>
        <v/>
      </c>
      <c r="CV8" s="34" t="str">
        <f ca="true">+IF(OFFSET('Sanitation Data'!$E$30,0,10*ROW('Sanitation Data'!E2))="","",OFFSET('Sanitation Data'!$E$30,0,10*ROW('Sanitation Data'!E2)))</f>
        <v/>
      </c>
      <c r="CW8" s="34" t="str">
        <f ca="true">+IF(OFFSET('Sanitation Data'!$E$31,0,10*ROW('Sanitation Data'!E2))="","",OFFSET('Sanitation Data'!$E$31,0,10*ROW('Sanitation Data'!E2)))</f>
        <v/>
      </c>
      <c r="CX8" s="34" t="str">
        <f ca="true">+IF(OFFSET('Sanitation Data'!$E$32,0,10*ROW('Sanitation Data'!E2))="","",OFFSET('Sanitation Data'!$E$32,0,10*ROW('Sanitation Data'!E2)))</f>
        <v/>
      </c>
      <c r="CY8" s="34" t="str">
        <f ca="true">+IF(OFFSET('Sanitation Data'!$E$33,0,10*ROW('Sanitation Data'!E2))="","",OFFSET('Sanitation Data'!$E$33,0,10*ROW('Sanitation Data'!E2)))</f>
        <v/>
      </c>
      <c r="CZ8" s="34" t="str">
        <f ca="true">+IF(OFFSET('Sanitation Data'!$F$29,0,10*ROW('Sanitation Data'!F2))="","",OFFSET('Sanitation Data'!$F$29,0,10*ROW('Sanitation Data'!F2)))</f>
        <v/>
      </c>
      <c r="DA8" s="34" t="str">
        <f ca="true">+IF(OFFSET('Sanitation Data'!$F$30,0,10*ROW('Sanitation Data'!F2))="","",OFFSET('Sanitation Data'!$F$30,0,10*ROW('Sanitation Data'!F2)))</f>
        <v/>
      </c>
      <c r="DB8" s="34" t="str">
        <f ca="true">+IF(OFFSET('Sanitation Data'!$F$31,0,10*ROW('Sanitation Data'!F2))="","",OFFSET('Sanitation Data'!$F$31,0,10*ROW('Sanitation Data'!F2)))</f>
        <v/>
      </c>
      <c r="DC8" s="34" t="str">
        <f ca="true">+IF(OFFSET('Sanitation Data'!$F$32,0,10*ROW('Sanitation Data'!F2))="","",OFFSET('Sanitation Data'!$F$32,0,10*ROW('Sanitation Data'!F2)))</f>
        <v/>
      </c>
      <c r="DD8" s="34" t="str">
        <f ca="true">+IF(OFFSET('Sanitation Data'!$F$33,0,10*ROW('Sanitation Data'!F2))="","",OFFSET('Sanitation Data'!$F$33,0,10*ROW('Sanitation Data'!F2)))</f>
        <v/>
      </c>
      <c r="DE8" s="34" t="str">
        <f ca="true">+IF(OFFSET('Sanitation Data'!$G$29,0,10*ROW('Sanitation Data'!G2))="","",OFFSET('Sanitation Data'!$G$29,0,10*ROW('Sanitation Data'!G2)))</f>
        <v>Yes</v>
      </c>
      <c r="DF8" s="34" t="str">
        <f ca="true">+IF(OFFSET('Sanitation Data'!$G$30,0,10*ROW('Sanitation Data'!G2))="","",OFFSET('Sanitation Data'!$G$30,0,10*ROW('Sanitation Data'!G2)))</f>
        <v/>
      </c>
      <c r="DG8" s="34" t="str">
        <f ca="true">+IF(OFFSET('Sanitation Data'!$G$31,0,10*ROW('Sanitation Data'!G2))="","",OFFSET('Sanitation Data'!$G$31,0,10*ROW('Sanitation Data'!G2)))</f>
        <v/>
      </c>
      <c r="DH8" s="34" t="str">
        <f ca="true">+IF(OFFSET('Sanitation Data'!$G$32,0,10*ROW('Sanitation Data'!G2))="","",OFFSET('Sanitation Data'!$G$32,0,10*ROW('Sanitation Data'!G2)))</f>
        <v/>
      </c>
      <c r="DI8" s="34" t="str">
        <f ca="true">+IF(OFFSET('Sanitation Data'!$G$33,0,10*ROW('Sanitation Data'!G2))="","",OFFSET('Sanitation Data'!$G$33,0,10*ROW('Sanitation Data'!G2)))</f>
        <v/>
      </c>
      <c r="DJ8" s="34" t="str">
        <f ca="true">+IF(OFFSET('Sanitation Data'!$H$29,0,10*ROW('Sanitation Data'!H2))="","",OFFSET('Sanitation Data'!$H$29,0,10*ROW('Sanitation Data'!H2)))</f>
        <v>Yes</v>
      </c>
      <c r="DK8" s="34" t="str">
        <f ca="true">+IF(OFFSET('Sanitation Data'!$H$30,0,10*ROW('Sanitation Data'!H2))="","",OFFSET('Sanitation Data'!$H$30,0,10*ROW('Sanitation Data'!H2)))</f>
        <v/>
      </c>
      <c r="DL8" s="34" t="str">
        <f ca="true">+IF(OFFSET('Sanitation Data'!$H$31,0,10*ROW('Sanitation Data'!H2))="","",OFFSET('Sanitation Data'!$H$31,0,10*ROW('Sanitation Data'!H2)))</f>
        <v/>
      </c>
      <c r="DM8" s="34" t="str">
        <f ca="true">+IF(OFFSET('Sanitation Data'!$H$32,0,10*ROW('Sanitation Data'!H2))="","",OFFSET('Sanitation Data'!$H$32,0,10*ROW('Sanitation Data'!H2)))</f>
        <v/>
      </c>
      <c r="DN8" s="34" t="str">
        <f ca="true">+IF(OFFSET('Sanitation Data'!$H$33,0,10*ROW('Sanitation Data'!H2))="","",OFFSET('Sanitation Data'!$H$33,0,10*ROW('Sanitation Data'!H2)))</f>
        <v/>
      </c>
      <c r="DO8" s="34" t="str">
        <f ca="true">+IF(OFFSET('Hygiene Data'!$C$12,0,10*ROW('Hygiene Data'!C2))="","",OFFSET('Hygiene Data'!$C$12,0,10*ROW('Hygiene Data'!C2)))</f>
        <v/>
      </c>
      <c r="DP8" s="34" t="str">
        <f ca="true">+IF(OFFSET('Hygiene Data'!$C$13,0,10*ROW('Hygiene Data'!C2))="","",OFFSET('Hygiene Data'!$C$13,0,10*ROW('Hygiene Data'!C2)))</f>
        <v/>
      </c>
      <c r="DQ8" s="34" t="str">
        <f ca="true">+IF(OFFSET('Hygiene Data'!$C$14,0,10*ROW('Hygiene Data'!C2))="","",OFFSET('Hygiene Data'!$C$14,0,10*ROW('Hygiene Data'!C2)))</f>
        <v/>
      </c>
      <c r="DR8" s="34" t="str">
        <f ca="true">+IF(OFFSET('Hygiene Data'!$D$12,0,10*ROW('Hygiene Data'!D2))="","",OFFSET('Hygiene Data'!$D$12,0,10*ROW('Hygiene Data'!D2)))</f>
        <v/>
      </c>
      <c r="DS8" s="34" t="str">
        <f ca="true">+IF(OFFSET('Hygiene Data'!$D$13,0,10*ROW('Hygiene Data'!D2))="","",OFFSET('Hygiene Data'!$D$13,0,10*ROW('Hygiene Data'!D2)))</f>
        <v/>
      </c>
      <c r="DT8" s="34" t="str">
        <f ca="true">+IF(OFFSET('Hygiene Data'!$D$14,0,10*ROW('Hygiene Data'!D2))="","",OFFSET('Hygiene Data'!$D$14,0,10*ROW('Hygiene Data'!D2)))</f>
        <v/>
      </c>
      <c r="DU8" s="34" t="str">
        <f ca="true">+IF(OFFSET('Hygiene Data'!$E$12,0,10*ROW('Hygiene Data'!E2))="","",OFFSET('Hygiene Data'!$E$12,0,10*ROW('Hygiene Data'!E2)))</f>
        <v/>
      </c>
      <c r="DV8" s="34" t="str">
        <f ca="true">+IF(OFFSET('Hygiene Data'!$E$13,0,10*ROW('Hygiene Data'!E2))="","",OFFSET('Hygiene Data'!$E$13,0,10*ROW('Hygiene Data'!E2)))</f>
        <v/>
      </c>
      <c r="DW8" s="34" t="str">
        <f ca="true">+IF(OFFSET('Hygiene Data'!$E$14,0,10*ROW('Hygiene Data'!E2))="","",OFFSET('Hygiene Data'!$E$14,0,10*ROW('Hygiene Data'!E2)))</f>
        <v/>
      </c>
      <c r="DX8" s="34" t="str">
        <f ca="true">+IF(OFFSET('Hygiene Data'!$F$12,0,10*ROW('Hygiene Data'!F2))="","",OFFSET('Hygiene Data'!$F$12,0,10*ROW('Hygiene Data'!F2)))</f>
        <v/>
      </c>
      <c r="DY8" s="34" t="str">
        <f ca="true">+IF(OFFSET('Hygiene Data'!$F$13,0,10*ROW('Hygiene Data'!F2))="","",OFFSET('Hygiene Data'!$F$13,0,10*ROW('Hygiene Data'!F2)))</f>
        <v/>
      </c>
      <c r="DZ8" s="34" t="str">
        <f ca="true">+IF(OFFSET('Hygiene Data'!$F$14,0,10*ROW('Hygiene Data'!F2))="","",OFFSET('Hygiene Data'!$F$14,0,10*ROW('Hygiene Data'!F2)))</f>
        <v/>
      </c>
      <c r="EA8" s="34" t="str">
        <f ca="true">+IF(OFFSET('Hygiene Data'!$G$12,0,10*ROW('Hygiene Data'!G2))="","",OFFSET('Hygiene Data'!$G$12,0,10*ROW('Hygiene Data'!G2)))</f>
        <v/>
      </c>
      <c r="EB8" s="34" t="str">
        <f ca="true">+IF(OFFSET('Hygiene Data'!$G$13,0,10*ROW('Hygiene Data'!G2))="","",OFFSET('Hygiene Data'!$G$13,0,10*ROW('Hygiene Data'!G2)))</f>
        <v/>
      </c>
      <c r="EC8" s="34" t="str">
        <f ca="true">+IF(OFFSET('Hygiene Data'!$G$14,0,10*ROW('Hygiene Data'!G2))="","",OFFSET('Hygiene Data'!$G$14,0,10*ROW('Hygiene Data'!G2)))</f>
        <v/>
      </c>
      <c r="ED8" s="34" t="str">
        <f ca="true">+IF(OFFSET('Hygiene Data'!$H$12,0,10*ROW('Hygiene Data'!H2))="","",OFFSET('Hygiene Data'!$H$12,0,10*ROW('Hygiene Data'!H2)))</f>
        <v/>
      </c>
      <c r="EE8" s="34" t="str">
        <f ca="true">+IF(OFFSET('Hygiene Data'!$H$13,0,10*ROW('Hygiene Data'!H2))="","",OFFSET('Hygiene Data'!$H$13,0,10*ROW('Hygiene Data'!H2)))</f>
        <v/>
      </c>
      <c r="EF8" s="34" t="str">
        <f ca="true">+IF(OFFSET('Hygiene Data'!$H$14,0,10*ROW('Hygiene Data'!H2))="","",OFFSET('Hygiene Data'!$H$14,0,10*ROW('Hygiene Data'!H2)))</f>
        <v/>
      </c>
    </row>
    <row r="9" x14ac:dyDescent="0.2">
      <c r="A9" s="57" t="str">
        <f ca="true">+IF(OFFSET('Water Data'!$B$1,0,10*ROW('Water Data'!B3))="","",OFFSET('Water Data'!$B$1,0,10*ROW('Water Data'!B3)))</f>
        <v>UIS12</v>
      </c>
      <c r="B9" s="57" t="str">
        <f ca="true">+IF(OFFSET('Water Data'!$A$3,0,10*ROW('Water Data'!A3))="","",OFFSET('Water Data'!$A$3,0,10*ROW('Water Data'!A3)))</f>
        <v>Other</v>
      </c>
      <c r="C9" s="57">
        <f ca="true">+IF(OFFSET('Water Data'!$C$3,0,10*ROW('Water Data'!C3))="","",OFFSET('Water Data'!$C$3,0,10*ROW('Water Data'!C3)))</f>
        <v>2012</v>
      </c>
      <c r="D9" s="249"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9">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57.378965224766752</v>
      </c>
      <c r="F9" s="249" t="e">
        <f ca="true">+IF(AND(ISNUMBER(OFFSET('Water Data'!$C$10,0,10*ROW('Water Data'!D3))),BW9="Yes"),OFFSET('Water Data'!$C$10,0,10*ROW('Water Data'!D3)),IF(AND(ISNUMBER(OFFSET('Water Data'!$C$10,0,10*ROW('Water Data'!D3))),BW9="No",ISNUMBER(OFFSET('Water Data'!$C$10,0,10*ROW('Water Data'!D3)))),CONCATENATE("[",ROUND(OFFSET('Water Data'!$C$10,0,10*ROW('Water Data'!D3)),0),"]"),IF(AND(ISNUMBER(OFFSET('Water Data'!$C$10,0,10*ROW('Water Data'!D3))),BW9="",ISNUMBER(OFFSET('Water Data'!$C$10,0,10*ROW('Water Data'!D3)))),OFFSET('Water Data'!$C$10,0,10*ROW('Water Data'!D3)),NA())))</f>
        <v>#N/A</v>
      </c>
      <c r="G9" s="249"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9"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9"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9"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9"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9"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9"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9"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9"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9"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9">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53.2</v>
      </c>
      <c r="R9" s="249"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9"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9">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66.2</v>
      </c>
      <c r="U9" s="249"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50">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70.686344359626801</v>
      </c>
      <c r="W9" s="250"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50"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50"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50"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50"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50"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50"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50"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50"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50"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50"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50"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50"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50"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50"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50"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50"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50"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50"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50">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64</v>
      </c>
      <c r="AQ9" s="250"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50"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50"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50"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50">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84.8</v>
      </c>
      <c r="AV9" s="250"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50"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50"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50"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51"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51"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51"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51"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51"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51"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51"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51"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51"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51"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51"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51"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51"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51"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51"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51"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51"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51"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4" t="str">
        <f ca="true">+IF(OFFSET('Water Data'!$C$28,0,10*ROW('Water Data'!C3))="","",OFFSET('Water Data'!$C$28,0,10*ROW('Water Data'!C3)))</f>
        <v/>
      </c>
      <c r="BT9" s="34" t="str">
        <f ca="true">+IF(OFFSET('Water Data'!$C$29,0,10*ROW('Water Data'!C3))="","",OFFSET('Water Data'!$C$29,0,10*ROW('Water Data'!C3)))</f>
        <v>Yes</v>
      </c>
      <c r="BU9" s="34" t="str">
        <f ca="true">+IF(OFFSET('Water Data'!$C$30,0,10*ROW('Water Data'!C3))="","",OFFSET('Water Data'!$C$30,0,10*ROW('Water Data'!C3)))</f>
        <v/>
      </c>
      <c r="BV9" s="34" t="str">
        <f ca="true">+IF(OFFSET('Water Data'!$D$28,0,10*ROW('Water Data'!D3))="","",OFFSET('Water Data'!$D$28,0,10*ROW('Water Data'!D3)))</f>
        <v/>
      </c>
      <c r="BW9" s="34" t="str">
        <f ca="true">+IF(OFFSET('Water Data'!$D$29,0,10*ROW('Water Data'!D3))="","",OFFSET('Water Data'!$D$29,0,10*ROW('Water Data'!D3)))</f>
        <v/>
      </c>
      <c r="BX9" s="34" t="str">
        <f ca="true">+IF(OFFSET('Water Data'!$D$30,0,10*ROW('Water Data'!D3))="","",OFFSET('Water Data'!$D$30,0,10*ROW('Water Data'!D3)))</f>
        <v/>
      </c>
      <c r="BY9" s="34" t="str">
        <f ca="true">+IF(OFFSET('Water Data'!$E$28,0,10*ROW('Water Data'!E3))="","",OFFSET('Water Data'!$E$28,0,10*ROW('Water Data'!E3)))</f>
        <v/>
      </c>
      <c r="BZ9" s="34" t="str">
        <f ca="true">+IF(OFFSET('Water Data'!$E$29,0,10*ROW('Water Data'!E3))="","",OFFSET('Water Data'!$E$29,0,10*ROW('Water Data'!E3)))</f>
        <v/>
      </c>
      <c r="CA9" s="34" t="str">
        <f ca="true">+IF(OFFSET('Water Data'!$E$30,0,10*ROW('Water Data'!E3))="","",OFFSET('Water Data'!$E$30,0,10*ROW('Water Data'!E3)))</f>
        <v/>
      </c>
      <c r="CB9" s="34" t="str">
        <f ca="true">+IF(OFFSET('Water Data'!$F$28,0,10*ROW('Water Data'!F3))="","",OFFSET('Water Data'!$F$28,0,10*ROW('Water Data'!F3)))</f>
        <v/>
      </c>
      <c r="CC9" s="34" t="str">
        <f ca="true">+IF(OFFSET('Water Data'!$F$29,0,10*ROW('Water Data'!F3))="","",OFFSET('Water Data'!$F$29,0,10*ROW('Water Data'!F3)))</f>
        <v/>
      </c>
      <c r="CD9" s="34" t="str">
        <f ca="true">+IF(OFFSET('Water Data'!$F$30,0,10*ROW('Water Data'!F3))="","",OFFSET('Water Data'!$F$30,0,10*ROW('Water Data'!F3)))</f>
        <v/>
      </c>
      <c r="CE9" s="34" t="str">
        <f ca="true">+IF(OFFSET('Water Data'!$G$28,0,10*ROW('Water Data'!G3))="","",OFFSET('Water Data'!$G$28,0,10*ROW('Water Data'!G3)))</f>
        <v/>
      </c>
      <c r="CF9" s="34" t="str">
        <f ca="true">+IF(OFFSET('Water Data'!$G$29,0,10*ROW('Water Data'!G3))="","",OFFSET('Water Data'!$G$29,0,10*ROW('Water Data'!G3)))</f>
        <v>Yes</v>
      </c>
      <c r="CG9" s="34" t="str">
        <f ca="true">+IF(OFFSET('Water Data'!$G$30,0,10*ROW('Water Data'!G3))="","",OFFSET('Water Data'!$G$30,0,10*ROW('Water Data'!G3)))</f>
        <v/>
      </c>
      <c r="CH9" s="34" t="str">
        <f ca="true">+IF(OFFSET('Water Data'!$H$28,0,10*ROW('Water Data'!H3))="","",OFFSET('Water Data'!$H$28,0,10*ROW('Water Data'!H3)))</f>
        <v/>
      </c>
      <c r="CI9" s="34" t="str">
        <f ca="true">+IF(OFFSET('Water Data'!$H$29,0,10*ROW('Water Data'!H3))="","",OFFSET('Water Data'!$H$29,0,10*ROW('Water Data'!H3)))</f>
        <v>Yes</v>
      </c>
      <c r="CJ9" s="34" t="str">
        <f ca="true">+IF(OFFSET('Water Data'!$H$30,0,10*ROW('Water Data'!H3))="","",OFFSET('Water Data'!$H$30,0,10*ROW('Water Data'!H3)))</f>
        <v/>
      </c>
      <c r="CK9" s="34" t="str">
        <f ca="true">+IF(OFFSET('Sanitation Data'!$C$29,0,10*ROW('Sanitation Data'!C3))="","",OFFSET('Sanitation Data'!$C$29,0,10*ROW('Sanitation Data'!C3)))</f>
        <v>Yes</v>
      </c>
      <c r="CL9" s="34" t="str">
        <f ca="true">+IF(OFFSET('Sanitation Data'!$C$30,0,10*ROW('Sanitation Data'!C3))="","",OFFSET('Sanitation Data'!$C$30,0,10*ROW('Sanitation Data'!C3)))</f>
        <v/>
      </c>
      <c r="CM9" s="34" t="str">
        <f ca="true">+IF(OFFSET('Sanitation Data'!$C$31,0,10*ROW('Sanitation Data'!C3))="","",OFFSET('Sanitation Data'!$C$31,0,10*ROW('Sanitation Data'!C3)))</f>
        <v/>
      </c>
      <c r="CN9" s="34" t="str">
        <f ca="true">+IF(OFFSET('Sanitation Data'!$C$32,0,10*ROW('Sanitation Data'!C3))="","",OFFSET('Sanitation Data'!$C$32,0,10*ROW('Sanitation Data'!C3)))</f>
        <v/>
      </c>
      <c r="CO9" s="34" t="str">
        <f ca="true">+IF(OFFSET('Sanitation Data'!$C$33,0,10*ROW('Sanitation Data'!C3))="","",OFFSET('Sanitation Data'!$C$33,0,10*ROW('Sanitation Data'!C3)))</f>
        <v/>
      </c>
      <c r="CP9" s="34" t="str">
        <f ca="true">+IF(OFFSET('Sanitation Data'!$D$29,0,10*ROW('Sanitation Data'!D3))="","",OFFSET('Sanitation Data'!$D$29,0,10*ROW('Sanitation Data'!D3)))</f>
        <v/>
      </c>
      <c r="CQ9" s="34" t="str">
        <f ca="true">+IF(OFFSET('Sanitation Data'!$D$30,0,10*ROW('Sanitation Data'!D3))="","",OFFSET('Sanitation Data'!$D$30,0,10*ROW('Sanitation Data'!D3)))</f>
        <v/>
      </c>
      <c r="CR9" s="34" t="str">
        <f ca="true">+IF(OFFSET('Sanitation Data'!$D$31,0,10*ROW('Sanitation Data'!D3))="","",OFFSET('Sanitation Data'!$D$31,0,10*ROW('Sanitation Data'!D3)))</f>
        <v/>
      </c>
      <c r="CS9" s="34" t="str">
        <f ca="true">+IF(OFFSET('Sanitation Data'!$D$32,0,10*ROW('Sanitation Data'!D3))="","",OFFSET('Sanitation Data'!$D$32,0,10*ROW('Sanitation Data'!D3)))</f>
        <v/>
      </c>
      <c r="CT9" s="34" t="str">
        <f ca="true">+IF(OFFSET('Sanitation Data'!$D$33,0,10*ROW('Sanitation Data'!D3))="","",OFFSET('Sanitation Data'!$D$33,0,10*ROW('Sanitation Data'!D3)))</f>
        <v/>
      </c>
      <c r="CU9" s="34" t="str">
        <f ca="true">+IF(OFFSET('Sanitation Data'!$E$29,0,10*ROW('Sanitation Data'!E3))="","",OFFSET('Sanitation Data'!$E$29,0,10*ROW('Sanitation Data'!E3)))</f>
        <v/>
      </c>
      <c r="CV9" s="34" t="str">
        <f ca="true">+IF(OFFSET('Sanitation Data'!$E$30,0,10*ROW('Sanitation Data'!E3))="","",OFFSET('Sanitation Data'!$E$30,0,10*ROW('Sanitation Data'!E3)))</f>
        <v/>
      </c>
      <c r="CW9" s="34" t="str">
        <f ca="true">+IF(OFFSET('Sanitation Data'!$E$31,0,10*ROW('Sanitation Data'!E3))="","",OFFSET('Sanitation Data'!$E$31,0,10*ROW('Sanitation Data'!E3)))</f>
        <v/>
      </c>
      <c r="CX9" s="34" t="str">
        <f ca="true">+IF(OFFSET('Sanitation Data'!$E$32,0,10*ROW('Sanitation Data'!E3))="","",OFFSET('Sanitation Data'!$E$32,0,10*ROW('Sanitation Data'!E3)))</f>
        <v/>
      </c>
      <c r="CY9" s="34" t="str">
        <f ca="true">+IF(OFFSET('Sanitation Data'!$E$33,0,10*ROW('Sanitation Data'!E3))="","",OFFSET('Sanitation Data'!$E$33,0,10*ROW('Sanitation Data'!E3)))</f>
        <v/>
      </c>
      <c r="CZ9" s="34" t="str">
        <f ca="true">+IF(OFFSET('Sanitation Data'!$F$29,0,10*ROW('Sanitation Data'!F3))="","",OFFSET('Sanitation Data'!$F$29,0,10*ROW('Sanitation Data'!F3)))</f>
        <v/>
      </c>
      <c r="DA9" s="34" t="str">
        <f ca="true">+IF(OFFSET('Sanitation Data'!$F$30,0,10*ROW('Sanitation Data'!F3))="","",OFFSET('Sanitation Data'!$F$30,0,10*ROW('Sanitation Data'!F3)))</f>
        <v/>
      </c>
      <c r="DB9" s="34" t="str">
        <f ca="true">+IF(OFFSET('Sanitation Data'!$F$31,0,10*ROW('Sanitation Data'!F3))="","",OFFSET('Sanitation Data'!$F$31,0,10*ROW('Sanitation Data'!F3)))</f>
        <v/>
      </c>
      <c r="DC9" s="34" t="str">
        <f ca="true">+IF(OFFSET('Sanitation Data'!$F$32,0,10*ROW('Sanitation Data'!F3))="","",OFFSET('Sanitation Data'!$F$32,0,10*ROW('Sanitation Data'!F3)))</f>
        <v/>
      </c>
      <c r="DD9" s="34" t="str">
        <f ca="true">+IF(OFFSET('Sanitation Data'!$F$33,0,10*ROW('Sanitation Data'!F3))="","",OFFSET('Sanitation Data'!$F$33,0,10*ROW('Sanitation Data'!F3)))</f>
        <v/>
      </c>
      <c r="DE9" s="34" t="str">
        <f ca="true">+IF(OFFSET('Sanitation Data'!$G$29,0,10*ROW('Sanitation Data'!G3))="","",OFFSET('Sanitation Data'!$G$29,0,10*ROW('Sanitation Data'!G3)))</f>
        <v>Yes</v>
      </c>
      <c r="DF9" s="34" t="str">
        <f ca="true">+IF(OFFSET('Sanitation Data'!$G$30,0,10*ROW('Sanitation Data'!G3))="","",OFFSET('Sanitation Data'!$G$30,0,10*ROW('Sanitation Data'!G3)))</f>
        <v/>
      </c>
      <c r="DG9" s="34" t="str">
        <f ca="true">+IF(OFFSET('Sanitation Data'!$G$31,0,10*ROW('Sanitation Data'!G3))="","",OFFSET('Sanitation Data'!$G$31,0,10*ROW('Sanitation Data'!G3)))</f>
        <v/>
      </c>
      <c r="DH9" s="34" t="str">
        <f ca="true">+IF(OFFSET('Sanitation Data'!$G$32,0,10*ROW('Sanitation Data'!G3))="","",OFFSET('Sanitation Data'!$G$32,0,10*ROW('Sanitation Data'!G3)))</f>
        <v/>
      </c>
      <c r="DI9" s="34" t="str">
        <f ca="true">+IF(OFFSET('Sanitation Data'!$G$33,0,10*ROW('Sanitation Data'!G3))="","",OFFSET('Sanitation Data'!$G$33,0,10*ROW('Sanitation Data'!G3)))</f>
        <v/>
      </c>
      <c r="DJ9" s="34" t="str">
        <f ca="true">+IF(OFFSET('Sanitation Data'!$H$29,0,10*ROW('Sanitation Data'!H3))="","",OFFSET('Sanitation Data'!$H$29,0,10*ROW('Sanitation Data'!H3)))</f>
        <v>Yes</v>
      </c>
      <c r="DK9" s="34" t="str">
        <f ca="true">+IF(OFFSET('Sanitation Data'!$H$30,0,10*ROW('Sanitation Data'!H3))="","",OFFSET('Sanitation Data'!$H$30,0,10*ROW('Sanitation Data'!H3)))</f>
        <v/>
      </c>
      <c r="DL9" s="34" t="str">
        <f ca="true">+IF(OFFSET('Sanitation Data'!$H$31,0,10*ROW('Sanitation Data'!H3))="","",OFFSET('Sanitation Data'!$H$31,0,10*ROW('Sanitation Data'!H3)))</f>
        <v/>
      </c>
      <c r="DM9" s="34" t="str">
        <f ca="true">+IF(OFFSET('Sanitation Data'!$H$32,0,10*ROW('Sanitation Data'!H3))="","",OFFSET('Sanitation Data'!$H$32,0,10*ROW('Sanitation Data'!H3)))</f>
        <v/>
      </c>
      <c r="DN9" s="34" t="str">
        <f ca="true">+IF(OFFSET('Sanitation Data'!$H$33,0,10*ROW('Sanitation Data'!H3))="","",OFFSET('Sanitation Data'!$H$33,0,10*ROW('Sanitation Data'!H3)))</f>
        <v/>
      </c>
      <c r="DO9" s="34" t="str">
        <f ca="true">+IF(OFFSET('Hygiene Data'!$C$12,0,10*ROW('Hygiene Data'!C3))="","",OFFSET('Hygiene Data'!$C$12,0,10*ROW('Hygiene Data'!C3)))</f>
        <v/>
      </c>
      <c r="DP9" s="34" t="str">
        <f ca="true">+IF(OFFSET('Hygiene Data'!$C$13,0,10*ROW('Hygiene Data'!C3))="","",OFFSET('Hygiene Data'!$C$13,0,10*ROW('Hygiene Data'!C3)))</f>
        <v/>
      </c>
      <c r="DQ9" s="34" t="str">
        <f ca="true">+IF(OFFSET('Hygiene Data'!$C$14,0,10*ROW('Hygiene Data'!C3))="","",OFFSET('Hygiene Data'!$C$14,0,10*ROW('Hygiene Data'!C3)))</f>
        <v/>
      </c>
      <c r="DR9" s="34" t="str">
        <f ca="true">+IF(OFFSET('Hygiene Data'!$D$12,0,10*ROW('Hygiene Data'!D3))="","",OFFSET('Hygiene Data'!$D$12,0,10*ROW('Hygiene Data'!D3)))</f>
        <v/>
      </c>
      <c r="DS9" s="34" t="str">
        <f ca="true">+IF(OFFSET('Hygiene Data'!$D$13,0,10*ROW('Hygiene Data'!D3))="","",OFFSET('Hygiene Data'!$D$13,0,10*ROW('Hygiene Data'!D3)))</f>
        <v/>
      </c>
      <c r="DT9" s="34" t="str">
        <f ca="true">+IF(OFFSET('Hygiene Data'!$D$14,0,10*ROW('Hygiene Data'!D3))="","",OFFSET('Hygiene Data'!$D$14,0,10*ROW('Hygiene Data'!D3)))</f>
        <v/>
      </c>
      <c r="DU9" s="34" t="str">
        <f ca="true">+IF(OFFSET('Hygiene Data'!$E$12,0,10*ROW('Hygiene Data'!E3))="","",OFFSET('Hygiene Data'!$E$12,0,10*ROW('Hygiene Data'!E3)))</f>
        <v/>
      </c>
      <c r="DV9" s="34" t="str">
        <f ca="true">+IF(OFFSET('Hygiene Data'!$E$13,0,10*ROW('Hygiene Data'!E3))="","",OFFSET('Hygiene Data'!$E$13,0,10*ROW('Hygiene Data'!E3)))</f>
        <v/>
      </c>
      <c r="DW9" s="34" t="str">
        <f ca="true">+IF(OFFSET('Hygiene Data'!$E$14,0,10*ROW('Hygiene Data'!E3))="","",OFFSET('Hygiene Data'!$E$14,0,10*ROW('Hygiene Data'!E3)))</f>
        <v/>
      </c>
      <c r="DX9" s="34" t="str">
        <f ca="true">+IF(OFFSET('Hygiene Data'!$F$12,0,10*ROW('Hygiene Data'!F3))="","",OFFSET('Hygiene Data'!$F$12,0,10*ROW('Hygiene Data'!F3)))</f>
        <v/>
      </c>
      <c r="DY9" s="34" t="str">
        <f ca="true">+IF(OFFSET('Hygiene Data'!$F$13,0,10*ROW('Hygiene Data'!F3))="","",OFFSET('Hygiene Data'!$F$13,0,10*ROW('Hygiene Data'!F3)))</f>
        <v/>
      </c>
      <c r="DZ9" s="34" t="str">
        <f ca="true">+IF(OFFSET('Hygiene Data'!$F$14,0,10*ROW('Hygiene Data'!F3))="","",OFFSET('Hygiene Data'!$F$14,0,10*ROW('Hygiene Data'!F3)))</f>
        <v/>
      </c>
      <c r="EA9" s="34" t="str">
        <f ca="true">+IF(OFFSET('Hygiene Data'!$G$12,0,10*ROW('Hygiene Data'!G3))="","",OFFSET('Hygiene Data'!$G$12,0,10*ROW('Hygiene Data'!G3)))</f>
        <v/>
      </c>
      <c r="EB9" s="34" t="str">
        <f ca="true">+IF(OFFSET('Hygiene Data'!$G$13,0,10*ROW('Hygiene Data'!G3))="","",OFFSET('Hygiene Data'!$G$13,0,10*ROW('Hygiene Data'!G3)))</f>
        <v/>
      </c>
      <c r="EC9" s="34" t="str">
        <f ca="true">+IF(OFFSET('Hygiene Data'!$G$14,0,10*ROW('Hygiene Data'!G3))="","",OFFSET('Hygiene Data'!$G$14,0,10*ROW('Hygiene Data'!G3)))</f>
        <v/>
      </c>
      <c r="ED9" s="34" t="str">
        <f ca="true">+IF(OFFSET('Hygiene Data'!$H$12,0,10*ROW('Hygiene Data'!H3))="","",OFFSET('Hygiene Data'!$H$12,0,10*ROW('Hygiene Data'!H3)))</f>
        <v/>
      </c>
      <c r="EE9" s="34" t="str">
        <f ca="true">+IF(OFFSET('Hygiene Data'!$H$13,0,10*ROW('Hygiene Data'!H3))="","",OFFSET('Hygiene Data'!$H$13,0,10*ROW('Hygiene Data'!H3)))</f>
        <v/>
      </c>
      <c r="EF9" s="34" t="str">
        <f ca="true">+IF(OFFSET('Hygiene Data'!$H$14,0,10*ROW('Hygiene Data'!H3))="","",OFFSET('Hygiene Data'!$H$14,0,10*ROW('Hygiene Data'!H3)))</f>
        <v/>
      </c>
    </row>
    <row r="10" x14ac:dyDescent="0.2">
      <c r="A10" s="57" t="str">
        <f ca="true">+IF(OFFSET('Water Data'!$B$1,0,10*ROW('Water Data'!B4))="","",OFFSET('Water Data'!$B$1,0,10*ROW('Water Data'!B4)))</f>
        <v>UIS14</v>
      </c>
      <c r="B10" s="57" t="str">
        <f ca="true">+IF(OFFSET('Water Data'!$A$3,0,10*ROW('Water Data'!A4))="","",OFFSET('Water Data'!$A$3,0,10*ROW('Water Data'!A4)))</f>
        <v>Other</v>
      </c>
      <c r="C10" s="57">
        <f ca="true">+IF(OFFSET('Water Data'!$C$3,0,10*ROW('Water Data'!C4))="","",OFFSET('Water Data'!$C$3,0,10*ROW('Water Data'!C4)))</f>
        <v>2014</v>
      </c>
      <c r="D10" s="249"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9"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49" t="e">
        <f ca="true">+IF(AND(ISNUMBER(OFFSET('Water Data'!$C$10,0,10*ROW('Water Data'!D4))),BW10="Yes"),OFFSET('Water Data'!$C$10,0,10*ROW('Water Data'!D4)),IF(AND(ISNUMBER(OFFSET('Water Data'!$C$10,0,10*ROW('Water Data'!D4))),BW10="No",ISNUMBER(OFFSET('Water Data'!$C$10,0,10*ROW('Water Data'!D4)))),CONCATENATE("[",ROUND(OFFSET('Water Data'!$C$10,0,10*ROW('Water Data'!D4)),0),"]"),IF(AND(ISNUMBER(OFFSET('Water Data'!$C$10,0,10*ROW('Water Data'!D4))),BW10="",ISNUMBER(OFFSET('Water Data'!$C$10,0,10*ROW('Water Data'!D4)))),OFFSET('Water Data'!$C$10,0,10*ROW('Water Data'!D4)),NA())))</f>
        <v>#N/A</v>
      </c>
      <c r="G10" s="249"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9"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9"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9"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9"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9"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9"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9"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9"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9"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9"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49"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9"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9"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49"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50"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50"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50"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50"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50"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50"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50"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50"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50"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50"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50"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50"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50"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50"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50"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50"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50"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50"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50"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50"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50">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50.8</v>
      </c>
      <c r="AQ10" s="250"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50"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50"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50"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50"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50"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50"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50"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50"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51"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51"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51"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51"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51"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51"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51"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51"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51"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51"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51"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51"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51"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51"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51"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51"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51"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51"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4" t="str">
        <f ca="true">+IF(OFFSET('Water Data'!$C$28,0,10*ROW('Water Data'!C4))="","",OFFSET('Water Data'!$C$28,0,10*ROW('Water Data'!C4)))</f>
        <v/>
      </c>
      <c r="BT10" s="34" t="str">
        <f ca="true">+IF(OFFSET('Water Data'!$C$29,0,10*ROW('Water Data'!C4))="","",OFFSET('Water Data'!$C$29,0,10*ROW('Water Data'!C4)))</f>
        <v/>
      </c>
      <c r="BU10" s="34" t="str">
        <f ca="true">+IF(OFFSET('Water Data'!$C$30,0,10*ROW('Water Data'!C4))="","",OFFSET('Water Data'!$C$30,0,10*ROW('Water Data'!C4)))</f>
        <v/>
      </c>
      <c r="BV10" s="34" t="str">
        <f ca="true">+IF(OFFSET('Water Data'!$D$28,0,10*ROW('Water Data'!D4))="","",OFFSET('Water Data'!$D$28,0,10*ROW('Water Data'!D4)))</f>
        <v/>
      </c>
      <c r="BW10" s="34" t="str">
        <f ca="true">+IF(OFFSET('Water Data'!$D$29,0,10*ROW('Water Data'!D4))="","",OFFSET('Water Data'!$D$29,0,10*ROW('Water Data'!D4)))</f>
        <v/>
      </c>
      <c r="BX10" s="34" t="str">
        <f ca="true">+IF(OFFSET('Water Data'!$D$30,0,10*ROW('Water Data'!D4))="","",OFFSET('Water Data'!$D$30,0,10*ROW('Water Data'!D4)))</f>
        <v/>
      </c>
      <c r="BY10" s="34" t="str">
        <f ca="true">+IF(OFFSET('Water Data'!$E$28,0,10*ROW('Water Data'!E4))="","",OFFSET('Water Data'!$E$28,0,10*ROW('Water Data'!E4)))</f>
        <v/>
      </c>
      <c r="BZ10" s="34" t="str">
        <f ca="true">+IF(OFFSET('Water Data'!$E$29,0,10*ROW('Water Data'!E4))="","",OFFSET('Water Data'!$E$29,0,10*ROW('Water Data'!E4)))</f>
        <v/>
      </c>
      <c r="CA10" s="34" t="str">
        <f ca="true">+IF(OFFSET('Water Data'!$E$30,0,10*ROW('Water Data'!E4))="","",OFFSET('Water Data'!$E$30,0,10*ROW('Water Data'!E4)))</f>
        <v/>
      </c>
      <c r="CB10" s="34" t="str">
        <f ca="true">+IF(OFFSET('Water Data'!$F$28,0,10*ROW('Water Data'!F4))="","",OFFSET('Water Data'!$F$28,0,10*ROW('Water Data'!F4)))</f>
        <v/>
      </c>
      <c r="CC10" s="34" t="str">
        <f ca="true">+IF(OFFSET('Water Data'!$F$29,0,10*ROW('Water Data'!F4))="","",OFFSET('Water Data'!$F$29,0,10*ROW('Water Data'!F4)))</f>
        <v/>
      </c>
      <c r="CD10" s="34" t="str">
        <f ca="true">+IF(OFFSET('Water Data'!$F$30,0,10*ROW('Water Data'!F4))="","",OFFSET('Water Data'!$F$30,0,10*ROW('Water Data'!F4)))</f>
        <v/>
      </c>
      <c r="CE10" s="34" t="str">
        <f ca="true">+IF(OFFSET('Water Data'!$G$28,0,10*ROW('Water Data'!G4))="","",OFFSET('Water Data'!$G$28,0,10*ROW('Water Data'!G4)))</f>
        <v/>
      </c>
      <c r="CF10" s="34" t="str">
        <f ca="true">+IF(OFFSET('Water Data'!$G$29,0,10*ROW('Water Data'!G4))="","",OFFSET('Water Data'!$G$29,0,10*ROW('Water Data'!G4)))</f>
        <v/>
      </c>
      <c r="CG10" s="34" t="str">
        <f ca="true">+IF(OFFSET('Water Data'!$G$30,0,10*ROW('Water Data'!G4))="","",OFFSET('Water Data'!$G$30,0,10*ROW('Water Data'!G4)))</f>
        <v/>
      </c>
      <c r="CH10" s="34" t="str">
        <f ca="true">+IF(OFFSET('Water Data'!$H$28,0,10*ROW('Water Data'!H4))="","",OFFSET('Water Data'!$H$28,0,10*ROW('Water Data'!H4)))</f>
        <v/>
      </c>
      <c r="CI10" s="34" t="str">
        <f ca="true">+IF(OFFSET('Water Data'!$H$29,0,10*ROW('Water Data'!H4))="","",OFFSET('Water Data'!$H$29,0,10*ROW('Water Data'!H4)))</f>
        <v/>
      </c>
      <c r="CJ10" s="34" t="str">
        <f ca="true">+IF(OFFSET('Water Data'!$H$30,0,10*ROW('Water Data'!H4))="","",OFFSET('Water Data'!$H$30,0,10*ROW('Water Data'!H4)))</f>
        <v/>
      </c>
      <c r="CK10" s="34" t="str">
        <f ca="true">+IF(OFFSET('Sanitation Data'!$C$29,0,10*ROW('Sanitation Data'!C4))="","",OFFSET('Sanitation Data'!$C$29,0,10*ROW('Sanitation Data'!C4)))</f>
        <v/>
      </c>
      <c r="CL10" s="34" t="str">
        <f ca="true">+IF(OFFSET('Sanitation Data'!$C$30,0,10*ROW('Sanitation Data'!C4))="","",OFFSET('Sanitation Data'!$C$30,0,10*ROW('Sanitation Data'!C4)))</f>
        <v/>
      </c>
      <c r="CM10" s="34" t="str">
        <f ca="true">+IF(OFFSET('Sanitation Data'!$C$31,0,10*ROW('Sanitation Data'!C4))="","",OFFSET('Sanitation Data'!$C$31,0,10*ROW('Sanitation Data'!C4)))</f>
        <v/>
      </c>
      <c r="CN10" s="34" t="str">
        <f ca="true">+IF(OFFSET('Sanitation Data'!$C$32,0,10*ROW('Sanitation Data'!C4))="","",OFFSET('Sanitation Data'!$C$32,0,10*ROW('Sanitation Data'!C4)))</f>
        <v/>
      </c>
      <c r="CO10" s="34" t="str">
        <f ca="true">+IF(OFFSET('Sanitation Data'!$C$33,0,10*ROW('Sanitation Data'!C4))="","",OFFSET('Sanitation Data'!$C$33,0,10*ROW('Sanitation Data'!C4)))</f>
        <v/>
      </c>
      <c r="CP10" s="34" t="str">
        <f ca="true">+IF(OFFSET('Sanitation Data'!$D$29,0,10*ROW('Sanitation Data'!D4))="","",OFFSET('Sanitation Data'!$D$29,0,10*ROW('Sanitation Data'!D4)))</f>
        <v/>
      </c>
      <c r="CQ10" s="34" t="str">
        <f ca="true">+IF(OFFSET('Sanitation Data'!$D$30,0,10*ROW('Sanitation Data'!D4))="","",OFFSET('Sanitation Data'!$D$30,0,10*ROW('Sanitation Data'!D4)))</f>
        <v/>
      </c>
      <c r="CR10" s="34" t="str">
        <f ca="true">+IF(OFFSET('Sanitation Data'!$D$31,0,10*ROW('Sanitation Data'!D4))="","",OFFSET('Sanitation Data'!$D$31,0,10*ROW('Sanitation Data'!D4)))</f>
        <v/>
      </c>
      <c r="CS10" s="34" t="str">
        <f ca="true">+IF(OFFSET('Sanitation Data'!$D$32,0,10*ROW('Sanitation Data'!D4))="","",OFFSET('Sanitation Data'!$D$32,0,10*ROW('Sanitation Data'!D4)))</f>
        <v/>
      </c>
      <c r="CT10" s="34" t="str">
        <f ca="true">+IF(OFFSET('Sanitation Data'!$D$33,0,10*ROW('Sanitation Data'!D4))="","",OFFSET('Sanitation Data'!$D$33,0,10*ROW('Sanitation Data'!D4)))</f>
        <v/>
      </c>
      <c r="CU10" s="34" t="str">
        <f ca="true">+IF(OFFSET('Sanitation Data'!$E$29,0,10*ROW('Sanitation Data'!E4))="","",OFFSET('Sanitation Data'!$E$29,0,10*ROW('Sanitation Data'!E4)))</f>
        <v/>
      </c>
      <c r="CV10" s="34" t="str">
        <f ca="true">+IF(OFFSET('Sanitation Data'!$E$30,0,10*ROW('Sanitation Data'!E4))="","",OFFSET('Sanitation Data'!$E$30,0,10*ROW('Sanitation Data'!E4)))</f>
        <v/>
      </c>
      <c r="CW10" s="34" t="str">
        <f ca="true">+IF(OFFSET('Sanitation Data'!$E$31,0,10*ROW('Sanitation Data'!E4))="","",OFFSET('Sanitation Data'!$E$31,0,10*ROW('Sanitation Data'!E4)))</f>
        <v/>
      </c>
      <c r="CX10" s="34" t="str">
        <f ca="true">+IF(OFFSET('Sanitation Data'!$E$32,0,10*ROW('Sanitation Data'!E4))="","",OFFSET('Sanitation Data'!$E$32,0,10*ROW('Sanitation Data'!E4)))</f>
        <v/>
      </c>
      <c r="CY10" s="34" t="str">
        <f ca="true">+IF(OFFSET('Sanitation Data'!$E$33,0,10*ROW('Sanitation Data'!E4))="","",OFFSET('Sanitation Data'!$E$33,0,10*ROW('Sanitation Data'!E4)))</f>
        <v/>
      </c>
      <c r="CZ10" s="34" t="str">
        <f ca="true">+IF(OFFSET('Sanitation Data'!$F$29,0,10*ROW('Sanitation Data'!F4))="","",OFFSET('Sanitation Data'!$F$29,0,10*ROW('Sanitation Data'!F4)))</f>
        <v/>
      </c>
      <c r="DA10" s="34" t="str">
        <f ca="true">+IF(OFFSET('Sanitation Data'!$F$30,0,10*ROW('Sanitation Data'!F4))="","",OFFSET('Sanitation Data'!$F$30,0,10*ROW('Sanitation Data'!F4)))</f>
        <v/>
      </c>
      <c r="DB10" s="34" t="str">
        <f ca="true">+IF(OFFSET('Sanitation Data'!$F$31,0,10*ROW('Sanitation Data'!F4))="","",OFFSET('Sanitation Data'!$F$31,0,10*ROW('Sanitation Data'!F4)))</f>
        <v/>
      </c>
      <c r="DC10" s="34" t="str">
        <f ca="true">+IF(OFFSET('Sanitation Data'!$F$32,0,10*ROW('Sanitation Data'!F4))="","",OFFSET('Sanitation Data'!$F$32,0,10*ROW('Sanitation Data'!F4)))</f>
        <v/>
      </c>
      <c r="DD10" s="34" t="str">
        <f ca="true">+IF(OFFSET('Sanitation Data'!$F$33,0,10*ROW('Sanitation Data'!F4))="","",OFFSET('Sanitation Data'!$F$33,0,10*ROW('Sanitation Data'!F4)))</f>
        <v/>
      </c>
      <c r="DE10" s="34" t="str">
        <f ca="true">+IF(OFFSET('Sanitation Data'!$G$29,0,10*ROW('Sanitation Data'!G4))="","",OFFSET('Sanitation Data'!$G$29,0,10*ROW('Sanitation Data'!G4)))</f>
        <v>Yes</v>
      </c>
      <c r="DF10" s="34" t="str">
        <f ca="true">+IF(OFFSET('Sanitation Data'!$G$30,0,10*ROW('Sanitation Data'!G4))="","",OFFSET('Sanitation Data'!$G$30,0,10*ROW('Sanitation Data'!G4)))</f>
        <v/>
      </c>
      <c r="DG10" s="34" t="str">
        <f ca="true">+IF(OFFSET('Sanitation Data'!$G$31,0,10*ROW('Sanitation Data'!G4))="","",OFFSET('Sanitation Data'!$G$31,0,10*ROW('Sanitation Data'!G4)))</f>
        <v/>
      </c>
      <c r="DH10" s="34" t="str">
        <f ca="true">+IF(OFFSET('Sanitation Data'!$G$32,0,10*ROW('Sanitation Data'!G4))="","",OFFSET('Sanitation Data'!$G$32,0,10*ROW('Sanitation Data'!G4)))</f>
        <v/>
      </c>
      <c r="DI10" s="34" t="str">
        <f ca="true">+IF(OFFSET('Sanitation Data'!$G$33,0,10*ROW('Sanitation Data'!G4))="","",OFFSET('Sanitation Data'!$G$33,0,10*ROW('Sanitation Data'!G4)))</f>
        <v/>
      </c>
      <c r="DJ10" s="34" t="str">
        <f ca="true">+IF(OFFSET('Sanitation Data'!$H$29,0,10*ROW('Sanitation Data'!H4))="","",OFFSET('Sanitation Data'!$H$29,0,10*ROW('Sanitation Data'!H4)))</f>
        <v/>
      </c>
      <c r="DK10" s="34" t="str">
        <f ca="true">+IF(OFFSET('Sanitation Data'!$H$30,0,10*ROW('Sanitation Data'!H4))="","",OFFSET('Sanitation Data'!$H$30,0,10*ROW('Sanitation Data'!H4)))</f>
        <v/>
      </c>
      <c r="DL10" s="34" t="str">
        <f ca="true">+IF(OFFSET('Sanitation Data'!$H$31,0,10*ROW('Sanitation Data'!H4))="","",OFFSET('Sanitation Data'!$H$31,0,10*ROW('Sanitation Data'!H4)))</f>
        <v/>
      </c>
      <c r="DM10" s="34" t="str">
        <f ca="true">+IF(OFFSET('Sanitation Data'!$H$32,0,10*ROW('Sanitation Data'!H4))="","",OFFSET('Sanitation Data'!$H$32,0,10*ROW('Sanitation Data'!H4)))</f>
        <v/>
      </c>
      <c r="DN10" s="34" t="str">
        <f ca="true">+IF(OFFSET('Sanitation Data'!$H$33,0,10*ROW('Sanitation Data'!H4))="","",OFFSET('Sanitation Data'!$H$33,0,10*ROW('Sanitation Data'!H4)))</f>
        <v/>
      </c>
      <c r="DO10" s="34" t="str">
        <f ca="true">+IF(OFFSET('Hygiene Data'!$C$12,0,10*ROW('Hygiene Data'!C4))="","",OFFSET('Hygiene Data'!$C$12,0,10*ROW('Hygiene Data'!C4)))</f>
        <v/>
      </c>
      <c r="DP10" s="34" t="str">
        <f ca="true">+IF(OFFSET('Hygiene Data'!$C$13,0,10*ROW('Hygiene Data'!C4))="","",OFFSET('Hygiene Data'!$C$13,0,10*ROW('Hygiene Data'!C4)))</f>
        <v/>
      </c>
      <c r="DQ10" s="34" t="str">
        <f ca="true">+IF(OFFSET('Hygiene Data'!$C$14,0,10*ROW('Hygiene Data'!C4))="","",OFFSET('Hygiene Data'!$C$14,0,10*ROW('Hygiene Data'!C4)))</f>
        <v/>
      </c>
      <c r="DR10" s="34" t="str">
        <f ca="true">+IF(OFFSET('Hygiene Data'!$D$12,0,10*ROW('Hygiene Data'!D4))="","",OFFSET('Hygiene Data'!$D$12,0,10*ROW('Hygiene Data'!D4)))</f>
        <v/>
      </c>
      <c r="DS10" s="34" t="str">
        <f ca="true">+IF(OFFSET('Hygiene Data'!$D$13,0,10*ROW('Hygiene Data'!D4))="","",OFFSET('Hygiene Data'!$D$13,0,10*ROW('Hygiene Data'!D4)))</f>
        <v/>
      </c>
      <c r="DT10" s="34" t="str">
        <f ca="true">+IF(OFFSET('Hygiene Data'!$D$14,0,10*ROW('Hygiene Data'!D4))="","",OFFSET('Hygiene Data'!$D$14,0,10*ROW('Hygiene Data'!D4)))</f>
        <v/>
      </c>
      <c r="DU10" s="34" t="str">
        <f ca="true">+IF(OFFSET('Hygiene Data'!$E$12,0,10*ROW('Hygiene Data'!E4))="","",OFFSET('Hygiene Data'!$E$12,0,10*ROW('Hygiene Data'!E4)))</f>
        <v/>
      </c>
      <c r="DV10" s="34" t="str">
        <f ca="true">+IF(OFFSET('Hygiene Data'!$E$13,0,10*ROW('Hygiene Data'!E4))="","",OFFSET('Hygiene Data'!$E$13,0,10*ROW('Hygiene Data'!E4)))</f>
        <v/>
      </c>
      <c r="DW10" s="34" t="str">
        <f ca="true">+IF(OFFSET('Hygiene Data'!$E$14,0,10*ROW('Hygiene Data'!E4))="","",OFFSET('Hygiene Data'!$E$14,0,10*ROW('Hygiene Data'!E4)))</f>
        <v/>
      </c>
      <c r="DX10" s="34" t="str">
        <f ca="true">+IF(OFFSET('Hygiene Data'!$F$12,0,10*ROW('Hygiene Data'!F4))="","",OFFSET('Hygiene Data'!$F$12,0,10*ROW('Hygiene Data'!F4)))</f>
        <v/>
      </c>
      <c r="DY10" s="34" t="str">
        <f ca="true">+IF(OFFSET('Hygiene Data'!$F$13,0,10*ROW('Hygiene Data'!F4))="","",OFFSET('Hygiene Data'!$F$13,0,10*ROW('Hygiene Data'!F4)))</f>
        <v/>
      </c>
      <c r="DZ10" s="34" t="str">
        <f ca="true">+IF(OFFSET('Hygiene Data'!$F$14,0,10*ROW('Hygiene Data'!F4))="","",OFFSET('Hygiene Data'!$F$14,0,10*ROW('Hygiene Data'!F4)))</f>
        <v/>
      </c>
      <c r="EA10" s="34" t="str">
        <f ca="true">+IF(OFFSET('Hygiene Data'!$G$12,0,10*ROW('Hygiene Data'!G4))="","",OFFSET('Hygiene Data'!$G$12,0,10*ROW('Hygiene Data'!G4)))</f>
        <v/>
      </c>
      <c r="EB10" s="34" t="str">
        <f ca="true">+IF(OFFSET('Hygiene Data'!$G$13,0,10*ROW('Hygiene Data'!G4))="","",OFFSET('Hygiene Data'!$G$13,0,10*ROW('Hygiene Data'!G4)))</f>
        <v/>
      </c>
      <c r="EC10" s="34" t="str">
        <f ca="true">+IF(OFFSET('Hygiene Data'!$G$14,0,10*ROW('Hygiene Data'!G4))="","",OFFSET('Hygiene Data'!$G$14,0,10*ROW('Hygiene Data'!G4)))</f>
        <v/>
      </c>
      <c r="ED10" s="34" t="str">
        <f ca="true">+IF(OFFSET('Hygiene Data'!$H$12,0,10*ROW('Hygiene Data'!H4))="","",OFFSET('Hygiene Data'!$H$12,0,10*ROW('Hygiene Data'!H4)))</f>
        <v/>
      </c>
      <c r="EE10" s="34" t="str">
        <f ca="true">+IF(OFFSET('Hygiene Data'!$H$13,0,10*ROW('Hygiene Data'!H4))="","",OFFSET('Hygiene Data'!$H$13,0,10*ROW('Hygiene Data'!H4)))</f>
        <v/>
      </c>
      <c r="EF10" s="34" t="str">
        <f ca="true">+IF(OFFSET('Hygiene Data'!$H$14,0,10*ROW('Hygiene Data'!H4))="","",OFFSET('Hygiene Data'!$H$14,0,10*ROW('Hygiene Data'!H4)))</f>
        <v/>
      </c>
    </row>
    <row r="11" x14ac:dyDescent="0.2">
      <c r="A11" s="57" t="str">
        <f ca="true">+IF(OFFSET('Water Data'!$B$1,0,10*ROW('Water Data'!B5))="","",OFFSET('Water Data'!$B$1,0,10*ROW('Water Data'!B5)))</f>
        <v>UIS15</v>
      </c>
      <c r="B11" s="57" t="str">
        <f ca="true">+IF(OFFSET('Water Data'!$A$3,0,10*ROW('Water Data'!A5))="","",OFFSET('Water Data'!$A$3,0,10*ROW('Water Data'!A5)))</f>
        <v>Other</v>
      </c>
      <c r="C11" s="57">
        <f ca="true">+IF(OFFSET('Water Data'!$C$3,0,10*ROW('Water Data'!C5))="","",OFFSET('Water Data'!$C$3,0,10*ROW('Water Data'!C5)))</f>
        <v>2015</v>
      </c>
      <c r="D11" s="249"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9">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66.371755725190823</v>
      </c>
      <c r="F11" s="249" t="e">
        <f ca="true">+IF(AND(ISNUMBER(OFFSET('Water Data'!$C$10,0,10*ROW('Water Data'!D5))),BW11="Yes"),OFFSET('Water Data'!$C$10,0,10*ROW('Water Data'!D5)),IF(AND(ISNUMBER(OFFSET('Water Data'!$C$10,0,10*ROW('Water Data'!D5))),BW11="No",ISNUMBER(OFFSET('Water Data'!$C$10,0,10*ROW('Water Data'!D5)))),CONCATENATE("[",ROUND(OFFSET('Water Data'!$C$10,0,10*ROW('Water Data'!D5)),0),"]"),IF(AND(ISNUMBER(OFFSET('Water Data'!$C$10,0,10*ROW('Water Data'!D5))),BW11="",ISNUMBER(OFFSET('Water Data'!$C$10,0,10*ROW('Water Data'!D5)))),OFFSET('Water Data'!$C$10,0,10*ROW('Water Data'!D5)),NA())))</f>
        <v>#N/A</v>
      </c>
      <c r="G11" s="249"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9"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9"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9"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9"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9"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9"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9"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9"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9"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9">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62.9</v>
      </c>
      <c r="R11" s="249"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9"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9">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73.7</v>
      </c>
      <c r="U11" s="249"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50">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58.104240882103475</v>
      </c>
      <c r="W11" s="250"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50"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50"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50"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50"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50"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50"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50"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50"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50"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50"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50"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50"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50"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50"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50"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50"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50"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50"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50">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51</v>
      </c>
      <c r="AQ11" s="250"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50"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50"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50"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50">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73.099999999999994</v>
      </c>
      <c r="AV11" s="250"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50"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50"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50"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51"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51"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51"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51"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51"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51"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51"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51"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51"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51"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51"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51"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51"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51"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51"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51"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51"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51"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4" t="str">
        <f ca="true">+IF(OFFSET('Water Data'!$C$28,0,10*ROW('Water Data'!C5))="","",OFFSET('Water Data'!$C$28,0,10*ROW('Water Data'!C5)))</f>
        <v/>
      </c>
      <c r="BT11" s="34" t="str">
        <f ca="true">+IF(OFFSET('Water Data'!$C$29,0,10*ROW('Water Data'!C5))="","",OFFSET('Water Data'!$C$29,0,10*ROW('Water Data'!C5)))</f>
        <v>Yes</v>
      </c>
      <c r="BU11" s="34" t="str">
        <f ca="true">+IF(OFFSET('Water Data'!$C$30,0,10*ROW('Water Data'!C5))="","",OFFSET('Water Data'!$C$30,0,10*ROW('Water Data'!C5)))</f>
        <v/>
      </c>
      <c r="BV11" s="34" t="str">
        <f ca="true">+IF(OFFSET('Water Data'!$D$28,0,10*ROW('Water Data'!D5))="","",OFFSET('Water Data'!$D$28,0,10*ROW('Water Data'!D5)))</f>
        <v/>
      </c>
      <c r="BW11" s="34" t="str">
        <f ca="true">+IF(OFFSET('Water Data'!$D$29,0,10*ROW('Water Data'!D5))="","",OFFSET('Water Data'!$D$29,0,10*ROW('Water Data'!D5)))</f>
        <v/>
      </c>
      <c r="BX11" s="34" t="str">
        <f ca="true">+IF(OFFSET('Water Data'!$D$30,0,10*ROW('Water Data'!D5))="","",OFFSET('Water Data'!$D$30,0,10*ROW('Water Data'!D5)))</f>
        <v/>
      </c>
      <c r="BY11" s="34" t="str">
        <f ca="true">+IF(OFFSET('Water Data'!$E$28,0,10*ROW('Water Data'!E5))="","",OFFSET('Water Data'!$E$28,0,10*ROW('Water Data'!E5)))</f>
        <v/>
      </c>
      <c r="BZ11" s="34" t="str">
        <f ca="true">+IF(OFFSET('Water Data'!$E$29,0,10*ROW('Water Data'!E5))="","",OFFSET('Water Data'!$E$29,0,10*ROW('Water Data'!E5)))</f>
        <v/>
      </c>
      <c r="CA11" s="34" t="str">
        <f ca="true">+IF(OFFSET('Water Data'!$E$30,0,10*ROW('Water Data'!E5))="","",OFFSET('Water Data'!$E$30,0,10*ROW('Water Data'!E5)))</f>
        <v/>
      </c>
      <c r="CB11" s="34" t="str">
        <f ca="true">+IF(OFFSET('Water Data'!$F$28,0,10*ROW('Water Data'!F5))="","",OFFSET('Water Data'!$F$28,0,10*ROW('Water Data'!F5)))</f>
        <v/>
      </c>
      <c r="CC11" s="34" t="str">
        <f ca="true">+IF(OFFSET('Water Data'!$F$29,0,10*ROW('Water Data'!F5))="","",OFFSET('Water Data'!$F$29,0,10*ROW('Water Data'!F5)))</f>
        <v/>
      </c>
      <c r="CD11" s="34" t="str">
        <f ca="true">+IF(OFFSET('Water Data'!$F$30,0,10*ROW('Water Data'!F5))="","",OFFSET('Water Data'!$F$30,0,10*ROW('Water Data'!F5)))</f>
        <v/>
      </c>
      <c r="CE11" s="34" t="str">
        <f ca="true">+IF(OFFSET('Water Data'!$G$28,0,10*ROW('Water Data'!G5))="","",OFFSET('Water Data'!$G$28,0,10*ROW('Water Data'!G5)))</f>
        <v/>
      </c>
      <c r="CF11" s="34" t="str">
        <f ca="true">+IF(OFFSET('Water Data'!$G$29,0,10*ROW('Water Data'!G5))="","",OFFSET('Water Data'!$G$29,0,10*ROW('Water Data'!G5)))</f>
        <v>Yes</v>
      </c>
      <c r="CG11" s="34" t="str">
        <f ca="true">+IF(OFFSET('Water Data'!$G$30,0,10*ROW('Water Data'!G5))="","",OFFSET('Water Data'!$G$30,0,10*ROW('Water Data'!G5)))</f>
        <v/>
      </c>
      <c r="CH11" s="34" t="str">
        <f ca="true">+IF(OFFSET('Water Data'!$H$28,0,10*ROW('Water Data'!H5))="","",OFFSET('Water Data'!$H$28,0,10*ROW('Water Data'!H5)))</f>
        <v/>
      </c>
      <c r="CI11" s="34" t="str">
        <f ca="true">+IF(OFFSET('Water Data'!$H$29,0,10*ROW('Water Data'!H5))="","",OFFSET('Water Data'!$H$29,0,10*ROW('Water Data'!H5)))</f>
        <v>Yes</v>
      </c>
      <c r="CJ11" s="34" t="str">
        <f ca="true">+IF(OFFSET('Water Data'!$H$30,0,10*ROW('Water Data'!H5))="","",OFFSET('Water Data'!$H$30,0,10*ROW('Water Data'!H5)))</f>
        <v/>
      </c>
      <c r="CK11" s="34" t="str">
        <f ca="true">+IF(OFFSET('Sanitation Data'!$C$29,0,10*ROW('Sanitation Data'!C5))="","",OFFSET('Sanitation Data'!$C$29,0,10*ROW('Sanitation Data'!C5)))</f>
        <v>Yes</v>
      </c>
      <c r="CL11" s="34" t="str">
        <f ca="true">+IF(OFFSET('Sanitation Data'!$C$30,0,10*ROW('Sanitation Data'!C5))="","",OFFSET('Sanitation Data'!$C$30,0,10*ROW('Sanitation Data'!C5)))</f>
        <v/>
      </c>
      <c r="CM11" s="34" t="str">
        <f ca="true">+IF(OFFSET('Sanitation Data'!$C$31,0,10*ROW('Sanitation Data'!C5))="","",OFFSET('Sanitation Data'!$C$31,0,10*ROW('Sanitation Data'!C5)))</f>
        <v/>
      </c>
      <c r="CN11" s="34" t="str">
        <f ca="true">+IF(OFFSET('Sanitation Data'!$C$32,0,10*ROW('Sanitation Data'!C5))="","",OFFSET('Sanitation Data'!$C$32,0,10*ROW('Sanitation Data'!C5)))</f>
        <v/>
      </c>
      <c r="CO11" s="34" t="str">
        <f ca="true">+IF(OFFSET('Sanitation Data'!$C$33,0,10*ROW('Sanitation Data'!C5))="","",OFFSET('Sanitation Data'!$C$33,0,10*ROW('Sanitation Data'!C5)))</f>
        <v/>
      </c>
      <c r="CP11" s="34" t="str">
        <f ca="true">+IF(OFFSET('Sanitation Data'!$D$29,0,10*ROW('Sanitation Data'!D5))="","",OFFSET('Sanitation Data'!$D$29,0,10*ROW('Sanitation Data'!D5)))</f>
        <v/>
      </c>
      <c r="CQ11" s="34" t="str">
        <f ca="true">+IF(OFFSET('Sanitation Data'!$D$30,0,10*ROW('Sanitation Data'!D5))="","",OFFSET('Sanitation Data'!$D$30,0,10*ROW('Sanitation Data'!D5)))</f>
        <v/>
      </c>
      <c r="CR11" s="34" t="str">
        <f ca="true">+IF(OFFSET('Sanitation Data'!$D$31,0,10*ROW('Sanitation Data'!D5))="","",OFFSET('Sanitation Data'!$D$31,0,10*ROW('Sanitation Data'!D5)))</f>
        <v/>
      </c>
      <c r="CS11" s="34" t="str">
        <f ca="true">+IF(OFFSET('Sanitation Data'!$D$32,0,10*ROW('Sanitation Data'!D5))="","",OFFSET('Sanitation Data'!$D$32,0,10*ROW('Sanitation Data'!D5)))</f>
        <v/>
      </c>
      <c r="CT11" s="34" t="str">
        <f ca="true">+IF(OFFSET('Sanitation Data'!$D$33,0,10*ROW('Sanitation Data'!D5))="","",OFFSET('Sanitation Data'!$D$33,0,10*ROW('Sanitation Data'!D5)))</f>
        <v/>
      </c>
      <c r="CU11" s="34" t="str">
        <f ca="true">+IF(OFFSET('Sanitation Data'!$E$29,0,10*ROW('Sanitation Data'!E5))="","",OFFSET('Sanitation Data'!$E$29,0,10*ROW('Sanitation Data'!E5)))</f>
        <v/>
      </c>
      <c r="CV11" s="34" t="str">
        <f ca="true">+IF(OFFSET('Sanitation Data'!$E$30,0,10*ROW('Sanitation Data'!E5))="","",OFFSET('Sanitation Data'!$E$30,0,10*ROW('Sanitation Data'!E5)))</f>
        <v/>
      </c>
      <c r="CW11" s="34" t="str">
        <f ca="true">+IF(OFFSET('Sanitation Data'!$E$31,0,10*ROW('Sanitation Data'!E5))="","",OFFSET('Sanitation Data'!$E$31,0,10*ROW('Sanitation Data'!E5)))</f>
        <v/>
      </c>
      <c r="CX11" s="34" t="str">
        <f ca="true">+IF(OFFSET('Sanitation Data'!$E$32,0,10*ROW('Sanitation Data'!E5))="","",OFFSET('Sanitation Data'!$E$32,0,10*ROW('Sanitation Data'!E5)))</f>
        <v/>
      </c>
      <c r="CY11" s="34" t="str">
        <f ca="true">+IF(OFFSET('Sanitation Data'!$E$33,0,10*ROW('Sanitation Data'!E5))="","",OFFSET('Sanitation Data'!$E$33,0,10*ROW('Sanitation Data'!E5)))</f>
        <v/>
      </c>
      <c r="CZ11" s="34" t="str">
        <f ca="true">+IF(OFFSET('Sanitation Data'!$F$29,0,10*ROW('Sanitation Data'!F5))="","",OFFSET('Sanitation Data'!$F$29,0,10*ROW('Sanitation Data'!F5)))</f>
        <v/>
      </c>
      <c r="DA11" s="34" t="str">
        <f ca="true">+IF(OFFSET('Sanitation Data'!$F$30,0,10*ROW('Sanitation Data'!F5))="","",OFFSET('Sanitation Data'!$F$30,0,10*ROW('Sanitation Data'!F5)))</f>
        <v/>
      </c>
      <c r="DB11" s="34" t="str">
        <f ca="true">+IF(OFFSET('Sanitation Data'!$F$31,0,10*ROW('Sanitation Data'!F5))="","",OFFSET('Sanitation Data'!$F$31,0,10*ROW('Sanitation Data'!F5)))</f>
        <v/>
      </c>
      <c r="DC11" s="34" t="str">
        <f ca="true">+IF(OFFSET('Sanitation Data'!$F$32,0,10*ROW('Sanitation Data'!F5))="","",OFFSET('Sanitation Data'!$F$32,0,10*ROW('Sanitation Data'!F5)))</f>
        <v/>
      </c>
      <c r="DD11" s="34" t="str">
        <f ca="true">+IF(OFFSET('Sanitation Data'!$F$33,0,10*ROW('Sanitation Data'!F5))="","",OFFSET('Sanitation Data'!$F$33,0,10*ROW('Sanitation Data'!F5)))</f>
        <v/>
      </c>
      <c r="DE11" s="34" t="str">
        <f ca="true">+IF(OFFSET('Sanitation Data'!$G$29,0,10*ROW('Sanitation Data'!G5))="","",OFFSET('Sanitation Data'!$G$29,0,10*ROW('Sanitation Data'!G5)))</f>
        <v>Yes</v>
      </c>
      <c r="DF11" s="34" t="str">
        <f ca="true">+IF(OFFSET('Sanitation Data'!$G$30,0,10*ROW('Sanitation Data'!G5))="","",OFFSET('Sanitation Data'!$G$30,0,10*ROW('Sanitation Data'!G5)))</f>
        <v/>
      </c>
      <c r="DG11" s="34" t="str">
        <f ca="true">+IF(OFFSET('Sanitation Data'!$G$31,0,10*ROW('Sanitation Data'!G5))="","",OFFSET('Sanitation Data'!$G$31,0,10*ROW('Sanitation Data'!G5)))</f>
        <v/>
      </c>
      <c r="DH11" s="34" t="str">
        <f ca="true">+IF(OFFSET('Sanitation Data'!$G$32,0,10*ROW('Sanitation Data'!G5))="","",OFFSET('Sanitation Data'!$G$32,0,10*ROW('Sanitation Data'!G5)))</f>
        <v/>
      </c>
      <c r="DI11" s="34" t="str">
        <f ca="true">+IF(OFFSET('Sanitation Data'!$G$33,0,10*ROW('Sanitation Data'!G5))="","",OFFSET('Sanitation Data'!$G$33,0,10*ROW('Sanitation Data'!G5)))</f>
        <v/>
      </c>
      <c r="DJ11" s="34" t="str">
        <f ca="true">+IF(OFFSET('Sanitation Data'!$H$29,0,10*ROW('Sanitation Data'!H5))="","",OFFSET('Sanitation Data'!$H$29,0,10*ROW('Sanitation Data'!H5)))</f>
        <v>Yes</v>
      </c>
      <c r="DK11" s="34" t="str">
        <f ca="true">+IF(OFFSET('Sanitation Data'!$H$30,0,10*ROW('Sanitation Data'!H5))="","",OFFSET('Sanitation Data'!$H$30,0,10*ROW('Sanitation Data'!H5)))</f>
        <v/>
      </c>
      <c r="DL11" s="34" t="str">
        <f ca="true">+IF(OFFSET('Sanitation Data'!$H$31,0,10*ROW('Sanitation Data'!H5))="","",OFFSET('Sanitation Data'!$H$31,0,10*ROW('Sanitation Data'!H5)))</f>
        <v/>
      </c>
      <c r="DM11" s="34" t="str">
        <f ca="true">+IF(OFFSET('Sanitation Data'!$H$32,0,10*ROW('Sanitation Data'!H5))="","",OFFSET('Sanitation Data'!$H$32,0,10*ROW('Sanitation Data'!H5)))</f>
        <v/>
      </c>
      <c r="DN11" s="34" t="str">
        <f ca="true">+IF(OFFSET('Sanitation Data'!$H$33,0,10*ROW('Sanitation Data'!H5))="","",OFFSET('Sanitation Data'!$H$33,0,10*ROW('Sanitation Data'!H5)))</f>
        <v/>
      </c>
      <c r="DO11" s="34" t="str">
        <f ca="true">+IF(OFFSET('Hygiene Data'!$C$12,0,10*ROW('Hygiene Data'!C5))="","",OFFSET('Hygiene Data'!$C$12,0,10*ROW('Hygiene Data'!C5)))</f>
        <v/>
      </c>
      <c r="DP11" s="34" t="str">
        <f ca="true">+IF(OFFSET('Hygiene Data'!$C$13,0,10*ROW('Hygiene Data'!C5))="","",OFFSET('Hygiene Data'!$C$13,0,10*ROW('Hygiene Data'!C5)))</f>
        <v/>
      </c>
      <c r="DQ11" s="34" t="str">
        <f ca="true">+IF(OFFSET('Hygiene Data'!$C$14,0,10*ROW('Hygiene Data'!C5))="","",OFFSET('Hygiene Data'!$C$14,0,10*ROW('Hygiene Data'!C5)))</f>
        <v/>
      </c>
      <c r="DR11" s="34" t="str">
        <f ca="true">+IF(OFFSET('Hygiene Data'!$D$12,0,10*ROW('Hygiene Data'!D5))="","",OFFSET('Hygiene Data'!$D$12,0,10*ROW('Hygiene Data'!D5)))</f>
        <v/>
      </c>
      <c r="DS11" s="34" t="str">
        <f ca="true">+IF(OFFSET('Hygiene Data'!$D$13,0,10*ROW('Hygiene Data'!D5))="","",OFFSET('Hygiene Data'!$D$13,0,10*ROW('Hygiene Data'!D5)))</f>
        <v/>
      </c>
      <c r="DT11" s="34" t="str">
        <f ca="true">+IF(OFFSET('Hygiene Data'!$D$14,0,10*ROW('Hygiene Data'!D5))="","",OFFSET('Hygiene Data'!$D$14,0,10*ROW('Hygiene Data'!D5)))</f>
        <v/>
      </c>
      <c r="DU11" s="34" t="str">
        <f ca="true">+IF(OFFSET('Hygiene Data'!$E$12,0,10*ROW('Hygiene Data'!E5))="","",OFFSET('Hygiene Data'!$E$12,0,10*ROW('Hygiene Data'!E5)))</f>
        <v/>
      </c>
      <c r="DV11" s="34" t="str">
        <f ca="true">+IF(OFFSET('Hygiene Data'!$E$13,0,10*ROW('Hygiene Data'!E5))="","",OFFSET('Hygiene Data'!$E$13,0,10*ROW('Hygiene Data'!E5)))</f>
        <v/>
      </c>
      <c r="DW11" s="34" t="str">
        <f ca="true">+IF(OFFSET('Hygiene Data'!$E$14,0,10*ROW('Hygiene Data'!E5))="","",OFFSET('Hygiene Data'!$E$14,0,10*ROW('Hygiene Data'!E5)))</f>
        <v/>
      </c>
      <c r="DX11" s="34" t="str">
        <f ca="true">+IF(OFFSET('Hygiene Data'!$F$12,0,10*ROW('Hygiene Data'!F5))="","",OFFSET('Hygiene Data'!$F$12,0,10*ROW('Hygiene Data'!F5)))</f>
        <v/>
      </c>
      <c r="DY11" s="34" t="str">
        <f ca="true">+IF(OFFSET('Hygiene Data'!$F$13,0,10*ROW('Hygiene Data'!F5))="","",OFFSET('Hygiene Data'!$F$13,0,10*ROW('Hygiene Data'!F5)))</f>
        <v/>
      </c>
      <c r="DZ11" s="34" t="str">
        <f ca="true">+IF(OFFSET('Hygiene Data'!$F$14,0,10*ROW('Hygiene Data'!F5))="","",OFFSET('Hygiene Data'!$F$14,0,10*ROW('Hygiene Data'!F5)))</f>
        <v/>
      </c>
      <c r="EA11" s="34" t="str">
        <f ca="true">+IF(OFFSET('Hygiene Data'!$G$12,0,10*ROW('Hygiene Data'!G5))="","",OFFSET('Hygiene Data'!$G$12,0,10*ROW('Hygiene Data'!G5)))</f>
        <v/>
      </c>
      <c r="EB11" s="34" t="str">
        <f ca="true">+IF(OFFSET('Hygiene Data'!$G$13,0,10*ROW('Hygiene Data'!G5))="","",OFFSET('Hygiene Data'!$G$13,0,10*ROW('Hygiene Data'!G5)))</f>
        <v/>
      </c>
      <c r="EC11" s="34" t="str">
        <f ca="true">+IF(OFFSET('Hygiene Data'!$G$14,0,10*ROW('Hygiene Data'!G5))="","",OFFSET('Hygiene Data'!$G$14,0,10*ROW('Hygiene Data'!G5)))</f>
        <v/>
      </c>
      <c r="ED11" s="34" t="str">
        <f ca="true">+IF(OFFSET('Hygiene Data'!$H$12,0,10*ROW('Hygiene Data'!H5))="","",OFFSET('Hygiene Data'!$H$12,0,10*ROW('Hygiene Data'!H5)))</f>
        <v/>
      </c>
      <c r="EE11" s="34" t="str">
        <f ca="true">+IF(OFFSET('Hygiene Data'!$H$13,0,10*ROW('Hygiene Data'!H5))="","",OFFSET('Hygiene Data'!$H$13,0,10*ROW('Hygiene Data'!H5)))</f>
        <v/>
      </c>
      <c r="EF11" s="34" t="str">
        <f ca="true">+IF(OFFSET('Hygiene Data'!$H$14,0,10*ROW('Hygiene Data'!H5))="","",OFFSET('Hygiene Data'!$H$14,0,10*ROW('Hygiene Data'!H5)))</f>
        <v/>
      </c>
    </row>
    <row r="12" x14ac:dyDescent="0.2">
      <c r="A12" s="57" t="str">
        <f ca="true">+IF(OFFSET('Water Data'!$B$1,0,10*ROW('Water Data'!B6))="","",OFFSET('Water Data'!$B$1,0,10*ROW('Water Data'!B6)))</f>
        <v>EMIS16</v>
      </c>
      <c r="B12" s="57" t="str">
        <f ca="true">+IF(OFFSET('Water Data'!$A$3,0,10*ROW('Water Data'!A6))="","",OFFSET('Water Data'!$A$3,0,10*ROW('Water Data'!A6)))</f>
        <v>EMIS</v>
      </c>
      <c r="C12" s="57">
        <f ca="true">+IF(OFFSET('Water Data'!$C$3,0,10*ROW('Water Data'!C6))="","",OFFSET('Water Data'!$C$3,0,10*ROW('Water Data'!C6)))</f>
        <v>2016</v>
      </c>
      <c r="D12" s="249"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9"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49" t="e">
        <f ca="true">+IF(AND(ISNUMBER(OFFSET('Water Data'!$C$10,0,10*ROW('Water Data'!D6))),BW12="Yes"),OFFSET('Water Data'!$C$10,0,10*ROW('Water Data'!D6)),IF(AND(ISNUMBER(OFFSET('Water Data'!$C$10,0,10*ROW('Water Data'!D6))),BW12="No",ISNUMBER(OFFSET('Water Data'!$C$10,0,10*ROW('Water Data'!D6)))),CONCATENATE("[",ROUND(OFFSET('Water Data'!$C$10,0,10*ROW('Water Data'!D6)),0),"]"),IF(AND(ISNUMBER(OFFSET('Water Data'!$C$10,0,10*ROW('Water Data'!D6))),BW12="",ISNUMBER(OFFSET('Water Data'!$C$10,0,10*ROW('Water Data'!D6)))),OFFSET('Water Data'!$C$10,0,10*ROW('Water Data'!D6)),NA())))</f>
        <v>#N/A</v>
      </c>
      <c r="G12" s="249"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9"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9"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9"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9"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9"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9"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9" t="str">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[37]</v>
      </c>
      <c r="O12" s="249"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9"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9"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9"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9"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9"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9"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50"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50"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50"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50"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50"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50"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50"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50"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50"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50"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50"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50"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50"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50"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50"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50"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50"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50"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50"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50"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50"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50"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50"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50"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50"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50"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50"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50"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50"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50"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51"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51"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51"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51"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51"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51"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51"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51"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51"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51"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51"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51"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51"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51"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51"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51"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51"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51"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4" t="str">
        <f ca="true">+IF(OFFSET('Water Data'!$C$28,0,10*ROW('Water Data'!C6))="","",OFFSET('Water Data'!$C$28,0,10*ROW('Water Data'!C6)))</f>
        <v/>
      </c>
      <c r="BT12" s="34" t="str">
        <f ca="true">+IF(OFFSET('Water Data'!$C$29,0,10*ROW('Water Data'!C6))="","",OFFSET('Water Data'!$C$29,0,10*ROW('Water Data'!C6)))</f>
        <v/>
      </c>
      <c r="BU12" s="34" t="str">
        <f ca="true">+IF(OFFSET('Water Data'!$C$30,0,10*ROW('Water Data'!C6))="","",OFFSET('Water Data'!$C$30,0,10*ROW('Water Data'!C6)))</f>
        <v/>
      </c>
      <c r="BV12" s="34" t="str">
        <f ca="true">+IF(OFFSET('Water Data'!$D$28,0,10*ROW('Water Data'!D6))="","",OFFSET('Water Data'!$D$28,0,10*ROW('Water Data'!D6)))</f>
        <v/>
      </c>
      <c r="BW12" s="34" t="str">
        <f ca="true">+IF(OFFSET('Water Data'!$D$29,0,10*ROW('Water Data'!D6))="","",OFFSET('Water Data'!$D$29,0,10*ROW('Water Data'!D6)))</f>
        <v/>
      </c>
      <c r="BX12" s="34" t="str">
        <f ca="true">+IF(OFFSET('Water Data'!$D$30,0,10*ROW('Water Data'!D6))="","",OFFSET('Water Data'!$D$30,0,10*ROW('Water Data'!D6)))</f>
        <v/>
      </c>
      <c r="BY12" s="34" t="str">
        <f ca="true">+IF(OFFSET('Water Data'!$E$28,0,10*ROW('Water Data'!E6))="","",OFFSET('Water Data'!$E$28,0,10*ROW('Water Data'!E6)))</f>
        <v/>
      </c>
      <c r="BZ12" s="34" t="str">
        <f ca="true">+IF(OFFSET('Water Data'!$E$29,0,10*ROW('Water Data'!E6))="","",OFFSET('Water Data'!$E$29,0,10*ROW('Water Data'!E6)))</f>
        <v/>
      </c>
      <c r="CA12" s="34" t="str">
        <f ca="true">+IF(OFFSET('Water Data'!$E$30,0,10*ROW('Water Data'!E6))="","",OFFSET('Water Data'!$E$30,0,10*ROW('Water Data'!E6)))</f>
        <v/>
      </c>
      <c r="CB12" s="34" t="str">
        <f ca="true">+IF(OFFSET('Water Data'!$F$28,0,10*ROW('Water Data'!F6))="","",OFFSET('Water Data'!$F$28,0,10*ROW('Water Data'!F6)))</f>
        <v/>
      </c>
      <c r="CC12" s="34" t="str">
        <f ca="true">+IF(OFFSET('Water Data'!$F$29,0,10*ROW('Water Data'!F6))="","",OFFSET('Water Data'!$F$29,0,10*ROW('Water Data'!F6)))</f>
        <v>No</v>
      </c>
      <c r="CD12" s="34" t="str">
        <f ca="true">+IF(OFFSET('Water Data'!$F$30,0,10*ROW('Water Data'!F6))="","",OFFSET('Water Data'!$F$30,0,10*ROW('Water Data'!F6)))</f>
        <v/>
      </c>
      <c r="CE12" s="34" t="str">
        <f ca="true">+IF(OFFSET('Water Data'!$G$28,0,10*ROW('Water Data'!G6))="","",OFFSET('Water Data'!$G$28,0,10*ROW('Water Data'!G6)))</f>
        <v/>
      </c>
      <c r="CF12" s="34" t="str">
        <f ca="true">+IF(OFFSET('Water Data'!$G$29,0,10*ROW('Water Data'!G6))="","",OFFSET('Water Data'!$G$29,0,10*ROW('Water Data'!G6)))</f>
        <v/>
      </c>
      <c r="CG12" s="34" t="str">
        <f ca="true">+IF(OFFSET('Water Data'!$G$30,0,10*ROW('Water Data'!G6))="","",OFFSET('Water Data'!$G$30,0,10*ROW('Water Data'!G6)))</f>
        <v/>
      </c>
      <c r="CH12" s="34" t="str">
        <f ca="true">+IF(OFFSET('Water Data'!$H$28,0,10*ROW('Water Data'!H6))="","",OFFSET('Water Data'!$H$28,0,10*ROW('Water Data'!H6)))</f>
        <v/>
      </c>
      <c r="CI12" s="34" t="str">
        <f ca="true">+IF(OFFSET('Water Data'!$H$29,0,10*ROW('Water Data'!H6))="","",OFFSET('Water Data'!$H$29,0,10*ROW('Water Data'!H6)))</f>
        <v/>
      </c>
      <c r="CJ12" s="34" t="str">
        <f ca="true">+IF(OFFSET('Water Data'!$H$30,0,10*ROW('Water Data'!H6))="","",OFFSET('Water Data'!$H$30,0,10*ROW('Water Data'!H6)))</f>
        <v/>
      </c>
      <c r="CK12" s="34" t="str">
        <f ca="true">+IF(OFFSET('Sanitation Data'!$C$29,0,10*ROW('Sanitation Data'!C6))="","",OFFSET('Sanitation Data'!$C$29,0,10*ROW('Sanitation Data'!C6)))</f>
        <v/>
      </c>
      <c r="CL12" s="34" t="str">
        <f ca="true">+IF(OFFSET('Sanitation Data'!$C$30,0,10*ROW('Sanitation Data'!C6))="","",OFFSET('Sanitation Data'!$C$30,0,10*ROW('Sanitation Data'!C6)))</f>
        <v/>
      </c>
      <c r="CM12" s="34" t="str">
        <f ca="true">+IF(OFFSET('Sanitation Data'!$C$31,0,10*ROW('Sanitation Data'!C6))="","",OFFSET('Sanitation Data'!$C$31,0,10*ROW('Sanitation Data'!C6)))</f>
        <v/>
      </c>
      <c r="CN12" s="34" t="str">
        <f ca="true">+IF(OFFSET('Sanitation Data'!$C$32,0,10*ROW('Sanitation Data'!C6))="","",OFFSET('Sanitation Data'!$C$32,0,10*ROW('Sanitation Data'!C6)))</f>
        <v/>
      </c>
      <c r="CO12" s="34" t="str">
        <f ca="true">+IF(OFFSET('Sanitation Data'!$C$33,0,10*ROW('Sanitation Data'!C6))="","",OFFSET('Sanitation Data'!$C$33,0,10*ROW('Sanitation Data'!C6)))</f>
        <v/>
      </c>
      <c r="CP12" s="34" t="str">
        <f ca="true">+IF(OFFSET('Sanitation Data'!$D$29,0,10*ROW('Sanitation Data'!D6))="","",OFFSET('Sanitation Data'!$D$29,0,10*ROW('Sanitation Data'!D6)))</f>
        <v/>
      </c>
      <c r="CQ12" s="34" t="str">
        <f ca="true">+IF(OFFSET('Sanitation Data'!$D$30,0,10*ROW('Sanitation Data'!D6))="","",OFFSET('Sanitation Data'!$D$30,0,10*ROW('Sanitation Data'!D6)))</f>
        <v/>
      </c>
      <c r="CR12" s="34" t="str">
        <f ca="true">+IF(OFFSET('Sanitation Data'!$D$31,0,10*ROW('Sanitation Data'!D6))="","",OFFSET('Sanitation Data'!$D$31,0,10*ROW('Sanitation Data'!D6)))</f>
        <v/>
      </c>
      <c r="CS12" s="34" t="str">
        <f ca="true">+IF(OFFSET('Sanitation Data'!$D$32,0,10*ROW('Sanitation Data'!D6))="","",OFFSET('Sanitation Data'!$D$32,0,10*ROW('Sanitation Data'!D6)))</f>
        <v/>
      </c>
      <c r="CT12" s="34" t="str">
        <f ca="true">+IF(OFFSET('Sanitation Data'!$D$33,0,10*ROW('Sanitation Data'!D6))="","",OFFSET('Sanitation Data'!$D$33,0,10*ROW('Sanitation Data'!D6)))</f>
        <v/>
      </c>
      <c r="CU12" s="34" t="str">
        <f ca="true">+IF(OFFSET('Sanitation Data'!$E$29,0,10*ROW('Sanitation Data'!E6))="","",OFFSET('Sanitation Data'!$E$29,0,10*ROW('Sanitation Data'!E6)))</f>
        <v/>
      </c>
      <c r="CV12" s="34" t="str">
        <f ca="true">+IF(OFFSET('Sanitation Data'!$E$30,0,10*ROW('Sanitation Data'!E6))="","",OFFSET('Sanitation Data'!$E$30,0,10*ROW('Sanitation Data'!E6)))</f>
        <v/>
      </c>
      <c r="CW12" s="34" t="str">
        <f ca="true">+IF(OFFSET('Sanitation Data'!$E$31,0,10*ROW('Sanitation Data'!E6))="","",OFFSET('Sanitation Data'!$E$31,0,10*ROW('Sanitation Data'!E6)))</f>
        <v/>
      </c>
      <c r="CX12" s="34" t="str">
        <f ca="true">+IF(OFFSET('Sanitation Data'!$E$32,0,10*ROW('Sanitation Data'!E6))="","",OFFSET('Sanitation Data'!$E$32,0,10*ROW('Sanitation Data'!E6)))</f>
        <v/>
      </c>
      <c r="CY12" s="34" t="str">
        <f ca="true">+IF(OFFSET('Sanitation Data'!$E$33,0,10*ROW('Sanitation Data'!E6))="","",OFFSET('Sanitation Data'!$E$33,0,10*ROW('Sanitation Data'!E6)))</f>
        <v/>
      </c>
      <c r="CZ12" s="34" t="str">
        <f ca="true">+IF(OFFSET('Sanitation Data'!$F$29,0,10*ROW('Sanitation Data'!F6))="","",OFFSET('Sanitation Data'!$F$29,0,10*ROW('Sanitation Data'!F6)))</f>
        <v/>
      </c>
      <c r="DA12" s="34" t="str">
        <f ca="true">+IF(OFFSET('Sanitation Data'!$F$30,0,10*ROW('Sanitation Data'!F6))="","",OFFSET('Sanitation Data'!$F$30,0,10*ROW('Sanitation Data'!F6)))</f>
        <v/>
      </c>
      <c r="DB12" s="34" t="str">
        <f ca="true">+IF(OFFSET('Sanitation Data'!$F$31,0,10*ROW('Sanitation Data'!F6))="","",OFFSET('Sanitation Data'!$F$31,0,10*ROW('Sanitation Data'!F6)))</f>
        <v/>
      </c>
      <c r="DC12" s="34" t="str">
        <f ca="true">+IF(OFFSET('Sanitation Data'!$F$32,0,10*ROW('Sanitation Data'!F6))="","",OFFSET('Sanitation Data'!$F$32,0,10*ROW('Sanitation Data'!F6)))</f>
        <v/>
      </c>
      <c r="DD12" s="34" t="str">
        <f ca="true">+IF(OFFSET('Sanitation Data'!$F$33,0,10*ROW('Sanitation Data'!F6))="","",OFFSET('Sanitation Data'!$F$33,0,10*ROW('Sanitation Data'!F6)))</f>
        <v/>
      </c>
      <c r="DE12" s="34" t="str">
        <f ca="true">+IF(OFFSET('Sanitation Data'!$G$29,0,10*ROW('Sanitation Data'!G6))="","",OFFSET('Sanitation Data'!$G$29,0,10*ROW('Sanitation Data'!G6)))</f>
        <v/>
      </c>
      <c r="DF12" s="34" t="str">
        <f ca="true">+IF(OFFSET('Sanitation Data'!$G$30,0,10*ROW('Sanitation Data'!G6))="","",OFFSET('Sanitation Data'!$G$30,0,10*ROW('Sanitation Data'!G6)))</f>
        <v/>
      </c>
      <c r="DG12" s="34" t="str">
        <f ca="true">+IF(OFFSET('Sanitation Data'!$G$31,0,10*ROW('Sanitation Data'!G6))="","",OFFSET('Sanitation Data'!$G$31,0,10*ROW('Sanitation Data'!G6)))</f>
        <v/>
      </c>
      <c r="DH12" s="34" t="str">
        <f ca="true">+IF(OFFSET('Sanitation Data'!$G$32,0,10*ROW('Sanitation Data'!G6))="","",OFFSET('Sanitation Data'!$G$32,0,10*ROW('Sanitation Data'!G6)))</f>
        <v/>
      </c>
      <c r="DI12" s="34" t="str">
        <f ca="true">+IF(OFFSET('Sanitation Data'!$G$33,0,10*ROW('Sanitation Data'!G6))="","",OFFSET('Sanitation Data'!$G$33,0,10*ROW('Sanitation Data'!G6)))</f>
        <v/>
      </c>
      <c r="DJ12" s="34" t="str">
        <f ca="true">+IF(OFFSET('Sanitation Data'!$H$29,0,10*ROW('Sanitation Data'!H6))="","",OFFSET('Sanitation Data'!$H$29,0,10*ROW('Sanitation Data'!H6)))</f>
        <v/>
      </c>
      <c r="DK12" s="34" t="str">
        <f ca="true">+IF(OFFSET('Sanitation Data'!$H$30,0,10*ROW('Sanitation Data'!H6))="","",OFFSET('Sanitation Data'!$H$30,0,10*ROW('Sanitation Data'!H6)))</f>
        <v/>
      </c>
      <c r="DL12" s="34" t="str">
        <f ca="true">+IF(OFFSET('Sanitation Data'!$H$31,0,10*ROW('Sanitation Data'!H6))="","",OFFSET('Sanitation Data'!$H$31,0,10*ROW('Sanitation Data'!H6)))</f>
        <v/>
      </c>
      <c r="DM12" s="34" t="str">
        <f ca="true">+IF(OFFSET('Sanitation Data'!$H$32,0,10*ROW('Sanitation Data'!H6))="","",OFFSET('Sanitation Data'!$H$32,0,10*ROW('Sanitation Data'!H6)))</f>
        <v/>
      </c>
      <c r="DN12" s="34" t="str">
        <f ca="true">+IF(OFFSET('Sanitation Data'!$H$33,0,10*ROW('Sanitation Data'!H6))="","",OFFSET('Sanitation Data'!$H$33,0,10*ROW('Sanitation Data'!H6)))</f>
        <v/>
      </c>
      <c r="DO12" s="34" t="str">
        <f ca="true">+IF(OFFSET('Hygiene Data'!$C$12,0,10*ROW('Hygiene Data'!C6))="","",OFFSET('Hygiene Data'!$C$12,0,10*ROW('Hygiene Data'!C6)))</f>
        <v/>
      </c>
      <c r="DP12" s="34" t="str">
        <f ca="true">+IF(OFFSET('Hygiene Data'!$C$13,0,10*ROW('Hygiene Data'!C6))="","",OFFSET('Hygiene Data'!$C$13,0,10*ROW('Hygiene Data'!C6)))</f>
        <v/>
      </c>
      <c r="DQ12" s="34" t="str">
        <f ca="true">+IF(OFFSET('Hygiene Data'!$C$14,0,10*ROW('Hygiene Data'!C6))="","",OFFSET('Hygiene Data'!$C$14,0,10*ROW('Hygiene Data'!C6)))</f>
        <v/>
      </c>
      <c r="DR12" s="34" t="str">
        <f ca="true">+IF(OFFSET('Hygiene Data'!$D$12,0,10*ROW('Hygiene Data'!D6))="","",OFFSET('Hygiene Data'!$D$12,0,10*ROW('Hygiene Data'!D6)))</f>
        <v/>
      </c>
      <c r="DS12" s="34" t="str">
        <f ca="true">+IF(OFFSET('Hygiene Data'!$D$13,0,10*ROW('Hygiene Data'!D6))="","",OFFSET('Hygiene Data'!$D$13,0,10*ROW('Hygiene Data'!D6)))</f>
        <v/>
      </c>
      <c r="DT12" s="34" t="str">
        <f ca="true">+IF(OFFSET('Hygiene Data'!$D$14,0,10*ROW('Hygiene Data'!D6))="","",OFFSET('Hygiene Data'!$D$14,0,10*ROW('Hygiene Data'!D6)))</f>
        <v/>
      </c>
      <c r="DU12" s="34" t="str">
        <f ca="true">+IF(OFFSET('Hygiene Data'!$E$12,0,10*ROW('Hygiene Data'!E6))="","",OFFSET('Hygiene Data'!$E$12,0,10*ROW('Hygiene Data'!E6)))</f>
        <v/>
      </c>
      <c r="DV12" s="34" t="str">
        <f ca="true">+IF(OFFSET('Hygiene Data'!$E$13,0,10*ROW('Hygiene Data'!E6))="","",OFFSET('Hygiene Data'!$E$13,0,10*ROW('Hygiene Data'!E6)))</f>
        <v/>
      </c>
      <c r="DW12" s="34" t="str">
        <f ca="true">+IF(OFFSET('Hygiene Data'!$E$14,0,10*ROW('Hygiene Data'!E6))="","",OFFSET('Hygiene Data'!$E$14,0,10*ROW('Hygiene Data'!E6)))</f>
        <v/>
      </c>
      <c r="DX12" s="34" t="str">
        <f ca="true">+IF(OFFSET('Hygiene Data'!$F$12,0,10*ROW('Hygiene Data'!F6))="","",OFFSET('Hygiene Data'!$F$12,0,10*ROW('Hygiene Data'!F6)))</f>
        <v/>
      </c>
      <c r="DY12" s="34" t="str">
        <f ca="true">+IF(OFFSET('Hygiene Data'!$F$13,0,10*ROW('Hygiene Data'!F6))="","",OFFSET('Hygiene Data'!$F$13,0,10*ROW('Hygiene Data'!F6)))</f>
        <v/>
      </c>
      <c r="DZ12" s="34" t="str">
        <f ca="true">+IF(OFFSET('Hygiene Data'!$F$14,0,10*ROW('Hygiene Data'!F6))="","",OFFSET('Hygiene Data'!$F$14,0,10*ROW('Hygiene Data'!F6)))</f>
        <v/>
      </c>
      <c r="EA12" s="34" t="str">
        <f ca="true">+IF(OFFSET('Hygiene Data'!$G$12,0,10*ROW('Hygiene Data'!G6))="","",OFFSET('Hygiene Data'!$G$12,0,10*ROW('Hygiene Data'!G6)))</f>
        <v/>
      </c>
      <c r="EB12" s="34" t="str">
        <f ca="true">+IF(OFFSET('Hygiene Data'!$G$13,0,10*ROW('Hygiene Data'!G6))="","",OFFSET('Hygiene Data'!$G$13,0,10*ROW('Hygiene Data'!G6)))</f>
        <v/>
      </c>
      <c r="EC12" s="34" t="str">
        <f ca="true">+IF(OFFSET('Hygiene Data'!$G$14,0,10*ROW('Hygiene Data'!G6))="","",OFFSET('Hygiene Data'!$G$14,0,10*ROW('Hygiene Data'!G6)))</f>
        <v/>
      </c>
      <c r="ED12" s="34" t="str">
        <f ca="true">+IF(OFFSET('Hygiene Data'!$H$12,0,10*ROW('Hygiene Data'!H6))="","",OFFSET('Hygiene Data'!$H$12,0,10*ROW('Hygiene Data'!H6)))</f>
        <v/>
      </c>
      <c r="EE12" s="34" t="str">
        <f ca="true">+IF(OFFSET('Hygiene Data'!$H$13,0,10*ROW('Hygiene Data'!H6))="","",OFFSET('Hygiene Data'!$H$13,0,10*ROW('Hygiene Data'!H6)))</f>
        <v/>
      </c>
      <c r="EF12" s="34" t="str">
        <f ca="true">+IF(OFFSET('Hygiene Data'!$H$14,0,10*ROW('Hygiene Data'!H6))="","",OFFSET('Hygiene Data'!$H$14,0,10*ROW('Hygiene Data'!H6)))</f>
        <v/>
      </c>
    </row>
    <row r="13" x14ac:dyDescent="0.2">
      <c r="A13" s="57" t="str">
        <f ca="true">+IF(OFFSET('Water Data'!$B$1,0,10*ROW('Water Data'!B7))="","",OFFSET('Water Data'!$B$1,0,10*ROW('Water Data'!B7)))</f>
        <v/>
      </c>
      <c r="B13" s="57" t="str">
        <f ca="true">+IF(OFFSET('Water Data'!$A$3,0,10*ROW('Water Data'!A7))="","",OFFSET('Water Data'!$A$3,0,10*ROW('Water Data'!A7)))</f>
        <v/>
      </c>
      <c r="C13" s="57" t="str">
        <f ca="true">+IF(OFFSET('Water Data'!$C$3,0,10*ROW('Water Data'!C7))="","",OFFSET('Water Data'!$C$3,0,10*ROW('Water Data'!C7)))</f>
        <v/>
      </c>
      <c r="D13" s="249"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9"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9" t="e">
        <f ca="true">+IF(AND(ISNUMBER(OFFSET('Water Data'!$C$10,0,10*ROW('Water Data'!D7))),BW13="Yes"),OFFSET('Water Data'!$C$10,0,10*ROW('Water Data'!D7)),IF(AND(ISNUMBER(OFFSET('Water Data'!$C$10,0,10*ROW('Water Data'!D7))),BW13="No",ISNUMBER(OFFSET('Water Data'!$C$10,0,10*ROW('Water Data'!D7)))),CONCATENATE("[",ROUND(OFFSET('Water Data'!$C$10,0,10*ROW('Water Data'!D7)),0),"]"),IF(AND(ISNUMBER(OFFSET('Water Data'!$C$10,0,10*ROW('Water Data'!D7))),BW13="",ISNUMBER(OFFSET('Water Data'!$C$10,0,10*ROW('Water Data'!D7)))),OFFSET('Water Data'!$C$10,0,10*ROW('Water Data'!D7)),NA())))</f>
        <v>#N/A</v>
      </c>
      <c r="G13" s="249"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9"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9"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9"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9"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9"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9"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9"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9"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9"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9"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9"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9"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9"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9"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50"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50"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50"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50"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50"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50"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50"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50"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50"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50"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50"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50"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50"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50"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50"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50"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50"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50"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50"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50"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50"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50"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50"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50"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50"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50"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50"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50"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50"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50"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51"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51"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51"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51"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51"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51"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51"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51"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51"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51"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51"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51"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51"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51"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51"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51"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51"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51"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4" t="str">
        <f ca="true">+IF(OFFSET('Water Data'!$C$28,0,10*ROW('Water Data'!C7))="","",OFFSET('Water Data'!$C$28,0,10*ROW('Water Data'!C7)))</f>
        <v/>
      </c>
      <c r="BT13" s="34" t="str">
        <f ca="true">+IF(OFFSET('Water Data'!$C$29,0,10*ROW('Water Data'!C7))="","",OFFSET('Water Data'!$C$29,0,10*ROW('Water Data'!C7)))</f>
        <v/>
      </c>
      <c r="BU13" s="34" t="str">
        <f ca="true">+IF(OFFSET('Water Data'!$C$30,0,10*ROW('Water Data'!C7))="","",OFFSET('Water Data'!$C$30,0,10*ROW('Water Data'!C7)))</f>
        <v/>
      </c>
      <c r="BV13" s="34" t="str">
        <f ca="true">+IF(OFFSET('Water Data'!$D$28,0,10*ROW('Water Data'!D7))="","",OFFSET('Water Data'!$D$28,0,10*ROW('Water Data'!D7)))</f>
        <v/>
      </c>
      <c r="BW13" s="34" t="str">
        <f ca="true">+IF(OFFSET('Water Data'!$D$29,0,10*ROW('Water Data'!D7))="","",OFFSET('Water Data'!$D$29,0,10*ROW('Water Data'!D7)))</f>
        <v/>
      </c>
      <c r="BX13" s="34" t="str">
        <f ca="true">+IF(OFFSET('Water Data'!$D$30,0,10*ROW('Water Data'!D7))="","",OFFSET('Water Data'!$D$30,0,10*ROW('Water Data'!D7)))</f>
        <v/>
      </c>
      <c r="BY13" s="34" t="str">
        <f ca="true">+IF(OFFSET('Water Data'!$E$28,0,10*ROW('Water Data'!E7))="","",OFFSET('Water Data'!$E$28,0,10*ROW('Water Data'!E7)))</f>
        <v/>
      </c>
      <c r="BZ13" s="34" t="str">
        <f ca="true">+IF(OFFSET('Water Data'!$E$29,0,10*ROW('Water Data'!E7))="","",OFFSET('Water Data'!$E$29,0,10*ROW('Water Data'!E7)))</f>
        <v/>
      </c>
      <c r="CA13" s="34" t="str">
        <f ca="true">+IF(OFFSET('Water Data'!$E$30,0,10*ROW('Water Data'!E7))="","",OFFSET('Water Data'!$E$30,0,10*ROW('Water Data'!E7)))</f>
        <v/>
      </c>
      <c r="CB13" s="34" t="str">
        <f ca="true">+IF(OFFSET('Water Data'!$F$28,0,10*ROW('Water Data'!F7))="","",OFFSET('Water Data'!$F$28,0,10*ROW('Water Data'!F7)))</f>
        <v/>
      </c>
      <c r="CC13" s="34" t="str">
        <f ca="true">+IF(OFFSET('Water Data'!$F$29,0,10*ROW('Water Data'!F7))="","",OFFSET('Water Data'!$F$29,0,10*ROW('Water Data'!F7)))</f>
        <v/>
      </c>
      <c r="CD13" s="34" t="str">
        <f ca="true">+IF(OFFSET('Water Data'!$F$30,0,10*ROW('Water Data'!F7))="","",OFFSET('Water Data'!$F$30,0,10*ROW('Water Data'!F7)))</f>
        <v/>
      </c>
      <c r="CE13" s="34" t="str">
        <f ca="true">+IF(OFFSET('Water Data'!$G$28,0,10*ROW('Water Data'!G7))="","",OFFSET('Water Data'!$G$28,0,10*ROW('Water Data'!G7)))</f>
        <v/>
      </c>
      <c r="CF13" s="34" t="str">
        <f ca="true">+IF(OFFSET('Water Data'!$G$29,0,10*ROW('Water Data'!G7))="","",OFFSET('Water Data'!$G$29,0,10*ROW('Water Data'!G7)))</f>
        <v/>
      </c>
      <c r="CG13" s="34" t="str">
        <f ca="true">+IF(OFFSET('Water Data'!$G$30,0,10*ROW('Water Data'!G7))="","",OFFSET('Water Data'!$G$30,0,10*ROW('Water Data'!G7)))</f>
        <v/>
      </c>
      <c r="CH13" s="34" t="str">
        <f ca="true">+IF(OFFSET('Water Data'!$H$28,0,10*ROW('Water Data'!H7))="","",OFFSET('Water Data'!$H$28,0,10*ROW('Water Data'!H7)))</f>
        <v/>
      </c>
      <c r="CI13" s="34" t="str">
        <f ca="true">+IF(OFFSET('Water Data'!$H$29,0,10*ROW('Water Data'!H7))="","",OFFSET('Water Data'!$H$29,0,10*ROW('Water Data'!H7)))</f>
        <v/>
      </c>
      <c r="CJ13" s="34" t="str">
        <f ca="true">+IF(OFFSET('Water Data'!$H$30,0,10*ROW('Water Data'!H7))="","",OFFSET('Water Data'!$H$30,0,10*ROW('Water Data'!H7)))</f>
        <v/>
      </c>
      <c r="CK13" s="34" t="str">
        <f ca="true">+IF(OFFSET('Sanitation Data'!$C$29,0,10*ROW('Sanitation Data'!C7))="","",OFFSET('Sanitation Data'!$C$29,0,10*ROW('Sanitation Data'!C7)))</f>
        <v/>
      </c>
      <c r="CL13" s="34" t="str">
        <f ca="true">+IF(OFFSET('Sanitation Data'!$C$30,0,10*ROW('Sanitation Data'!C7))="","",OFFSET('Sanitation Data'!$C$30,0,10*ROW('Sanitation Data'!C7)))</f>
        <v/>
      </c>
      <c r="CM13" s="34" t="str">
        <f ca="true">+IF(OFFSET('Sanitation Data'!$C$31,0,10*ROW('Sanitation Data'!C7))="","",OFFSET('Sanitation Data'!$C$31,0,10*ROW('Sanitation Data'!C7)))</f>
        <v/>
      </c>
      <c r="CN13" s="34" t="str">
        <f ca="true">+IF(OFFSET('Sanitation Data'!$C$32,0,10*ROW('Sanitation Data'!C7))="","",OFFSET('Sanitation Data'!$C$32,0,10*ROW('Sanitation Data'!C7)))</f>
        <v/>
      </c>
      <c r="CO13" s="34" t="str">
        <f ca="true">+IF(OFFSET('Sanitation Data'!$C$33,0,10*ROW('Sanitation Data'!C7))="","",OFFSET('Sanitation Data'!$C$33,0,10*ROW('Sanitation Data'!C7)))</f>
        <v/>
      </c>
      <c r="CP13" s="34" t="str">
        <f ca="true">+IF(OFFSET('Sanitation Data'!$D$29,0,10*ROW('Sanitation Data'!D7))="","",OFFSET('Sanitation Data'!$D$29,0,10*ROW('Sanitation Data'!D7)))</f>
        <v/>
      </c>
      <c r="CQ13" s="34" t="str">
        <f ca="true">+IF(OFFSET('Sanitation Data'!$D$30,0,10*ROW('Sanitation Data'!D7))="","",OFFSET('Sanitation Data'!$D$30,0,10*ROW('Sanitation Data'!D7)))</f>
        <v/>
      </c>
      <c r="CR13" s="34" t="str">
        <f ca="true">+IF(OFFSET('Sanitation Data'!$D$31,0,10*ROW('Sanitation Data'!D7))="","",OFFSET('Sanitation Data'!$D$31,0,10*ROW('Sanitation Data'!D7)))</f>
        <v/>
      </c>
      <c r="CS13" s="34" t="str">
        <f ca="true">+IF(OFFSET('Sanitation Data'!$D$32,0,10*ROW('Sanitation Data'!D7))="","",OFFSET('Sanitation Data'!$D$32,0,10*ROW('Sanitation Data'!D7)))</f>
        <v/>
      </c>
      <c r="CT13" s="34" t="str">
        <f ca="true">+IF(OFFSET('Sanitation Data'!$D$33,0,10*ROW('Sanitation Data'!D7))="","",OFFSET('Sanitation Data'!$D$33,0,10*ROW('Sanitation Data'!D7)))</f>
        <v/>
      </c>
      <c r="CU13" s="34" t="str">
        <f ca="true">+IF(OFFSET('Sanitation Data'!$E$29,0,10*ROW('Sanitation Data'!E7))="","",OFFSET('Sanitation Data'!$E$29,0,10*ROW('Sanitation Data'!E7)))</f>
        <v/>
      </c>
      <c r="CV13" s="34" t="str">
        <f ca="true">+IF(OFFSET('Sanitation Data'!$E$30,0,10*ROW('Sanitation Data'!E7))="","",OFFSET('Sanitation Data'!$E$30,0,10*ROW('Sanitation Data'!E7)))</f>
        <v/>
      </c>
      <c r="CW13" s="34" t="str">
        <f ca="true">+IF(OFFSET('Sanitation Data'!$E$31,0,10*ROW('Sanitation Data'!E7))="","",OFFSET('Sanitation Data'!$E$31,0,10*ROW('Sanitation Data'!E7)))</f>
        <v/>
      </c>
      <c r="CX13" s="34" t="str">
        <f ca="true">+IF(OFFSET('Sanitation Data'!$E$32,0,10*ROW('Sanitation Data'!E7))="","",OFFSET('Sanitation Data'!$E$32,0,10*ROW('Sanitation Data'!E7)))</f>
        <v/>
      </c>
      <c r="CY13" s="34" t="str">
        <f ca="true">+IF(OFFSET('Sanitation Data'!$E$33,0,10*ROW('Sanitation Data'!E7))="","",OFFSET('Sanitation Data'!$E$33,0,10*ROW('Sanitation Data'!E7)))</f>
        <v/>
      </c>
      <c r="CZ13" s="34" t="str">
        <f ca="true">+IF(OFFSET('Sanitation Data'!$F$29,0,10*ROW('Sanitation Data'!F7))="","",OFFSET('Sanitation Data'!$F$29,0,10*ROW('Sanitation Data'!F7)))</f>
        <v/>
      </c>
      <c r="DA13" s="34" t="str">
        <f ca="true">+IF(OFFSET('Sanitation Data'!$F$30,0,10*ROW('Sanitation Data'!F7))="","",OFFSET('Sanitation Data'!$F$30,0,10*ROW('Sanitation Data'!F7)))</f>
        <v/>
      </c>
      <c r="DB13" s="34" t="str">
        <f ca="true">+IF(OFFSET('Sanitation Data'!$F$31,0,10*ROW('Sanitation Data'!F7))="","",OFFSET('Sanitation Data'!$F$31,0,10*ROW('Sanitation Data'!F7)))</f>
        <v/>
      </c>
      <c r="DC13" s="34" t="str">
        <f ca="true">+IF(OFFSET('Sanitation Data'!$F$32,0,10*ROW('Sanitation Data'!F7))="","",OFFSET('Sanitation Data'!$F$32,0,10*ROW('Sanitation Data'!F7)))</f>
        <v/>
      </c>
      <c r="DD13" s="34" t="str">
        <f ca="true">+IF(OFFSET('Sanitation Data'!$F$33,0,10*ROW('Sanitation Data'!F7))="","",OFFSET('Sanitation Data'!$F$33,0,10*ROW('Sanitation Data'!F7)))</f>
        <v/>
      </c>
      <c r="DE13" s="34" t="str">
        <f ca="true">+IF(OFFSET('Sanitation Data'!$G$29,0,10*ROW('Sanitation Data'!G7))="","",OFFSET('Sanitation Data'!$G$29,0,10*ROW('Sanitation Data'!G7)))</f>
        <v/>
      </c>
      <c r="DF13" s="34" t="str">
        <f ca="true">+IF(OFFSET('Sanitation Data'!$G$30,0,10*ROW('Sanitation Data'!G7))="","",OFFSET('Sanitation Data'!$G$30,0,10*ROW('Sanitation Data'!G7)))</f>
        <v/>
      </c>
      <c r="DG13" s="34" t="str">
        <f ca="true">+IF(OFFSET('Sanitation Data'!$G$31,0,10*ROW('Sanitation Data'!G7))="","",OFFSET('Sanitation Data'!$G$31,0,10*ROW('Sanitation Data'!G7)))</f>
        <v/>
      </c>
      <c r="DH13" s="34" t="str">
        <f ca="true">+IF(OFFSET('Sanitation Data'!$G$32,0,10*ROW('Sanitation Data'!G7))="","",OFFSET('Sanitation Data'!$G$32,0,10*ROW('Sanitation Data'!G7)))</f>
        <v/>
      </c>
      <c r="DI13" s="34" t="str">
        <f ca="true">+IF(OFFSET('Sanitation Data'!$G$33,0,10*ROW('Sanitation Data'!G7))="","",OFFSET('Sanitation Data'!$G$33,0,10*ROW('Sanitation Data'!G7)))</f>
        <v/>
      </c>
      <c r="DJ13" s="34" t="str">
        <f ca="true">+IF(OFFSET('Sanitation Data'!$H$29,0,10*ROW('Sanitation Data'!H7))="","",OFFSET('Sanitation Data'!$H$29,0,10*ROW('Sanitation Data'!H7)))</f>
        <v/>
      </c>
      <c r="DK13" s="34" t="str">
        <f ca="true">+IF(OFFSET('Sanitation Data'!$H$30,0,10*ROW('Sanitation Data'!H7))="","",OFFSET('Sanitation Data'!$H$30,0,10*ROW('Sanitation Data'!H7)))</f>
        <v/>
      </c>
      <c r="DL13" s="34" t="str">
        <f ca="true">+IF(OFFSET('Sanitation Data'!$H$31,0,10*ROW('Sanitation Data'!H7))="","",OFFSET('Sanitation Data'!$H$31,0,10*ROW('Sanitation Data'!H7)))</f>
        <v/>
      </c>
      <c r="DM13" s="34" t="str">
        <f ca="true">+IF(OFFSET('Sanitation Data'!$H$32,0,10*ROW('Sanitation Data'!H7))="","",OFFSET('Sanitation Data'!$H$32,0,10*ROW('Sanitation Data'!H7)))</f>
        <v/>
      </c>
      <c r="DN13" s="34" t="str">
        <f ca="true">+IF(OFFSET('Sanitation Data'!$H$33,0,10*ROW('Sanitation Data'!H7))="","",OFFSET('Sanitation Data'!$H$33,0,10*ROW('Sanitation Data'!H7)))</f>
        <v/>
      </c>
      <c r="DO13" s="34" t="str">
        <f ca="true">+IF(OFFSET('Hygiene Data'!$C$12,0,10*ROW('Hygiene Data'!C7))="","",OFFSET('Hygiene Data'!$C$12,0,10*ROW('Hygiene Data'!C7)))</f>
        <v/>
      </c>
      <c r="DP13" s="34" t="str">
        <f ca="true">+IF(OFFSET('Hygiene Data'!$C$13,0,10*ROW('Hygiene Data'!C7))="","",OFFSET('Hygiene Data'!$C$13,0,10*ROW('Hygiene Data'!C7)))</f>
        <v/>
      </c>
      <c r="DQ13" s="34" t="str">
        <f ca="true">+IF(OFFSET('Hygiene Data'!$C$14,0,10*ROW('Hygiene Data'!C7))="","",OFFSET('Hygiene Data'!$C$14,0,10*ROW('Hygiene Data'!C7)))</f>
        <v/>
      </c>
      <c r="DR13" s="34" t="str">
        <f ca="true">+IF(OFFSET('Hygiene Data'!$D$12,0,10*ROW('Hygiene Data'!D7))="","",OFFSET('Hygiene Data'!$D$12,0,10*ROW('Hygiene Data'!D7)))</f>
        <v/>
      </c>
      <c r="DS13" s="34" t="str">
        <f ca="true">+IF(OFFSET('Hygiene Data'!$D$13,0,10*ROW('Hygiene Data'!D7))="","",OFFSET('Hygiene Data'!$D$13,0,10*ROW('Hygiene Data'!D7)))</f>
        <v/>
      </c>
      <c r="DT13" s="34" t="str">
        <f ca="true">+IF(OFFSET('Hygiene Data'!$D$14,0,10*ROW('Hygiene Data'!D7))="","",OFFSET('Hygiene Data'!$D$14,0,10*ROW('Hygiene Data'!D7)))</f>
        <v/>
      </c>
      <c r="DU13" s="34" t="str">
        <f ca="true">+IF(OFFSET('Hygiene Data'!$E$12,0,10*ROW('Hygiene Data'!E7))="","",OFFSET('Hygiene Data'!$E$12,0,10*ROW('Hygiene Data'!E7)))</f>
        <v/>
      </c>
      <c r="DV13" s="34" t="str">
        <f ca="true">+IF(OFFSET('Hygiene Data'!$E$13,0,10*ROW('Hygiene Data'!E7))="","",OFFSET('Hygiene Data'!$E$13,0,10*ROW('Hygiene Data'!E7)))</f>
        <v/>
      </c>
      <c r="DW13" s="34" t="str">
        <f ca="true">+IF(OFFSET('Hygiene Data'!$E$14,0,10*ROW('Hygiene Data'!E7))="","",OFFSET('Hygiene Data'!$E$14,0,10*ROW('Hygiene Data'!E7)))</f>
        <v/>
      </c>
      <c r="DX13" s="34" t="str">
        <f ca="true">+IF(OFFSET('Hygiene Data'!$F$12,0,10*ROW('Hygiene Data'!F7))="","",OFFSET('Hygiene Data'!$F$12,0,10*ROW('Hygiene Data'!F7)))</f>
        <v/>
      </c>
      <c r="DY13" s="34" t="str">
        <f ca="true">+IF(OFFSET('Hygiene Data'!$F$13,0,10*ROW('Hygiene Data'!F7))="","",OFFSET('Hygiene Data'!$F$13,0,10*ROW('Hygiene Data'!F7)))</f>
        <v/>
      </c>
      <c r="DZ13" s="34" t="str">
        <f ca="true">+IF(OFFSET('Hygiene Data'!$F$14,0,10*ROW('Hygiene Data'!F7))="","",OFFSET('Hygiene Data'!$F$14,0,10*ROW('Hygiene Data'!F7)))</f>
        <v/>
      </c>
      <c r="EA13" s="34" t="str">
        <f ca="true">+IF(OFFSET('Hygiene Data'!$G$12,0,10*ROW('Hygiene Data'!G7))="","",OFFSET('Hygiene Data'!$G$12,0,10*ROW('Hygiene Data'!G7)))</f>
        <v/>
      </c>
      <c r="EB13" s="34" t="str">
        <f ca="true">+IF(OFFSET('Hygiene Data'!$G$13,0,10*ROW('Hygiene Data'!G7))="","",OFFSET('Hygiene Data'!$G$13,0,10*ROW('Hygiene Data'!G7)))</f>
        <v/>
      </c>
      <c r="EC13" s="34" t="str">
        <f ca="true">+IF(OFFSET('Hygiene Data'!$G$14,0,10*ROW('Hygiene Data'!G7))="","",OFFSET('Hygiene Data'!$G$14,0,10*ROW('Hygiene Data'!G7)))</f>
        <v/>
      </c>
      <c r="ED13" s="34" t="str">
        <f ca="true">+IF(OFFSET('Hygiene Data'!$H$12,0,10*ROW('Hygiene Data'!H7))="","",OFFSET('Hygiene Data'!$H$12,0,10*ROW('Hygiene Data'!H7)))</f>
        <v/>
      </c>
      <c r="EE13" s="34" t="str">
        <f ca="true">+IF(OFFSET('Hygiene Data'!$H$13,0,10*ROW('Hygiene Data'!H7))="","",OFFSET('Hygiene Data'!$H$13,0,10*ROW('Hygiene Data'!H7)))</f>
        <v/>
      </c>
      <c r="EF13" s="34" t="str">
        <f ca="true">+IF(OFFSET('Hygiene Data'!$H$14,0,10*ROW('Hygiene Data'!H7))="","",OFFSET('Hygiene Data'!$H$14,0,10*ROW('Hygiene Data'!H7)))</f>
        <v/>
      </c>
    </row>
    <row r="14" x14ac:dyDescent="0.2">
      <c r="A14" s="57" t="str">
        <f ca="true">+IF(OFFSET('Water Data'!$B$1,0,10*ROW('Water Data'!B8))="","",OFFSET('Water Data'!$B$1,0,10*ROW('Water Data'!B8)))</f>
        <v/>
      </c>
      <c r="B14" s="57" t="str">
        <f ca="true">+IF(OFFSET('Water Data'!$A$3,0,10*ROW('Water Data'!A8))="","",OFFSET('Water Data'!$A$3,0,10*ROW('Water Data'!A8)))</f>
        <v/>
      </c>
      <c r="C14" s="57" t="str">
        <f ca="true">+IF(OFFSET('Water Data'!$C$3,0,10*ROW('Water Data'!C8))="","",OFFSET('Water Data'!$C$3,0,10*ROW('Water Data'!C8)))</f>
        <v/>
      </c>
      <c r="D14" s="249"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9"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9" t="e">
        <f ca="true">+IF(AND(ISNUMBER(OFFSET('Water Data'!$C$10,0,10*ROW('Water Data'!D8))),BW14="Yes"),OFFSET('Water Data'!$C$10,0,10*ROW('Water Data'!D8)),IF(AND(ISNUMBER(OFFSET('Water Data'!$C$10,0,10*ROW('Water Data'!D8))),BW14="No",ISNUMBER(OFFSET('Water Data'!$C$10,0,10*ROW('Water Data'!D8)))),CONCATENATE("[",ROUND(OFFSET('Water Data'!$C$10,0,10*ROW('Water Data'!D8)),0),"]"),IF(AND(ISNUMBER(OFFSET('Water Data'!$C$10,0,10*ROW('Water Data'!D8))),BW14="",ISNUMBER(OFFSET('Water Data'!$C$10,0,10*ROW('Water Data'!D8)))),OFFSET('Water Data'!$C$10,0,10*ROW('Water Data'!D8)),NA())))</f>
        <v>#N/A</v>
      </c>
      <c r="G14" s="249"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9"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9"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9"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9"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9"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9"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9"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9"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9"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9"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9"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9"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9"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9"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50"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50"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50"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50"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50"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50"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50"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50"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50"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50"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50"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50"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50"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50"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50"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50"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50"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50"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50"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50"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50"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50"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50"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50"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50"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50"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50"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50"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50"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50"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51"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51"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51"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51"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51"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51"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51"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51"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51"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51"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51"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51"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51"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51"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51"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51"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51"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51"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4" t="str">
        <f ca="true">+IF(OFFSET('Water Data'!$C$28,0,10*ROW('Water Data'!C8))="","",OFFSET('Water Data'!$C$28,0,10*ROW('Water Data'!C8)))</f>
        <v/>
      </c>
      <c r="BT14" s="34" t="str">
        <f ca="true">+IF(OFFSET('Water Data'!$C$29,0,10*ROW('Water Data'!C8))="","",OFFSET('Water Data'!$C$29,0,10*ROW('Water Data'!C8)))</f>
        <v/>
      </c>
      <c r="BU14" s="34" t="str">
        <f ca="true">+IF(OFFSET('Water Data'!$C$30,0,10*ROW('Water Data'!C8))="","",OFFSET('Water Data'!$C$30,0,10*ROW('Water Data'!C8)))</f>
        <v/>
      </c>
      <c r="BV14" s="34" t="str">
        <f ca="true">+IF(OFFSET('Water Data'!$D$28,0,10*ROW('Water Data'!D8))="","",OFFSET('Water Data'!$D$28,0,10*ROW('Water Data'!D8)))</f>
        <v/>
      </c>
      <c r="BW14" s="34" t="str">
        <f ca="true">+IF(OFFSET('Water Data'!$D$29,0,10*ROW('Water Data'!D8))="","",OFFSET('Water Data'!$D$29,0,10*ROW('Water Data'!D8)))</f>
        <v/>
      </c>
      <c r="BX14" s="34" t="str">
        <f ca="true">+IF(OFFSET('Water Data'!$D$30,0,10*ROW('Water Data'!D8))="","",OFFSET('Water Data'!$D$30,0,10*ROW('Water Data'!D8)))</f>
        <v/>
      </c>
      <c r="BY14" s="34" t="str">
        <f ca="true">+IF(OFFSET('Water Data'!$E$28,0,10*ROW('Water Data'!E8))="","",OFFSET('Water Data'!$E$28,0,10*ROW('Water Data'!E8)))</f>
        <v/>
      </c>
      <c r="BZ14" s="34" t="str">
        <f ca="true">+IF(OFFSET('Water Data'!$E$29,0,10*ROW('Water Data'!E8))="","",OFFSET('Water Data'!$E$29,0,10*ROW('Water Data'!E8)))</f>
        <v/>
      </c>
      <c r="CA14" s="34" t="str">
        <f ca="true">+IF(OFFSET('Water Data'!$E$30,0,10*ROW('Water Data'!E8))="","",OFFSET('Water Data'!$E$30,0,10*ROW('Water Data'!E8)))</f>
        <v/>
      </c>
      <c r="CB14" s="34" t="str">
        <f ca="true">+IF(OFFSET('Water Data'!$F$28,0,10*ROW('Water Data'!F8))="","",OFFSET('Water Data'!$F$28,0,10*ROW('Water Data'!F8)))</f>
        <v/>
      </c>
      <c r="CC14" s="34" t="str">
        <f ca="true">+IF(OFFSET('Water Data'!$F$29,0,10*ROW('Water Data'!F8))="","",OFFSET('Water Data'!$F$29,0,10*ROW('Water Data'!F8)))</f>
        <v/>
      </c>
      <c r="CD14" s="34" t="str">
        <f ca="true">+IF(OFFSET('Water Data'!$F$30,0,10*ROW('Water Data'!F8))="","",OFFSET('Water Data'!$F$30,0,10*ROW('Water Data'!F8)))</f>
        <v/>
      </c>
      <c r="CE14" s="34" t="str">
        <f ca="true">+IF(OFFSET('Water Data'!$G$28,0,10*ROW('Water Data'!G8))="","",OFFSET('Water Data'!$G$28,0,10*ROW('Water Data'!G8)))</f>
        <v/>
      </c>
      <c r="CF14" s="34" t="str">
        <f ca="true">+IF(OFFSET('Water Data'!$G$29,0,10*ROW('Water Data'!G8))="","",OFFSET('Water Data'!$G$29,0,10*ROW('Water Data'!G8)))</f>
        <v/>
      </c>
      <c r="CG14" s="34" t="str">
        <f ca="true">+IF(OFFSET('Water Data'!$G$30,0,10*ROW('Water Data'!G8))="","",OFFSET('Water Data'!$G$30,0,10*ROW('Water Data'!G8)))</f>
        <v/>
      </c>
      <c r="CH14" s="34" t="str">
        <f ca="true">+IF(OFFSET('Water Data'!$H$28,0,10*ROW('Water Data'!H8))="","",OFFSET('Water Data'!$H$28,0,10*ROW('Water Data'!H8)))</f>
        <v/>
      </c>
      <c r="CI14" s="34" t="str">
        <f ca="true">+IF(OFFSET('Water Data'!$H$29,0,10*ROW('Water Data'!H8))="","",OFFSET('Water Data'!$H$29,0,10*ROW('Water Data'!H8)))</f>
        <v/>
      </c>
      <c r="CJ14" s="34" t="str">
        <f ca="true">+IF(OFFSET('Water Data'!$H$30,0,10*ROW('Water Data'!H8))="","",OFFSET('Water Data'!$H$30,0,10*ROW('Water Data'!H8)))</f>
        <v/>
      </c>
      <c r="CK14" s="34" t="str">
        <f ca="true">+IF(OFFSET('Sanitation Data'!$C$29,0,10*ROW('Sanitation Data'!C8))="","",OFFSET('Sanitation Data'!$C$29,0,10*ROW('Sanitation Data'!C8)))</f>
        <v/>
      </c>
      <c r="CL14" s="34" t="str">
        <f ca="true">+IF(OFFSET('Sanitation Data'!$C$30,0,10*ROW('Sanitation Data'!C8))="","",OFFSET('Sanitation Data'!$C$30,0,10*ROW('Sanitation Data'!C8)))</f>
        <v/>
      </c>
      <c r="CM14" s="34" t="str">
        <f ca="true">+IF(OFFSET('Sanitation Data'!$C$31,0,10*ROW('Sanitation Data'!C8))="","",OFFSET('Sanitation Data'!$C$31,0,10*ROW('Sanitation Data'!C8)))</f>
        <v/>
      </c>
      <c r="CN14" s="34" t="str">
        <f ca="true">+IF(OFFSET('Sanitation Data'!$C$32,0,10*ROW('Sanitation Data'!C8))="","",OFFSET('Sanitation Data'!$C$32,0,10*ROW('Sanitation Data'!C8)))</f>
        <v/>
      </c>
      <c r="CO14" s="34" t="str">
        <f ca="true">+IF(OFFSET('Sanitation Data'!$C$33,0,10*ROW('Sanitation Data'!C8))="","",OFFSET('Sanitation Data'!$C$33,0,10*ROW('Sanitation Data'!C8)))</f>
        <v/>
      </c>
      <c r="CP14" s="34" t="str">
        <f ca="true">+IF(OFFSET('Sanitation Data'!$D$29,0,10*ROW('Sanitation Data'!D8))="","",OFFSET('Sanitation Data'!$D$29,0,10*ROW('Sanitation Data'!D8)))</f>
        <v/>
      </c>
      <c r="CQ14" s="34" t="str">
        <f ca="true">+IF(OFFSET('Sanitation Data'!$D$30,0,10*ROW('Sanitation Data'!D8))="","",OFFSET('Sanitation Data'!$D$30,0,10*ROW('Sanitation Data'!D8)))</f>
        <v/>
      </c>
      <c r="CR14" s="34" t="str">
        <f ca="true">+IF(OFFSET('Sanitation Data'!$D$31,0,10*ROW('Sanitation Data'!D8))="","",OFFSET('Sanitation Data'!$D$31,0,10*ROW('Sanitation Data'!D8)))</f>
        <v/>
      </c>
      <c r="CS14" s="34" t="str">
        <f ca="true">+IF(OFFSET('Sanitation Data'!$D$32,0,10*ROW('Sanitation Data'!D8))="","",OFFSET('Sanitation Data'!$D$32,0,10*ROW('Sanitation Data'!D8)))</f>
        <v/>
      </c>
      <c r="CT14" s="34" t="str">
        <f ca="true">+IF(OFFSET('Sanitation Data'!$D$33,0,10*ROW('Sanitation Data'!D8))="","",OFFSET('Sanitation Data'!$D$33,0,10*ROW('Sanitation Data'!D8)))</f>
        <v/>
      </c>
      <c r="CU14" s="34" t="str">
        <f ca="true">+IF(OFFSET('Sanitation Data'!$E$29,0,10*ROW('Sanitation Data'!E8))="","",OFFSET('Sanitation Data'!$E$29,0,10*ROW('Sanitation Data'!E8)))</f>
        <v/>
      </c>
      <c r="CV14" s="34" t="str">
        <f ca="true">+IF(OFFSET('Sanitation Data'!$E$30,0,10*ROW('Sanitation Data'!E8))="","",OFFSET('Sanitation Data'!$E$30,0,10*ROW('Sanitation Data'!E8)))</f>
        <v/>
      </c>
      <c r="CW14" s="34" t="str">
        <f ca="true">+IF(OFFSET('Sanitation Data'!$E$31,0,10*ROW('Sanitation Data'!E8))="","",OFFSET('Sanitation Data'!$E$31,0,10*ROW('Sanitation Data'!E8)))</f>
        <v/>
      </c>
      <c r="CX14" s="34" t="str">
        <f ca="true">+IF(OFFSET('Sanitation Data'!$E$32,0,10*ROW('Sanitation Data'!E8))="","",OFFSET('Sanitation Data'!$E$32,0,10*ROW('Sanitation Data'!E8)))</f>
        <v/>
      </c>
      <c r="CY14" s="34" t="str">
        <f ca="true">+IF(OFFSET('Sanitation Data'!$E$33,0,10*ROW('Sanitation Data'!E8))="","",OFFSET('Sanitation Data'!$E$33,0,10*ROW('Sanitation Data'!E8)))</f>
        <v/>
      </c>
      <c r="CZ14" s="34" t="str">
        <f ca="true">+IF(OFFSET('Sanitation Data'!$F$29,0,10*ROW('Sanitation Data'!F8))="","",OFFSET('Sanitation Data'!$F$29,0,10*ROW('Sanitation Data'!F8)))</f>
        <v/>
      </c>
      <c r="DA14" s="34" t="str">
        <f ca="true">+IF(OFFSET('Sanitation Data'!$F$30,0,10*ROW('Sanitation Data'!F8))="","",OFFSET('Sanitation Data'!$F$30,0,10*ROW('Sanitation Data'!F8)))</f>
        <v/>
      </c>
      <c r="DB14" s="34" t="str">
        <f ca="true">+IF(OFFSET('Sanitation Data'!$F$31,0,10*ROW('Sanitation Data'!F8))="","",OFFSET('Sanitation Data'!$F$31,0,10*ROW('Sanitation Data'!F8)))</f>
        <v/>
      </c>
      <c r="DC14" s="34" t="str">
        <f ca="true">+IF(OFFSET('Sanitation Data'!$F$32,0,10*ROW('Sanitation Data'!F8))="","",OFFSET('Sanitation Data'!$F$32,0,10*ROW('Sanitation Data'!F8)))</f>
        <v/>
      </c>
      <c r="DD14" s="34" t="str">
        <f ca="true">+IF(OFFSET('Sanitation Data'!$F$33,0,10*ROW('Sanitation Data'!F8))="","",OFFSET('Sanitation Data'!$F$33,0,10*ROW('Sanitation Data'!F8)))</f>
        <v/>
      </c>
      <c r="DE14" s="34" t="str">
        <f ca="true">+IF(OFFSET('Sanitation Data'!$G$29,0,10*ROW('Sanitation Data'!G8))="","",OFFSET('Sanitation Data'!$G$29,0,10*ROW('Sanitation Data'!G8)))</f>
        <v/>
      </c>
      <c r="DF14" s="34" t="str">
        <f ca="true">+IF(OFFSET('Sanitation Data'!$G$30,0,10*ROW('Sanitation Data'!G8))="","",OFFSET('Sanitation Data'!$G$30,0,10*ROW('Sanitation Data'!G8)))</f>
        <v/>
      </c>
      <c r="DG14" s="34" t="str">
        <f ca="true">+IF(OFFSET('Sanitation Data'!$G$31,0,10*ROW('Sanitation Data'!G8))="","",OFFSET('Sanitation Data'!$G$31,0,10*ROW('Sanitation Data'!G8)))</f>
        <v/>
      </c>
      <c r="DH14" s="34" t="str">
        <f ca="true">+IF(OFFSET('Sanitation Data'!$G$32,0,10*ROW('Sanitation Data'!G8))="","",OFFSET('Sanitation Data'!$G$32,0,10*ROW('Sanitation Data'!G8)))</f>
        <v/>
      </c>
      <c r="DI14" s="34" t="str">
        <f ca="true">+IF(OFFSET('Sanitation Data'!$G$33,0,10*ROW('Sanitation Data'!G8))="","",OFFSET('Sanitation Data'!$G$33,0,10*ROW('Sanitation Data'!G8)))</f>
        <v/>
      </c>
      <c r="DJ14" s="34" t="str">
        <f ca="true">+IF(OFFSET('Sanitation Data'!$H$29,0,10*ROW('Sanitation Data'!H8))="","",OFFSET('Sanitation Data'!$H$29,0,10*ROW('Sanitation Data'!H8)))</f>
        <v/>
      </c>
      <c r="DK14" s="34" t="str">
        <f ca="true">+IF(OFFSET('Sanitation Data'!$H$30,0,10*ROW('Sanitation Data'!H8))="","",OFFSET('Sanitation Data'!$H$30,0,10*ROW('Sanitation Data'!H8)))</f>
        <v/>
      </c>
      <c r="DL14" s="34" t="str">
        <f ca="true">+IF(OFFSET('Sanitation Data'!$H$31,0,10*ROW('Sanitation Data'!H8))="","",OFFSET('Sanitation Data'!$H$31,0,10*ROW('Sanitation Data'!H8)))</f>
        <v/>
      </c>
      <c r="DM14" s="34" t="str">
        <f ca="true">+IF(OFFSET('Sanitation Data'!$H$32,0,10*ROW('Sanitation Data'!H8))="","",OFFSET('Sanitation Data'!$H$32,0,10*ROW('Sanitation Data'!H8)))</f>
        <v/>
      </c>
      <c r="DN14" s="34" t="str">
        <f ca="true">+IF(OFFSET('Sanitation Data'!$H$33,0,10*ROW('Sanitation Data'!H8))="","",OFFSET('Sanitation Data'!$H$33,0,10*ROW('Sanitation Data'!H8)))</f>
        <v/>
      </c>
      <c r="DO14" s="34" t="str">
        <f ca="true">+IF(OFFSET('Hygiene Data'!$C$12,0,10*ROW('Hygiene Data'!C8))="","",OFFSET('Hygiene Data'!$C$12,0,10*ROW('Hygiene Data'!C8)))</f>
        <v/>
      </c>
      <c r="DP14" s="34" t="str">
        <f ca="true">+IF(OFFSET('Hygiene Data'!$C$13,0,10*ROW('Hygiene Data'!C8))="","",OFFSET('Hygiene Data'!$C$13,0,10*ROW('Hygiene Data'!C8)))</f>
        <v/>
      </c>
      <c r="DQ14" s="34" t="str">
        <f ca="true">+IF(OFFSET('Hygiene Data'!$C$14,0,10*ROW('Hygiene Data'!C8))="","",OFFSET('Hygiene Data'!$C$14,0,10*ROW('Hygiene Data'!C8)))</f>
        <v/>
      </c>
      <c r="DR14" s="34" t="str">
        <f ca="true">+IF(OFFSET('Hygiene Data'!$D$12,0,10*ROW('Hygiene Data'!D8))="","",OFFSET('Hygiene Data'!$D$12,0,10*ROW('Hygiene Data'!D8)))</f>
        <v/>
      </c>
      <c r="DS14" s="34" t="str">
        <f ca="true">+IF(OFFSET('Hygiene Data'!$D$13,0,10*ROW('Hygiene Data'!D8))="","",OFFSET('Hygiene Data'!$D$13,0,10*ROW('Hygiene Data'!D8)))</f>
        <v/>
      </c>
      <c r="DT14" s="34" t="str">
        <f ca="true">+IF(OFFSET('Hygiene Data'!$D$14,0,10*ROW('Hygiene Data'!D8))="","",OFFSET('Hygiene Data'!$D$14,0,10*ROW('Hygiene Data'!D8)))</f>
        <v/>
      </c>
      <c r="DU14" s="34" t="str">
        <f ca="true">+IF(OFFSET('Hygiene Data'!$E$12,0,10*ROW('Hygiene Data'!E8))="","",OFFSET('Hygiene Data'!$E$12,0,10*ROW('Hygiene Data'!E8)))</f>
        <v/>
      </c>
      <c r="DV14" s="34" t="str">
        <f ca="true">+IF(OFFSET('Hygiene Data'!$E$13,0,10*ROW('Hygiene Data'!E8))="","",OFFSET('Hygiene Data'!$E$13,0,10*ROW('Hygiene Data'!E8)))</f>
        <v/>
      </c>
      <c r="DW14" s="34" t="str">
        <f ca="true">+IF(OFFSET('Hygiene Data'!$E$14,0,10*ROW('Hygiene Data'!E8))="","",OFFSET('Hygiene Data'!$E$14,0,10*ROW('Hygiene Data'!E8)))</f>
        <v/>
      </c>
      <c r="DX14" s="34" t="str">
        <f ca="true">+IF(OFFSET('Hygiene Data'!$F$12,0,10*ROW('Hygiene Data'!F8))="","",OFFSET('Hygiene Data'!$F$12,0,10*ROW('Hygiene Data'!F8)))</f>
        <v/>
      </c>
      <c r="DY14" s="34" t="str">
        <f ca="true">+IF(OFFSET('Hygiene Data'!$F$13,0,10*ROW('Hygiene Data'!F8))="","",OFFSET('Hygiene Data'!$F$13,0,10*ROW('Hygiene Data'!F8)))</f>
        <v/>
      </c>
      <c r="DZ14" s="34" t="str">
        <f ca="true">+IF(OFFSET('Hygiene Data'!$F$14,0,10*ROW('Hygiene Data'!F8))="","",OFFSET('Hygiene Data'!$F$14,0,10*ROW('Hygiene Data'!F8)))</f>
        <v/>
      </c>
      <c r="EA14" s="34" t="str">
        <f ca="true">+IF(OFFSET('Hygiene Data'!$G$12,0,10*ROW('Hygiene Data'!G8))="","",OFFSET('Hygiene Data'!$G$12,0,10*ROW('Hygiene Data'!G8)))</f>
        <v/>
      </c>
      <c r="EB14" s="34" t="str">
        <f ca="true">+IF(OFFSET('Hygiene Data'!$G$13,0,10*ROW('Hygiene Data'!G8))="","",OFFSET('Hygiene Data'!$G$13,0,10*ROW('Hygiene Data'!G8)))</f>
        <v/>
      </c>
      <c r="EC14" s="34" t="str">
        <f ca="true">+IF(OFFSET('Hygiene Data'!$G$14,0,10*ROW('Hygiene Data'!G8))="","",OFFSET('Hygiene Data'!$G$14,0,10*ROW('Hygiene Data'!G8)))</f>
        <v/>
      </c>
      <c r="ED14" s="34" t="str">
        <f ca="true">+IF(OFFSET('Hygiene Data'!$H$12,0,10*ROW('Hygiene Data'!H8))="","",OFFSET('Hygiene Data'!$H$12,0,10*ROW('Hygiene Data'!H8)))</f>
        <v/>
      </c>
      <c r="EE14" s="34" t="str">
        <f ca="true">+IF(OFFSET('Hygiene Data'!$H$13,0,10*ROW('Hygiene Data'!H8))="","",OFFSET('Hygiene Data'!$H$13,0,10*ROW('Hygiene Data'!H8)))</f>
        <v/>
      </c>
      <c r="EF14" s="34" t="str">
        <f ca="true">+IF(OFFSET('Hygiene Data'!$H$14,0,10*ROW('Hygiene Data'!H8))="","",OFFSET('Hygiene Data'!$H$14,0,10*ROW('Hygiene Data'!H8)))</f>
        <v/>
      </c>
    </row>
    <row r="15" x14ac:dyDescent="0.2">
      <c r="A15" s="57" t="str">
        <f ca="true">+IF(OFFSET('Water Data'!$B$1,0,10*ROW('Water Data'!B9))="","",OFFSET('Water Data'!$B$1,0,10*ROW('Water Data'!B9)))</f>
        <v/>
      </c>
      <c r="B15" s="57" t="str">
        <f ca="true">+IF(OFFSET('Water Data'!$A$3,0,10*ROW('Water Data'!A9))="","",OFFSET('Water Data'!$A$3,0,10*ROW('Water Data'!A9)))</f>
        <v/>
      </c>
      <c r="C15" s="57" t="str">
        <f ca="true">+IF(OFFSET('Water Data'!$C$3,0,10*ROW('Water Data'!C9))="","",OFFSET('Water Data'!$C$3,0,10*ROW('Water Data'!C9)))</f>
        <v/>
      </c>
      <c r="D15" s="249"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9"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9" t="e">
        <f ca="true">+IF(AND(ISNUMBER(OFFSET('Water Data'!$C$10,0,10*ROW('Water Data'!D9))),BW15="Yes"),OFFSET('Water Data'!$C$10,0,10*ROW('Water Data'!D9)),IF(AND(ISNUMBER(OFFSET('Water Data'!$C$10,0,10*ROW('Water Data'!D9))),BW15="No",ISNUMBER(OFFSET('Water Data'!$C$10,0,10*ROW('Water Data'!D9)))),CONCATENATE("[",ROUND(OFFSET('Water Data'!$C$10,0,10*ROW('Water Data'!D9)),0),"]"),IF(AND(ISNUMBER(OFFSET('Water Data'!$C$10,0,10*ROW('Water Data'!D9))),BW15="",ISNUMBER(OFFSET('Water Data'!$C$10,0,10*ROW('Water Data'!D9)))),OFFSET('Water Data'!$C$10,0,10*ROW('Water Data'!D9)),NA())))</f>
        <v>#N/A</v>
      </c>
      <c r="G15" s="249"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9"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9"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9"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9"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9"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9"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9"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9"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9"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9"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9"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9"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9"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9"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50"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50"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50"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50"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50"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50"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50"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50"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50"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50"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50"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50"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50"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50"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50"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50"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50"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50"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50"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50"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50"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50"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50"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50"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50"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50"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50"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50"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50"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50"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51"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51"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51"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51"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51"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51"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51"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51"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51"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51"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51"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51"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51"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51"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51"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51"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51"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51"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4" t="str">
        <f ca="true">+IF(OFFSET('Water Data'!$C$28,0,10*ROW('Water Data'!C9))="","",OFFSET('Water Data'!$C$28,0,10*ROW('Water Data'!C9)))</f>
        <v/>
      </c>
      <c r="BT15" s="34" t="str">
        <f ca="true">+IF(OFFSET('Water Data'!$C$29,0,10*ROW('Water Data'!C9))="","",OFFSET('Water Data'!$C$29,0,10*ROW('Water Data'!C9)))</f>
        <v/>
      </c>
      <c r="BU15" s="34" t="str">
        <f ca="true">+IF(OFFSET('Water Data'!$C$30,0,10*ROW('Water Data'!C9))="","",OFFSET('Water Data'!$C$30,0,10*ROW('Water Data'!C9)))</f>
        <v/>
      </c>
      <c r="BV15" s="34" t="str">
        <f ca="true">+IF(OFFSET('Water Data'!$D$28,0,10*ROW('Water Data'!D9))="","",OFFSET('Water Data'!$D$28,0,10*ROW('Water Data'!D9)))</f>
        <v/>
      </c>
      <c r="BW15" s="34" t="str">
        <f ca="true">+IF(OFFSET('Water Data'!$D$29,0,10*ROW('Water Data'!D9))="","",OFFSET('Water Data'!$D$29,0,10*ROW('Water Data'!D9)))</f>
        <v/>
      </c>
      <c r="BX15" s="34" t="str">
        <f ca="true">+IF(OFFSET('Water Data'!$D$30,0,10*ROW('Water Data'!D9))="","",OFFSET('Water Data'!$D$30,0,10*ROW('Water Data'!D9)))</f>
        <v/>
      </c>
      <c r="BY15" s="34" t="str">
        <f ca="true">+IF(OFFSET('Water Data'!$E$28,0,10*ROW('Water Data'!E9))="","",OFFSET('Water Data'!$E$28,0,10*ROW('Water Data'!E9)))</f>
        <v/>
      </c>
      <c r="BZ15" s="34" t="str">
        <f ca="true">+IF(OFFSET('Water Data'!$E$29,0,10*ROW('Water Data'!E9))="","",OFFSET('Water Data'!$E$29,0,10*ROW('Water Data'!E9)))</f>
        <v/>
      </c>
      <c r="CA15" s="34" t="str">
        <f ca="true">+IF(OFFSET('Water Data'!$E$30,0,10*ROW('Water Data'!E9))="","",OFFSET('Water Data'!$E$30,0,10*ROW('Water Data'!E9)))</f>
        <v/>
      </c>
      <c r="CB15" s="34" t="str">
        <f ca="true">+IF(OFFSET('Water Data'!$F$28,0,10*ROW('Water Data'!F9))="","",OFFSET('Water Data'!$F$28,0,10*ROW('Water Data'!F9)))</f>
        <v/>
      </c>
      <c r="CC15" s="34" t="str">
        <f ca="true">+IF(OFFSET('Water Data'!$F$29,0,10*ROW('Water Data'!F9))="","",OFFSET('Water Data'!$F$29,0,10*ROW('Water Data'!F9)))</f>
        <v/>
      </c>
      <c r="CD15" s="34" t="str">
        <f ca="true">+IF(OFFSET('Water Data'!$F$30,0,10*ROW('Water Data'!F9))="","",OFFSET('Water Data'!$F$30,0,10*ROW('Water Data'!F9)))</f>
        <v/>
      </c>
      <c r="CE15" s="34" t="str">
        <f ca="true">+IF(OFFSET('Water Data'!$G$28,0,10*ROW('Water Data'!G9))="","",OFFSET('Water Data'!$G$28,0,10*ROW('Water Data'!G9)))</f>
        <v/>
      </c>
      <c r="CF15" s="34" t="str">
        <f ca="true">+IF(OFFSET('Water Data'!$G$29,0,10*ROW('Water Data'!G9))="","",OFFSET('Water Data'!$G$29,0,10*ROW('Water Data'!G9)))</f>
        <v/>
      </c>
      <c r="CG15" s="34" t="str">
        <f ca="true">+IF(OFFSET('Water Data'!$G$30,0,10*ROW('Water Data'!G9))="","",OFFSET('Water Data'!$G$30,0,10*ROW('Water Data'!G9)))</f>
        <v/>
      </c>
      <c r="CH15" s="34" t="str">
        <f ca="true">+IF(OFFSET('Water Data'!$H$28,0,10*ROW('Water Data'!H9))="","",OFFSET('Water Data'!$H$28,0,10*ROW('Water Data'!H9)))</f>
        <v/>
      </c>
      <c r="CI15" s="34" t="str">
        <f ca="true">+IF(OFFSET('Water Data'!$H$29,0,10*ROW('Water Data'!H9))="","",OFFSET('Water Data'!$H$29,0,10*ROW('Water Data'!H9)))</f>
        <v/>
      </c>
      <c r="CJ15" s="34" t="str">
        <f ca="true">+IF(OFFSET('Water Data'!$H$30,0,10*ROW('Water Data'!H9))="","",OFFSET('Water Data'!$H$30,0,10*ROW('Water Data'!H9)))</f>
        <v/>
      </c>
      <c r="CK15" s="34" t="str">
        <f ca="true">+IF(OFFSET('Sanitation Data'!$C$29,0,10*ROW('Sanitation Data'!C9))="","",OFFSET('Sanitation Data'!$C$29,0,10*ROW('Sanitation Data'!C9)))</f>
        <v/>
      </c>
      <c r="CL15" s="34" t="str">
        <f ca="true">+IF(OFFSET('Sanitation Data'!$C$30,0,10*ROW('Sanitation Data'!C9))="","",OFFSET('Sanitation Data'!$C$30,0,10*ROW('Sanitation Data'!C9)))</f>
        <v/>
      </c>
      <c r="CM15" s="34" t="str">
        <f ca="true">+IF(OFFSET('Sanitation Data'!$C$31,0,10*ROW('Sanitation Data'!C9))="","",OFFSET('Sanitation Data'!$C$31,0,10*ROW('Sanitation Data'!C9)))</f>
        <v/>
      </c>
      <c r="CN15" s="34" t="str">
        <f ca="true">+IF(OFFSET('Sanitation Data'!$C$32,0,10*ROW('Sanitation Data'!C9))="","",OFFSET('Sanitation Data'!$C$32,0,10*ROW('Sanitation Data'!C9)))</f>
        <v/>
      </c>
      <c r="CO15" s="34" t="str">
        <f ca="true">+IF(OFFSET('Sanitation Data'!$C$33,0,10*ROW('Sanitation Data'!C9))="","",OFFSET('Sanitation Data'!$C$33,0,10*ROW('Sanitation Data'!C9)))</f>
        <v/>
      </c>
      <c r="CP15" s="34" t="str">
        <f ca="true">+IF(OFFSET('Sanitation Data'!$D$29,0,10*ROW('Sanitation Data'!D9))="","",OFFSET('Sanitation Data'!$D$29,0,10*ROW('Sanitation Data'!D9)))</f>
        <v/>
      </c>
      <c r="CQ15" s="34" t="str">
        <f ca="true">+IF(OFFSET('Sanitation Data'!$D$30,0,10*ROW('Sanitation Data'!D9))="","",OFFSET('Sanitation Data'!$D$30,0,10*ROW('Sanitation Data'!D9)))</f>
        <v/>
      </c>
      <c r="CR15" s="34" t="str">
        <f ca="true">+IF(OFFSET('Sanitation Data'!$D$31,0,10*ROW('Sanitation Data'!D9))="","",OFFSET('Sanitation Data'!$D$31,0,10*ROW('Sanitation Data'!D9)))</f>
        <v/>
      </c>
      <c r="CS15" s="34" t="str">
        <f ca="true">+IF(OFFSET('Sanitation Data'!$D$32,0,10*ROW('Sanitation Data'!D9))="","",OFFSET('Sanitation Data'!$D$32,0,10*ROW('Sanitation Data'!D9)))</f>
        <v/>
      </c>
      <c r="CT15" s="34" t="str">
        <f ca="true">+IF(OFFSET('Sanitation Data'!$D$33,0,10*ROW('Sanitation Data'!D9))="","",OFFSET('Sanitation Data'!$D$33,0,10*ROW('Sanitation Data'!D9)))</f>
        <v/>
      </c>
      <c r="CU15" s="34" t="str">
        <f ca="true">+IF(OFFSET('Sanitation Data'!$E$29,0,10*ROW('Sanitation Data'!E9))="","",OFFSET('Sanitation Data'!$E$29,0,10*ROW('Sanitation Data'!E9)))</f>
        <v/>
      </c>
      <c r="CV15" s="34" t="str">
        <f ca="true">+IF(OFFSET('Sanitation Data'!$E$30,0,10*ROW('Sanitation Data'!E9))="","",OFFSET('Sanitation Data'!$E$30,0,10*ROW('Sanitation Data'!E9)))</f>
        <v/>
      </c>
      <c r="CW15" s="34" t="str">
        <f ca="true">+IF(OFFSET('Sanitation Data'!$E$31,0,10*ROW('Sanitation Data'!E9))="","",OFFSET('Sanitation Data'!$E$31,0,10*ROW('Sanitation Data'!E9)))</f>
        <v/>
      </c>
      <c r="CX15" s="34" t="str">
        <f ca="true">+IF(OFFSET('Sanitation Data'!$E$32,0,10*ROW('Sanitation Data'!E9))="","",OFFSET('Sanitation Data'!$E$32,0,10*ROW('Sanitation Data'!E9)))</f>
        <v/>
      </c>
      <c r="CY15" s="34" t="str">
        <f ca="true">+IF(OFFSET('Sanitation Data'!$E$33,0,10*ROW('Sanitation Data'!E9))="","",OFFSET('Sanitation Data'!$E$33,0,10*ROW('Sanitation Data'!E9)))</f>
        <v/>
      </c>
      <c r="CZ15" s="34" t="str">
        <f ca="true">+IF(OFFSET('Sanitation Data'!$F$29,0,10*ROW('Sanitation Data'!F9))="","",OFFSET('Sanitation Data'!$F$29,0,10*ROW('Sanitation Data'!F9)))</f>
        <v/>
      </c>
      <c r="DA15" s="34" t="str">
        <f ca="true">+IF(OFFSET('Sanitation Data'!$F$30,0,10*ROW('Sanitation Data'!F9))="","",OFFSET('Sanitation Data'!$F$30,0,10*ROW('Sanitation Data'!F9)))</f>
        <v/>
      </c>
      <c r="DB15" s="34" t="str">
        <f ca="true">+IF(OFFSET('Sanitation Data'!$F$31,0,10*ROW('Sanitation Data'!F9))="","",OFFSET('Sanitation Data'!$F$31,0,10*ROW('Sanitation Data'!F9)))</f>
        <v/>
      </c>
      <c r="DC15" s="34" t="str">
        <f ca="true">+IF(OFFSET('Sanitation Data'!$F$32,0,10*ROW('Sanitation Data'!F9))="","",OFFSET('Sanitation Data'!$F$32,0,10*ROW('Sanitation Data'!F9)))</f>
        <v/>
      </c>
      <c r="DD15" s="34" t="str">
        <f ca="true">+IF(OFFSET('Sanitation Data'!$F$33,0,10*ROW('Sanitation Data'!F9))="","",OFFSET('Sanitation Data'!$F$33,0,10*ROW('Sanitation Data'!F9)))</f>
        <v/>
      </c>
      <c r="DE15" s="34" t="str">
        <f ca="true">+IF(OFFSET('Sanitation Data'!$G$29,0,10*ROW('Sanitation Data'!G9))="","",OFFSET('Sanitation Data'!$G$29,0,10*ROW('Sanitation Data'!G9)))</f>
        <v/>
      </c>
      <c r="DF15" s="34" t="str">
        <f ca="true">+IF(OFFSET('Sanitation Data'!$G$30,0,10*ROW('Sanitation Data'!G9))="","",OFFSET('Sanitation Data'!$G$30,0,10*ROW('Sanitation Data'!G9)))</f>
        <v/>
      </c>
      <c r="DG15" s="34" t="str">
        <f ca="true">+IF(OFFSET('Sanitation Data'!$G$31,0,10*ROW('Sanitation Data'!G9))="","",OFFSET('Sanitation Data'!$G$31,0,10*ROW('Sanitation Data'!G9)))</f>
        <v/>
      </c>
      <c r="DH15" s="34" t="str">
        <f ca="true">+IF(OFFSET('Sanitation Data'!$G$32,0,10*ROW('Sanitation Data'!G9))="","",OFFSET('Sanitation Data'!$G$32,0,10*ROW('Sanitation Data'!G9)))</f>
        <v/>
      </c>
      <c r="DI15" s="34" t="str">
        <f ca="true">+IF(OFFSET('Sanitation Data'!$G$33,0,10*ROW('Sanitation Data'!G9))="","",OFFSET('Sanitation Data'!$G$33,0,10*ROW('Sanitation Data'!G9)))</f>
        <v/>
      </c>
      <c r="DJ15" s="34" t="str">
        <f ca="true">+IF(OFFSET('Sanitation Data'!$H$29,0,10*ROW('Sanitation Data'!H9))="","",OFFSET('Sanitation Data'!$H$29,0,10*ROW('Sanitation Data'!H9)))</f>
        <v/>
      </c>
      <c r="DK15" s="34" t="str">
        <f ca="true">+IF(OFFSET('Sanitation Data'!$H$30,0,10*ROW('Sanitation Data'!H9))="","",OFFSET('Sanitation Data'!$H$30,0,10*ROW('Sanitation Data'!H9)))</f>
        <v/>
      </c>
      <c r="DL15" s="34" t="str">
        <f ca="true">+IF(OFFSET('Sanitation Data'!$H$31,0,10*ROW('Sanitation Data'!H9))="","",OFFSET('Sanitation Data'!$H$31,0,10*ROW('Sanitation Data'!H9)))</f>
        <v/>
      </c>
      <c r="DM15" s="34" t="str">
        <f ca="true">+IF(OFFSET('Sanitation Data'!$H$32,0,10*ROW('Sanitation Data'!H9))="","",OFFSET('Sanitation Data'!$H$32,0,10*ROW('Sanitation Data'!H9)))</f>
        <v/>
      </c>
      <c r="DN15" s="34" t="str">
        <f ca="true">+IF(OFFSET('Sanitation Data'!$H$33,0,10*ROW('Sanitation Data'!H9))="","",OFFSET('Sanitation Data'!$H$33,0,10*ROW('Sanitation Data'!H9)))</f>
        <v/>
      </c>
      <c r="DO15" s="34" t="str">
        <f ca="true">+IF(OFFSET('Hygiene Data'!$C$12,0,10*ROW('Hygiene Data'!C9))="","",OFFSET('Hygiene Data'!$C$12,0,10*ROW('Hygiene Data'!C9)))</f>
        <v/>
      </c>
      <c r="DP15" s="34" t="str">
        <f ca="true">+IF(OFFSET('Hygiene Data'!$C$13,0,10*ROW('Hygiene Data'!C9))="","",OFFSET('Hygiene Data'!$C$13,0,10*ROW('Hygiene Data'!C9)))</f>
        <v/>
      </c>
      <c r="DQ15" s="34" t="str">
        <f ca="true">+IF(OFFSET('Hygiene Data'!$C$14,0,10*ROW('Hygiene Data'!C9))="","",OFFSET('Hygiene Data'!$C$14,0,10*ROW('Hygiene Data'!C9)))</f>
        <v/>
      </c>
      <c r="DR15" s="34" t="str">
        <f ca="true">+IF(OFFSET('Hygiene Data'!$D$12,0,10*ROW('Hygiene Data'!D9))="","",OFFSET('Hygiene Data'!$D$12,0,10*ROW('Hygiene Data'!D9)))</f>
        <v/>
      </c>
      <c r="DS15" s="34" t="str">
        <f ca="true">+IF(OFFSET('Hygiene Data'!$D$13,0,10*ROW('Hygiene Data'!D9))="","",OFFSET('Hygiene Data'!$D$13,0,10*ROW('Hygiene Data'!D9)))</f>
        <v/>
      </c>
      <c r="DT15" s="34" t="str">
        <f ca="true">+IF(OFFSET('Hygiene Data'!$D$14,0,10*ROW('Hygiene Data'!D9))="","",OFFSET('Hygiene Data'!$D$14,0,10*ROW('Hygiene Data'!D9)))</f>
        <v/>
      </c>
      <c r="DU15" s="34" t="str">
        <f ca="true">+IF(OFFSET('Hygiene Data'!$E$12,0,10*ROW('Hygiene Data'!E9))="","",OFFSET('Hygiene Data'!$E$12,0,10*ROW('Hygiene Data'!E9)))</f>
        <v/>
      </c>
      <c r="DV15" s="34" t="str">
        <f ca="true">+IF(OFFSET('Hygiene Data'!$E$13,0,10*ROW('Hygiene Data'!E9))="","",OFFSET('Hygiene Data'!$E$13,0,10*ROW('Hygiene Data'!E9)))</f>
        <v/>
      </c>
      <c r="DW15" s="34" t="str">
        <f ca="true">+IF(OFFSET('Hygiene Data'!$E$14,0,10*ROW('Hygiene Data'!E9))="","",OFFSET('Hygiene Data'!$E$14,0,10*ROW('Hygiene Data'!E9)))</f>
        <v/>
      </c>
      <c r="DX15" s="34" t="str">
        <f ca="true">+IF(OFFSET('Hygiene Data'!$F$12,0,10*ROW('Hygiene Data'!F9))="","",OFFSET('Hygiene Data'!$F$12,0,10*ROW('Hygiene Data'!F9)))</f>
        <v/>
      </c>
      <c r="DY15" s="34" t="str">
        <f ca="true">+IF(OFFSET('Hygiene Data'!$F$13,0,10*ROW('Hygiene Data'!F9))="","",OFFSET('Hygiene Data'!$F$13,0,10*ROW('Hygiene Data'!F9)))</f>
        <v/>
      </c>
      <c r="DZ15" s="34" t="str">
        <f ca="true">+IF(OFFSET('Hygiene Data'!$F$14,0,10*ROW('Hygiene Data'!F9))="","",OFFSET('Hygiene Data'!$F$14,0,10*ROW('Hygiene Data'!F9)))</f>
        <v/>
      </c>
      <c r="EA15" s="34" t="str">
        <f ca="true">+IF(OFFSET('Hygiene Data'!$G$12,0,10*ROW('Hygiene Data'!G9))="","",OFFSET('Hygiene Data'!$G$12,0,10*ROW('Hygiene Data'!G9)))</f>
        <v/>
      </c>
      <c r="EB15" s="34" t="str">
        <f ca="true">+IF(OFFSET('Hygiene Data'!$G$13,0,10*ROW('Hygiene Data'!G9))="","",OFFSET('Hygiene Data'!$G$13,0,10*ROW('Hygiene Data'!G9)))</f>
        <v/>
      </c>
      <c r="EC15" s="34" t="str">
        <f ca="true">+IF(OFFSET('Hygiene Data'!$G$14,0,10*ROW('Hygiene Data'!G9))="","",OFFSET('Hygiene Data'!$G$14,0,10*ROW('Hygiene Data'!G9)))</f>
        <v/>
      </c>
      <c r="ED15" s="34" t="str">
        <f ca="true">+IF(OFFSET('Hygiene Data'!$H$12,0,10*ROW('Hygiene Data'!H9))="","",OFFSET('Hygiene Data'!$H$12,0,10*ROW('Hygiene Data'!H9)))</f>
        <v/>
      </c>
      <c r="EE15" s="34" t="str">
        <f ca="true">+IF(OFFSET('Hygiene Data'!$H$13,0,10*ROW('Hygiene Data'!H9))="","",OFFSET('Hygiene Data'!$H$13,0,10*ROW('Hygiene Data'!H9)))</f>
        <v/>
      </c>
      <c r="EF15" s="34" t="str">
        <f ca="true">+IF(OFFSET('Hygiene Data'!$H$14,0,10*ROW('Hygiene Data'!H9))="","",OFFSET('Hygiene Data'!$H$14,0,10*ROW('Hygiene Data'!H9)))</f>
        <v/>
      </c>
    </row>
    <row r="16" x14ac:dyDescent="0.2">
      <c r="A16" s="57" t="str">
        <f ca="true">+IF(OFFSET('Water Data'!$B$1,0,10*ROW('Water Data'!B10))="","",OFFSET('Water Data'!$B$1,0,10*ROW('Water Data'!B10)))</f>
        <v/>
      </c>
      <c r="B16" s="57" t="str">
        <f ca="true">+IF(OFFSET('Water Data'!$A$3,0,10*ROW('Water Data'!A10))="","",OFFSET('Water Data'!$A$3,0,10*ROW('Water Data'!A10)))</f>
        <v/>
      </c>
      <c r="C16" s="57" t="str">
        <f ca="true">+IF(OFFSET('Water Data'!$C$3,0,10*ROW('Water Data'!C10))="","",OFFSET('Water Data'!$C$3,0,10*ROW('Water Data'!C10)))</f>
        <v/>
      </c>
      <c r="D16" s="249"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9"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9" t="e">
        <f ca="true">+IF(AND(ISNUMBER(OFFSET('Water Data'!$C$10,0,10*ROW('Water Data'!D10))),BW16="Yes"),OFFSET('Water Data'!$C$10,0,10*ROW('Water Data'!D10)),IF(AND(ISNUMBER(OFFSET('Water Data'!$C$10,0,10*ROW('Water Data'!D10))),BW16="No",ISNUMBER(OFFSET('Water Data'!$C$10,0,10*ROW('Water Data'!D10)))),CONCATENATE("[",ROUND(OFFSET('Water Data'!$C$10,0,10*ROW('Water Data'!D10)),0),"]"),IF(AND(ISNUMBER(OFFSET('Water Data'!$C$10,0,10*ROW('Water Data'!D10))),BW16="",ISNUMBER(OFFSET('Water Data'!$C$10,0,10*ROW('Water Data'!D10)))),OFFSET('Water Data'!$C$10,0,10*ROW('Water Data'!D10)),NA())))</f>
        <v>#N/A</v>
      </c>
      <c r="G16" s="249"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9"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9"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9"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9"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9"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9"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9"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9"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9"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9"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9"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9"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9"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9"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50"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50"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50"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50"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50"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50"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50"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50"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50"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50"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50"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50"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50"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50"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50"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50"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50"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50"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50"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50"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50"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50"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50"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50"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50"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50"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50"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50"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50"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50"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51"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51"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51"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51"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51"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51"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51"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51"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51"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51"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51"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51"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51"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51"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51"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51"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51"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51"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4" t="str">
        <f ca="true">+IF(OFFSET('Water Data'!$C$28,0,10*ROW('Water Data'!C10))="","",OFFSET('Water Data'!$C$28,0,10*ROW('Water Data'!C10)))</f>
        <v/>
      </c>
      <c r="BT16" s="34" t="str">
        <f ca="true">+IF(OFFSET('Water Data'!$C$29,0,10*ROW('Water Data'!C10))="","",OFFSET('Water Data'!$C$29,0,10*ROW('Water Data'!C10)))</f>
        <v/>
      </c>
      <c r="BU16" s="34" t="str">
        <f ca="true">+IF(OFFSET('Water Data'!$C$30,0,10*ROW('Water Data'!C10))="","",OFFSET('Water Data'!$C$30,0,10*ROW('Water Data'!C10)))</f>
        <v/>
      </c>
      <c r="BV16" s="34" t="str">
        <f ca="true">+IF(OFFSET('Water Data'!$D$28,0,10*ROW('Water Data'!D10))="","",OFFSET('Water Data'!$D$28,0,10*ROW('Water Data'!D10)))</f>
        <v/>
      </c>
      <c r="BW16" s="34" t="str">
        <f ca="true">+IF(OFFSET('Water Data'!$D$29,0,10*ROW('Water Data'!D10))="","",OFFSET('Water Data'!$D$29,0,10*ROW('Water Data'!D10)))</f>
        <v/>
      </c>
      <c r="BX16" s="34" t="str">
        <f ca="true">+IF(OFFSET('Water Data'!$D$30,0,10*ROW('Water Data'!D10))="","",OFFSET('Water Data'!$D$30,0,10*ROW('Water Data'!D10)))</f>
        <v/>
      </c>
      <c r="BY16" s="34" t="str">
        <f ca="true">+IF(OFFSET('Water Data'!$E$28,0,10*ROW('Water Data'!E10))="","",OFFSET('Water Data'!$E$28,0,10*ROW('Water Data'!E10)))</f>
        <v/>
      </c>
      <c r="BZ16" s="34" t="str">
        <f ca="true">+IF(OFFSET('Water Data'!$E$29,0,10*ROW('Water Data'!E10))="","",OFFSET('Water Data'!$E$29,0,10*ROW('Water Data'!E10)))</f>
        <v/>
      </c>
      <c r="CA16" s="34" t="str">
        <f ca="true">+IF(OFFSET('Water Data'!$E$30,0,10*ROW('Water Data'!E10))="","",OFFSET('Water Data'!$E$30,0,10*ROW('Water Data'!E10)))</f>
        <v/>
      </c>
      <c r="CB16" s="34" t="str">
        <f ca="true">+IF(OFFSET('Water Data'!$F$28,0,10*ROW('Water Data'!F10))="","",OFFSET('Water Data'!$F$28,0,10*ROW('Water Data'!F10)))</f>
        <v/>
      </c>
      <c r="CC16" s="34" t="str">
        <f ca="true">+IF(OFFSET('Water Data'!$F$29,0,10*ROW('Water Data'!F10))="","",OFFSET('Water Data'!$F$29,0,10*ROW('Water Data'!F10)))</f>
        <v/>
      </c>
      <c r="CD16" s="34" t="str">
        <f ca="true">+IF(OFFSET('Water Data'!$F$30,0,10*ROW('Water Data'!F10))="","",OFFSET('Water Data'!$F$30,0,10*ROW('Water Data'!F10)))</f>
        <v/>
      </c>
      <c r="CE16" s="34" t="str">
        <f ca="true">+IF(OFFSET('Water Data'!$G$28,0,10*ROW('Water Data'!G10))="","",OFFSET('Water Data'!$G$28,0,10*ROW('Water Data'!G10)))</f>
        <v/>
      </c>
      <c r="CF16" s="34" t="str">
        <f ca="true">+IF(OFFSET('Water Data'!$G$29,0,10*ROW('Water Data'!G10))="","",OFFSET('Water Data'!$G$29,0,10*ROW('Water Data'!G10)))</f>
        <v/>
      </c>
      <c r="CG16" s="34" t="str">
        <f ca="true">+IF(OFFSET('Water Data'!$G$30,0,10*ROW('Water Data'!G10))="","",OFFSET('Water Data'!$G$30,0,10*ROW('Water Data'!G10)))</f>
        <v/>
      </c>
      <c r="CH16" s="34" t="str">
        <f ca="true">+IF(OFFSET('Water Data'!$H$28,0,10*ROW('Water Data'!H10))="","",OFFSET('Water Data'!$H$28,0,10*ROW('Water Data'!H10)))</f>
        <v/>
      </c>
      <c r="CI16" s="34" t="str">
        <f ca="true">+IF(OFFSET('Water Data'!$H$29,0,10*ROW('Water Data'!H10))="","",OFFSET('Water Data'!$H$29,0,10*ROW('Water Data'!H10)))</f>
        <v/>
      </c>
      <c r="CJ16" s="34" t="str">
        <f ca="true">+IF(OFFSET('Water Data'!$H$30,0,10*ROW('Water Data'!H10))="","",OFFSET('Water Data'!$H$30,0,10*ROW('Water Data'!H10)))</f>
        <v/>
      </c>
      <c r="CK16" s="34" t="str">
        <f ca="true">+IF(OFFSET('Sanitation Data'!$C$29,0,10*ROW('Sanitation Data'!C10))="","",OFFSET('Sanitation Data'!$C$29,0,10*ROW('Sanitation Data'!C10)))</f>
        <v/>
      </c>
      <c r="CL16" s="34" t="str">
        <f ca="true">+IF(OFFSET('Sanitation Data'!$C$30,0,10*ROW('Sanitation Data'!C10))="","",OFFSET('Sanitation Data'!$C$30,0,10*ROW('Sanitation Data'!C10)))</f>
        <v/>
      </c>
      <c r="CM16" s="34" t="str">
        <f ca="true">+IF(OFFSET('Sanitation Data'!$C$31,0,10*ROW('Sanitation Data'!C10))="","",OFFSET('Sanitation Data'!$C$31,0,10*ROW('Sanitation Data'!C10)))</f>
        <v/>
      </c>
      <c r="CN16" s="34" t="str">
        <f ca="true">+IF(OFFSET('Sanitation Data'!$C$32,0,10*ROW('Sanitation Data'!C10))="","",OFFSET('Sanitation Data'!$C$32,0,10*ROW('Sanitation Data'!C10)))</f>
        <v/>
      </c>
      <c r="CO16" s="34" t="str">
        <f ca="true">+IF(OFFSET('Sanitation Data'!$C$33,0,10*ROW('Sanitation Data'!C10))="","",OFFSET('Sanitation Data'!$C$33,0,10*ROW('Sanitation Data'!C10)))</f>
        <v/>
      </c>
      <c r="CP16" s="34" t="str">
        <f ca="true">+IF(OFFSET('Sanitation Data'!$D$29,0,10*ROW('Sanitation Data'!D10))="","",OFFSET('Sanitation Data'!$D$29,0,10*ROW('Sanitation Data'!D10)))</f>
        <v/>
      </c>
      <c r="CQ16" s="34" t="str">
        <f ca="true">+IF(OFFSET('Sanitation Data'!$D$30,0,10*ROW('Sanitation Data'!D10))="","",OFFSET('Sanitation Data'!$D$30,0,10*ROW('Sanitation Data'!D10)))</f>
        <v/>
      </c>
      <c r="CR16" s="34" t="str">
        <f ca="true">+IF(OFFSET('Sanitation Data'!$D$31,0,10*ROW('Sanitation Data'!D10))="","",OFFSET('Sanitation Data'!$D$31,0,10*ROW('Sanitation Data'!D10)))</f>
        <v/>
      </c>
      <c r="CS16" s="34" t="str">
        <f ca="true">+IF(OFFSET('Sanitation Data'!$D$32,0,10*ROW('Sanitation Data'!D10))="","",OFFSET('Sanitation Data'!$D$32,0,10*ROW('Sanitation Data'!D10)))</f>
        <v/>
      </c>
      <c r="CT16" s="34" t="str">
        <f ca="true">+IF(OFFSET('Sanitation Data'!$D$33,0,10*ROW('Sanitation Data'!D10))="","",OFFSET('Sanitation Data'!$D$33,0,10*ROW('Sanitation Data'!D10)))</f>
        <v/>
      </c>
      <c r="CU16" s="34" t="str">
        <f ca="true">+IF(OFFSET('Sanitation Data'!$E$29,0,10*ROW('Sanitation Data'!E10))="","",OFFSET('Sanitation Data'!$E$29,0,10*ROW('Sanitation Data'!E10)))</f>
        <v/>
      </c>
      <c r="CV16" s="34" t="str">
        <f ca="true">+IF(OFFSET('Sanitation Data'!$E$30,0,10*ROW('Sanitation Data'!E10))="","",OFFSET('Sanitation Data'!$E$30,0,10*ROW('Sanitation Data'!E10)))</f>
        <v/>
      </c>
      <c r="CW16" s="34" t="str">
        <f ca="true">+IF(OFFSET('Sanitation Data'!$E$31,0,10*ROW('Sanitation Data'!E10))="","",OFFSET('Sanitation Data'!$E$31,0,10*ROW('Sanitation Data'!E10)))</f>
        <v/>
      </c>
      <c r="CX16" s="34" t="str">
        <f ca="true">+IF(OFFSET('Sanitation Data'!$E$32,0,10*ROW('Sanitation Data'!E10))="","",OFFSET('Sanitation Data'!$E$32,0,10*ROW('Sanitation Data'!E10)))</f>
        <v/>
      </c>
      <c r="CY16" s="34" t="str">
        <f ca="true">+IF(OFFSET('Sanitation Data'!$E$33,0,10*ROW('Sanitation Data'!E10))="","",OFFSET('Sanitation Data'!$E$33,0,10*ROW('Sanitation Data'!E10)))</f>
        <v/>
      </c>
      <c r="CZ16" s="34" t="str">
        <f ca="true">+IF(OFFSET('Sanitation Data'!$F$29,0,10*ROW('Sanitation Data'!F10))="","",OFFSET('Sanitation Data'!$F$29,0,10*ROW('Sanitation Data'!F10)))</f>
        <v/>
      </c>
      <c r="DA16" s="34" t="str">
        <f ca="true">+IF(OFFSET('Sanitation Data'!$F$30,0,10*ROW('Sanitation Data'!F10))="","",OFFSET('Sanitation Data'!$F$30,0,10*ROW('Sanitation Data'!F10)))</f>
        <v/>
      </c>
      <c r="DB16" s="34" t="str">
        <f ca="true">+IF(OFFSET('Sanitation Data'!$F$31,0,10*ROW('Sanitation Data'!F10))="","",OFFSET('Sanitation Data'!$F$31,0,10*ROW('Sanitation Data'!F10)))</f>
        <v/>
      </c>
      <c r="DC16" s="34" t="str">
        <f ca="true">+IF(OFFSET('Sanitation Data'!$F$32,0,10*ROW('Sanitation Data'!F10))="","",OFFSET('Sanitation Data'!$F$32,0,10*ROW('Sanitation Data'!F10)))</f>
        <v/>
      </c>
      <c r="DD16" s="34" t="str">
        <f ca="true">+IF(OFFSET('Sanitation Data'!$F$33,0,10*ROW('Sanitation Data'!F10))="","",OFFSET('Sanitation Data'!$F$33,0,10*ROW('Sanitation Data'!F10)))</f>
        <v/>
      </c>
      <c r="DE16" s="34" t="str">
        <f ca="true">+IF(OFFSET('Sanitation Data'!$G$29,0,10*ROW('Sanitation Data'!G10))="","",OFFSET('Sanitation Data'!$G$29,0,10*ROW('Sanitation Data'!G10)))</f>
        <v/>
      </c>
      <c r="DF16" s="34" t="str">
        <f ca="true">+IF(OFFSET('Sanitation Data'!$G$30,0,10*ROW('Sanitation Data'!G10))="","",OFFSET('Sanitation Data'!$G$30,0,10*ROW('Sanitation Data'!G10)))</f>
        <v/>
      </c>
      <c r="DG16" s="34" t="str">
        <f ca="true">+IF(OFFSET('Sanitation Data'!$G$31,0,10*ROW('Sanitation Data'!G10))="","",OFFSET('Sanitation Data'!$G$31,0,10*ROW('Sanitation Data'!G10)))</f>
        <v/>
      </c>
      <c r="DH16" s="34" t="str">
        <f ca="true">+IF(OFFSET('Sanitation Data'!$G$32,0,10*ROW('Sanitation Data'!G10))="","",OFFSET('Sanitation Data'!$G$32,0,10*ROW('Sanitation Data'!G10)))</f>
        <v/>
      </c>
      <c r="DI16" s="34" t="str">
        <f ca="true">+IF(OFFSET('Sanitation Data'!$G$33,0,10*ROW('Sanitation Data'!G10))="","",OFFSET('Sanitation Data'!$G$33,0,10*ROW('Sanitation Data'!G10)))</f>
        <v/>
      </c>
      <c r="DJ16" s="34" t="str">
        <f ca="true">+IF(OFFSET('Sanitation Data'!$H$29,0,10*ROW('Sanitation Data'!H10))="","",OFFSET('Sanitation Data'!$H$29,0,10*ROW('Sanitation Data'!H10)))</f>
        <v/>
      </c>
      <c r="DK16" s="34" t="str">
        <f ca="true">+IF(OFFSET('Sanitation Data'!$H$30,0,10*ROW('Sanitation Data'!H10))="","",OFFSET('Sanitation Data'!$H$30,0,10*ROW('Sanitation Data'!H10)))</f>
        <v/>
      </c>
      <c r="DL16" s="34" t="str">
        <f ca="true">+IF(OFFSET('Sanitation Data'!$H$31,0,10*ROW('Sanitation Data'!H10))="","",OFFSET('Sanitation Data'!$H$31,0,10*ROW('Sanitation Data'!H10)))</f>
        <v/>
      </c>
      <c r="DM16" s="34" t="str">
        <f ca="true">+IF(OFFSET('Sanitation Data'!$H$32,0,10*ROW('Sanitation Data'!H10))="","",OFFSET('Sanitation Data'!$H$32,0,10*ROW('Sanitation Data'!H10)))</f>
        <v/>
      </c>
      <c r="DN16" s="34" t="str">
        <f ca="true">+IF(OFFSET('Sanitation Data'!$H$33,0,10*ROW('Sanitation Data'!H10))="","",OFFSET('Sanitation Data'!$H$33,0,10*ROW('Sanitation Data'!H10)))</f>
        <v/>
      </c>
      <c r="DO16" s="34" t="str">
        <f ca="true">+IF(OFFSET('Hygiene Data'!$C$12,0,10*ROW('Hygiene Data'!C10))="","",OFFSET('Hygiene Data'!$C$12,0,10*ROW('Hygiene Data'!C10)))</f>
        <v/>
      </c>
      <c r="DP16" s="34" t="str">
        <f ca="true">+IF(OFFSET('Hygiene Data'!$C$13,0,10*ROW('Hygiene Data'!C10))="","",OFFSET('Hygiene Data'!$C$13,0,10*ROW('Hygiene Data'!C10)))</f>
        <v/>
      </c>
      <c r="DQ16" s="34" t="str">
        <f ca="true">+IF(OFFSET('Hygiene Data'!$C$14,0,10*ROW('Hygiene Data'!C10))="","",OFFSET('Hygiene Data'!$C$14,0,10*ROW('Hygiene Data'!C10)))</f>
        <v/>
      </c>
      <c r="DR16" s="34" t="str">
        <f ca="true">+IF(OFFSET('Hygiene Data'!$D$12,0,10*ROW('Hygiene Data'!D10))="","",OFFSET('Hygiene Data'!$D$12,0,10*ROW('Hygiene Data'!D10)))</f>
        <v/>
      </c>
      <c r="DS16" s="34" t="str">
        <f ca="true">+IF(OFFSET('Hygiene Data'!$D$13,0,10*ROW('Hygiene Data'!D10))="","",OFFSET('Hygiene Data'!$D$13,0,10*ROW('Hygiene Data'!D10)))</f>
        <v/>
      </c>
      <c r="DT16" s="34" t="str">
        <f ca="true">+IF(OFFSET('Hygiene Data'!$D$14,0,10*ROW('Hygiene Data'!D10))="","",OFFSET('Hygiene Data'!$D$14,0,10*ROW('Hygiene Data'!D10)))</f>
        <v/>
      </c>
      <c r="DU16" s="34" t="str">
        <f ca="true">+IF(OFFSET('Hygiene Data'!$E$12,0,10*ROW('Hygiene Data'!E10))="","",OFFSET('Hygiene Data'!$E$12,0,10*ROW('Hygiene Data'!E10)))</f>
        <v/>
      </c>
      <c r="DV16" s="34" t="str">
        <f ca="true">+IF(OFFSET('Hygiene Data'!$E$13,0,10*ROW('Hygiene Data'!E10))="","",OFFSET('Hygiene Data'!$E$13,0,10*ROW('Hygiene Data'!E10)))</f>
        <v/>
      </c>
      <c r="DW16" s="34" t="str">
        <f ca="true">+IF(OFFSET('Hygiene Data'!$E$14,0,10*ROW('Hygiene Data'!E10))="","",OFFSET('Hygiene Data'!$E$14,0,10*ROW('Hygiene Data'!E10)))</f>
        <v/>
      </c>
      <c r="DX16" s="34" t="str">
        <f ca="true">+IF(OFFSET('Hygiene Data'!$F$12,0,10*ROW('Hygiene Data'!F10))="","",OFFSET('Hygiene Data'!$F$12,0,10*ROW('Hygiene Data'!F10)))</f>
        <v/>
      </c>
      <c r="DY16" s="34" t="str">
        <f ca="true">+IF(OFFSET('Hygiene Data'!$F$13,0,10*ROW('Hygiene Data'!F10))="","",OFFSET('Hygiene Data'!$F$13,0,10*ROW('Hygiene Data'!F10)))</f>
        <v/>
      </c>
      <c r="DZ16" s="34" t="str">
        <f ca="true">+IF(OFFSET('Hygiene Data'!$F$14,0,10*ROW('Hygiene Data'!F10))="","",OFFSET('Hygiene Data'!$F$14,0,10*ROW('Hygiene Data'!F10)))</f>
        <v/>
      </c>
      <c r="EA16" s="34" t="str">
        <f ca="true">+IF(OFFSET('Hygiene Data'!$G$12,0,10*ROW('Hygiene Data'!G10))="","",OFFSET('Hygiene Data'!$G$12,0,10*ROW('Hygiene Data'!G10)))</f>
        <v/>
      </c>
      <c r="EB16" s="34" t="str">
        <f ca="true">+IF(OFFSET('Hygiene Data'!$G$13,0,10*ROW('Hygiene Data'!G10))="","",OFFSET('Hygiene Data'!$G$13,0,10*ROW('Hygiene Data'!G10)))</f>
        <v/>
      </c>
      <c r="EC16" s="34" t="str">
        <f ca="true">+IF(OFFSET('Hygiene Data'!$G$14,0,10*ROW('Hygiene Data'!G10))="","",OFFSET('Hygiene Data'!$G$14,0,10*ROW('Hygiene Data'!G10)))</f>
        <v/>
      </c>
      <c r="ED16" s="34" t="str">
        <f ca="true">+IF(OFFSET('Hygiene Data'!$H$12,0,10*ROW('Hygiene Data'!H10))="","",OFFSET('Hygiene Data'!$H$12,0,10*ROW('Hygiene Data'!H10)))</f>
        <v/>
      </c>
      <c r="EE16" s="34" t="str">
        <f ca="true">+IF(OFFSET('Hygiene Data'!$H$13,0,10*ROW('Hygiene Data'!H10))="","",OFFSET('Hygiene Data'!$H$13,0,10*ROW('Hygiene Data'!H10)))</f>
        <v/>
      </c>
      <c r="EF16" s="34" t="str">
        <f ca="true">+IF(OFFSET('Hygiene Data'!$H$14,0,10*ROW('Hygiene Data'!H10))="","",OFFSET('Hygiene Data'!$H$14,0,10*ROW('Hygiene Data'!H10)))</f>
        <v/>
      </c>
    </row>
    <row r="17" x14ac:dyDescent="0.2">
      <c r="A17" s="57" t="str">
        <f ca="true">+IF(OFFSET('Water Data'!$B$1,0,10*ROW('Water Data'!B11))="","",OFFSET('Water Data'!$B$1,0,10*ROW('Water Data'!B11)))</f>
        <v/>
      </c>
      <c r="B17" s="57" t="str">
        <f ca="true">+IF(OFFSET('Water Data'!$A$3,0,10*ROW('Water Data'!A11))="","",OFFSET('Water Data'!$A$3,0,10*ROW('Water Data'!A11)))</f>
        <v/>
      </c>
      <c r="C17" s="57" t="str">
        <f ca="true">+IF(OFFSET('Water Data'!$C$3,0,10*ROW('Water Data'!C11))="","",OFFSET('Water Data'!$C$3,0,10*ROW('Water Data'!C11)))</f>
        <v/>
      </c>
      <c r="D17" s="249"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9"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9" t="e">
        <f ca="true">+IF(AND(ISNUMBER(OFFSET('Water Data'!$C$10,0,10*ROW('Water Data'!D11))),BW17="Yes"),OFFSET('Water Data'!$C$10,0,10*ROW('Water Data'!D11)),IF(AND(ISNUMBER(OFFSET('Water Data'!$C$10,0,10*ROW('Water Data'!D11))),BW17="No",ISNUMBER(OFFSET('Water Data'!$C$10,0,10*ROW('Water Data'!D11)))),CONCATENATE("[",ROUND(OFFSET('Water Data'!$C$10,0,10*ROW('Water Data'!D11)),0),"]"),IF(AND(ISNUMBER(OFFSET('Water Data'!$C$10,0,10*ROW('Water Data'!D11))),BW17="",ISNUMBER(OFFSET('Water Data'!$C$10,0,10*ROW('Water Data'!D11)))),OFFSET('Water Data'!$C$10,0,10*ROW('Water Data'!D11)),NA())))</f>
        <v>#N/A</v>
      </c>
      <c r="G17" s="249"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9"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9"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9"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9"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9"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9"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9"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9"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9"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9"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9"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9"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9"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9"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50"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50"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50"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50"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50"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50"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50"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50"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50"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50"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50"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50"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50"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50"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50"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50"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50"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50"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50"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50"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50"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50"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50"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50"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50"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50"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50"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50"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50"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50"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51"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51"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51"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51"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51"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51"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51"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51"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51"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51"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51"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51"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51"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51"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51"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51"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51"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51"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4" t="str">
        <f ca="true">+IF(OFFSET('Water Data'!$C$28,0,10*ROW('Water Data'!C11))="","",OFFSET('Water Data'!$C$28,0,10*ROW('Water Data'!C11)))</f>
        <v/>
      </c>
      <c r="BT17" s="34" t="str">
        <f ca="true">+IF(OFFSET('Water Data'!$C$29,0,10*ROW('Water Data'!C11))="","",OFFSET('Water Data'!$C$29,0,10*ROW('Water Data'!C11)))</f>
        <v/>
      </c>
      <c r="BU17" s="34" t="str">
        <f ca="true">+IF(OFFSET('Water Data'!$C$30,0,10*ROW('Water Data'!C11))="","",OFFSET('Water Data'!$C$30,0,10*ROW('Water Data'!C11)))</f>
        <v/>
      </c>
      <c r="BV17" s="34" t="str">
        <f ca="true">+IF(OFFSET('Water Data'!$D$28,0,10*ROW('Water Data'!D11))="","",OFFSET('Water Data'!$D$28,0,10*ROW('Water Data'!D11)))</f>
        <v/>
      </c>
      <c r="BW17" s="34" t="str">
        <f ca="true">+IF(OFFSET('Water Data'!$D$29,0,10*ROW('Water Data'!D11))="","",OFFSET('Water Data'!$D$29,0,10*ROW('Water Data'!D11)))</f>
        <v/>
      </c>
      <c r="BX17" s="34" t="str">
        <f ca="true">+IF(OFFSET('Water Data'!$D$30,0,10*ROW('Water Data'!D11))="","",OFFSET('Water Data'!$D$30,0,10*ROW('Water Data'!D11)))</f>
        <v/>
      </c>
      <c r="BY17" s="34" t="str">
        <f ca="true">+IF(OFFSET('Water Data'!$E$28,0,10*ROW('Water Data'!E11))="","",OFFSET('Water Data'!$E$28,0,10*ROW('Water Data'!E11)))</f>
        <v/>
      </c>
      <c r="BZ17" s="34" t="str">
        <f ca="true">+IF(OFFSET('Water Data'!$E$29,0,10*ROW('Water Data'!E11))="","",OFFSET('Water Data'!$E$29,0,10*ROW('Water Data'!E11)))</f>
        <v/>
      </c>
      <c r="CA17" s="34" t="str">
        <f ca="true">+IF(OFFSET('Water Data'!$E$30,0,10*ROW('Water Data'!E11))="","",OFFSET('Water Data'!$E$30,0,10*ROW('Water Data'!E11)))</f>
        <v/>
      </c>
      <c r="CB17" s="34" t="str">
        <f ca="true">+IF(OFFSET('Water Data'!$F$28,0,10*ROW('Water Data'!F11))="","",OFFSET('Water Data'!$F$28,0,10*ROW('Water Data'!F11)))</f>
        <v/>
      </c>
      <c r="CC17" s="34" t="str">
        <f ca="true">+IF(OFFSET('Water Data'!$F$29,0,10*ROW('Water Data'!F11))="","",OFFSET('Water Data'!$F$29,0,10*ROW('Water Data'!F11)))</f>
        <v/>
      </c>
      <c r="CD17" s="34" t="str">
        <f ca="true">+IF(OFFSET('Water Data'!$F$30,0,10*ROW('Water Data'!F11))="","",OFFSET('Water Data'!$F$30,0,10*ROW('Water Data'!F11)))</f>
        <v/>
      </c>
      <c r="CE17" s="34" t="str">
        <f ca="true">+IF(OFFSET('Water Data'!$G$28,0,10*ROW('Water Data'!G11))="","",OFFSET('Water Data'!$G$28,0,10*ROW('Water Data'!G11)))</f>
        <v/>
      </c>
      <c r="CF17" s="34" t="str">
        <f ca="true">+IF(OFFSET('Water Data'!$G$29,0,10*ROW('Water Data'!G11))="","",OFFSET('Water Data'!$G$29,0,10*ROW('Water Data'!G11)))</f>
        <v/>
      </c>
      <c r="CG17" s="34" t="str">
        <f ca="true">+IF(OFFSET('Water Data'!$G$30,0,10*ROW('Water Data'!G11))="","",OFFSET('Water Data'!$G$30,0,10*ROW('Water Data'!G11)))</f>
        <v/>
      </c>
      <c r="CH17" s="34" t="str">
        <f ca="true">+IF(OFFSET('Water Data'!$H$28,0,10*ROW('Water Data'!H11))="","",OFFSET('Water Data'!$H$28,0,10*ROW('Water Data'!H11)))</f>
        <v/>
      </c>
      <c r="CI17" s="34" t="str">
        <f ca="true">+IF(OFFSET('Water Data'!$H$29,0,10*ROW('Water Data'!H11))="","",OFFSET('Water Data'!$H$29,0,10*ROW('Water Data'!H11)))</f>
        <v/>
      </c>
      <c r="CJ17" s="34" t="str">
        <f ca="true">+IF(OFFSET('Water Data'!$H$30,0,10*ROW('Water Data'!H11))="","",OFFSET('Water Data'!$H$30,0,10*ROW('Water Data'!H11)))</f>
        <v/>
      </c>
      <c r="CK17" s="34" t="str">
        <f ca="true">+IF(OFFSET('Sanitation Data'!$C$29,0,10*ROW('Sanitation Data'!C11))="","",OFFSET('Sanitation Data'!$C$29,0,10*ROW('Sanitation Data'!C11)))</f>
        <v/>
      </c>
      <c r="CL17" s="34" t="str">
        <f ca="true">+IF(OFFSET('Sanitation Data'!$C$30,0,10*ROW('Sanitation Data'!C11))="","",OFFSET('Sanitation Data'!$C$30,0,10*ROW('Sanitation Data'!C11)))</f>
        <v/>
      </c>
      <c r="CM17" s="34" t="str">
        <f ca="true">+IF(OFFSET('Sanitation Data'!$C$31,0,10*ROW('Sanitation Data'!C11))="","",OFFSET('Sanitation Data'!$C$31,0,10*ROW('Sanitation Data'!C11)))</f>
        <v/>
      </c>
      <c r="CN17" s="34" t="str">
        <f ca="true">+IF(OFFSET('Sanitation Data'!$C$32,0,10*ROW('Sanitation Data'!C11))="","",OFFSET('Sanitation Data'!$C$32,0,10*ROW('Sanitation Data'!C11)))</f>
        <v/>
      </c>
      <c r="CO17" s="34" t="str">
        <f ca="true">+IF(OFFSET('Sanitation Data'!$C$33,0,10*ROW('Sanitation Data'!C11))="","",OFFSET('Sanitation Data'!$C$33,0,10*ROW('Sanitation Data'!C11)))</f>
        <v/>
      </c>
      <c r="CP17" s="34" t="str">
        <f ca="true">+IF(OFFSET('Sanitation Data'!$D$29,0,10*ROW('Sanitation Data'!D11))="","",OFFSET('Sanitation Data'!$D$29,0,10*ROW('Sanitation Data'!D11)))</f>
        <v/>
      </c>
      <c r="CQ17" s="34" t="str">
        <f ca="true">+IF(OFFSET('Sanitation Data'!$D$30,0,10*ROW('Sanitation Data'!D11))="","",OFFSET('Sanitation Data'!$D$30,0,10*ROW('Sanitation Data'!D11)))</f>
        <v/>
      </c>
      <c r="CR17" s="34" t="str">
        <f ca="true">+IF(OFFSET('Sanitation Data'!$D$31,0,10*ROW('Sanitation Data'!D11))="","",OFFSET('Sanitation Data'!$D$31,0,10*ROW('Sanitation Data'!D11)))</f>
        <v/>
      </c>
      <c r="CS17" s="34" t="str">
        <f ca="true">+IF(OFFSET('Sanitation Data'!$D$32,0,10*ROW('Sanitation Data'!D11))="","",OFFSET('Sanitation Data'!$D$32,0,10*ROW('Sanitation Data'!D11)))</f>
        <v/>
      </c>
      <c r="CT17" s="34" t="str">
        <f ca="true">+IF(OFFSET('Sanitation Data'!$D$33,0,10*ROW('Sanitation Data'!D11))="","",OFFSET('Sanitation Data'!$D$33,0,10*ROW('Sanitation Data'!D11)))</f>
        <v/>
      </c>
      <c r="CU17" s="34" t="str">
        <f ca="true">+IF(OFFSET('Sanitation Data'!$E$29,0,10*ROW('Sanitation Data'!E11))="","",OFFSET('Sanitation Data'!$E$29,0,10*ROW('Sanitation Data'!E11)))</f>
        <v/>
      </c>
      <c r="CV17" s="34" t="str">
        <f ca="true">+IF(OFFSET('Sanitation Data'!$E$30,0,10*ROW('Sanitation Data'!E11))="","",OFFSET('Sanitation Data'!$E$30,0,10*ROW('Sanitation Data'!E11)))</f>
        <v/>
      </c>
      <c r="CW17" s="34" t="str">
        <f ca="true">+IF(OFFSET('Sanitation Data'!$E$31,0,10*ROW('Sanitation Data'!E11))="","",OFFSET('Sanitation Data'!$E$31,0,10*ROW('Sanitation Data'!E11)))</f>
        <v/>
      </c>
      <c r="CX17" s="34" t="str">
        <f ca="true">+IF(OFFSET('Sanitation Data'!$E$32,0,10*ROW('Sanitation Data'!E11))="","",OFFSET('Sanitation Data'!$E$32,0,10*ROW('Sanitation Data'!E11)))</f>
        <v/>
      </c>
      <c r="CY17" s="34" t="str">
        <f ca="true">+IF(OFFSET('Sanitation Data'!$E$33,0,10*ROW('Sanitation Data'!E11))="","",OFFSET('Sanitation Data'!$E$33,0,10*ROW('Sanitation Data'!E11)))</f>
        <v/>
      </c>
      <c r="CZ17" s="34" t="str">
        <f ca="true">+IF(OFFSET('Sanitation Data'!$F$29,0,10*ROW('Sanitation Data'!F11))="","",OFFSET('Sanitation Data'!$F$29,0,10*ROW('Sanitation Data'!F11)))</f>
        <v/>
      </c>
      <c r="DA17" s="34" t="str">
        <f ca="true">+IF(OFFSET('Sanitation Data'!$F$30,0,10*ROW('Sanitation Data'!F11))="","",OFFSET('Sanitation Data'!$F$30,0,10*ROW('Sanitation Data'!F11)))</f>
        <v/>
      </c>
      <c r="DB17" s="34" t="str">
        <f ca="true">+IF(OFFSET('Sanitation Data'!$F$31,0,10*ROW('Sanitation Data'!F11))="","",OFFSET('Sanitation Data'!$F$31,0,10*ROW('Sanitation Data'!F11)))</f>
        <v/>
      </c>
      <c r="DC17" s="34" t="str">
        <f ca="true">+IF(OFFSET('Sanitation Data'!$F$32,0,10*ROW('Sanitation Data'!F11))="","",OFFSET('Sanitation Data'!$F$32,0,10*ROW('Sanitation Data'!F11)))</f>
        <v/>
      </c>
      <c r="DD17" s="34" t="str">
        <f ca="true">+IF(OFFSET('Sanitation Data'!$F$33,0,10*ROW('Sanitation Data'!F11))="","",OFFSET('Sanitation Data'!$F$33,0,10*ROW('Sanitation Data'!F11)))</f>
        <v/>
      </c>
      <c r="DE17" s="34" t="str">
        <f ca="true">+IF(OFFSET('Sanitation Data'!$G$29,0,10*ROW('Sanitation Data'!G11))="","",OFFSET('Sanitation Data'!$G$29,0,10*ROW('Sanitation Data'!G11)))</f>
        <v/>
      </c>
      <c r="DF17" s="34" t="str">
        <f ca="true">+IF(OFFSET('Sanitation Data'!$G$30,0,10*ROW('Sanitation Data'!G11))="","",OFFSET('Sanitation Data'!$G$30,0,10*ROW('Sanitation Data'!G11)))</f>
        <v/>
      </c>
      <c r="DG17" s="34" t="str">
        <f ca="true">+IF(OFFSET('Sanitation Data'!$G$31,0,10*ROW('Sanitation Data'!G11))="","",OFFSET('Sanitation Data'!$G$31,0,10*ROW('Sanitation Data'!G11)))</f>
        <v/>
      </c>
      <c r="DH17" s="34" t="str">
        <f ca="true">+IF(OFFSET('Sanitation Data'!$G$32,0,10*ROW('Sanitation Data'!G11))="","",OFFSET('Sanitation Data'!$G$32,0,10*ROW('Sanitation Data'!G11)))</f>
        <v/>
      </c>
      <c r="DI17" s="34" t="str">
        <f ca="true">+IF(OFFSET('Sanitation Data'!$G$33,0,10*ROW('Sanitation Data'!G11))="","",OFFSET('Sanitation Data'!$G$33,0,10*ROW('Sanitation Data'!G11)))</f>
        <v/>
      </c>
      <c r="DJ17" s="34" t="str">
        <f ca="true">+IF(OFFSET('Sanitation Data'!$H$29,0,10*ROW('Sanitation Data'!H11))="","",OFFSET('Sanitation Data'!$H$29,0,10*ROW('Sanitation Data'!H11)))</f>
        <v/>
      </c>
      <c r="DK17" s="34" t="str">
        <f ca="true">+IF(OFFSET('Sanitation Data'!$H$30,0,10*ROW('Sanitation Data'!H11))="","",OFFSET('Sanitation Data'!$H$30,0,10*ROW('Sanitation Data'!H11)))</f>
        <v/>
      </c>
      <c r="DL17" s="34" t="str">
        <f ca="true">+IF(OFFSET('Sanitation Data'!$H$31,0,10*ROW('Sanitation Data'!H11))="","",OFFSET('Sanitation Data'!$H$31,0,10*ROW('Sanitation Data'!H11)))</f>
        <v/>
      </c>
      <c r="DM17" s="34" t="str">
        <f ca="true">+IF(OFFSET('Sanitation Data'!$H$32,0,10*ROW('Sanitation Data'!H11))="","",OFFSET('Sanitation Data'!$H$32,0,10*ROW('Sanitation Data'!H11)))</f>
        <v/>
      </c>
      <c r="DN17" s="34" t="str">
        <f ca="true">+IF(OFFSET('Sanitation Data'!$H$33,0,10*ROW('Sanitation Data'!H11))="","",OFFSET('Sanitation Data'!$H$33,0,10*ROW('Sanitation Data'!H11)))</f>
        <v/>
      </c>
      <c r="DO17" s="34" t="str">
        <f ca="true">+IF(OFFSET('Hygiene Data'!$C$12,0,10*ROW('Hygiene Data'!C11))="","",OFFSET('Hygiene Data'!$C$12,0,10*ROW('Hygiene Data'!C11)))</f>
        <v/>
      </c>
      <c r="DP17" s="34" t="str">
        <f ca="true">+IF(OFFSET('Hygiene Data'!$C$13,0,10*ROW('Hygiene Data'!C11))="","",OFFSET('Hygiene Data'!$C$13,0,10*ROW('Hygiene Data'!C11)))</f>
        <v/>
      </c>
      <c r="DQ17" s="34" t="str">
        <f ca="true">+IF(OFFSET('Hygiene Data'!$C$14,0,10*ROW('Hygiene Data'!C11))="","",OFFSET('Hygiene Data'!$C$14,0,10*ROW('Hygiene Data'!C11)))</f>
        <v/>
      </c>
      <c r="DR17" s="34" t="str">
        <f ca="true">+IF(OFFSET('Hygiene Data'!$D$12,0,10*ROW('Hygiene Data'!D11))="","",OFFSET('Hygiene Data'!$D$12,0,10*ROW('Hygiene Data'!D11)))</f>
        <v/>
      </c>
      <c r="DS17" s="34" t="str">
        <f ca="true">+IF(OFFSET('Hygiene Data'!$D$13,0,10*ROW('Hygiene Data'!D11))="","",OFFSET('Hygiene Data'!$D$13,0,10*ROW('Hygiene Data'!D11)))</f>
        <v/>
      </c>
      <c r="DT17" s="34" t="str">
        <f ca="true">+IF(OFFSET('Hygiene Data'!$D$14,0,10*ROW('Hygiene Data'!D11))="","",OFFSET('Hygiene Data'!$D$14,0,10*ROW('Hygiene Data'!D11)))</f>
        <v/>
      </c>
      <c r="DU17" s="34" t="str">
        <f ca="true">+IF(OFFSET('Hygiene Data'!$E$12,0,10*ROW('Hygiene Data'!E11))="","",OFFSET('Hygiene Data'!$E$12,0,10*ROW('Hygiene Data'!E11)))</f>
        <v/>
      </c>
      <c r="DV17" s="34" t="str">
        <f ca="true">+IF(OFFSET('Hygiene Data'!$E$13,0,10*ROW('Hygiene Data'!E11))="","",OFFSET('Hygiene Data'!$E$13,0,10*ROW('Hygiene Data'!E11)))</f>
        <v/>
      </c>
      <c r="DW17" s="34" t="str">
        <f ca="true">+IF(OFFSET('Hygiene Data'!$E$14,0,10*ROW('Hygiene Data'!E11))="","",OFFSET('Hygiene Data'!$E$14,0,10*ROW('Hygiene Data'!E11)))</f>
        <v/>
      </c>
      <c r="DX17" s="34" t="str">
        <f ca="true">+IF(OFFSET('Hygiene Data'!$F$12,0,10*ROW('Hygiene Data'!F11))="","",OFFSET('Hygiene Data'!$F$12,0,10*ROW('Hygiene Data'!F11)))</f>
        <v/>
      </c>
      <c r="DY17" s="34" t="str">
        <f ca="true">+IF(OFFSET('Hygiene Data'!$F$13,0,10*ROW('Hygiene Data'!F11))="","",OFFSET('Hygiene Data'!$F$13,0,10*ROW('Hygiene Data'!F11)))</f>
        <v/>
      </c>
      <c r="DZ17" s="34" t="str">
        <f ca="true">+IF(OFFSET('Hygiene Data'!$F$14,0,10*ROW('Hygiene Data'!F11))="","",OFFSET('Hygiene Data'!$F$14,0,10*ROW('Hygiene Data'!F11)))</f>
        <v/>
      </c>
      <c r="EA17" s="34" t="str">
        <f ca="true">+IF(OFFSET('Hygiene Data'!$G$12,0,10*ROW('Hygiene Data'!G11))="","",OFFSET('Hygiene Data'!$G$12,0,10*ROW('Hygiene Data'!G11)))</f>
        <v/>
      </c>
      <c r="EB17" s="34" t="str">
        <f ca="true">+IF(OFFSET('Hygiene Data'!$G$13,0,10*ROW('Hygiene Data'!G11))="","",OFFSET('Hygiene Data'!$G$13,0,10*ROW('Hygiene Data'!G11)))</f>
        <v/>
      </c>
      <c r="EC17" s="34" t="str">
        <f ca="true">+IF(OFFSET('Hygiene Data'!$G$14,0,10*ROW('Hygiene Data'!G11))="","",OFFSET('Hygiene Data'!$G$14,0,10*ROW('Hygiene Data'!G11)))</f>
        <v/>
      </c>
      <c r="ED17" s="34" t="str">
        <f ca="true">+IF(OFFSET('Hygiene Data'!$H$12,0,10*ROW('Hygiene Data'!H11))="","",OFFSET('Hygiene Data'!$H$12,0,10*ROW('Hygiene Data'!H11)))</f>
        <v/>
      </c>
      <c r="EE17" s="34" t="str">
        <f ca="true">+IF(OFFSET('Hygiene Data'!$H$13,0,10*ROW('Hygiene Data'!H11))="","",OFFSET('Hygiene Data'!$H$13,0,10*ROW('Hygiene Data'!H11)))</f>
        <v/>
      </c>
      <c r="EF17" s="34" t="str">
        <f ca="true">+IF(OFFSET('Hygiene Data'!$H$14,0,10*ROW('Hygiene Data'!H11))="","",OFFSET('Hygiene Data'!$H$14,0,10*ROW('Hygiene Data'!H11)))</f>
        <v/>
      </c>
    </row>
    <row r="18" x14ac:dyDescent="0.2">
      <c r="A18" s="57" t="str">
        <f ca="true">+IF(OFFSET('Water Data'!$B$1,0,10*ROW('Water Data'!B12))="","",OFFSET('Water Data'!$B$1,0,10*ROW('Water Data'!B12)))</f>
        <v/>
      </c>
      <c r="B18" s="57" t="str">
        <f ca="true">+IF(OFFSET('Water Data'!$A$3,0,10*ROW('Water Data'!A12))="","",OFFSET('Water Data'!$A$3,0,10*ROW('Water Data'!A12)))</f>
        <v/>
      </c>
      <c r="C18" s="57" t="str">
        <f ca="true">+IF(OFFSET('Water Data'!$C$3,0,10*ROW('Water Data'!C12))="","",OFFSET('Water Data'!$C$3,0,10*ROW('Water Data'!C12)))</f>
        <v/>
      </c>
      <c r="D18" s="249"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9"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9" t="e">
        <f ca="true">+IF(AND(ISNUMBER(OFFSET('Water Data'!$C$10,0,10*ROW('Water Data'!D12))),BW18="Yes"),OFFSET('Water Data'!$C$10,0,10*ROW('Water Data'!D12)),IF(AND(ISNUMBER(OFFSET('Water Data'!$C$10,0,10*ROW('Water Data'!D12))),BW18="No",ISNUMBER(OFFSET('Water Data'!$C$10,0,10*ROW('Water Data'!D12)))),CONCATENATE("[",ROUND(OFFSET('Water Data'!$C$10,0,10*ROW('Water Data'!D12)),0),"]"),IF(AND(ISNUMBER(OFFSET('Water Data'!$C$10,0,10*ROW('Water Data'!D12))),BW18="",ISNUMBER(OFFSET('Water Data'!$C$10,0,10*ROW('Water Data'!D12)))),OFFSET('Water Data'!$C$10,0,10*ROW('Water Data'!D12)),NA())))</f>
        <v>#N/A</v>
      </c>
      <c r="G18" s="249"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9"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9"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9"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9"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9"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9"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9"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9"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9"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9"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9"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9"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9"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9"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50"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50"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50"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50"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50"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50"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50"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50"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50"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50"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50"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50"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50"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50"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50"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50"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50"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50"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50"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50"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50"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50"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50"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50"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50"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50"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50"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50"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50"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50"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51"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51"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51"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51"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51"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51"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51"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51"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51"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51"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51"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51"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51"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51"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51"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51"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51"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51"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4" t="str">
        <f ca="true">+IF(OFFSET('Water Data'!$C$28,0,10*ROW('Water Data'!C12))="","",OFFSET('Water Data'!$C$28,0,10*ROW('Water Data'!C12)))</f>
        <v/>
      </c>
      <c r="BT18" s="34" t="str">
        <f ca="true">+IF(OFFSET('Water Data'!$C$29,0,10*ROW('Water Data'!C12))="","",OFFSET('Water Data'!$C$29,0,10*ROW('Water Data'!C12)))</f>
        <v/>
      </c>
      <c r="BU18" s="34" t="str">
        <f ca="true">+IF(OFFSET('Water Data'!$C$30,0,10*ROW('Water Data'!C12))="","",OFFSET('Water Data'!$C$30,0,10*ROW('Water Data'!C12)))</f>
        <v/>
      </c>
      <c r="BV18" s="34" t="str">
        <f ca="true">+IF(OFFSET('Water Data'!$D$28,0,10*ROW('Water Data'!D12))="","",OFFSET('Water Data'!$D$28,0,10*ROW('Water Data'!D12)))</f>
        <v/>
      </c>
      <c r="BW18" s="34" t="str">
        <f ca="true">+IF(OFFSET('Water Data'!$D$29,0,10*ROW('Water Data'!D12))="","",OFFSET('Water Data'!$D$29,0,10*ROW('Water Data'!D12)))</f>
        <v/>
      </c>
      <c r="BX18" s="34" t="str">
        <f ca="true">+IF(OFFSET('Water Data'!$D$30,0,10*ROW('Water Data'!D12))="","",OFFSET('Water Data'!$D$30,0,10*ROW('Water Data'!D12)))</f>
        <v/>
      </c>
      <c r="BY18" s="34" t="str">
        <f ca="true">+IF(OFFSET('Water Data'!$E$28,0,10*ROW('Water Data'!E12))="","",OFFSET('Water Data'!$E$28,0,10*ROW('Water Data'!E12)))</f>
        <v/>
      </c>
      <c r="BZ18" s="34" t="str">
        <f ca="true">+IF(OFFSET('Water Data'!$E$29,0,10*ROW('Water Data'!E12))="","",OFFSET('Water Data'!$E$29,0,10*ROW('Water Data'!E12)))</f>
        <v/>
      </c>
      <c r="CA18" s="34" t="str">
        <f ca="true">+IF(OFFSET('Water Data'!$E$30,0,10*ROW('Water Data'!E12))="","",OFFSET('Water Data'!$E$30,0,10*ROW('Water Data'!E12)))</f>
        <v/>
      </c>
      <c r="CB18" s="34" t="str">
        <f ca="true">+IF(OFFSET('Water Data'!$F$28,0,10*ROW('Water Data'!F12))="","",OFFSET('Water Data'!$F$28,0,10*ROW('Water Data'!F12)))</f>
        <v/>
      </c>
      <c r="CC18" s="34" t="str">
        <f ca="true">+IF(OFFSET('Water Data'!$F$29,0,10*ROW('Water Data'!F12))="","",OFFSET('Water Data'!$F$29,0,10*ROW('Water Data'!F12)))</f>
        <v/>
      </c>
      <c r="CD18" s="34" t="str">
        <f ca="true">+IF(OFFSET('Water Data'!$F$30,0,10*ROW('Water Data'!F12))="","",OFFSET('Water Data'!$F$30,0,10*ROW('Water Data'!F12)))</f>
        <v/>
      </c>
      <c r="CE18" s="34" t="str">
        <f ca="true">+IF(OFFSET('Water Data'!$G$28,0,10*ROW('Water Data'!G12))="","",OFFSET('Water Data'!$G$28,0,10*ROW('Water Data'!G12)))</f>
        <v/>
      </c>
      <c r="CF18" s="34" t="str">
        <f ca="true">+IF(OFFSET('Water Data'!$G$29,0,10*ROW('Water Data'!G12))="","",OFFSET('Water Data'!$G$29,0,10*ROW('Water Data'!G12)))</f>
        <v/>
      </c>
      <c r="CG18" s="34" t="str">
        <f ca="true">+IF(OFFSET('Water Data'!$G$30,0,10*ROW('Water Data'!G12))="","",OFFSET('Water Data'!$G$30,0,10*ROW('Water Data'!G12)))</f>
        <v/>
      </c>
      <c r="CH18" s="34" t="str">
        <f ca="true">+IF(OFFSET('Water Data'!$H$28,0,10*ROW('Water Data'!H12))="","",OFFSET('Water Data'!$H$28,0,10*ROW('Water Data'!H12)))</f>
        <v/>
      </c>
      <c r="CI18" s="34" t="str">
        <f ca="true">+IF(OFFSET('Water Data'!$H$29,0,10*ROW('Water Data'!H12))="","",OFFSET('Water Data'!$H$29,0,10*ROW('Water Data'!H12)))</f>
        <v/>
      </c>
      <c r="CJ18" s="34" t="str">
        <f ca="true">+IF(OFFSET('Water Data'!$H$30,0,10*ROW('Water Data'!H12))="","",OFFSET('Water Data'!$H$30,0,10*ROW('Water Data'!H12)))</f>
        <v/>
      </c>
      <c r="CK18" s="34" t="str">
        <f ca="true">+IF(OFFSET('Sanitation Data'!$C$29,0,10*ROW('Sanitation Data'!C12))="","",OFFSET('Sanitation Data'!$C$29,0,10*ROW('Sanitation Data'!C12)))</f>
        <v/>
      </c>
      <c r="CL18" s="34" t="str">
        <f ca="true">+IF(OFFSET('Sanitation Data'!$C$30,0,10*ROW('Sanitation Data'!C12))="","",OFFSET('Sanitation Data'!$C$30,0,10*ROW('Sanitation Data'!C12)))</f>
        <v/>
      </c>
      <c r="CM18" s="34" t="str">
        <f ca="true">+IF(OFFSET('Sanitation Data'!$C$31,0,10*ROW('Sanitation Data'!C12))="","",OFFSET('Sanitation Data'!$C$31,0,10*ROW('Sanitation Data'!C12)))</f>
        <v/>
      </c>
      <c r="CN18" s="34" t="str">
        <f ca="true">+IF(OFFSET('Sanitation Data'!$C$32,0,10*ROW('Sanitation Data'!C12))="","",OFFSET('Sanitation Data'!$C$32,0,10*ROW('Sanitation Data'!C12)))</f>
        <v/>
      </c>
      <c r="CO18" s="34" t="str">
        <f ca="true">+IF(OFFSET('Sanitation Data'!$C$33,0,10*ROW('Sanitation Data'!C12))="","",OFFSET('Sanitation Data'!$C$33,0,10*ROW('Sanitation Data'!C12)))</f>
        <v/>
      </c>
      <c r="CP18" s="34" t="str">
        <f ca="true">+IF(OFFSET('Sanitation Data'!$D$29,0,10*ROW('Sanitation Data'!D12))="","",OFFSET('Sanitation Data'!$D$29,0,10*ROW('Sanitation Data'!D12)))</f>
        <v/>
      </c>
      <c r="CQ18" s="34" t="str">
        <f ca="true">+IF(OFFSET('Sanitation Data'!$D$30,0,10*ROW('Sanitation Data'!D12))="","",OFFSET('Sanitation Data'!$D$30,0,10*ROW('Sanitation Data'!D12)))</f>
        <v/>
      </c>
      <c r="CR18" s="34" t="str">
        <f ca="true">+IF(OFFSET('Sanitation Data'!$D$31,0,10*ROW('Sanitation Data'!D12))="","",OFFSET('Sanitation Data'!$D$31,0,10*ROW('Sanitation Data'!D12)))</f>
        <v/>
      </c>
      <c r="CS18" s="34" t="str">
        <f ca="true">+IF(OFFSET('Sanitation Data'!$D$32,0,10*ROW('Sanitation Data'!D12))="","",OFFSET('Sanitation Data'!$D$32,0,10*ROW('Sanitation Data'!D12)))</f>
        <v/>
      </c>
      <c r="CT18" s="34" t="str">
        <f ca="true">+IF(OFFSET('Sanitation Data'!$D$33,0,10*ROW('Sanitation Data'!D12))="","",OFFSET('Sanitation Data'!$D$33,0,10*ROW('Sanitation Data'!D12)))</f>
        <v/>
      </c>
      <c r="CU18" s="34" t="str">
        <f ca="true">+IF(OFFSET('Sanitation Data'!$E$29,0,10*ROW('Sanitation Data'!E12))="","",OFFSET('Sanitation Data'!$E$29,0,10*ROW('Sanitation Data'!E12)))</f>
        <v/>
      </c>
      <c r="CV18" s="34" t="str">
        <f ca="true">+IF(OFFSET('Sanitation Data'!$E$30,0,10*ROW('Sanitation Data'!E12))="","",OFFSET('Sanitation Data'!$E$30,0,10*ROW('Sanitation Data'!E12)))</f>
        <v/>
      </c>
      <c r="CW18" s="34" t="str">
        <f ca="true">+IF(OFFSET('Sanitation Data'!$E$31,0,10*ROW('Sanitation Data'!E12))="","",OFFSET('Sanitation Data'!$E$31,0,10*ROW('Sanitation Data'!E12)))</f>
        <v/>
      </c>
      <c r="CX18" s="34" t="str">
        <f ca="true">+IF(OFFSET('Sanitation Data'!$E$32,0,10*ROW('Sanitation Data'!E12))="","",OFFSET('Sanitation Data'!$E$32,0,10*ROW('Sanitation Data'!E12)))</f>
        <v/>
      </c>
      <c r="CY18" s="34" t="str">
        <f ca="true">+IF(OFFSET('Sanitation Data'!$E$33,0,10*ROW('Sanitation Data'!E12))="","",OFFSET('Sanitation Data'!$E$33,0,10*ROW('Sanitation Data'!E12)))</f>
        <v/>
      </c>
      <c r="CZ18" s="34" t="str">
        <f ca="true">+IF(OFFSET('Sanitation Data'!$F$29,0,10*ROW('Sanitation Data'!F12))="","",OFFSET('Sanitation Data'!$F$29,0,10*ROW('Sanitation Data'!F12)))</f>
        <v/>
      </c>
      <c r="DA18" s="34" t="str">
        <f ca="true">+IF(OFFSET('Sanitation Data'!$F$30,0,10*ROW('Sanitation Data'!F12))="","",OFFSET('Sanitation Data'!$F$30,0,10*ROW('Sanitation Data'!F12)))</f>
        <v/>
      </c>
      <c r="DB18" s="34" t="str">
        <f ca="true">+IF(OFFSET('Sanitation Data'!$F$31,0,10*ROW('Sanitation Data'!F12))="","",OFFSET('Sanitation Data'!$F$31,0,10*ROW('Sanitation Data'!F12)))</f>
        <v/>
      </c>
      <c r="DC18" s="34" t="str">
        <f ca="true">+IF(OFFSET('Sanitation Data'!$F$32,0,10*ROW('Sanitation Data'!F12))="","",OFFSET('Sanitation Data'!$F$32,0,10*ROW('Sanitation Data'!F12)))</f>
        <v/>
      </c>
      <c r="DD18" s="34" t="str">
        <f ca="true">+IF(OFFSET('Sanitation Data'!$F$33,0,10*ROW('Sanitation Data'!F12))="","",OFFSET('Sanitation Data'!$F$33,0,10*ROW('Sanitation Data'!F12)))</f>
        <v/>
      </c>
      <c r="DE18" s="34" t="str">
        <f ca="true">+IF(OFFSET('Sanitation Data'!$G$29,0,10*ROW('Sanitation Data'!G12))="","",OFFSET('Sanitation Data'!$G$29,0,10*ROW('Sanitation Data'!G12)))</f>
        <v/>
      </c>
      <c r="DF18" s="34" t="str">
        <f ca="true">+IF(OFFSET('Sanitation Data'!$G$30,0,10*ROW('Sanitation Data'!G12))="","",OFFSET('Sanitation Data'!$G$30,0,10*ROW('Sanitation Data'!G12)))</f>
        <v/>
      </c>
      <c r="DG18" s="34" t="str">
        <f ca="true">+IF(OFFSET('Sanitation Data'!$G$31,0,10*ROW('Sanitation Data'!G12))="","",OFFSET('Sanitation Data'!$G$31,0,10*ROW('Sanitation Data'!G12)))</f>
        <v/>
      </c>
      <c r="DH18" s="34" t="str">
        <f ca="true">+IF(OFFSET('Sanitation Data'!$G$32,0,10*ROW('Sanitation Data'!G12))="","",OFFSET('Sanitation Data'!$G$32,0,10*ROW('Sanitation Data'!G12)))</f>
        <v/>
      </c>
      <c r="DI18" s="34" t="str">
        <f ca="true">+IF(OFFSET('Sanitation Data'!$G$33,0,10*ROW('Sanitation Data'!G12))="","",OFFSET('Sanitation Data'!$G$33,0,10*ROW('Sanitation Data'!G12)))</f>
        <v/>
      </c>
      <c r="DJ18" s="34" t="str">
        <f ca="true">+IF(OFFSET('Sanitation Data'!$H$29,0,10*ROW('Sanitation Data'!H12))="","",OFFSET('Sanitation Data'!$H$29,0,10*ROW('Sanitation Data'!H12)))</f>
        <v/>
      </c>
      <c r="DK18" s="34" t="str">
        <f ca="true">+IF(OFFSET('Sanitation Data'!$H$30,0,10*ROW('Sanitation Data'!H12))="","",OFFSET('Sanitation Data'!$H$30,0,10*ROW('Sanitation Data'!H12)))</f>
        <v/>
      </c>
      <c r="DL18" s="34" t="str">
        <f ca="true">+IF(OFFSET('Sanitation Data'!$H$31,0,10*ROW('Sanitation Data'!H12))="","",OFFSET('Sanitation Data'!$H$31,0,10*ROW('Sanitation Data'!H12)))</f>
        <v/>
      </c>
      <c r="DM18" s="34" t="str">
        <f ca="true">+IF(OFFSET('Sanitation Data'!$H$32,0,10*ROW('Sanitation Data'!H12))="","",OFFSET('Sanitation Data'!$H$32,0,10*ROW('Sanitation Data'!H12)))</f>
        <v/>
      </c>
      <c r="DN18" s="34" t="str">
        <f ca="true">+IF(OFFSET('Sanitation Data'!$H$33,0,10*ROW('Sanitation Data'!H12))="","",OFFSET('Sanitation Data'!$H$33,0,10*ROW('Sanitation Data'!H12)))</f>
        <v/>
      </c>
      <c r="DO18" s="34" t="str">
        <f ca="true">+IF(OFFSET('Hygiene Data'!$C$12,0,10*ROW('Hygiene Data'!C12))="","",OFFSET('Hygiene Data'!$C$12,0,10*ROW('Hygiene Data'!C12)))</f>
        <v/>
      </c>
      <c r="DP18" s="34" t="str">
        <f ca="true">+IF(OFFSET('Hygiene Data'!$C$13,0,10*ROW('Hygiene Data'!C12))="","",OFFSET('Hygiene Data'!$C$13,0,10*ROW('Hygiene Data'!C12)))</f>
        <v/>
      </c>
      <c r="DQ18" s="34" t="str">
        <f ca="true">+IF(OFFSET('Hygiene Data'!$C$14,0,10*ROW('Hygiene Data'!C12))="","",OFFSET('Hygiene Data'!$C$14,0,10*ROW('Hygiene Data'!C12)))</f>
        <v/>
      </c>
      <c r="DR18" s="34" t="str">
        <f ca="true">+IF(OFFSET('Hygiene Data'!$D$12,0,10*ROW('Hygiene Data'!D12))="","",OFFSET('Hygiene Data'!$D$12,0,10*ROW('Hygiene Data'!D12)))</f>
        <v/>
      </c>
      <c r="DS18" s="34" t="str">
        <f ca="true">+IF(OFFSET('Hygiene Data'!$D$13,0,10*ROW('Hygiene Data'!D12))="","",OFFSET('Hygiene Data'!$D$13,0,10*ROW('Hygiene Data'!D12)))</f>
        <v/>
      </c>
      <c r="DT18" s="34" t="str">
        <f ca="true">+IF(OFFSET('Hygiene Data'!$D$14,0,10*ROW('Hygiene Data'!D12))="","",OFFSET('Hygiene Data'!$D$14,0,10*ROW('Hygiene Data'!D12)))</f>
        <v/>
      </c>
      <c r="DU18" s="34" t="str">
        <f ca="true">+IF(OFFSET('Hygiene Data'!$E$12,0,10*ROW('Hygiene Data'!E12))="","",OFFSET('Hygiene Data'!$E$12,0,10*ROW('Hygiene Data'!E12)))</f>
        <v/>
      </c>
      <c r="DV18" s="34" t="str">
        <f ca="true">+IF(OFFSET('Hygiene Data'!$E$13,0,10*ROW('Hygiene Data'!E12))="","",OFFSET('Hygiene Data'!$E$13,0,10*ROW('Hygiene Data'!E12)))</f>
        <v/>
      </c>
      <c r="DW18" s="34" t="str">
        <f ca="true">+IF(OFFSET('Hygiene Data'!$E$14,0,10*ROW('Hygiene Data'!E12))="","",OFFSET('Hygiene Data'!$E$14,0,10*ROW('Hygiene Data'!E12)))</f>
        <v/>
      </c>
      <c r="DX18" s="34" t="str">
        <f ca="true">+IF(OFFSET('Hygiene Data'!$F$12,0,10*ROW('Hygiene Data'!F12))="","",OFFSET('Hygiene Data'!$F$12,0,10*ROW('Hygiene Data'!F12)))</f>
        <v/>
      </c>
      <c r="DY18" s="34" t="str">
        <f ca="true">+IF(OFFSET('Hygiene Data'!$F$13,0,10*ROW('Hygiene Data'!F12))="","",OFFSET('Hygiene Data'!$F$13,0,10*ROW('Hygiene Data'!F12)))</f>
        <v/>
      </c>
      <c r="DZ18" s="34" t="str">
        <f ca="true">+IF(OFFSET('Hygiene Data'!$F$14,0,10*ROW('Hygiene Data'!F12))="","",OFFSET('Hygiene Data'!$F$14,0,10*ROW('Hygiene Data'!F12)))</f>
        <v/>
      </c>
      <c r="EA18" s="34" t="str">
        <f ca="true">+IF(OFFSET('Hygiene Data'!$G$12,0,10*ROW('Hygiene Data'!G12))="","",OFFSET('Hygiene Data'!$G$12,0,10*ROW('Hygiene Data'!G12)))</f>
        <v/>
      </c>
      <c r="EB18" s="34" t="str">
        <f ca="true">+IF(OFFSET('Hygiene Data'!$G$13,0,10*ROW('Hygiene Data'!G12))="","",OFFSET('Hygiene Data'!$G$13,0,10*ROW('Hygiene Data'!G12)))</f>
        <v/>
      </c>
      <c r="EC18" s="34" t="str">
        <f ca="true">+IF(OFFSET('Hygiene Data'!$G$14,0,10*ROW('Hygiene Data'!G12))="","",OFFSET('Hygiene Data'!$G$14,0,10*ROW('Hygiene Data'!G12)))</f>
        <v/>
      </c>
      <c r="ED18" s="34" t="str">
        <f ca="true">+IF(OFFSET('Hygiene Data'!$H$12,0,10*ROW('Hygiene Data'!H12))="","",OFFSET('Hygiene Data'!$H$12,0,10*ROW('Hygiene Data'!H12)))</f>
        <v/>
      </c>
      <c r="EE18" s="34" t="str">
        <f ca="true">+IF(OFFSET('Hygiene Data'!$H$13,0,10*ROW('Hygiene Data'!H12))="","",OFFSET('Hygiene Data'!$H$13,0,10*ROW('Hygiene Data'!H12)))</f>
        <v/>
      </c>
      <c r="EF18" s="34" t="str">
        <f ca="true">+IF(OFFSET('Hygiene Data'!$H$14,0,10*ROW('Hygiene Data'!H12))="","",OFFSET('Hygiene Data'!$H$14,0,10*ROW('Hygiene Data'!H12)))</f>
        <v/>
      </c>
    </row>
    <row r="19" x14ac:dyDescent="0.2">
      <c r="A19" s="57" t="str">
        <f ca="true">+IF(OFFSET('Water Data'!$B$1,0,10*ROW('Water Data'!B13))="","",OFFSET('Water Data'!$B$1,0,10*ROW('Water Data'!B13)))</f>
        <v/>
      </c>
      <c r="B19" s="57" t="str">
        <f ca="true">+IF(OFFSET('Water Data'!$A$3,0,10*ROW('Water Data'!A13))="","",OFFSET('Water Data'!$A$3,0,10*ROW('Water Data'!A13)))</f>
        <v/>
      </c>
      <c r="C19" s="57" t="str">
        <f ca="true">+IF(OFFSET('Water Data'!$C$3,0,10*ROW('Water Data'!C13))="","",OFFSET('Water Data'!$C$3,0,10*ROW('Water Data'!C13)))</f>
        <v/>
      </c>
      <c r="D19" s="249"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9"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9" t="e">
        <f ca="true">+IF(AND(ISNUMBER(OFFSET('Water Data'!$C$10,0,10*ROW('Water Data'!D13))),BW19="Yes"),OFFSET('Water Data'!$C$10,0,10*ROW('Water Data'!D13)),IF(AND(ISNUMBER(OFFSET('Water Data'!$C$10,0,10*ROW('Water Data'!D13))),BW19="No",ISNUMBER(OFFSET('Water Data'!$C$10,0,10*ROW('Water Data'!D13)))),CONCATENATE("[",ROUND(OFFSET('Water Data'!$C$10,0,10*ROW('Water Data'!D13)),0),"]"),IF(AND(ISNUMBER(OFFSET('Water Data'!$C$10,0,10*ROW('Water Data'!D13))),BW19="",ISNUMBER(OFFSET('Water Data'!$C$10,0,10*ROW('Water Data'!D13)))),OFFSET('Water Data'!$C$10,0,10*ROW('Water Data'!D13)),NA())))</f>
        <v>#N/A</v>
      </c>
      <c r="G19" s="249"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9"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9"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9"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9"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9"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9"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9"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9"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9"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9"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9"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9"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9"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9"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50"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50"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50"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50"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50"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50"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50"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50"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50"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50"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50"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50"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50"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50"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50"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50"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50"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50"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50"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50"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50"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50"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50"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50"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50"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50"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50"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50"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50"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50"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51"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51"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51"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51"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51"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51"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51"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51"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51"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51"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51"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51"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51"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51"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51"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51"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51"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51"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4" t="str">
        <f ca="true">+IF(OFFSET('Water Data'!$C$28,0,10*ROW('Water Data'!C13))="","",OFFSET('Water Data'!$C$28,0,10*ROW('Water Data'!C13)))</f>
        <v/>
      </c>
      <c r="BT19" s="34" t="str">
        <f ca="true">+IF(OFFSET('Water Data'!$C$29,0,10*ROW('Water Data'!C13))="","",OFFSET('Water Data'!$C$29,0,10*ROW('Water Data'!C13)))</f>
        <v/>
      </c>
      <c r="BU19" s="34" t="str">
        <f ca="true">+IF(OFFSET('Water Data'!$C$30,0,10*ROW('Water Data'!C13))="","",OFFSET('Water Data'!$C$30,0,10*ROW('Water Data'!C13)))</f>
        <v/>
      </c>
      <c r="BV19" s="34" t="str">
        <f ca="true">+IF(OFFSET('Water Data'!$D$28,0,10*ROW('Water Data'!D13))="","",OFFSET('Water Data'!$D$28,0,10*ROW('Water Data'!D13)))</f>
        <v/>
      </c>
      <c r="BW19" s="34" t="str">
        <f ca="true">+IF(OFFSET('Water Data'!$D$29,0,10*ROW('Water Data'!D13))="","",OFFSET('Water Data'!$D$29,0,10*ROW('Water Data'!D13)))</f>
        <v/>
      </c>
      <c r="BX19" s="34" t="str">
        <f ca="true">+IF(OFFSET('Water Data'!$D$30,0,10*ROW('Water Data'!D13))="","",OFFSET('Water Data'!$D$30,0,10*ROW('Water Data'!D13)))</f>
        <v/>
      </c>
      <c r="BY19" s="34" t="str">
        <f ca="true">+IF(OFFSET('Water Data'!$E$28,0,10*ROW('Water Data'!E13))="","",OFFSET('Water Data'!$E$28,0,10*ROW('Water Data'!E13)))</f>
        <v/>
      </c>
      <c r="BZ19" s="34" t="str">
        <f ca="true">+IF(OFFSET('Water Data'!$E$29,0,10*ROW('Water Data'!E13))="","",OFFSET('Water Data'!$E$29,0,10*ROW('Water Data'!E13)))</f>
        <v/>
      </c>
      <c r="CA19" s="34" t="str">
        <f ca="true">+IF(OFFSET('Water Data'!$E$30,0,10*ROW('Water Data'!E13))="","",OFFSET('Water Data'!$E$30,0,10*ROW('Water Data'!E13)))</f>
        <v/>
      </c>
      <c r="CB19" s="34" t="str">
        <f ca="true">+IF(OFFSET('Water Data'!$F$28,0,10*ROW('Water Data'!F13))="","",OFFSET('Water Data'!$F$28,0,10*ROW('Water Data'!F13)))</f>
        <v/>
      </c>
      <c r="CC19" s="34" t="str">
        <f ca="true">+IF(OFFSET('Water Data'!$F$29,0,10*ROW('Water Data'!F13))="","",OFFSET('Water Data'!$F$29,0,10*ROW('Water Data'!F13)))</f>
        <v/>
      </c>
      <c r="CD19" s="34" t="str">
        <f ca="true">+IF(OFFSET('Water Data'!$F$30,0,10*ROW('Water Data'!F13))="","",OFFSET('Water Data'!$F$30,0,10*ROW('Water Data'!F13)))</f>
        <v/>
      </c>
      <c r="CE19" s="34" t="str">
        <f ca="true">+IF(OFFSET('Water Data'!$G$28,0,10*ROW('Water Data'!G13))="","",OFFSET('Water Data'!$G$28,0,10*ROW('Water Data'!G13)))</f>
        <v/>
      </c>
      <c r="CF19" s="34" t="str">
        <f ca="true">+IF(OFFSET('Water Data'!$G$29,0,10*ROW('Water Data'!G13))="","",OFFSET('Water Data'!$G$29,0,10*ROW('Water Data'!G13)))</f>
        <v/>
      </c>
      <c r="CG19" s="34" t="str">
        <f ca="true">+IF(OFFSET('Water Data'!$G$30,0,10*ROW('Water Data'!G13))="","",OFFSET('Water Data'!$G$30,0,10*ROW('Water Data'!G13)))</f>
        <v/>
      </c>
      <c r="CH19" s="34" t="str">
        <f ca="true">+IF(OFFSET('Water Data'!$H$28,0,10*ROW('Water Data'!H13))="","",OFFSET('Water Data'!$H$28,0,10*ROW('Water Data'!H13)))</f>
        <v/>
      </c>
      <c r="CI19" s="34" t="str">
        <f ca="true">+IF(OFFSET('Water Data'!$H$29,0,10*ROW('Water Data'!H13))="","",OFFSET('Water Data'!$H$29,0,10*ROW('Water Data'!H13)))</f>
        <v/>
      </c>
      <c r="CJ19" s="34" t="str">
        <f ca="true">+IF(OFFSET('Water Data'!$H$30,0,10*ROW('Water Data'!H13))="","",OFFSET('Water Data'!$H$30,0,10*ROW('Water Data'!H13)))</f>
        <v/>
      </c>
      <c r="CK19" s="34" t="str">
        <f ca="true">+IF(OFFSET('Sanitation Data'!$C$29,0,10*ROW('Sanitation Data'!C13))="","",OFFSET('Sanitation Data'!$C$29,0,10*ROW('Sanitation Data'!C13)))</f>
        <v/>
      </c>
      <c r="CL19" s="34" t="str">
        <f ca="true">+IF(OFFSET('Sanitation Data'!$C$30,0,10*ROW('Sanitation Data'!C13))="","",OFFSET('Sanitation Data'!$C$30,0,10*ROW('Sanitation Data'!C13)))</f>
        <v/>
      </c>
      <c r="CM19" s="34" t="str">
        <f ca="true">+IF(OFFSET('Sanitation Data'!$C$31,0,10*ROW('Sanitation Data'!C13))="","",OFFSET('Sanitation Data'!$C$31,0,10*ROW('Sanitation Data'!C13)))</f>
        <v/>
      </c>
      <c r="CN19" s="34" t="str">
        <f ca="true">+IF(OFFSET('Sanitation Data'!$C$32,0,10*ROW('Sanitation Data'!C13))="","",OFFSET('Sanitation Data'!$C$32,0,10*ROW('Sanitation Data'!C13)))</f>
        <v/>
      </c>
      <c r="CO19" s="34" t="str">
        <f ca="true">+IF(OFFSET('Sanitation Data'!$C$33,0,10*ROW('Sanitation Data'!C13))="","",OFFSET('Sanitation Data'!$C$33,0,10*ROW('Sanitation Data'!C13)))</f>
        <v/>
      </c>
      <c r="CP19" s="34" t="str">
        <f ca="true">+IF(OFFSET('Sanitation Data'!$D$29,0,10*ROW('Sanitation Data'!D13))="","",OFFSET('Sanitation Data'!$D$29,0,10*ROW('Sanitation Data'!D13)))</f>
        <v/>
      </c>
      <c r="CQ19" s="34" t="str">
        <f ca="true">+IF(OFFSET('Sanitation Data'!$D$30,0,10*ROW('Sanitation Data'!D13))="","",OFFSET('Sanitation Data'!$D$30,0,10*ROW('Sanitation Data'!D13)))</f>
        <v/>
      </c>
      <c r="CR19" s="34" t="str">
        <f ca="true">+IF(OFFSET('Sanitation Data'!$D$31,0,10*ROW('Sanitation Data'!D13))="","",OFFSET('Sanitation Data'!$D$31,0,10*ROW('Sanitation Data'!D13)))</f>
        <v/>
      </c>
      <c r="CS19" s="34" t="str">
        <f ca="true">+IF(OFFSET('Sanitation Data'!$D$32,0,10*ROW('Sanitation Data'!D13))="","",OFFSET('Sanitation Data'!$D$32,0,10*ROW('Sanitation Data'!D13)))</f>
        <v/>
      </c>
      <c r="CT19" s="34" t="str">
        <f ca="true">+IF(OFFSET('Sanitation Data'!$D$33,0,10*ROW('Sanitation Data'!D13))="","",OFFSET('Sanitation Data'!$D$33,0,10*ROW('Sanitation Data'!D13)))</f>
        <v/>
      </c>
      <c r="CU19" s="34" t="str">
        <f ca="true">+IF(OFFSET('Sanitation Data'!$E$29,0,10*ROW('Sanitation Data'!E13))="","",OFFSET('Sanitation Data'!$E$29,0,10*ROW('Sanitation Data'!E13)))</f>
        <v/>
      </c>
      <c r="CV19" s="34" t="str">
        <f ca="true">+IF(OFFSET('Sanitation Data'!$E$30,0,10*ROW('Sanitation Data'!E13))="","",OFFSET('Sanitation Data'!$E$30,0,10*ROW('Sanitation Data'!E13)))</f>
        <v/>
      </c>
      <c r="CW19" s="34" t="str">
        <f ca="true">+IF(OFFSET('Sanitation Data'!$E$31,0,10*ROW('Sanitation Data'!E13))="","",OFFSET('Sanitation Data'!$E$31,0,10*ROW('Sanitation Data'!E13)))</f>
        <v/>
      </c>
      <c r="CX19" s="34" t="str">
        <f ca="true">+IF(OFFSET('Sanitation Data'!$E$32,0,10*ROW('Sanitation Data'!E13))="","",OFFSET('Sanitation Data'!$E$32,0,10*ROW('Sanitation Data'!E13)))</f>
        <v/>
      </c>
      <c r="CY19" s="34" t="str">
        <f ca="true">+IF(OFFSET('Sanitation Data'!$E$33,0,10*ROW('Sanitation Data'!E13))="","",OFFSET('Sanitation Data'!$E$33,0,10*ROW('Sanitation Data'!E13)))</f>
        <v/>
      </c>
      <c r="CZ19" s="34" t="str">
        <f ca="true">+IF(OFFSET('Sanitation Data'!$F$29,0,10*ROW('Sanitation Data'!F13))="","",OFFSET('Sanitation Data'!$F$29,0,10*ROW('Sanitation Data'!F13)))</f>
        <v/>
      </c>
      <c r="DA19" s="34" t="str">
        <f ca="true">+IF(OFFSET('Sanitation Data'!$F$30,0,10*ROW('Sanitation Data'!F13))="","",OFFSET('Sanitation Data'!$F$30,0,10*ROW('Sanitation Data'!F13)))</f>
        <v/>
      </c>
      <c r="DB19" s="34" t="str">
        <f ca="true">+IF(OFFSET('Sanitation Data'!$F$31,0,10*ROW('Sanitation Data'!F13))="","",OFFSET('Sanitation Data'!$F$31,0,10*ROW('Sanitation Data'!F13)))</f>
        <v/>
      </c>
      <c r="DC19" s="34" t="str">
        <f ca="true">+IF(OFFSET('Sanitation Data'!$F$32,0,10*ROW('Sanitation Data'!F13))="","",OFFSET('Sanitation Data'!$F$32,0,10*ROW('Sanitation Data'!F13)))</f>
        <v/>
      </c>
      <c r="DD19" s="34" t="str">
        <f ca="true">+IF(OFFSET('Sanitation Data'!$F$33,0,10*ROW('Sanitation Data'!F13))="","",OFFSET('Sanitation Data'!$F$33,0,10*ROW('Sanitation Data'!F13)))</f>
        <v/>
      </c>
      <c r="DE19" s="34" t="str">
        <f ca="true">+IF(OFFSET('Sanitation Data'!$G$29,0,10*ROW('Sanitation Data'!G13))="","",OFFSET('Sanitation Data'!$G$29,0,10*ROW('Sanitation Data'!G13)))</f>
        <v/>
      </c>
      <c r="DF19" s="34" t="str">
        <f ca="true">+IF(OFFSET('Sanitation Data'!$G$30,0,10*ROW('Sanitation Data'!G13))="","",OFFSET('Sanitation Data'!$G$30,0,10*ROW('Sanitation Data'!G13)))</f>
        <v/>
      </c>
      <c r="DG19" s="34" t="str">
        <f ca="true">+IF(OFFSET('Sanitation Data'!$G$31,0,10*ROW('Sanitation Data'!G13))="","",OFFSET('Sanitation Data'!$G$31,0,10*ROW('Sanitation Data'!G13)))</f>
        <v/>
      </c>
      <c r="DH19" s="34" t="str">
        <f ca="true">+IF(OFFSET('Sanitation Data'!$G$32,0,10*ROW('Sanitation Data'!G13))="","",OFFSET('Sanitation Data'!$G$32,0,10*ROW('Sanitation Data'!G13)))</f>
        <v/>
      </c>
      <c r="DI19" s="34" t="str">
        <f ca="true">+IF(OFFSET('Sanitation Data'!$G$33,0,10*ROW('Sanitation Data'!G13))="","",OFFSET('Sanitation Data'!$G$33,0,10*ROW('Sanitation Data'!G13)))</f>
        <v/>
      </c>
      <c r="DJ19" s="34" t="str">
        <f ca="true">+IF(OFFSET('Sanitation Data'!$H$29,0,10*ROW('Sanitation Data'!H13))="","",OFFSET('Sanitation Data'!$H$29,0,10*ROW('Sanitation Data'!H13)))</f>
        <v/>
      </c>
      <c r="DK19" s="34" t="str">
        <f ca="true">+IF(OFFSET('Sanitation Data'!$H$30,0,10*ROW('Sanitation Data'!H13))="","",OFFSET('Sanitation Data'!$H$30,0,10*ROW('Sanitation Data'!H13)))</f>
        <v/>
      </c>
      <c r="DL19" s="34" t="str">
        <f ca="true">+IF(OFFSET('Sanitation Data'!$H$31,0,10*ROW('Sanitation Data'!H13))="","",OFFSET('Sanitation Data'!$H$31,0,10*ROW('Sanitation Data'!H13)))</f>
        <v/>
      </c>
      <c r="DM19" s="34" t="str">
        <f ca="true">+IF(OFFSET('Sanitation Data'!$H$32,0,10*ROW('Sanitation Data'!H13))="","",OFFSET('Sanitation Data'!$H$32,0,10*ROW('Sanitation Data'!H13)))</f>
        <v/>
      </c>
      <c r="DN19" s="34" t="str">
        <f ca="true">+IF(OFFSET('Sanitation Data'!$H$33,0,10*ROW('Sanitation Data'!H13))="","",OFFSET('Sanitation Data'!$H$33,0,10*ROW('Sanitation Data'!H13)))</f>
        <v/>
      </c>
      <c r="DO19" s="34" t="str">
        <f ca="true">+IF(OFFSET('Hygiene Data'!$C$12,0,10*ROW('Hygiene Data'!C13))="","",OFFSET('Hygiene Data'!$C$12,0,10*ROW('Hygiene Data'!C13)))</f>
        <v/>
      </c>
      <c r="DP19" s="34" t="str">
        <f ca="true">+IF(OFFSET('Hygiene Data'!$C$13,0,10*ROW('Hygiene Data'!C13))="","",OFFSET('Hygiene Data'!$C$13,0,10*ROW('Hygiene Data'!C13)))</f>
        <v/>
      </c>
      <c r="DQ19" s="34" t="str">
        <f ca="true">+IF(OFFSET('Hygiene Data'!$C$14,0,10*ROW('Hygiene Data'!C13))="","",OFFSET('Hygiene Data'!$C$14,0,10*ROW('Hygiene Data'!C13)))</f>
        <v/>
      </c>
      <c r="DR19" s="34" t="str">
        <f ca="true">+IF(OFFSET('Hygiene Data'!$D$12,0,10*ROW('Hygiene Data'!D13))="","",OFFSET('Hygiene Data'!$D$12,0,10*ROW('Hygiene Data'!D13)))</f>
        <v/>
      </c>
      <c r="DS19" s="34" t="str">
        <f ca="true">+IF(OFFSET('Hygiene Data'!$D$13,0,10*ROW('Hygiene Data'!D13))="","",OFFSET('Hygiene Data'!$D$13,0,10*ROW('Hygiene Data'!D13)))</f>
        <v/>
      </c>
      <c r="DT19" s="34" t="str">
        <f ca="true">+IF(OFFSET('Hygiene Data'!$D$14,0,10*ROW('Hygiene Data'!D13))="","",OFFSET('Hygiene Data'!$D$14,0,10*ROW('Hygiene Data'!D13)))</f>
        <v/>
      </c>
      <c r="DU19" s="34" t="str">
        <f ca="true">+IF(OFFSET('Hygiene Data'!$E$12,0,10*ROW('Hygiene Data'!E13))="","",OFFSET('Hygiene Data'!$E$12,0,10*ROW('Hygiene Data'!E13)))</f>
        <v/>
      </c>
      <c r="DV19" s="34" t="str">
        <f ca="true">+IF(OFFSET('Hygiene Data'!$E$13,0,10*ROW('Hygiene Data'!E13))="","",OFFSET('Hygiene Data'!$E$13,0,10*ROW('Hygiene Data'!E13)))</f>
        <v/>
      </c>
      <c r="DW19" s="34" t="str">
        <f ca="true">+IF(OFFSET('Hygiene Data'!$E$14,0,10*ROW('Hygiene Data'!E13))="","",OFFSET('Hygiene Data'!$E$14,0,10*ROW('Hygiene Data'!E13)))</f>
        <v/>
      </c>
      <c r="DX19" s="34" t="str">
        <f ca="true">+IF(OFFSET('Hygiene Data'!$F$12,0,10*ROW('Hygiene Data'!F13))="","",OFFSET('Hygiene Data'!$F$12,0,10*ROW('Hygiene Data'!F13)))</f>
        <v/>
      </c>
      <c r="DY19" s="34" t="str">
        <f ca="true">+IF(OFFSET('Hygiene Data'!$F$13,0,10*ROW('Hygiene Data'!F13))="","",OFFSET('Hygiene Data'!$F$13,0,10*ROW('Hygiene Data'!F13)))</f>
        <v/>
      </c>
      <c r="DZ19" s="34" t="str">
        <f ca="true">+IF(OFFSET('Hygiene Data'!$F$14,0,10*ROW('Hygiene Data'!F13))="","",OFFSET('Hygiene Data'!$F$14,0,10*ROW('Hygiene Data'!F13)))</f>
        <v/>
      </c>
      <c r="EA19" s="34" t="str">
        <f ca="true">+IF(OFFSET('Hygiene Data'!$G$12,0,10*ROW('Hygiene Data'!G13))="","",OFFSET('Hygiene Data'!$G$12,0,10*ROW('Hygiene Data'!G13)))</f>
        <v/>
      </c>
      <c r="EB19" s="34" t="str">
        <f ca="true">+IF(OFFSET('Hygiene Data'!$G$13,0,10*ROW('Hygiene Data'!G13))="","",OFFSET('Hygiene Data'!$G$13,0,10*ROW('Hygiene Data'!G13)))</f>
        <v/>
      </c>
      <c r="EC19" s="34" t="str">
        <f ca="true">+IF(OFFSET('Hygiene Data'!$G$14,0,10*ROW('Hygiene Data'!G13))="","",OFFSET('Hygiene Data'!$G$14,0,10*ROW('Hygiene Data'!G13)))</f>
        <v/>
      </c>
      <c r="ED19" s="34" t="str">
        <f ca="true">+IF(OFFSET('Hygiene Data'!$H$12,0,10*ROW('Hygiene Data'!H13))="","",OFFSET('Hygiene Data'!$H$12,0,10*ROW('Hygiene Data'!H13)))</f>
        <v/>
      </c>
      <c r="EE19" s="34" t="str">
        <f ca="true">+IF(OFFSET('Hygiene Data'!$H$13,0,10*ROW('Hygiene Data'!H13))="","",OFFSET('Hygiene Data'!$H$13,0,10*ROW('Hygiene Data'!H13)))</f>
        <v/>
      </c>
      <c r="EF19" s="34" t="str">
        <f ca="true">+IF(OFFSET('Hygiene Data'!$H$14,0,10*ROW('Hygiene Data'!H13))="","",OFFSET('Hygiene Data'!$H$14,0,10*ROW('Hygiene Data'!H13)))</f>
        <v/>
      </c>
    </row>
    <row r="20" x14ac:dyDescent="0.2">
      <c r="A20" s="57" t="str">
        <f ca="true">+IF(OFFSET('Water Data'!$B$1,0,10*ROW('Water Data'!B14))="","",OFFSET('Water Data'!$B$1,0,10*ROW('Water Data'!B14)))</f>
        <v/>
      </c>
      <c r="B20" s="57" t="str">
        <f ca="true">+IF(OFFSET('Water Data'!$A$3,0,10*ROW('Water Data'!A14))="","",OFFSET('Water Data'!$A$3,0,10*ROW('Water Data'!A14)))</f>
        <v/>
      </c>
      <c r="C20" s="57" t="str">
        <f ca="true">+IF(OFFSET('Water Data'!$C$3,0,10*ROW('Water Data'!C14))="","",OFFSET('Water Data'!$C$3,0,10*ROW('Water Data'!C14)))</f>
        <v/>
      </c>
      <c r="D20" s="249"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9"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9" t="e">
        <f ca="true">+IF(AND(ISNUMBER(OFFSET('Water Data'!$C$10,0,10*ROW('Water Data'!D14))),BW20="Yes"),OFFSET('Water Data'!$C$10,0,10*ROW('Water Data'!D14)),IF(AND(ISNUMBER(OFFSET('Water Data'!$C$10,0,10*ROW('Water Data'!D14))),BW20="No",ISNUMBER(OFFSET('Water Data'!$C$10,0,10*ROW('Water Data'!D14)))),CONCATENATE("[",ROUND(OFFSET('Water Data'!$C$10,0,10*ROW('Water Data'!D14)),0),"]"),IF(AND(ISNUMBER(OFFSET('Water Data'!$C$10,0,10*ROW('Water Data'!D14))),BW20="",ISNUMBER(OFFSET('Water Data'!$C$10,0,10*ROW('Water Data'!D14)))),OFFSET('Water Data'!$C$10,0,10*ROW('Water Data'!D14)),NA())))</f>
        <v>#N/A</v>
      </c>
      <c r="G20" s="249"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9"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9"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9"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9"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9"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9"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9"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9"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9"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9"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9"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9"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9"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9"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50"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50"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50"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50"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50"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50"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50"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50"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50"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50"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50"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50"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50"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50"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50"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50"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50"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50"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50"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50"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50"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50"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50"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50"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50"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50"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50"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50"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50"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50"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51"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51"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51"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51"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51"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51"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51"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51"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51"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51"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51"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51"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51"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51"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51"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51"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51"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51"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4" t="str">
        <f ca="true">+IF(OFFSET('Water Data'!$C$28,0,10*ROW('Water Data'!C14))="","",OFFSET('Water Data'!$C$28,0,10*ROW('Water Data'!C14)))</f>
        <v/>
      </c>
      <c r="BT20" s="34" t="str">
        <f ca="true">+IF(OFFSET('Water Data'!$C$29,0,10*ROW('Water Data'!C14))="","",OFFSET('Water Data'!$C$29,0,10*ROW('Water Data'!C14)))</f>
        <v/>
      </c>
      <c r="BU20" s="34" t="str">
        <f ca="true">+IF(OFFSET('Water Data'!$C$30,0,10*ROW('Water Data'!C14))="","",OFFSET('Water Data'!$C$30,0,10*ROW('Water Data'!C14)))</f>
        <v/>
      </c>
      <c r="BV20" s="34" t="str">
        <f ca="true">+IF(OFFSET('Water Data'!$D$28,0,10*ROW('Water Data'!D14))="","",OFFSET('Water Data'!$D$28,0,10*ROW('Water Data'!D14)))</f>
        <v/>
      </c>
      <c r="BW20" s="34" t="str">
        <f ca="true">+IF(OFFSET('Water Data'!$D$29,0,10*ROW('Water Data'!D14))="","",OFFSET('Water Data'!$D$29,0,10*ROW('Water Data'!D14)))</f>
        <v/>
      </c>
      <c r="BX20" s="34" t="str">
        <f ca="true">+IF(OFFSET('Water Data'!$D$30,0,10*ROW('Water Data'!D14))="","",OFFSET('Water Data'!$D$30,0,10*ROW('Water Data'!D14)))</f>
        <v/>
      </c>
      <c r="BY20" s="34" t="str">
        <f ca="true">+IF(OFFSET('Water Data'!$E$28,0,10*ROW('Water Data'!E14))="","",OFFSET('Water Data'!$E$28,0,10*ROW('Water Data'!E14)))</f>
        <v/>
      </c>
      <c r="BZ20" s="34" t="str">
        <f ca="true">+IF(OFFSET('Water Data'!$E$29,0,10*ROW('Water Data'!E14))="","",OFFSET('Water Data'!$E$29,0,10*ROW('Water Data'!E14)))</f>
        <v/>
      </c>
      <c r="CA20" s="34" t="str">
        <f ca="true">+IF(OFFSET('Water Data'!$E$30,0,10*ROW('Water Data'!E14))="","",OFFSET('Water Data'!$E$30,0,10*ROW('Water Data'!E14)))</f>
        <v/>
      </c>
      <c r="CB20" s="34" t="str">
        <f ca="true">+IF(OFFSET('Water Data'!$F$28,0,10*ROW('Water Data'!F14))="","",OFFSET('Water Data'!$F$28,0,10*ROW('Water Data'!F14)))</f>
        <v/>
      </c>
      <c r="CC20" s="34" t="str">
        <f ca="true">+IF(OFFSET('Water Data'!$F$29,0,10*ROW('Water Data'!F14))="","",OFFSET('Water Data'!$F$29,0,10*ROW('Water Data'!F14)))</f>
        <v/>
      </c>
      <c r="CD20" s="34" t="str">
        <f ca="true">+IF(OFFSET('Water Data'!$F$30,0,10*ROW('Water Data'!F14))="","",OFFSET('Water Data'!$F$30,0,10*ROW('Water Data'!F14)))</f>
        <v/>
      </c>
      <c r="CE20" s="34" t="str">
        <f ca="true">+IF(OFFSET('Water Data'!$G$28,0,10*ROW('Water Data'!G14))="","",OFFSET('Water Data'!$G$28,0,10*ROW('Water Data'!G14)))</f>
        <v/>
      </c>
      <c r="CF20" s="34" t="str">
        <f ca="true">+IF(OFFSET('Water Data'!$G$29,0,10*ROW('Water Data'!G14))="","",OFFSET('Water Data'!$G$29,0,10*ROW('Water Data'!G14)))</f>
        <v/>
      </c>
      <c r="CG20" s="34" t="str">
        <f ca="true">+IF(OFFSET('Water Data'!$G$30,0,10*ROW('Water Data'!G14))="","",OFFSET('Water Data'!$G$30,0,10*ROW('Water Data'!G14)))</f>
        <v/>
      </c>
      <c r="CH20" s="34" t="str">
        <f ca="true">+IF(OFFSET('Water Data'!$H$28,0,10*ROW('Water Data'!H14))="","",OFFSET('Water Data'!$H$28,0,10*ROW('Water Data'!H14)))</f>
        <v/>
      </c>
      <c r="CI20" s="34" t="str">
        <f ca="true">+IF(OFFSET('Water Data'!$H$29,0,10*ROW('Water Data'!H14))="","",OFFSET('Water Data'!$H$29,0,10*ROW('Water Data'!H14)))</f>
        <v/>
      </c>
      <c r="CJ20" s="34" t="str">
        <f ca="true">+IF(OFFSET('Water Data'!$H$30,0,10*ROW('Water Data'!H14))="","",OFFSET('Water Data'!$H$30,0,10*ROW('Water Data'!H14)))</f>
        <v/>
      </c>
      <c r="CK20" s="34" t="str">
        <f ca="true">+IF(OFFSET('Sanitation Data'!$C$29,0,10*ROW('Sanitation Data'!C14))="","",OFFSET('Sanitation Data'!$C$29,0,10*ROW('Sanitation Data'!C14)))</f>
        <v/>
      </c>
      <c r="CL20" s="34" t="str">
        <f ca="true">+IF(OFFSET('Sanitation Data'!$C$30,0,10*ROW('Sanitation Data'!C14))="","",OFFSET('Sanitation Data'!$C$30,0,10*ROW('Sanitation Data'!C14)))</f>
        <v/>
      </c>
      <c r="CM20" s="34" t="str">
        <f ca="true">+IF(OFFSET('Sanitation Data'!$C$31,0,10*ROW('Sanitation Data'!C14))="","",OFFSET('Sanitation Data'!$C$31,0,10*ROW('Sanitation Data'!C14)))</f>
        <v/>
      </c>
      <c r="CN20" s="34" t="str">
        <f ca="true">+IF(OFFSET('Sanitation Data'!$C$32,0,10*ROW('Sanitation Data'!C14))="","",OFFSET('Sanitation Data'!$C$32,0,10*ROW('Sanitation Data'!C14)))</f>
        <v/>
      </c>
      <c r="CO20" s="34" t="str">
        <f ca="true">+IF(OFFSET('Sanitation Data'!$C$33,0,10*ROW('Sanitation Data'!C14))="","",OFFSET('Sanitation Data'!$C$33,0,10*ROW('Sanitation Data'!C14)))</f>
        <v/>
      </c>
      <c r="CP20" s="34" t="str">
        <f ca="true">+IF(OFFSET('Sanitation Data'!$D$29,0,10*ROW('Sanitation Data'!D14))="","",OFFSET('Sanitation Data'!$D$29,0,10*ROW('Sanitation Data'!D14)))</f>
        <v/>
      </c>
      <c r="CQ20" s="34" t="str">
        <f ca="true">+IF(OFFSET('Sanitation Data'!$D$30,0,10*ROW('Sanitation Data'!D14))="","",OFFSET('Sanitation Data'!$D$30,0,10*ROW('Sanitation Data'!D14)))</f>
        <v/>
      </c>
      <c r="CR20" s="34" t="str">
        <f ca="true">+IF(OFFSET('Sanitation Data'!$D$31,0,10*ROW('Sanitation Data'!D14))="","",OFFSET('Sanitation Data'!$D$31,0,10*ROW('Sanitation Data'!D14)))</f>
        <v/>
      </c>
      <c r="CS20" s="34" t="str">
        <f ca="true">+IF(OFFSET('Sanitation Data'!$D$32,0,10*ROW('Sanitation Data'!D14))="","",OFFSET('Sanitation Data'!$D$32,0,10*ROW('Sanitation Data'!D14)))</f>
        <v/>
      </c>
      <c r="CT20" s="34" t="str">
        <f ca="true">+IF(OFFSET('Sanitation Data'!$D$33,0,10*ROW('Sanitation Data'!D14))="","",OFFSET('Sanitation Data'!$D$33,0,10*ROW('Sanitation Data'!D14)))</f>
        <v/>
      </c>
      <c r="CU20" s="34" t="str">
        <f ca="true">+IF(OFFSET('Sanitation Data'!$E$29,0,10*ROW('Sanitation Data'!E14))="","",OFFSET('Sanitation Data'!$E$29,0,10*ROW('Sanitation Data'!E14)))</f>
        <v/>
      </c>
      <c r="CV20" s="34" t="str">
        <f ca="true">+IF(OFFSET('Sanitation Data'!$E$30,0,10*ROW('Sanitation Data'!E14))="","",OFFSET('Sanitation Data'!$E$30,0,10*ROW('Sanitation Data'!E14)))</f>
        <v/>
      </c>
      <c r="CW20" s="34" t="str">
        <f ca="true">+IF(OFFSET('Sanitation Data'!$E$31,0,10*ROW('Sanitation Data'!E14))="","",OFFSET('Sanitation Data'!$E$31,0,10*ROW('Sanitation Data'!E14)))</f>
        <v/>
      </c>
      <c r="CX20" s="34" t="str">
        <f ca="true">+IF(OFFSET('Sanitation Data'!$E$32,0,10*ROW('Sanitation Data'!E14))="","",OFFSET('Sanitation Data'!$E$32,0,10*ROW('Sanitation Data'!E14)))</f>
        <v/>
      </c>
      <c r="CY20" s="34" t="str">
        <f ca="true">+IF(OFFSET('Sanitation Data'!$E$33,0,10*ROW('Sanitation Data'!E14))="","",OFFSET('Sanitation Data'!$E$33,0,10*ROW('Sanitation Data'!E14)))</f>
        <v/>
      </c>
      <c r="CZ20" s="34" t="str">
        <f ca="true">+IF(OFFSET('Sanitation Data'!$F$29,0,10*ROW('Sanitation Data'!F14))="","",OFFSET('Sanitation Data'!$F$29,0,10*ROW('Sanitation Data'!F14)))</f>
        <v/>
      </c>
      <c r="DA20" s="34" t="str">
        <f ca="true">+IF(OFFSET('Sanitation Data'!$F$30,0,10*ROW('Sanitation Data'!F14))="","",OFFSET('Sanitation Data'!$F$30,0,10*ROW('Sanitation Data'!F14)))</f>
        <v/>
      </c>
      <c r="DB20" s="34" t="str">
        <f ca="true">+IF(OFFSET('Sanitation Data'!$F$31,0,10*ROW('Sanitation Data'!F14))="","",OFFSET('Sanitation Data'!$F$31,0,10*ROW('Sanitation Data'!F14)))</f>
        <v/>
      </c>
      <c r="DC20" s="34" t="str">
        <f ca="true">+IF(OFFSET('Sanitation Data'!$F$32,0,10*ROW('Sanitation Data'!F14))="","",OFFSET('Sanitation Data'!$F$32,0,10*ROW('Sanitation Data'!F14)))</f>
        <v/>
      </c>
      <c r="DD20" s="34" t="str">
        <f ca="true">+IF(OFFSET('Sanitation Data'!$F$33,0,10*ROW('Sanitation Data'!F14))="","",OFFSET('Sanitation Data'!$F$33,0,10*ROW('Sanitation Data'!F14)))</f>
        <v/>
      </c>
      <c r="DE20" s="34" t="str">
        <f ca="true">+IF(OFFSET('Sanitation Data'!$G$29,0,10*ROW('Sanitation Data'!G14))="","",OFFSET('Sanitation Data'!$G$29,0,10*ROW('Sanitation Data'!G14)))</f>
        <v/>
      </c>
      <c r="DF20" s="34" t="str">
        <f ca="true">+IF(OFFSET('Sanitation Data'!$G$30,0,10*ROW('Sanitation Data'!G14))="","",OFFSET('Sanitation Data'!$G$30,0,10*ROW('Sanitation Data'!G14)))</f>
        <v/>
      </c>
      <c r="DG20" s="34" t="str">
        <f ca="true">+IF(OFFSET('Sanitation Data'!$G$31,0,10*ROW('Sanitation Data'!G14))="","",OFFSET('Sanitation Data'!$G$31,0,10*ROW('Sanitation Data'!G14)))</f>
        <v/>
      </c>
      <c r="DH20" s="34" t="str">
        <f ca="true">+IF(OFFSET('Sanitation Data'!$G$32,0,10*ROW('Sanitation Data'!G14))="","",OFFSET('Sanitation Data'!$G$32,0,10*ROW('Sanitation Data'!G14)))</f>
        <v/>
      </c>
      <c r="DI20" s="34" t="str">
        <f ca="true">+IF(OFFSET('Sanitation Data'!$G$33,0,10*ROW('Sanitation Data'!G14))="","",OFFSET('Sanitation Data'!$G$33,0,10*ROW('Sanitation Data'!G14)))</f>
        <v/>
      </c>
      <c r="DJ20" s="34" t="str">
        <f ca="true">+IF(OFFSET('Sanitation Data'!$H$29,0,10*ROW('Sanitation Data'!H14))="","",OFFSET('Sanitation Data'!$H$29,0,10*ROW('Sanitation Data'!H14)))</f>
        <v/>
      </c>
      <c r="DK20" s="34" t="str">
        <f ca="true">+IF(OFFSET('Sanitation Data'!$H$30,0,10*ROW('Sanitation Data'!H14))="","",OFFSET('Sanitation Data'!$H$30,0,10*ROW('Sanitation Data'!H14)))</f>
        <v/>
      </c>
      <c r="DL20" s="34" t="str">
        <f ca="true">+IF(OFFSET('Sanitation Data'!$H$31,0,10*ROW('Sanitation Data'!H14))="","",OFFSET('Sanitation Data'!$H$31,0,10*ROW('Sanitation Data'!H14)))</f>
        <v/>
      </c>
      <c r="DM20" s="34" t="str">
        <f ca="true">+IF(OFFSET('Sanitation Data'!$H$32,0,10*ROW('Sanitation Data'!H14))="","",OFFSET('Sanitation Data'!$H$32,0,10*ROW('Sanitation Data'!H14)))</f>
        <v/>
      </c>
      <c r="DN20" s="34" t="str">
        <f ca="true">+IF(OFFSET('Sanitation Data'!$H$33,0,10*ROW('Sanitation Data'!H14))="","",OFFSET('Sanitation Data'!$H$33,0,10*ROW('Sanitation Data'!H14)))</f>
        <v/>
      </c>
      <c r="DO20" s="34" t="str">
        <f ca="true">+IF(OFFSET('Hygiene Data'!$C$12,0,10*ROW('Hygiene Data'!C14))="","",OFFSET('Hygiene Data'!$C$12,0,10*ROW('Hygiene Data'!C14)))</f>
        <v/>
      </c>
      <c r="DP20" s="34" t="str">
        <f ca="true">+IF(OFFSET('Hygiene Data'!$C$13,0,10*ROW('Hygiene Data'!C14))="","",OFFSET('Hygiene Data'!$C$13,0,10*ROW('Hygiene Data'!C14)))</f>
        <v/>
      </c>
      <c r="DQ20" s="34" t="str">
        <f ca="true">+IF(OFFSET('Hygiene Data'!$C$14,0,10*ROW('Hygiene Data'!C14))="","",OFFSET('Hygiene Data'!$C$14,0,10*ROW('Hygiene Data'!C14)))</f>
        <v/>
      </c>
      <c r="DR20" s="34" t="str">
        <f ca="true">+IF(OFFSET('Hygiene Data'!$D$12,0,10*ROW('Hygiene Data'!D14))="","",OFFSET('Hygiene Data'!$D$12,0,10*ROW('Hygiene Data'!D14)))</f>
        <v/>
      </c>
      <c r="DS20" s="34" t="str">
        <f ca="true">+IF(OFFSET('Hygiene Data'!$D$13,0,10*ROW('Hygiene Data'!D14))="","",OFFSET('Hygiene Data'!$D$13,0,10*ROW('Hygiene Data'!D14)))</f>
        <v/>
      </c>
      <c r="DT20" s="34" t="str">
        <f ca="true">+IF(OFFSET('Hygiene Data'!$D$14,0,10*ROW('Hygiene Data'!D14))="","",OFFSET('Hygiene Data'!$D$14,0,10*ROW('Hygiene Data'!D14)))</f>
        <v/>
      </c>
      <c r="DU20" s="34" t="str">
        <f ca="true">+IF(OFFSET('Hygiene Data'!$E$12,0,10*ROW('Hygiene Data'!E14))="","",OFFSET('Hygiene Data'!$E$12,0,10*ROW('Hygiene Data'!E14)))</f>
        <v/>
      </c>
      <c r="DV20" s="34" t="str">
        <f ca="true">+IF(OFFSET('Hygiene Data'!$E$13,0,10*ROW('Hygiene Data'!E14))="","",OFFSET('Hygiene Data'!$E$13,0,10*ROW('Hygiene Data'!E14)))</f>
        <v/>
      </c>
      <c r="DW20" s="34" t="str">
        <f ca="true">+IF(OFFSET('Hygiene Data'!$E$14,0,10*ROW('Hygiene Data'!E14))="","",OFFSET('Hygiene Data'!$E$14,0,10*ROW('Hygiene Data'!E14)))</f>
        <v/>
      </c>
      <c r="DX20" s="34" t="str">
        <f ca="true">+IF(OFFSET('Hygiene Data'!$F$12,0,10*ROW('Hygiene Data'!F14))="","",OFFSET('Hygiene Data'!$F$12,0,10*ROW('Hygiene Data'!F14)))</f>
        <v/>
      </c>
      <c r="DY20" s="34" t="str">
        <f ca="true">+IF(OFFSET('Hygiene Data'!$F$13,0,10*ROW('Hygiene Data'!F14))="","",OFFSET('Hygiene Data'!$F$13,0,10*ROW('Hygiene Data'!F14)))</f>
        <v/>
      </c>
      <c r="DZ20" s="34" t="str">
        <f ca="true">+IF(OFFSET('Hygiene Data'!$F$14,0,10*ROW('Hygiene Data'!F14))="","",OFFSET('Hygiene Data'!$F$14,0,10*ROW('Hygiene Data'!F14)))</f>
        <v/>
      </c>
      <c r="EA20" s="34" t="str">
        <f ca="true">+IF(OFFSET('Hygiene Data'!$G$12,0,10*ROW('Hygiene Data'!G14))="","",OFFSET('Hygiene Data'!$G$12,0,10*ROW('Hygiene Data'!G14)))</f>
        <v/>
      </c>
      <c r="EB20" s="34" t="str">
        <f ca="true">+IF(OFFSET('Hygiene Data'!$G$13,0,10*ROW('Hygiene Data'!G14))="","",OFFSET('Hygiene Data'!$G$13,0,10*ROW('Hygiene Data'!G14)))</f>
        <v/>
      </c>
      <c r="EC20" s="34" t="str">
        <f ca="true">+IF(OFFSET('Hygiene Data'!$G$14,0,10*ROW('Hygiene Data'!G14))="","",OFFSET('Hygiene Data'!$G$14,0,10*ROW('Hygiene Data'!G14)))</f>
        <v/>
      </c>
      <c r="ED20" s="34" t="str">
        <f ca="true">+IF(OFFSET('Hygiene Data'!$H$12,0,10*ROW('Hygiene Data'!H14))="","",OFFSET('Hygiene Data'!$H$12,0,10*ROW('Hygiene Data'!H14)))</f>
        <v/>
      </c>
      <c r="EE20" s="34" t="str">
        <f ca="true">+IF(OFFSET('Hygiene Data'!$H$13,0,10*ROW('Hygiene Data'!H14))="","",OFFSET('Hygiene Data'!$H$13,0,10*ROW('Hygiene Data'!H14)))</f>
        <v/>
      </c>
      <c r="EF20" s="34" t="str">
        <f ca="true">+IF(OFFSET('Hygiene Data'!$H$14,0,10*ROW('Hygiene Data'!H14))="","",OFFSET('Hygiene Data'!$H$14,0,10*ROW('Hygiene Data'!H14)))</f>
        <v/>
      </c>
    </row>
    <row r="21" x14ac:dyDescent="0.2">
      <c r="A21" s="57" t="str">
        <f ca="true">+IF(OFFSET('Water Data'!$B$1,0,10*ROW('Water Data'!B15))="","",OFFSET('Water Data'!$B$1,0,10*ROW('Water Data'!B15)))</f>
        <v/>
      </c>
      <c r="B21" s="57" t="str">
        <f ca="true">+IF(OFFSET('Water Data'!$A$3,0,10*ROW('Water Data'!A15))="","",OFFSET('Water Data'!$A$3,0,10*ROW('Water Data'!A15)))</f>
        <v/>
      </c>
      <c r="C21" s="57" t="str">
        <f ca="true">+IF(OFFSET('Water Data'!$C$3,0,10*ROW('Water Data'!C15))="","",OFFSET('Water Data'!$C$3,0,10*ROW('Water Data'!C15)))</f>
        <v/>
      </c>
      <c r="D21" s="249"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9"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9" t="e">
        <f ca="true">+IF(AND(ISNUMBER(OFFSET('Water Data'!$C$10,0,10*ROW('Water Data'!D15))),BW21="Yes"),OFFSET('Water Data'!$C$10,0,10*ROW('Water Data'!D15)),IF(AND(ISNUMBER(OFFSET('Water Data'!$C$10,0,10*ROW('Water Data'!D15))),BW21="No",ISNUMBER(OFFSET('Water Data'!$C$10,0,10*ROW('Water Data'!D15)))),CONCATENATE("[",ROUND(OFFSET('Water Data'!$C$10,0,10*ROW('Water Data'!D15)),0),"]"),IF(AND(ISNUMBER(OFFSET('Water Data'!$C$10,0,10*ROW('Water Data'!D15))),BW21="",ISNUMBER(OFFSET('Water Data'!$C$10,0,10*ROW('Water Data'!D15)))),OFFSET('Water Data'!$C$10,0,10*ROW('Water Data'!D15)),NA())))</f>
        <v>#N/A</v>
      </c>
      <c r="G21" s="249"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9"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9"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9"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9"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9"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9"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9"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9"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9"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9"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9"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9"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9"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9"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50"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50"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50"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50"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50"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50"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50"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50"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50"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50"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50"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50"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50"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50"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50"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50"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50"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50"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50"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50"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50"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50"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50"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50"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50"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50"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50"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50"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50"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50"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51"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51"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51"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51"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51"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51"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51"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51"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51"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51"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51"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51"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51"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51"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51"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51"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51"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51"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4" t="str">
        <f ca="true">+IF(OFFSET('Water Data'!$C$28,0,10*ROW('Water Data'!C15))="","",OFFSET('Water Data'!$C$28,0,10*ROW('Water Data'!C15)))</f>
        <v/>
      </c>
      <c r="BT21" s="34" t="str">
        <f ca="true">+IF(OFFSET('Water Data'!$C$29,0,10*ROW('Water Data'!C15))="","",OFFSET('Water Data'!$C$29,0,10*ROW('Water Data'!C15)))</f>
        <v/>
      </c>
      <c r="BU21" s="34" t="str">
        <f ca="true">+IF(OFFSET('Water Data'!$C$30,0,10*ROW('Water Data'!C15))="","",OFFSET('Water Data'!$C$30,0,10*ROW('Water Data'!C15)))</f>
        <v/>
      </c>
      <c r="BV21" s="34" t="str">
        <f ca="true">+IF(OFFSET('Water Data'!$D$28,0,10*ROW('Water Data'!D15))="","",OFFSET('Water Data'!$D$28,0,10*ROW('Water Data'!D15)))</f>
        <v/>
      </c>
      <c r="BW21" s="34" t="str">
        <f ca="true">+IF(OFFSET('Water Data'!$D$29,0,10*ROW('Water Data'!D15))="","",OFFSET('Water Data'!$D$29,0,10*ROW('Water Data'!D15)))</f>
        <v/>
      </c>
      <c r="BX21" s="34" t="str">
        <f ca="true">+IF(OFFSET('Water Data'!$D$30,0,10*ROW('Water Data'!D15))="","",OFFSET('Water Data'!$D$30,0,10*ROW('Water Data'!D15)))</f>
        <v/>
      </c>
      <c r="BY21" s="34" t="str">
        <f ca="true">+IF(OFFSET('Water Data'!$E$28,0,10*ROW('Water Data'!E15))="","",OFFSET('Water Data'!$E$28,0,10*ROW('Water Data'!E15)))</f>
        <v/>
      </c>
      <c r="BZ21" s="34" t="str">
        <f ca="true">+IF(OFFSET('Water Data'!$E$29,0,10*ROW('Water Data'!E15))="","",OFFSET('Water Data'!$E$29,0,10*ROW('Water Data'!E15)))</f>
        <v/>
      </c>
      <c r="CA21" s="34" t="str">
        <f ca="true">+IF(OFFSET('Water Data'!$E$30,0,10*ROW('Water Data'!E15))="","",OFFSET('Water Data'!$E$30,0,10*ROW('Water Data'!E15)))</f>
        <v/>
      </c>
      <c r="CB21" s="34" t="str">
        <f ca="true">+IF(OFFSET('Water Data'!$F$28,0,10*ROW('Water Data'!F15))="","",OFFSET('Water Data'!$F$28,0,10*ROW('Water Data'!F15)))</f>
        <v/>
      </c>
      <c r="CC21" s="34" t="str">
        <f ca="true">+IF(OFFSET('Water Data'!$F$29,0,10*ROW('Water Data'!F15))="","",OFFSET('Water Data'!$F$29,0,10*ROW('Water Data'!F15)))</f>
        <v/>
      </c>
      <c r="CD21" s="34" t="str">
        <f ca="true">+IF(OFFSET('Water Data'!$F$30,0,10*ROW('Water Data'!F15))="","",OFFSET('Water Data'!$F$30,0,10*ROW('Water Data'!F15)))</f>
        <v/>
      </c>
      <c r="CE21" s="34" t="str">
        <f ca="true">+IF(OFFSET('Water Data'!$G$28,0,10*ROW('Water Data'!G15))="","",OFFSET('Water Data'!$G$28,0,10*ROW('Water Data'!G15)))</f>
        <v/>
      </c>
      <c r="CF21" s="34" t="str">
        <f ca="true">+IF(OFFSET('Water Data'!$G$29,0,10*ROW('Water Data'!G15))="","",OFFSET('Water Data'!$G$29,0,10*ROW('Water Data'!G15)))</f>
        <v/>
      </c>
      <c r="CG21" s="34" t="str">
        <f ca="true">+IF(OFFSET('Water Data'!$G$30,0,10*ROW('Water Data'!G15))="","",OFFSET('Water Data'!$G$30,0,10*ROW('Water Data'!G15)))</f>
        <v/>
      </c>
      <c r="CH21" s="34" t="str">
        <f ca="true">+IF(OFFSET('Water Data'!$H$28,0,10*ROW('Water Data'!H15))="","",OFFSET('Water Data'!$H$28,0,10*ROW('Water Data'!H15)))</f>
        <v/>
      </c>
      <c r="CI21" s="34" t="str">
        <f ca="true">+IF(OFFSET('Water Data'!$H$29,0,10*ROW('Water Data'!H15))="","",OFFSET('Water Data'!$H$29,0,10*ROW('Water Data'!H15)))</f>
        <v/>
      </c>
      <c r="CJ21" s="34" t="str">
        <f ca="true">+IF(OFFSET('Water Data'!$H$30,0,10*ROW('Water Data'!H15))="","",OFFSET('Water Data'!$H$30,0,10*ROW('Water Data'!H15)))</f>
        <v/>
      </c>
      <c r="CK21" s="34" t="str">
        <f ca="true">+IF(OFFSET('Sanitation Data'!$C$29,0,10*ROW('Sanitation Data'!C15))="","",OFFSET('Sanitation Data'!$C$29,0,10*ROW('Sanitation Data'!C15)))</f>
        <v/>
      </c>
      <c r="CL21" s="34" t="str">
        <f ca="true">+IF(OFFSET('Sanitation Data'!$C$30,0,10*ROW('Sanitation Data'!C15))="","",OFFSET('Sanitation Data'!$C$30,0,10*ROW('Sanitation Data'!C15)))</f>
        <v/>
      </c>
      <c r="CM21" s="34" t="str">
        <f ca="true">+IF(OFFSET('Sanitation Data'!$C$31,0,10*ROW('Sanitation Data'!C15))="","",OFFSET('Sanitation Data'!$C$31,0,10*ROW('Sanitation Data'!C15)))</f>
        <v/>
      </c>
      <c r="CN21" s="34" t="str">
        <f ca="true">+IF(OFFSET('Sanitation Data'!$C$32,0,10*ROW('Sanitation Data'!C15))="","",OFFSET('Sanitation Data'!$C$32,0,10*ROW('Sanitation Data'!C15)))</f>
        <v/>
      </c>
      <c r="CO21" s="34" t="str">
        <f ca="true">+IF(OFFSET('Sanitation Data'!$C$33,0,10*ROW('Sanitation Data'!C15))="","",OFFSET('Sanitation Data'!$C$33,0,10*ROW('Sanitation Data'!C15)))</f>
        <v/>
      </c>
      <c r="CP21" s="34" t="str">
        <f ca="true">+IF(OFFSET('Sanitation Data'!$D$29,0,10*ROW('Sanitation Data'!D15))="","",OFFSET('Sanitation Data'!$D$29,0,10*ROW('Sanitation Data'!D15)))</f>
        <v/>
      </c>
      <c r="CQ21" s="34" t="str">
        <f ca="true">+IF(OFFSET('Sanitation Data'!$D$30,0,10*ROW('Sanitation Data'!D15))="","",OFFSET('Sanitation Data'!$D$30,0,10*ROW('Sanitation Data'!D15)))</f>
        <v/>
      </c>
      <c r="CR21" s="34" t="str">
        <f ca="true">+IF(OFFSET('Sanitation Data'!$D$31,0,10*ROW('Sanitation Data'!D15))="","",OFFSET('Sanitation Data'!$D$31,0,10*ROW('Sanitation Data'!D15)))</f>
        <v/>
      </c>
      <c r="CS21" s="34" t="str">
        <f ca="true">+IF(OFFSET('Sanitation Data'!$D$32,0,10*ROW('Sanitation Data'!D15))="","",OFFSET('Sanitation Data'!$D$32,0,10*ROW('Sanitation Data'!D15)))</f>
        <v/>
      </c>
      <c r="CT21" s="34" t="str">
        <f ca="true">+IF(OFFSET('Sanitation Data'!$D$33,0,10*ROW('Sanitation Data'!D15))="","",OFFSET('Sanitation Data'!$D$33,0,10*ROW('Sanitation Data'!D15)))</f>
        <v/>
      </c>
      <c r="CU21" s="34" t="str">
        <f ca="true">+IF(OFFSET('Sanitation Data'!$E$29,0,10*ROW('Sanitation Data'!E15))="","",OFFSET('Sanitation Data'!$E$29,0,10*ROW('Sanitation Data'!E15)))</f>
        <v/>
      </c>
      <c r="CV21" s="34" t="str">
        <f ca="true">+IF(OFFSET('Sanitation Data'!$E$30,0,10*ROW('Sanitation Data'!E15))="","",OFFSET('Sanitation Data'!$E$30,0,10*ROW('Sanitation Data'!E15)))</f>
        <v/>
      </c>
      <c r="CW21" s="34" t="str">
        <f ca="true">+IF(OFFSET('Sanitation Data'!$E$31,0,10*ROW('Sanitation Data'!E15))="","",OFFSET('Sanitation Data'!$E$31,0,10*ROW('Sanitation Data'!E15)))</f>
        <v/>
      </c>
      <c r="CX21" s="34" t="str">
        <f ca="true">+IF(OFFSET('Sanitation Data'!$E$32,0,10*ROW('Sanitation Data'!E15))="","",OFFSET('Sanitation Data'!$E$32,0,10*ROW('Sanitation Data'!E15)))</f>
        <v/>
      </c>
      <c r="CY21" s="34" t="str">
        <f ca="true">+IF(OFFSET('Sanitation Data'!$E$33,0,10*ROW('Sanitation Data'!E15))="","",OFFSET('Sanitation Data'!$E$33,0,10*ROW('Sanitation Data'!E15)))</f>
        <v/>
      </c>
      <c r="CZ21" s="34" t="str">
        <f ca="true">+IF(OFFSET('Sanitation Data'!$F$29,0,10*ROW('Sanitation Data'!F15))="","",OFFSET('Sanitation Data'!$F$29,0,10*ROW('Sanitation Data'!F15)))</f>
        <v/>
      </c>
      <c r="DA21" s="34" t="str">
        <f ca="true">+IF(OFFSET('Sanitation Data'!$F$30,0,10*ROW('Sanitation Data'!F15))="","",OFFSET('Sanitation Data'!$F$30,0,10*ROW('Sanitation Data'!F15)))</f>
        <v/>
      </c>
      <c r="DB21" s="34" t="str">
        <f ca="true">+IF(OFFSET('Sanitation Data'!$F$31,0,10*ROW('Sanitation Data'!F15))="","",OFFSET('Sanitation Data'!$F$31,0,10*ROW('Sanitation Data'!F15)))</f>
        <v/>
      </c>
      <c r="DC21" s="34" t="str">
        <f ca="true">+IF(OFFSET('Sanitation Data'!$F$32,0,10*ROW('Sanitation Data'!F15))="","",OFFSET('Sanitation Data'!$F$32,0,10*ROW('Sanitation Data'!F15)))</f>
        <v/>
      </c>
      <c r="DD21" s="34" t="str">
        <f ca="true">+IF(OFFSET('Sanitation Data'!$F$33,0,10*ROW('Sanitation Data'!F15))="","",OFFSET('Sanitation Data'!$F$33,0,10*ROW('Sanitation Data'!F15)))</f>
        <v/>
      </c>
      <c r="DE21" s="34" t="str">
        <f ca="true">+IF(OFFSET('Sanitation Data'!$G$29,0,10*ROW('Sanitation Data'!G15))="","",OFFSET('Sanitation Data'!$G$29,0,10*ROW('Sanitation Data'!G15)))</f>
        <v/>
      </c>
      <c r="DF21" s="34" t="str">
        <f ca="true">+IF(OFFSET('Sanitation Data'!$G$30,0,10*ROW('Sanitation Data'!G15))="","",OFFSET('Sanitation Data'!$G$30,0,10*ROW('Sanitation Data'!G15)))</f>
        <v/>
      </c>
      <c r="DG21" s="34" t="str">
        <f ca="true">+IF(OFFSET('Sanitation Data'!$G$31,0,10*ROW('Sanitation Data'!G15))="","",OFFSET('Sanitation Data'!$G$31,0,10*ROW('Sanitation Data'!G15)))</f>
        <v/>
      </c>
      <c r="DH21" s="34" t="str">
        <f ca="true">+IF(OFFSET('Sanitation Data'!$G$32,0,10*ROW('Sanitation Data'!G15))="","",OFFSET('Sanitation Data'!$G$32,0,10*ROW('Sanitation Data'!G15)))</f>
        <v/>
      </c>
      <c r="DI21" s="34" t="str">
        <f ca="true">+IF(OFFSET('Sanitation Data'!$G$33,0,10*ROW('Sanitation Data'!G15))="","",OFFSET('Sanitation Data'!$G$33,0,10*ROW('Sanitation Data'!G15)))</f>
        <v/>
      </c>
      <c r="DJ21" s="34" t="str">
        <f ca="true">+IF(OFFSET('Sanitation Data'!$H$29,0,10*ROW('Sanitation Data'!H15))="","",OFFSET('Sanitation Data'!$H$29,0,10*ROW('Sanitation Data'!H15)))</f>
        <v/>
      </c>
      <c r="DK21" s="34" t="str">
        <f ca="true">+IF(OFFSET('Sanitation Data'!$H$30,0,10*ROW('Sanitation Data'!H15))="","",OFFSET('Sanitation Data'!$H$30,0,10*ROW('Sanitation Data'!H15)))</f>
        <v/>
      </c>
      <c r="DL21" s="34" t="str">
        <f ca="true">+IF(OFFSET('Sanitation Data'!$H$31,0,10*ROW('Sanitation Data'!H15))="","",OFFSET('Sanitation Data'!$H$31,0,10*ROW('Sanitation Data'!H15)))</f>
        <v/>
      </c>
      <c r="DM21" s="34" t="str">
        <f ca="true">+IF(OFFSET('Sanitation Data'!$H$32,0,10*ROW('Sanitation Data'!H15))="","",OFFSET('Sanitation Data'!$H$32,0,10*ROW('Sanitation Data'!H15)))</f>
        <v/>
      </c>
      <c r="DN21" s="34" t="str">
        <f ca="true">+IF(OFFSET('Sanitation Data'!$H$33,0,10*ROW('Sanitation Data'!H15))="","",OFFSET('Sanitation Data'!$H$33,0,10*ROW('Sanitation Data'!H15)))</f>
        <v/>
      </c>
      <c r="DO21" s="34" t="str">
        <f ca="true">+IF(OFFSET('Hygiene Data'!$C$12,0,10*ROW('Hygiene Data'!C15))="","",OFFSET('Hygiene Data'!$C$12,0,10*ROW('Hygiene Data'!C15)))</f>
        <v/>
      </c>
      <c r="DP21" s="34" t="str">
        <f ca="true">+IF(OFFSET('Hygiene Data'!$C$13,0,10*ROW('Hygiene Data'!C15))="","",OFFSET('Hygiene Data'!$C$13,0,10*ROW('Hygiene Data'!C15)))</f>
        <v/>
      </c>
      <c r="DQ21" s="34" t="str">
        <f ca="true">+IF(OFFSET('Hygiene Data'!$C$14,0,10*ROW('Hygiene Data'!C15))="","",OFFSET('Hygiene Data'!$C$14,0,10*ROW('Hygiene Data'!C15)))</f>
        <v/>
      </c>
      <c r="DR21" s="34" t="str">
        <f ca="true">+IF(OFFSET('Hygiene Data'!$D$12,0,10*ROW('Hygiene Data'!D15))="","",OFFSET('Hygiene Data'!$D$12,0,10*ROW('Hygiene Data'!D15)))</f>
        <v/>
      </c>
      <c r="DS21" s="34" t="str">
        <f ca="true">+IF(OFFSET('Hygiene Data'!$D$13,0,10*ROW('Hygiene Data'!D15))="","",OFFSET('Hygiene Data'!$D$13,0,10*ROW('Hygiene Data'!D15)))</f>
        <v/>
      </c>
      <c r="DT21" s="34" t="str">
        <f ca="true">+IF(OFFSET('Hygiene Data'!$D$14,0,10*ROW('Hygiene Data'!D15))="","",OFFSET('Hygiene Data'!$D$14,0,10*ROW('Hygiene Data'!D15)))</f>
        <v/>
      </c>
      <c r="DU21" s="34" t="str">
        <f ca="true">+IF(OFFSET('Hygiene Data'!$E$12,0,10*ROW('Hygiene Data'!E15))="","",OFFSET('Hygiene Data'!$E$12,0,10*ROW('Hygiene Data'!E15)))</f>
        <v/>
      </c>
      <c r="DV21" s="34" t="str">
        <f ca="true">+IF(OFFSET('Hygiene Data'!$E$13,0,10*ROW('Hygiene Data'!E15))="","",OFFSET('Hygiene Data'!$E$13,0,10*ROW('Hygiene Data'!E15)))</f>
        <v/>
      </c>
      <c r="DW21" s="34" t="str">
        <f ca="true">+IF(OFFSET('Hygiene Data'!$E$14,0,10*ROW('Hygiene Data'!E15))="","",OFFSET('Hygiene Data'!$E$14,0,10*ROW('Hygiene Data'!E15)))</f>
        <v/>
      </c>
      <c r="DX21" s="34" t="str">
        <f ca="true">+IF(OFFSET('Hygiene Data'!$F$12,0,10*ROW('Hygiene Data'!F15))="","",OFFSET('Hygiene Data'!$F$12,0,10*ROW('Hygiene Data'!F15)))</f>
        <v/>
      </c>
      <c r="DY21" s="34" t="str">
        <f ca="true">+IF(OFFSET('Hygiene Data'!$F$13,0,10*ROW('Hygiene Data'!F15))="","",OFFSET('Hygiene Data'!$F$13,0,10*ROW('Hygiene Data'!F15)))</f>
        <v/>
      </c>
      <c r="DZ21" s="34" t="str">
        <f ca="true">+IF(OFFSET('Hygiene Data'!$F$14,0,10*ROW('Hygiene Data'!F15))="","",OFFSET('Hygiene Data'!$F$14,0,10*ROW('Hygiene Data'!F15)))</f>
        <v/>
      </c>
      <c r="EA21" s="34" t="str">
        <f ca="true">+IF(OFFSET('Hygiene Data'!$G$12,0,10*ROW('Hygiene Data'!G15))="","",OFFSET('Hygiene Data'!$G$12,0,10*ROW('Hygiene Data'!G15)))</f>
        <v/>
      </c>
      <c r="EB21" s="34" t="str">
        <f ca="true">+IF(OFFSET('Hygiene Data'!$G$13,0,10*ROW('Hygiene Data'!G15))="","",OFFSET('Hygiene Data'!$G$13,0,10*ROW('Hygiene Data'!G15)))</f>
        <v/>
      </c>
      <c r="EC21" s="34" t="str">
        <f ca="true">+IF(OFFSET('Hygiene Data'!$G$14,0,10*ROW('Hygiene Data'!G15))="","",OFFSET('Hygiene Data'!$G$14,0,10*ROW('Hygiene Data'!G15)))</f>
        <v/>
      </c>
      <c r="ED21" s="34" t="str">
        <f ca="true">+IF(OFFSET('Hygiene Data'!$H$12,0,10*ROW('Hygiene Data'!H15))="","",OFFSET('Hygiene Data'!$H$12,0,10*ROW('Hygiene Data'!H15)))</f>
        <v/>
      </c>
      <c r="EE21" s="34" t="str">
        <f ca="true">+IF(OFFSET('Hygiene Data'!$H$13,0,10*ROW('Hygiene Data'!H15))="","",OFFSET('Hygiene Data'!$H$13,0,10*ROW('Hygiene Data'!H15)))</f>
        <v/>
      </c>
      <c r="EF21" s="34" t="str">
        <f ca="true">+IF(OFFSET('Hygiene Data'!$H$14,0,10*ROW('Hygiene Data'!H15))="","",OFFSET('Hygiene Data'!$H$14,0,10*ROW('Hygiene Data'!H15)))</f>
        <v/>
      </c>
    </row>
    <row r="22" x14ac:dyDescent="0.2">
      <c r="A22" s="57" t="str">
        <f ca="true">+IF(OFFSET('Water Data'!$B$1,0,10*ROW('Water Data'!B16))="","",OFFSET('Water Data'!$B$1,0,10*ROW('Water Data'!B16)))</f>
        <v/>
      </c>
      <c r="B22" s="57" t="str">
        <f ca="true">+IF(OFFSET('Water Data'!$A$3,0,10*ROW('Water Data'!A16))="","",OFFSET('Water Data'!$A$3,0,10*ROW('Water Data'!A16)))</f>
        <v/>
      </c>
      <c r="C22" s="57" t="str">
        <f ca="true">+IF(OFFSET('Water Data'!$C$3,0,10*ROW('Water Data'!C16))="","",OFFSET('Water Data'!$C$3,0,10*ROW('Water Data'!C16)))</f>
        <v/>
      </c>
      <c r="D22" s="249"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9"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9" t="e">
        <f ca="true">+IF(AND(ISNUMBER(OFFSET('Water Data'!$C$10,0,10*ROW('Water Data'!D16))),BW22="Yes"),OFFSET('Water Data'!$C$10,0,10*ROW('Water Data'!D16)),IF(AND(ISNUMBER(OFFSET('Water Data'!$C$10,0,10*ROW('Water Data'!D16))),BW22="No",ISNUMBER(OFFSET('Water Data'!$C$10,0,10*ROW('Water Data'!D16)))),CONCATENATE("[",ROUND(OFFSET('Water Data'!$C$10,0,10*ROW('Water Data'!D16)),0),"]"),IF(AND(ISNUMBER(OFFSET('Water Data'!$C$10,0,10*ROW('Water Data'!D16))),BW22="",ISNUMBER(OFFSET('Water Data'!$C$10,0,10*ROW('Water Data'!D16)))),OFFSET('Water Data'!$C$10,0,10*ROW('Water Data'!D16)),NA())))</f>
        <v>#N/A</v>
      </c>
      <c r="G22" s="249"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9"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9"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9"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9"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9"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9"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9"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9"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9"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9"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9"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9"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9"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9"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50"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50"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50"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50"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50"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50"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50"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50"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50"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50"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50"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50"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50"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50"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50"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50"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50"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50"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50"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50"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50"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50"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50"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50"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50"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50"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50"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50"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50"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50"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51"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51"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51"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51"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51"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51"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51"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51"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51"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51"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51"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51"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51"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51"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51"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51"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51"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51"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4" t="str">
        <f ca="true">+IF(OFFSET('Water Data'!$C$28,0,10*ROW('Water Data'!C16))="","",OFFSET('Water Data'!$C$28,0,10*ROW('Water Data'!C16)))</f>
        <v/>
      </c>
      <c r="BT22" s="34" t="str">
        <f ca="true">+IF(OFFSET('Water Data'!$C$29,0,10*ROW('Water Data'!C16))="","",OFFSET('Water Data'!$C$29,0,10*ROW('Water Data'!C16)))</f>
        <v/>
      </c>
      <c r="BU22" s="34" t="str">
        <f ca="true">+IF(OFFSET('Water Data'!$C$30,0,10*ROW('Water Data'!C16))="","",OFFSET('Water Data'!$C$30,0,10*ROW('Water Data'!C16)))</f>
        <v/>
      </c>
      <c r="BV22" s="34" t="str">
        <f ca="true">+IF(OFFSET('Water Data'!$D$28,0,10*ROW('Water Data'!D16))="","",OFFSET('Water Data'!$D$28,0,10*ROW('Water Data'!D16)))</f>
        <v/>
      </c>
      <c r="BW22" s="34" t="str">
        <f ca="true">+IF(OFFSET('Water Data'!$D$29,0,10*ROW('Water Data'!D16))="","",OFFSET('Water Data'!$D$29,0,10*ROW('Water Data'!D16)))</f>
        <v/>
      </c>
      <c r="BX22" s="34" t="str">
        <f ca="true">+IF(OFFSET('Water Data'!$D$30,0,10*ROW('Water Data'!D16))="","",OFFSET('Water Data'!$D$30,0,10*ROW('Water Data'!D16)))</f>
        <v/>
      </c>
      <c r="BY22" s="34" t="str">
        <f ca="true">+IF(OFFSET('Water Data'!$E$28,0,10*ROW('Water Data'!E16))="","",OFFSET('Water Data'!$E$28,0,10*ROW('Water Data'!E16)))</f>
        <v/>
      </c>
      <c r="BZ22" s="34" t="str">
        <f ca="true">+IF(OFFSET('Water Data'!$E$29,0,10*ROW('Water Data'!E16))="","",OFFSET('Water Data'!$E$29,0,10*ROW('Water Data'!E16)))</f>
        <v/>
      </c>
      <c r="CA22" s="34" t="str">
        <f ca="true">+IF(OFFSET('Water Data'!$E$30,0,10*ROW('Water Data'!E16))="","",OFFSET('Water Data'!$E$30,0,10*ROW('Water Data'!E16)))</f>
        <v/>
      </c>
      <c r="CB22" s="34" t="str">
        <f ca="true">+IF(OFFSET('Water Data'!$F$28,0,10*ROW('Water Data'!F16))="","",OFFSET('Water Data'!$F$28,0,10*ROW('Water Data'!F16)))</f>
        <v/>
      </c>
      <c r="CC22" s="34" t="str">
        <f ca="true">+IF(OFFSET('Water Data'!$F$29,0,10*ROW('Water Data'!F16))="","",OFFSET('Water Data'!$F$29,0,10*ROW('Water Data'!F16)))</f>
        <v/>
      </c>
      <c r="CD22" s="34" t="str">
        <f ca="true">+IF(OFFSET('Water Data'!$F$30,0,10*ROW('Water Data'!F16))="","",OFFSET('Water Data'!$F$30,0,10*ROW('Water Data'!F16)))</f>
        <v/>
      </c>
      <c r="CE22" s="34" t="str">
        <f ca="true">+IF(OFFSET('Water Data'!$G$28,0,10*ROW('Water Data'!G16))="","",OFFSET('Water Data'!$G$28,0,10*ROW('Water Data'!G16)))</f>
        <v/>
      </c>
      <c r="CF22" s="34" t="str">
        <f ca="true">+IF(OFFSET('Water Data'!$G$29,0,10*ROW('Water Data'!G16))="","",OFFSET('Water Data'!$G$29,0,10*ROW('Water Data'!G16)))</f>
        <v/>
      </c>
      <c r="CG22" s="34" t="str">
        <f ca="true">+IF(OFFSET('Water Data'!$G$30,0,10*ROW('Water Data'!G16))="","",OFFSET('Water Data'!$G$30,0,10*ROW('Water Data'!G16)))</f>
        <v/>
      </c>
      <c r="CH22" s="34" t="str">
        <f ca="true">+IF(OFFSET('Water Data'!$H$28,0,10*ROW('Water Data'!H16))="","",OFFSET('Water Data'!$H$28,0,10*ROW('Water Data'!H16)))</f>
        <v/>
      </c>
      <c r="CI22" s="34" t="str">
        <f ca="true">+IF(OFFSET('Water Data'!$H$29,0,10*ROW('Water Data'!H16))="","",OFFSET('Water Data'!$H$29,0,10*ROW('Water Data'!H16)))</f>
        <v/>
      </c>
      <c r="CJ22" s="34" t="str">
        <f ca="true">+IF(OFFSET('Water Data'!$H$30,0,10*ROW('Water Data'!H16))="","",OFFSET('Water Data'!$H$30,0,10*ROW('Water Data'!H16)))</f>
        <v/>
      </c>
      <c r="CK22" s="34" t="str">
        <f ca="true">+IF(OFFSET('Sanitation Data'!$C$29,0,10*ROW('Sanitation Data'!C16))="","",OFFSET('Sanitation Data'!$C$29,0,10*ROW('Sanitation Data'!C16)))</f>
        <v/>
      </c>
      <c r="CL22" s="34" t="str">
        <f ca="true">+IF(OFFSET('Sanitation Data'!$C$30,0,10*ROW('Sanitation Data'!C16))="","",OFFSET('Sanitation Data'!$C$30,0,10*ROW('Sanitation Data'!C16)))</f>
        <v/>
      </c>
      <c r="CM22" s="34" t="str">
        <f ca="true">+IF(OFFSET('Sanitation Data'!$C$31,0,10*ROW('Sanitation Data'!C16))="","",OFFSET('Sanitation Data'!$C$31,0,10*ROW('Sanitation Data'!C16)))</f>
        <v/>
      </c>
      <c r="CN22" s="34" t="str">
        <f ca="true">+IF(OFFSET('Sanitation Data'!$C$32,0,10*ROW('Sanitation Data'!C16))="","",OFFSET('Sanitation Data'!$C$32,0,10*ROW('Sanitation Data'!C16)))</f>
        <v/>
      </c>
      <c r="CO22" s="34" t="str">
        <f ca="true">+IF(OFFSET('Sanitation Data'!$C$33,0,10*ROW('Sanitation Data'!C16))="","",OFFSET('Sanitation Data'!$C$33,0,10*ROW('Sanitation Data'!C16)))</f>
        <v/>
      </c>
      <c r="CP22" s="34" t="str">
        <f ca="true">+IF(OFFSET('Sanitation Data'!$D$29,0,10*ROW('Sanitation Data'!D16))="","",OFFSET('Sanitation Data'!$D$29,0,10*ROW('Sanitation Data'!D16)))</f>
        <v/>
      </c>
      <c r="CQ22" s="34" t="str">
        <f ca="true">+IF(OFFSET('Sanitation Data'!$D$30,0,10*ROW('Sanitation Data'!D16))="","",OFFSET('Sanitation Data'!$D$30,0,10*ROW('Sanitation Data'!D16)))</f>
        <v/>
      </c>
      <c r="CR22" s="34" t="str">
        <f ca="true">+IF(OFFSET('Sanitation Data'!$D$31,0,10*ROW('Sanitation Data'!D16))="","",OFFSET('Sanitation Data'!$D$31,0,10*ROW('Sanitation Data'!D16)))</f>
        <v/>
      </c>
      <c r="CS22" s="34" t="str">
        <f ca="true">+IF(OFFSET('Sanitation Data'!$D$32,0,10*ROW('Sanitation Data'!D16))="","",OFFSET('Sanitation Data'!$D$32,0,10*ROW('Sanitation Data'!D16)))</f>
        <v/>
      </c>
      <c r="CT22" s="34" t="str">
        <f ca="true">+IF(OFFSET('Sanitation Data'!$D$33,0,10*ROW('Sanitation Data'!D16))="","",OFFSET('Sanitation Data'!$D$33,0,10*ROW('Sanitation Data'!D16)))</f>
        <v/>
      </c>
      <c r="CU22" s="34" t="str">
        <f ca="true">+IF(OFFSET('Sanitation Data'!$E$29,0,10*ROW('Sanitation Data'!E16))="","",OFFSET('Sanitation Data'!$E$29,0,10*ROW('Sanitation Data'!E16)))</f>
        <v/>
      </c>
      <c r="CV22" s="34" t="str">
        <f ca="true">+IF(OFFSET('Sanitation Data'!$E$30,0,10*ROW('Sanitation Data'!E16))="","",OFFSET('Sanitation Data'!$E$30,0,10*ROW('Sanitation Data'!E16)))</f>
        <v/>
      </c>
      <c r="CW22" s="34" t="str">
        <f ca="true">+IF(OFFSET('Sanitation Data'!$E$31,0,10*ROW('Sanitation Data'!E16))="","",OFFSET('Sanitation Data'!$E$31,0,10*ROW('Sanitation Data'!E16)))</f>
        <v/>
      </c>
      <c r="CX22" s="34" t="str">
        <f ca="true">+IF(OFFSET('Sanitation Data'!$E$32,0,10*ROW('Sanitation Data'!E16))="","",OFFSET('Sanitation Data'!$E$32,0,10*ROW('Sanitation Data'!E16)))</f>
        <v/>
      </c>
      <c r="CY22" s="34" t="str">
        <f ca="true">+IF(OFFSET('Sanitation Data'!$E$33,0,10*ROW('Sanitation Data'!E16))="","",OFFSET('Sanitation Data'!$E$33,0,10*ROW('Sanitation Data'!E16)))</f>
        <v/>
      </c>
      <c r="CZ22" s="34" t="str">
        <f ca="true">+IF(OFFSET('Sanitation Data'!$F$29,0,10*ROW('Sanitation Data'!F16))="","",OFFSET('Sanitation Data'!$F$29,0,10*ROW('Sanitation Data'!F16)))</f>
        <v/>
      </c>
      <c r="DA22" s="34" t="str">
        <f ca="true">+IF(OFFSET('Sanitation Data'!$F$30,0,10*ROW('Sanitation Data'!F16))="","",OFFSET('Sanitation Data'!$F$30,0,10*ROW('Sanitation Data'!F16)))</f>
        <v/>
      </c>
      <c r="DB22" s="34" t="str">
        <f ca="true">+IF(OFFSET('Sanitation Data'!$F$31,0,10*ROW('Sanitation Data'!F16))="","",OFFSET('Sanitation Data'!$F$31,0,10*ROW('Sanitation Data'!F16)))</f>
        <v/>
      </c>
      <c r="DC22" s="34" t="str">
        <f ca="true">+IF(OFFSET('Sanitation Data'!$F$32,0,10*ROW('Sanitation Data'!F16))="","",OFFSET('Sanitation Data'!$F$32,0,10*ROW('Sanitation Data'!F16)))</f>
        <v/>
      </c>
      <c r="DD22" s="34" t="str">
        <f ca="true">+IF(OFFSET('Sanitation Data'!$F$33,0,10*ROW('Sanitation Data'!F16))="","",OFFSET('Sanitation Data'!$F$33,0,10*ROW('Sanitation Data'!F16)))</f>
        <v/>
      </c>
      <c r="DE22" s="34" t="str">
        <f ca="true">+IF(OFFSET('Sanitation Data'!$G$29,0,10*ROW('Sanitation Data'!G16))="","",OFFSET('Sanitation Data'!$G$29,0,10*ROW('Sanitation Data'!G16)))</f>
        <v/>
      </c>
      <c r="DF22" s="34" t="str">
        <f ca="true">+IF(OFFSET('Sanitation Data'!$G$30,0,10*ROW('Sanitation Data'!G16))="","",OFFSET('Sanitation Data'!$G$30,0,10*ROW('Sanitation Data'!G16)))</f>
        <v/>
      </c>
      <c r="DG22" s="34" t="str">
        <f ca="true">+IF(OFFSET('Sanitation Data'!$G$31,0,10*ROW('Sanitation Data'!G16))="","",OFFSET('Sanitation Data'!$G$31,0,10*ROW('Sanitation Data'!G16)))</f>
        <v/>
      </c>
      <c r="DH22" s="34" t="str">
        <f ca="true">+IF(OFFSET('Sanitation Data'!$G$32,0,10*ROW('Sanitation Data'!G16))="","",OFFSET('Sanitation Data'!$G$32,0,10*ROW('Sanitation Data'!G16)))</f>
        <v/>
      </c>
      <c r="DI22" s="34" t="str">
        <f ca="true">+IF(OFFSET('Sanitation Data'!$G$33,0,10*ROW('Sanitation Data'!G16))="","",OFFSET('Sanitation Data'!$G$33,0,10*ROW('Sanitation Data'!G16)))</f>
        <v/>
      </c>
      <c r="DJ22" s="34" t="str">
        <f ca="true">+IF(OFFSET('Sanitation Data'!$H$29,0,10*ROW('Sanitation Data'!H16))="","",OFFSET('Sanitation Data'!$H$29,0,10*ROW('Sanitation Data'!H16)))</f>
        <v/>
      </c>
      <c r="DK22" s="34" t="str">
        <f ca="true">+IF(OFFSET('Sanitation Data'!$H$30,0,10*ROW('Sanitation Data'!H16))="","",OFFSET('Sanitation Data'!$H$30,0,10*ROW('Sanitation Data'!H16)))</f>
        <v/>
      </c>
      <c r="DL22" s="34" t="str">
        <f ca="true">+IF(OFFSET('Sanitation Data'!$H$31,0,10*ROW('Sanitation Data'!H16))="","",OFFSET('Sanitation Data'!$H$31,0,10*ROW('Sanitation Data'!H16)))</f>
        <v/>
      </c>
      <c r="DM22" s="34" t="str">
        <f ca="true">+IF(OFFSET('Sanitation Data'!$H$32,0,10*ROW('Sanitation Data'!H16))="","",OFFSET('Sanitation Data'!$H$32,0,10*ROW('Sanitation Data'!H16)))</f>
        <v/>
      </c>
      <c r="DN22" s="34" t="str">
        <f ca="true">+IF(OFFSET('Sanitation Data'!$H$33,0,10*ROW('Sanitation Data'!H16))="","",OFFSET('Sanitation Data'!$H$33,0,10*ROW('Sanitation Data'!H16)))</f>
        <v/>
      </c>
      <c r="DO22" s="34" t="str">
        <f ca="true">+IF(OFFSET('Hygiene Data'!$C$12,0,10*ROW('Hygiene Data'!C16))="","",OFFSET('Hygiene Data'!$C$12,0,10*ROW('Hygiene Data'!C16)))</f>
        <v/>
      </c>
      <c r="DP22" s="34" t="str">
        <f ca="true">+IF(OFFSET('Hygiene Data'!$C$13,0,10*ROW('Hygiene Data'!C16))="","",OFFSET('Hygiene Data'!$C$13,0,10*ROW('Hygiene Data'!C16)))</f>
        <v/>
      </c>
      <c r="DQ22" s="34" t="str">
        <f ca="true">+IF(OFFSET('Hygiene Data'!$C$14,0,10*ROW('Hygiene Data'!C16))="","",OFFSET('Hygiene Data'!$C$14,0,10*ROW('Hygiene Data'!C16)))</f>
        <v/>
      </c>
      <c r="DR22" s="34" t="str">
        <f ca="true">+IF(OFFSET('Hygiene Data'!$D$12,0,10*ROW('Hygiene Data'!D16))="","",OFFSET('Hygiene Data'!$D$12,0,10*ROW('Hygiene Data'!D16)))</f>
        <v/>
      </c>
      <c r="DS22" s="34" t="str">
        <f ca="true">+IF(OFFSET('Hygiene Data'!$D$13,0,10*ROW('Hygiene Data'!D16))="","",OFFSET('Hygiene Data'!$D$13,0,10*ROW('Hygiene Data'!D16)))</f>
        <v/>
      </c>
      <c r="DT22" s="34" t="str">
        <f ca="true">+IF(OFFSET('Hygiene Data'!$D$14,0,10*ROW('Hygiene Data'!D16))="","",OFFSET('Hygiene Data'!$D$14,0,10*ROW('Hygiene Data'!D16)))</f>
        <v/>
      </c>
      <c r="DU22" s="34" t="str">
        <f ca="true">+IF(OFFSET('Hygiene Data'!$E$12,0,10*ROW('Hygiene Data'!E16))="","",OFFSET('Hygiene Data'!$E$12,0,10*ROW('Hygiene Data'!E16)))</f>
        <v/>
      </c>
      <c r="DV22" s="34" t="str">
        <f ca="true">+IF(OFFSET('Hygiene Data'!$E$13,0,10*ROW('Hygiene Data'!E16))="","",OFFSET('Hygiene Data'!$E$13,0,10*ROW('Hygiene Data'!E16)))</f>
        <v/>
      </c>
      <c r="DW22" s="34" t="str">
        <f ca="true">+IF(OFFSET('Hygiene Data'!$E$14,0,10*ROW('Hygiene Data'!E16))="","",OFFSET('Hygiene Data'!$E$14,0,10*ROW('Hygiene Data'!E16)))</f>
        <v/>
      </c>
      <c r="DX22" s="34" t="str">
        <f ca="true">+IF(OFFSET('Hygiene Data'!$F$12,0,10*ROW('Hygiene Data'!F16))="","",OFFSET('Hygiene Data'!$F$12,0,10*ROW('Hygiene Data'!F16)))</f>
        <v/>
      </c>
      <c r="DY22" s="34" t="str">
        <f ca="true">+IF(OFFSET('Hygiene Data'!$F$13,0,10*ROW('Hygiene Data'!F16))="","",OFFSET('Hygiene Data'!$F$13,0,10*ROW('Hygiene Data'!F16)))</f>
        <v/>
      </c>
      <c r="DZ22" s="34" t="str">
        <f ca="true">+IF(OFFSET('Hygiene Data'!$F$14,0,10*ROW('Hygiene Data'!F16))="","",OFFSET('Hygiene Data'!$F$14,0,10*ROW('Hygiene Data'!F16)))</f>
        <v/>
      </c>
      <c r="EA22" s="34" t="str">
        <f ca="true">+IF(OFFSET('Hygiene Data'!$G$12,0,10*ROW('Hygiene Data'!G16))="","",OFFSET('Hygiene Data'!$G$12,0,10*ROW('Hygiene Data'!G16)))</f>
        <v/>
      </c>
      <c r="EB22" s="34" t="str">
        <f ca="true">+IF(OFFSET('Hygiene Data'!$G$13,0,10*ROW('Hygiene Data'!G16))="","",OFFSET('Hygiene Data'!$G$13,0,10*ROW('Hygiene Data'!G16)))</f>
        <v/>
      </c>
      <c r="EC22" s="34" t="str">
        <f ca="true">+IF(OFFSET('Hygiene Data'!$G$14,0,10*ROW('Hygiene Data'!G16))="","",OFFSET('Hygiene Data'!$G$14,0,10*ROW('Hygiene Data'!G16)))</f>
        <v/>
      </c>
      <c r="ED22" s="34" t="str">
        <f ca="true">+IF(OFFSET('Hygiene Data'!$H$12,0,10*ROW('Hygiene Data'!H16))="","",OFFSET('Hygiene Data'!$H$12,0,10*ROW('Hygiene Data'!H16)))</f>
        <v/>
      </c>
      <c r="EE22" s="34" t="str">
        <f ca="true">+IF(OFFSET('Hygiene Data'!$H$13,0,10*ROW('Hygiene Data'!H16))="","",OFFSET('Hygiene Data'!$H$13,0,10*ROW('Hygiene Data'!H16)))</f>
        <v/>
      </c>
      <c r="EF22" s="34" t="str">
        <f ca="true">+IF(OFFSET('Hygiene Data'!$H$14,0,10*ROW('Hygiene Data'!H16))="","",OFFSET('Hygiene Data'!$H$14,0,10*ROW('Hygiene Data'!H16)))</f>
        <v/>
      </c>
    </row>
    <row r="23" x14ac:dyDescent="0.2">
      <c r="A23" s="57" t="str">
        <f ca="true">+IF(OFFSET('Water Data'!$B$1,0,10*ROW('Water Data'!B17))="","",OFFSET('Water Data'!$B$1,0,10*ROW('Water Data'!B17)))</f>
        <v/>
      </c>
      <c r="B23" s="57" t="str">
        <f ca="true">+IF(OFFSET('Water Data'!$A$3,0,10*ROW('Water Data'!A17))="","",OFFSET('Water Data'!$A$3,0,10*ROW('Water Data'!A17)))</f>
        <v/>
      </c>
      <c r="C23" s="57" t="str">
        <f ca="true">+IF(OFFSET('Water Data'!$C$3,0,10*ROW('Water Data'!C17))="","",OFFSET('Water Data'!$C$3,0,10*ROW('Water Data'!C17)))</f>
        <v/>
      </c>
      <c r="D23" s="249"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9"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9" t="e">
        <f ca="true">+IF(AND(ISNUMBER(OFFSET('Water Data'!$C$10,0,10*ROW('Water Data'!D17))),BW23="Yes"),OFFSET('Water Data'!$C$10,0,10*ROW('Water Data'!D17)),IF(AND(ISNUMBER(OFFSET('Water Data'!$C$10,0,10*ROW('Water Data'!D17))),BW23="No",ISNUMBER(OFFSET('Water Data'!$C$10,0,10*ROW('Water Data'!D17)))),CONCATENATE("[",ROUND(OFFSET('Water Data'!$C$10,0,10*ROW('Water Data'!D17)),0),"]"),IF(AND(ISNUMBER(OFFSET('Water Data'!$C$10,0,10*ROW('Water Data'!D17))),BW23="",ISNUMBER(OFFSET('Water Data'!$C$10,0,10*ROW('Water Data'!D17)))),OFFSET('Water Data'!$C$10,0,10*ROW('Water Data'!D17)),NA())))</f>
        <v>#N/A</v>
      </c>
      <c r="G23" s="249"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9"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9"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9"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9"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9"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9"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9"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9"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9"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9"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9"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9"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9"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9"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50"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50"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50"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50"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50"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50"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50"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50"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50"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50"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50"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50"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50"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50"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50"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50"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50"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50"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50"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50"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50"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50"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50"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50"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50"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50"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50"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50"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50"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50"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51"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51"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51"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51"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51"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51"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51"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51"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51"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51"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51"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51"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51"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51"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51"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51"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51"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51"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4" t="str">
        <f ca="true">+IF(OFFSET('Water Data'!$C$28,0,10*ROW('Water Data'!C17))="","",OFFSET('Water Data'!$C$28,0,10*ROW('Water Data'!C17)))</f>
        <v/>
      </c>
      <c r="BT23" s="34" t="str">
        <f ca="true">+IF(OFFSET('Water Data'!$C$29,0,10*ROW('Water Data'!C17))="","",OFFSET('Water Data'!$C$29,0,10*ROW('Water Data'!C17)))</f>
        <v/>
      </c>
      <c r="BU23" s="34" t="str">
        <f ca="true">+IF(OFFSET('Water Data'!$C$30,0,10*ROW('Water Data'!C17))="","",OFFSET('Water Data'!$C$30,0,10*ROW('Water Data'!C17)))</f>
        <v/>
      </c>
      <c r="BV23" s="34" t="str">
        <f ca="true">+IF(OFFSET('Water Data'!$D$28,0,10*ROW('Water Data'!D17))="","",OFFSET('Water Data'!$D$28,0,10*ROW('Water Data'!D17)))</f>
        <v/>
      </c>
      <c r="BW23" s="34" t="str">
        <f ca="true">+IF(OFFSET('Water Data'!$D$29,0,10*ROW('Water Data'!D17))="","",OFFSET('Water Data'!$D$29,0,10*ROW('Water Data'!D17)))</f>
        <v/>
      </c>
      <c r="BX23" s="34" t="str">
        <f ca="true">+IF(OFFSET('Water Data'!$D$30,0,10*ROW('Water Data'!D17))="","",OFFSET('Water Data'!$D$30,0,10*ROW('Water Data'!D17)))</f>
        <v/>
      </c>
      <c r="BY23" s="34" t="str">
        <f ca="true">+IF(OFFSET('Water Data'!$E$28,0,10*ROW('Water Data'!E17))="","",OFFSET('Water Data'!$E$28,0,10*ROW('Water Data'!E17)))</f>
        <v/>
      </c>
      <c r="BZ23" s="34" t="str">
        <f ca="true">+IF(OFFSET('Water Data'!$E$29,0,10*ROW('Water Data'!E17))="","",OFFSET('Water Data'!$E$29,0,10*ROW('Water Data'!E17)))</f>
        <v/>
      </c>
      <c r="CA23" s="34" t="str">
        <f ca="true">+IF(OFFSET('Water Data'!$E$30,0,10*ROW('Water Data'!E17))="","",OFFSET('Water Data'!$E$30,0,10*ROW('Water Data'!E17)))</f>
        <v/>
      </c>
      <c r="CB23" s="34" t="str">
        <f ca="true">+IF(OFFSET('Water Data'!$F$28,0,10*ROW('Water Data'!F17))="","",OFFSET('Water Data'!$F$28,0,10*ROW('Water Data'!F17)))</f>
        <v/>
      </c>
      <c r="CC23" s="34" t="str">
        <f ca="true">+IF(OFFSET('Water Data'!$F$29,0,10*ROW('Water Data'!F17))="","",OFFSET('Water Data'!$F$29,0,10*ROW('Water Data'!F17)))</f>
        <v/>
      </c>
      <c r="CD23" s="34" t="str">
        <f ca="true">+IF(OFFSET('Water Data'!$F$30,0,10*ROW('Water Data'!F17))="","",OFFSET('Water Data'!$F$30,0,10*ROW('Water Data'!F17)))</f>
        <v/>
      </c>
      <c r="CE23" s="34" t="str">
        <f ca="true">+IF(OFFSET('Water Data'!$G$28,0,10*ROW('Water Data'!G17))="","",OFFSET('Water Data'!$G$28,0,10*ROW('Water Data'!G17)))</f>
        <v/>
      </c>
      <c r="CF23" s="34" t="str">
        <f ca="true">+IF(OFFSET('Water Data'!$G$29,0,10*ROW('Water Data'!G17))="","",OFFSET('Water Data'!$G$29,0,10*ROW('Water Data'!G17)))</f>
        <v/>
      </c>
      <c r="CG23" s="34" t="str">
        <f ca="true">+IF(OFFSET('Water Data'!$G$30,0,10*ROW('Water Data'!G17))="","",OFFSET('Water Data'!$G$30,0,10*ROW('Water Data'!G17)))</f>
        <v/>
      </c>
      <c r="CH23" s="34" t="str">
        <f ca="true">+IF(OFFSET('Water Data'!$H$28,0,10*ROW('Water Data'!H17))="","",OFFSET('Water Data'!$H$28,0,10*ROW('Water Data'!H17)))</f>
        <v/>
      </c>
      <c r="CI23" s="34" t="str">
        <f ca="true">+IF(OFFSET('Water Data'!$H$29,0,10*ROW('Water Data'!H17))="","",OFFSET('Water Data'!$H$29,0,10*ROW('Water Data'!H17)))</f>
        <v/>
      </c>
      <c r="CJ23" s="34" t="str">
        <f ca="true">+IF(OFFSET('Water Data'!$H$30,0,10*ROW('Water Data'!H17))="","",OFFSET('Water Data'!$H$30,0,10*ROW('Water Data'!H17)))</f>
        <v/>
      </c>
      <c r="CK23" s="34" t="str">
        <f ca="true">+IF(OFFSET('Sanitation Data'!$C$29,0,10*ROW('Sanitation Data'!C17))="","",OFFSET('Sanitation Data'!$C$29,0,10*ROW('Sanitation Data'!C17)))</f>
        <v/>
      </c>
      <c r="CL23" s="34" t="str">
        <f ca="true">+IF(OFFSET('Sanitation Data'!$C$30,0,10*ROW('Sanitation Data'!C17))="","",OFFSET('Sanitation Data'!$C$30,0,10*ROW('Sanitation Data'!C17)))</f>
        <v/>
      </c>
      <c r="CM23" s="34" t="str">
        <f ca="true">+IF(OFFSET('Sanitation Data'!$C$31,0,10*ROW('Sanitation Data'!C17))="","",OFFSET('Sanitation Data'!$C$31,0,10*ROW('Sanitation Data'!C17)))</f>
        <v/>
      </c>
      <c r="CN23" s="34" t="str">
        <f ca="true">+IF(OFFSET('Sanitation Data'!$C$32,0,10*ROW('Sanitation Data'!C17))="","",OFFSET('Sanitation Data'!$C$32,0,10*ROW('Sanitation Data'!C17)))</f>
        <v/>
      </c>
      <c r="CO23" s="34" t="str">
        <f ca="true">+IF(OFFSET('Sanitation Data'!$C$33,0,10*ROW('Sanitation Data'!C17))="","",OFFSET('Sanitation Data'!$C$33,0,10*ROW('Sanitation Data'!C17)))</f>
        <v/>
      </c>
      <c r="CP23" s="34" t="str">
        <f ca="true">+IF(OFFSET('Sanitation Data'!$D$29,0,10*ROW('Sanitation Data'!D17))="","",OFFSET('Sanitation Data'!$D$29,0,10*ROW('Sanitation Data'!D17)))</f>
        <v/>
      </c>
      <c r="CQ23" s="34" t="str">
        <f ca="true">+IF(OFFSET('Sanitation Data'!$D$30,0,10*ROW('Sanitation Data'!D17))="","",OFFSET('Sanitation Data'!$D$30,0,10*ROW('Sanitation Data'!D17)))</f>
        <v/>
      </c>
      <c r="CR23" s="34" t="str">
        <f ca="true">+IF(OFFSET('Sanitation Data'!$D$31,0,10*ROW('Sanitation Data'!D17))="","",OFFSET('Sanitation Data'!$D$31,0,10*ROW('Sanitation Data'!D17)))</f>
        <v/>
      </c>
      <c r="CS23" s="34" t="str">
        <f ca="true">+IF(OFFSET('Sanitation Data'!$D$32,0,10*ROW('Sanitation Data'!D17))="","",OFFSET('Sanitation Data'!$D$32,0,10*ROW('Sanitation Data'!D17)))</f>
        <v/>
      </c>
      <c r="CT23" s="34" t="str">
        <f ca="true">+IF(OFFSET('Sanitation Data'!$D$33,0,10*ROW('Sanitation Data'!D17))="","",OFFSET('Sanitation Data'!$D$33,0,10*ROW('Sanitation Data'!D17)))</f>
        <v/>
      </c>
      <c r="CU23" s="34" t="str">
        <f ca="true">+IF(OFFSET('Sanitation Data'!$E$29,0,10*ROW('Sanitation Data'!E17))="","",OFFSET('Sanitation Data'!$E$29,0,10*ROW('Sanitation Data'!E17)))</f>
        <v/>
      </c>
      <c r="CV23" s="34" t="str">
        <f ca="true">+IF(OFFSET('Sanitation Data'!$E$30,0,10*ROW('Sanitation Data'!E17))="","",OFFSET('Sanitation Data'!$E$30,0,10*ROW('Sanitation Data'!E17)))</f>
        <v/>
      </c>
      <c r="CW23" s="34" t="str">
        <f ca="true">+IF(OFFSET('Sanitation Data'!$E$31,0,10*ROW('Sanitation Data'!E17))="","",OFFSET('Sanitation Data'!$E$31,0,10*ROW('Sanitation Data'!E17)))</f>
        <v/>
      </c>
      <c r="CX23" s="34" t="str">
        <f ca="true">+IF(OFFSET('Sanitation Data'!$E$32,0,10*ROW('Sanitation Data'!E17))="","",OFFSET('Sanitation Data'!$E$32,0,10*ROW('Sanitation Data'!E17)))</f>
        <v/>
      </c>
      <c r="CY23" s="34" t="str">
        <f ca="true">+IF(OFFSET('Sanitation Data'!$E$33,0,10*ROW('Sanitation Data'!E17))="","",OFFSET('Sanitation Data'!$E$33,0,10*ROW('Sanitation Data'!E17)))</f>
        <v/>
      </c>
      <c r="CZ23" s="34" t="str">
        <f ca="true">+IF(OFFSET('Sanitation Data'!$F$29,0,10*ROW('Sanitation Data'!F17))="","",OFFSET('Sanitation Data'!$F$29,0,10*ROW('Sanitation Data'!F17)))</f>
        <v/>
      </c>
      <c r="DA23" s="34" t="str">
        <f ca="true">+IF(OFFSET('Sanitation Data'!$F$30,0,10*ROW('Sanitation Data'!F17))="","",OFFSET('Sanitation Data'!$F$30,0,10*ROW('Sanitation Data'!F17)))</f>
        <v/>
      </c>
      <c r="DB23" s="34" t="str">
        <f ca="true">+IF(OFFSET('Sanitation Data'!$F$31,0,10*ROW('Sanitation Data'!F17))="","",OFFSET('Sanitation Data'!$F$31,0,10*ROW('Sanitation Data'!F17)))</f>
        <v/>
      </c>
      <c r="DC23" s="34" t="str">
        <f ca="true">+IF(OFFSET('Sanitation Data'!$F$32,0,10*ROW('Sanitation Data'!F17))="","",OFFSET('Sanitation Data'!$F$32,0,10*ROW('Sanitation Data'!F17)))</f>
        <v/>
      </c>
      <c r="DD23" s="34" t="str">
        <f ca="true">+IF(OFFSET('Sanitation Data'!$F$33,0,10*ROW('Sanitation Data'!F17))="","",OFFSET('Sanitation Data'!$F$33,0,10*ROW('Sanitation Data'!F17)))</f>
        <v/>
      </c>
      <c r="DE23" s="34" t="str">
        <f ca="true">+IF(OFFSET('Sanitation Data'!$G$29,0,10*ROW('Sanitation Data'!G17))="","",OFFSET('Sanitation Data'!$G$29,0,10*ROW('Sanitation Data'!G17)))</f>
        <v/>
      </c>
      <c r="DF23" s="34" t="str">
        <f ca="true">+IF(OFFSET('Sanitation Data'!$G$30,0,10*ROW('Sanitation Data'!G17))="","",OFFSET('Sanitation Data'!$G$30,0,10*ROW('Sanitation Data'!G17)))</f>
        <v/>
      </c>
      <c r="DG23" s="34" t="str">
        <f ca="true">+IF(OFFSET('Sanitation Data'!$G$31,0,10*ROW('Sanitation Data'!G17))="","",OFFSET('Sanitation Data'!$G$31,0,10*ROW('Sanitation Data'!G17)))</f>
        <v/>
      </c>
      <c r="DH23" s="34" t="str">
        <f ca="true">+IF(OFFSET('Sanitation Data'!$G$32,0,10*ROW('Sanitation Data'!G17))="","",OFFSET('Sanitation Data'!$G$32,0,10*ROW('Sanitation Data'!G17)))</f>
        <v/>
      </c>
      <c r="DI23" s="34" t="str">
        <f ca="true">+IF(OFFSET('Sanitation Data'!$G$33,0,10*ROW('Sanitation Data'!G17))="","",OFFSET('Sanitation Data'!$G$33,0,10*ROW('Sanitation Data'!G17)))</f>
        <v/>
      </c>
      <c r="DJ23" s="34" t="str">
        <f ca="true">+IF(OFFSET('Sanitation Data'!$H$29,0,10*ROW('Sanitation Data'!H17))="","",OFFSET('Sanitation Data'!$H$29,0,10*ROW('Sanitation Data'!H17)))</f>
        <v/>
      </c>
      <c r="DK23" s="34" t="str">
        <f ca="true">+IF(OFFSET('Sanitation Data'!$H$30,0,10*ROW('Sanitation Data'!H17))="","",OFFSET('Sanitation Data'!$H$30,0,10*ROW('Sanitation Data'!H17)))</f>
        <v/>
      </c>
      <c r="DL23" s="34" t="str">
        <f ca="true">+IF(OFFSET('Sanitation Data'!$H$31,0,10*ROW('Sanitation Data'!H17))="","",OFFSET('Sanitation Data'!$H$31,0,10*ROW('Sanitation Data'!H17)))</f>
        <v/>
      </c>
      <c r="DM23" s="34" t="str">
        <f ca="true">+IF(OFFSET('Sanitation Data'!$H$32,0,10*ROW('Sanitation Data'!H17))="","",OFFSET('Sanitation Data'!$H$32,0,10*ROW('Sanitation Data'!H17)))</f>
        <v/>
      </c>
      <c r="DN23" s="34" t="str">
        <f ca="true">+IF(OFFSET('Sanitation Data'!$H$33,0,10*ROW('Sanitation Data'!H17))="","",OFFSET('Sanitation Data'!$H$33,0,10*ROW('Sanitation Data'!H17)))</f>
        <v/>
      </c>
      <c r="DO23" s="34" t="str">
        <f ca="true">+IF(OFFSET('Hygiene Data'!$C$12,0,10*ROW('Hygiene Data'!C17))="","",OFFSET('Hygiene Data'!$C$12,0,10*ROW('Hygiene Data'!C17)))</f>
        <v/>
      </c>
      <c r="DP23" s="34" t="str">
        <f ca="true">+IF(OFFSET('Hygiene Data'!$C$13,0,10*ROW('Hygiene Data'!C17))="","",OFFSET('Hygiene Data'!$C$13,0,10*ROW('Hygiene Data'!C17)))</f>
        <v/>
      </c>
      <c r="DQ23" s="34" t="str">
        <f ca="true">+IF(OFFSET('Hygiene Data'!$C$14,0,10*ROW('Hygiene Data'!C17))="","",OFFSET('Hygiene Data'!$C$14,0,10*ROW('Hygiene Data'!C17)))</f>
        <v/>
      </c>
      <c r="DR23" s="34" t="str">
        <f ca="true">+IF(OFFSET('Hygiene Data'!$D$12,0,10*ROW('Hygiene Data'!D17))="","",OFFSET('Hygiene Data'!$D$12,0,10*ROW('Hygiene Data'!D17)))</f>
        <v/>
      </c>
      <c r="DS23" s="34" t="str">
        <f ca="true">+IF(OFFSET('Hygiene Data'!$D$13,0,10*ROW('Hygiene Data'!D17))="","",OFFSET('Hygiene Data'!$D$13,0,10*ROW('Hygiene Data'!D17)))</f>
        <v/>
      </c>
      <c r="DT23" s="34" t="str">
        <f ca="true">+IF(OFFSET('Hygiene Data'!$D$14,0,10*ROW('Hygiene Data'!D17))="","",OFFSET('Hygiene Data'!$D$14,0,10*ROW('Hygiene Data'!D17)))</f>
        <v/>
      </c>
      <c r="DU23" s="34" t="str">
        <f ca="true">+IF(OFFSET('Hygiene Data'!$E$12,0,10*ROW('Hygiene Data'!E17))="","",OFFSET('Hygiene Data'!$E$12,0,10*ROW('Hygiene Data'!E17)))</f>
        <v/>
      </c>
      <c r="DV23" s="34" t="str">
        <f ca="true">+IF(OFFSET('Hygiene Data'!$E$13,0,10*ROW('Hygiene Data'!E17))="","",OFFSET('Hygiene Data'!$E$13,0,10*ROW('Hygiene Data'!E17)))</f>
        <v/>
      </c>
      <c r="DW23" s="34" t="str">
        <f ca="true">+IF(OFFSET('Hygiene Data'!$E$14,0,10*ROW('Hygiene Data'!E17))="","",OFFSET('Hygiene Data'!$E$14,0,10*ROW('Hygiene Data'!E17)))</f>
        <v/>
      </c>
      <c r="DX23" s="34" t="str">
        <f ca="true">+IF(OFFSET('Hygiene Data'!$F$12,0,10*ROW('Hygiene Data'!F17))="","",OFFSET('Hygiene Data'!$F$12,0,10*ROW('Hygiene Data'!F17)))</f>
        <v/>
      </c>
      <c r="DY23" s="34" t="str">
        <f ca="true">+IF(OFFSET('Hygiene Data'!$F$13,0,10*ROW('Hygiene Data'!F17))="","",OFFSET('Hygiene Data'!$F$13,0,10*ROW('Hygiene Data'!F17)))</f>
        <v/>
      </c>
      <c r="DZ23" s="34" t="str">
        <f ca="true">+IF(OFFSET('Hygiene Data'!$F$14,0,10*ROW('Hygiene Data'!F17))="","",OFFSET('Hygiene Data'!$F$14,0,10*ROW('Hygiene Data'!F17)))</f>
        <v/>
      </c>
      <c r="EA23" s="34" t="str">
        <f ca="true">+IF(OFFSET('Hygiene Data'!$G$12,0,10*ROW('Hygiene Data'!G17))="","",OFFSET('Hygiene Data'!$G$12,0,10*ROW('Hygiene Data'!G17)))</f>
        <v/>
      </c>
      <c r="EB23" s="34" t="str">
        <f ca="true">+IF(OFFSET('Hygiene Data'!$G$13,0,10*ROW('Hygiene Data'!G17))="","",OFFSET('Hygiene Data'!$G$13,0,10*ROW('Hygiene Data'!G17)))</f>
        <v/>
      </c>
      <c r="EC23" s="34" t="str">
        <f ca="true">+IF(OFFSET('Hygiene Data'!$G$14,0,10*ROW('Hygiene Data'!G17))="","",OFFSET('Hygiene Data'!$G$14,0,10*ROW('Hygiene Data'!G17)))</f>
        <v/>
      </c>
      <c r="ED23" s="34" t="str">
        <f ca="true">+IF(OFFSET('Hygiene Data'!$H$12,0,10*ROW('Hygiene Data'!H17))="","",OFFSET('Hygiene Data'!$H$12,0,10*ROW('Hygiene Data'!H17)))</f>
        <v/>
      </c>
      <c r="EE23" s="34" t="str">
        <f ca="true">+IF(OFFSET('Hygiene Data'!$H$13,0,10*ROW('Hygiene Data'!H17))="","",OFFSET('Hygiene Data'!$H$13,0,10*ROW('Hygiene Data'!H17)))</f>
        <v/>
      </c>
      <c r="EF23" s="34" t="str">
        <f ca="true">+IF(OFFSET('Hygiene Data'!$H$14,0,10*ROW('Hygiene Data'!H17))="","",OFFSET('Hygiene Data'!$H$14,0,10*ROW('Hygiene Data'!H17)))</f>
        <v/>
      </c>
    </row>
    <row r="24" x14ac:dyDescent="0.2">
      <c r="A24" s="57" t="str">
        <f ca="true">+IF(OFFSET('Water Data'!$B$1,0,10*ROW('Water Data'!B18))="","",OFFSET('Water Data'!$B$1,0,10*ROW('Water Data'!B18)))</f>
        <v/>
      </c>
      <c r="B24" s="57" t="str">
        <f ca="true">+IF(OFFSET('Water Data'!$A$3,0,10*ROW('Water Data'!A18))="","",OFFSET('Water Data'!$A$3,0,10*ROW('Water Data'!A18)))</f>
        <v/>
      </c>
      <c r="C24" s="57" t="str">
        <f ca="true">+IF(OFFSET('Water Data'!$C$3,0,10*ROW('Water Data'!C18))="","",OFFSET('Water Data'!$C$3,0,10*ROW('Water Data'!C18)))</f>
        <v/>
      </c>
      <c r="D24" s="249"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9"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9" t="e">
        <f ca="true">+IF(AND(ISNUMBER(OFFSET('Water Data'!$C$10,0,10*ROW('Water Data'!D18))),BW24="Yes"),OFFSET('Water Data'!$C$10,0,10*ROW('Water Data'!D18)),IF(AND(ISNUMBER(OFFSET('Water Data'!$C$10,0,10*ROW('Water Data'!D18))),BW24="No",ISNUMBER(OFFSET('Water Data'!$C$10,0,10*ROW('Water Data'!D18)))),CONCATENATE("[",ROUND(OFFSET('Water Data'!$C$10,0,10*ROW('Water Data'!D18)),0),"]"),IF(AND(ISNUMBER(OFFSET('Water Data'!$C$10,0,10*ROW('Water Data'!D18))),BW24="",ISNUMBER(OFFSET('Water Data'!$C$10,0,10*ROW('Water Data'!D18)))),OFFSET('Water Data'!$C$10,0,10*ROW('Water Data'!D18)),NA())))</f>
        <v>#N/A</v>
      </c>
      <c r="G24" s="249"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9"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9"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9"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9"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9"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9"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9"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9"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9"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9"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9"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9"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9"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9"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50"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50"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50"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50"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50"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50"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50"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50"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50"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50"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50"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50"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50"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50"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50"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50"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50"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50"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50"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50"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50"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50"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50"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50"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50"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50"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50"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50"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50"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50"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51"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51"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51"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51"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51"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51"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51"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51"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51"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51"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51"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51"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51"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51"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51"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51"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51"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51"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4" t="str">
        <f ca="true">+IF(OFFSET('Water Data'!$C$28,0,10*ROW('Water Data'!C18))="","",OFFSET('Water Data'!$C$28,0,10*ROW('Water Data'!C18)))</f>
        <v/>
      </c>
      <c r="BT24" s="34" t="str">
        <f ca="true">+IF(OFFSET('Water Data'!$C$29,0,10*ROW('Water Data'!C18))="","",OFFSET('Water Data'!$C$29,0,10*ROW('Water Data'!C18)))</f>
        <v/>
      </c>
      <c r="BU24" s="34" t="str">
        <f ca="true">+IF(OFFSET('Water Data'!$C$30,0,10*ROW('Water Data'!C18))="","",OFFSET('Water Data'!$C$30,0,10*ROW('Water Data'!C18)))</f>
        <v/>
      </c>
      <c r="BV24" s="34" t="str">
        <f ca="true">+IF(OFFSET('Water Data'!$D$28,0,10*ROW('Water Data'!D18))="","",OFFSET('Water Data'!$D$28,0,10*ROW('Water Data'!D18)))</f>
        <v/>
      </c>
      <c r="BW24" s="34" t="str">
        <f ca="true">+IF(OFFSET('Water Data'!$D$29,0,10*ROW('Water Data'!D18))="","",OFFSET('Water Data'!$D$29,0,10*ROW('Water Data'!D18)))</f>
        <v/>
      </c>
      <c r="BX24" s="34" t="str">
        <f ca="true">+IF(OFFSET('Water Data'!$D$30,0,10*ROW('Water Data'!D18))="","",OFFSET('Water Data'!$D$30,0,10*ROW('Water Data'!D18)))</f>
        <v/>
      </c>
      <c r="BY24" s="34" t="str">
        <f ca="true">+IF(OFFSET('Water Data'!$E$28,0,10*ROW('Water Data'!E18))="","",OFFSET('Water Data'!$E$28,0,10*ROW('Water Data'!E18)))</f>
        <v/>
      </c>
      <c r="BZ24" s="34" t="str">
        <f ca="true">+IF(OFFSET('Water Data'!$E$29,0,10*ROW('Water Data'!E18))="","",OFFSET('Water Data'!$E$29,0,10*ROW('Water Data'!E18)))</f>
        <v/>
      </c>
      <c r="CA24" s="34" t="str">
        <f ca="true">+IF(OFFSET('Water Data'!$E$30,0,10*ROW('Water Data'!E18))="","",OFFSET('Water Data'!$E$30,0,10*ROW('Water Data'!E18)))</f>
        <v/>
      </c>
      <c r="CB24" s="34" t="str">
        <f ca="true">+IF(OFFSET('Water Data'!$F$28,0,10*ROW('Water Data'!F18))="","",OFFSET('Water Data'!$F$28,0,10*ROW('Water Data'!F18)))</f>
        <v/>
      </c>
      <c r="CC24" s="34" t="str">
        <f ca="true">+IF(OFFSET('Water Data'!$F$29,0,10*ROW('Water Data'!F18))="","",OFFSET('Water Data'!$F$29,0,10*ROW('Water Data'!F18)))</f>
        <v/>
      </c>
      <c r="CD24" s="34" t="str">
        <f ca="true">+IF(OFFSET('Water Data'!$F$30,0,10*ROW('Water Data'!F18))="","",OFFSET('Water Data'!$F$30,0,10*ROW('Water Data'!F18)))</f>
        <v/>
      </c>
      <c r="CE24" s="34" t="str">
        <f ca="true">+IF(OFFSET('Water Data'!$G$28,0,10*ROW('Water Data'!G18))="","",OFFSET('Water Data'!$G$28,0,10*ROW('Water Data'!G18)))</f>
        <v/>
      </c>
      <c r="CF24" s="34" t="str">
        <f ca="true">+IF(OFFSET('Water Data'!$G$29,0,10*ROW('Water Data'!G18))="","",OFFSET('Water Data'!$G$29,0,10*ROW('Water Data'!G18)))</f>
        <v/>
      </c>
      <c r="CG24" s="34" t="str">
        <f ca="true">+IF(OFFSET('Water Data'!$G$30,0,10*ROW('Water Data'!G18))="","",OFFSET('Water Data'!$G$30,0,10*ROW('Water Data'!G18)))</f>
        <v/>
      </c>
      <c r="CH24" s="34" t="str">
        <f ca="true">+IF(OFFSET('Water Data'!$H$28,0,10*ROW('Water Data'!H18))="","",OFFSET('Water Data'!$H$28,0,10*ROW('Water Data'!H18)))</f>
        <v/>
      </c>
      <c r="CI24" s="34" t="str">
        <f ca="true">+IF(OFFSET('Water Data'!$H$29,0,10*ROW('Water Data'!H18))="","",OFFSET('Water Data'!$H$29,0,10*ROW('Water Data'!H18)))</f>
        <v/>
      </c>
      <c r="CJ24" s="34" t="str">
        <f ca="true">+IF(OFFSET('Water Data'!$H$30,0,10*ROW('Water Data'!H18))="","",OFFSET('Water Data'!$H$30,0,10*ROW('Water Data'!H18)))</f>
        <v/>
      </c>
      <c r="CK24" s="34" t="str">
        <f ca="true">+IF(OFFSET('Sanitation Data'!$C$29,0,10*ROW('Sanitation Data'!C18))="","",OFFSET('Sanitation Data'!$C$29,0,10*ROW('Sanitation Data'!C18)))</f>
        <v/>
      </c>
      <c r="CL24" s="34" t="str">
        <f ca="true">+IF(OFFSET('Sanitation Data'!$C$30,0,10*ROW('Sanitation Data'!C18))="","",OFFSET('Sanitation Data'!$C$30,0,10*ROW('Sanitation Data'!C18)))</f>
        <v/>
      </c>
      <c r="CM24" s="34" t="str">
        <f ca="true">+IF(OFFSET('Sanitation Data'!$C$31,0,10*ROW('Sanitation Data'!C18))="","",OFFSET('Sanitation Data'!$C$31,0,10*ROW('Sanitation Data'!C18)))</f>
        <v/>
      </c>
      <c r="CN24" s="34" t="str">
        <f ca="true">+IF(OFFSET('Sanitation Data'!$C$32,0,10*ROW('Sanitation Data'!C18))="","",OFFSET('Sanitation Data'!$C$32,0,10*ROW('Sanitation Data'!C18)))</f>
        <v/>
      </c>
      <c r="CO24" s="34" t="str">
        <f ca="true">+IF(OFFSET('Sanitation Data'!$C$33,0,10*ROW('Sanitation Data'!C18))="","",OFFSET('Sanitation Data'!$C$33,0,10*ROW('Sanitation Data'!C18)))</f>
        <v/>
      </c>
      <c r="CP24" s="34" t="str">
        <f ca="true">+IF(OFFSET('Sanitation Data'!$D$29,0,10*ROW('Sanitation Data'!D18))="","",OFFSET('Sanitation Data'!$D$29,0,10*ROW('Sanitation Data'!D18)))</f>
        <v/>
      </c>
      <c r="CQ24" s="34" t="str">
        <f ca="true">+IF(OFFSET('Sanitation Data'!$D$30,0,10*ROW('Sanitation Data'!D18))="","",OFFSET('Sanitation Data'!$D$30,0,10*ROW('Sanitation Data'!D18)))</f>
        <v/>
      </c>
      <c r="CR24" s="34" t="str">
        <f ca="true">+IF(OFFSET('Sanitation Data'!$D$31,0,10*ROW('Sanitation Data'!D18))="","",OFFSET('Sanitation Data'!$D$31,0,10*ROW('Sanitation Data'!D18)))</f>
        <v/>
      </c>
      <c r="CS24" s="34" t="str">
        <f ca="true">+IF(OFFSET('Sanitation Data'!$D$32,0,10*ROW('Sanitation Data'!D18))="","",OFFSET('Sanitation Data'!$D$32,0,10*ROW('Sanitation Data'!D18)))</f>
        <v/>
      </c>
      <c r="CT24" s="34" t="str">
        <f ca="true">+IF(OFFSET('Sanitation Data'!$D$33,0,10*ROW('Sanitation Data'!D18))="","",OFFSET('Sanitation Data'!$D$33,0,10*ROW('Sanitation Data'!D18)))</f>
        <v/>
      </c>
      <c r="CU24" s="34" t="str">
        <f ca="true">+IF(OFFSET('Sanitation Data'!$E$29,0,10*ROW('Sanitation Data'!E18))="","",OFFSET('Sanitation Data'!$E$29,0,10*ROW('Sanitation Data'!E18)))</f>
        <v/>
      </c>
      <c r="CV24" s="34" t="str">
        <f ca="true">+IF(OFFSET('Sanitation Data'!$E$30,0,10*ROW('Sanitation Data'!E18))="","",OFFSET('Sanitation Data'!$E$30,0,10*ROW('Sanitation Data'!E18)))</f>
        <v/>
      </c>
      <c r="CW24" s="34" t="str">
        <f ca="true">+IF(OFFSET('Sanitation Data'!$E$31,0,10*ROW('Sanitation Data'!E18))="","",OFFSET('Sanitation Data'!$E$31,0,10*ROW('Sanitation Data'!E18)))</f>
        <v/>
      </c>
      <c r="CX24" s="34" t="str">
        <f ca="true">+IF(OFFSET('Sanitation Data'!$E$32,0,10*ROW('Sanitation Data'!E18))="","",OFFSET('Sanitation Data'!$E$32,0,10*ROW('Sanitation Data'!E18)))</f>
        <v/>
      </c>
      <c r="CY24" s="34" t="str">
        <f ca="true">+IF(OFFSET('Sanitation Data'!$E$33,0,10*ROW('Sanitation Data'!E18))="","",OFFSET('Sanitation Data'!$E$33,0,10*ROW('Sanitation Data'!E18)))</f>
        <v/>
      </c>
      <c r="CZ24" s="34" t="str">
        <f ca="true">+IF(OFFSET('Sanitation Data'!$F$29,0,10*ROW('Sanitation Data'!F18))="","",OFFSET('Sanitation Data'!$F$29,0,10*ROW('Sanitation Data'!F18)))</f>
        <v/>
      </c>
      <c r="DA24" s="34" t="str">
        <f ca="true">+IF(OFFSET('Sanitation Data'!$F$30,0,10*ROW('Sanitation Data'!F18))="","",OFFSET('Sanitation Data'!$F$30,0,10*ROW('Sanitation Data'!F18)))</f>
        <v/>
      </c>
      <c r="DB24" s="34" t="str">
        <f ca="true">+IF(OFFSET('Sanitation Data'!$F$31,0,10*ROW('Sanitation Data'!F18))="","",OFFSET('Sanitation Data'!$F$31,0,10*ROW('Sanitation Data'!F18)))</f>
        <v/>
      </c>
      <c r="DC24" s="34" t="str">
        <f ca="true">+IF(OFFSET('Sanitation Data'!$F$32,0,10*ROW('Sanitation Data'!F18))="","",OFFSET('Sanitation Data'!$F$32,0,10*ROW('Sanitation Data'!F18)))</f>
        <v/>
      </c>
      <c r="DD24" s="34" t="str">
        <f ca="true">+IF(OFFSET('Sanitation Data'!$F$33,0,10*ROW('Sanitation Data'!F18))="","",OFFSET('Sanitation Data'!$F$33,0,10*ROW('Sanitation Data'!F18)))</f>
        <v/>
      </c>
      <c r="DE24" s="34" t="str">
        <f ca="true">+IF(OFFSET('Sanitation Data'!$G$29,0,10*ROW('Sanitation Data'!G18))="","",OFFSET('Sanitation Data'!$G$29,0,10*ROW('Sanitation Data'!G18)))</f>
        <v/>
      </c>
      <c r="DF24" s="34" t="str">
        <f ca="true">+IF(OFFSET('Sanitation Data'!$G$30,0,10*ROW('Sanitation Data'!G18))="","",OFFSET('Sanitation Data'!$G$30,0,10*ROW('Sanitation Data'!G18)))</f>
        <v/>
      </c>
      <c r="DG24" s="34" t="str">
        <f ca="true">+IF(OFFSET('Sanitation Data'!$G$31,0,10*ROW('Sanitation Data'!G18))="","",OFFSET('Sanitation Data'!$G$31,0,10*ROW('Sanitation Data'!G18)))</f>
        <v/>
      </c>
      <c r="DH24" s="34" t="str">
        <f ca="true">+IF(OFFSET('Sanitation Data'!$G$32,0,10*ROW('Sanitation Data'!G18))="","",OFFSET('Sanitation Data'!$G$32,0,10*ROW('Sanitation Data'!G18)))</f>
        <v/>
      </c>
      <c r="DI24" s="34" t="str">
        <f ca="true">+IF(OFFSET('Sanitation Data'!$G$33,0,10*ROW('Sanitation Data'!G18))="","",OFFSET('Sanitation Data'!$G$33,0,10*ROW('Sanitation Data'!G18)))</f>
        <v/>
      </c>
      <c r="DJ24" s="34" t="str">
        <f ca="true">+IF(OFFSET('Sanitation Data'!$H$29,0,10*ROW('Sanitation Data'!H18))="","",OFFSET('Sanitation Data'!$H$29,0,10*ROW('Sanitation Data'!H18)))</f>
        <v/>
      </c>
      <c r="DK24" s="34" t="str">
        <f ca="true">+IF(OFFSET('Sanitation Data'!$H$30,0,10*ROW('Sanitation Data'!H18))="","",OFFSET('Sanitation Data'!$H$30,0,10*ROW('Sanitation Data'!H18)))</f>
        <v/>
      </c>
      <c r="DL24" s="34" t="str">
        <f ca="true">+IF(OFFSET('Sanitation Data'!$H$31,0,10*ROW('Sanitation Data'!H18))="","",OFFSET('Sanitation Data'!$H$31,0,10*ROW('Sanitation Data'!H18)))</f>
        <v/>
      </c>
      <c r="DM24" s="34" t="str">
        <f ca="true">+IF(OFFSET('Sanitation Data'!$H$32,0,10*ROW('Sanitation Data'!H18))="","",OFFSET('Sanitation Data'!$H$32,0,10*ROW('Sanitation Data'!H18)))</f>
        <v/>
      </c>
      <c r="DN24" s="34" t="str">
        <f ca="true">+IF(OFFSET('Sanitation Data'!$H$33,0,10*ROW('Sanitation Data'!H18))="","",OFFSET('Sanitation Data'!$H$33,0,10*ROW('Sanitation Data'!H18)))</f>
        <v/>
      </c>
      <c r="DO24" s="34" t="str">
        <f ca="true">+IF(OFFSET('Hygiene Data'!$C$12,0,10*ROW('Hygiene Data'!C18))="","",OFFSET('Hygiene Data'!$C$12,0,10*ROW('Hygiene Data'!C18)))</f>
        <v/>
      </c>
      <c r="DP24" s="34" t="str">
        <f ca="true">+IF(OFFSET('Hygiene Data'!$C$13,0,10*ROW('Hygiene Data'!C18))="","",OFFSET('Hygiene Data'!$C$13,0,10*ROW('Hygiene Data'!C18)))</f>
        <v/>
      </c>
      <c r="DQ24" s="34" t="str">
        <f ca="true">+IF(OFFSET('Hygiene Data'!$C$14,0,10*ROW('Hygiene Data'!C18))="","",OFFSET('Hygiene Data'!$C$14,0,10*ROW('Hygiene Data'!C18)))</f>
        <v/>
      </c>
      <c r="DR24" s="34" t="str">
        <f ca="true">+IF(OFFSET('Hygiene Data'!$D$12,0,10*ROW('Hygiene Data'!D18))="","",OFFSET('Hygiene Data'!$D$12,0,10*ROW('Hygiene Data'!D18)))</f>
        <v/>
      </c>
      <c r="DS24" s="34" t="str">
        <f ca="true">+IF(OFFSET('Hygiene Data'!$D$13,0,10*ROW('Hygiene Data'!D18))="","",OFFSET('Hygiene Data'!$D$13,0,10*ROW('Hygiene Data'!D18)))</f>
        <v/>
      </c>
      <c r="DT24" s="34" t="str">
        <f ca="true">+IF(OFFSET('Hygiene Data'!$D$14,0,10*ROW('Hygiene Data'!D18))="","",OFFSET('Hygiene Data'!$D$14,0,10*ROW('Hygiene Data'!D18)))</f>
        <v/>
      </c>
      <c r="DU24" s="34" t="str">
        <f ca="true">+IF(OFFSET('Hygiene Data'!$E$12,0,10*ROW('Hygiene Data'!E18))="","",OFFSET('Hygiene Data'!$E$12,0,10*ROW('Hygiene Data'!E18)))</f>
        <v/>
      </c>
      <c r="DV24" s="34" t="str">
        <f ca="true">+IF(OFFSET('Hygiene Data'!$E$13,0,10*ROW('Hygiene Data'!E18))="","",OFFSET('Hygiene Data'!$E$13,0,10*ROW('Hygiene Data'!E18)))</f>
        <v/>
      </c>
      <c r="DW24" s="34" t="str">
        <f ca="true">+IF(OFFSET('Hygiene Data'!$E$14,0,10*ROW('Hygiene Data'!E18))="","",OFFSET('Hygiene Data'!$E$14,0,10*ROW('Hygiene Data'!E18)))</f>
        <v/>
      </c>
      <c r="DX24" s="34" t="str">
        <f ca="true">+IF(OFFSET('Hygiene Data'!$F$12,0,10*ROW('Hygiene Data'!F18))="","",OFFSET('Hygiene Data'!$F$12,0,10*ROW('Hygiene Data'!F18)))</f>
        <v/>
      </c>
      <c r="DY24" s="34" t="str">
        <f ca="true">+IF(OFFSET('Hygiene Data'!$F$13,0,10*ROW('Hygiene Data'!F18))="","",OFFSET('Hygiene Data'!$F$13,0,10*ROW('Hygiene Data'!F18)))</f>
        <v/>
      </c>
      <c r="DZ24" s="34" t="str">
        <f ca="true">+IF(OFFSET('Hygiene Data'!$F$14,0,10*ROW('Hygiene Data'!F18))="","",OFFSET('Hygiene Data'!$F$14,0,10*ROW('Hygiene Data'!F18)))</f>
        <v/>
      </c>
      <c r="EA24" s="34" t="str">
        <f ca="true">+IF(OFFSET('Hygiene Data'!$G$12,0,10*ROW('Hygiene Data'!G18))="","",OFFSET('Hygiene Data'!$G$12,0,10*ROW('Hygiene Data'!G18)))</f>
        <v/>
      </c>
      <c r="EB24" s="34" t="str">
        <f ca="true">+IF(OFFSET('Hygiene Data'!$G$13,0,10*ROW('Hygiene Data'!G18))="","",OFFSET('Hygiene Data'!$G$13,0,10*ROW('Hygiene Data'!G18)))</f>
        <v/>
      </c>
      <c r="EC24" s="34" t="str">
        <f ca="true">+IF(OFFSET('Hygiene Data'!$G$14,0,10*ROW('Hygiene Data'!G18))="","",OFFSET('Hygiene Data'!$G$14,0,10*ROW('Hygiene Data'!G18)))</f>
        <v/>
      </c>
      <c r="ED24" s="34" t="str">
        <f ca="true">+IF(OFFSET('Hygiene Data'!$H$12,0,10*ROW('Hygiene Data'!H18))="","",OFFSET('Hygiene Data'!$H$12,0,10*ROW('Hygiene Data'!H18)))</f>
        <v/>
      </c>
      <c r="EE24" s="34" t="str">
        <f ca="true">+IF(OFFSET('Hygiene Data'!$H$13,0,10*ROW('Hygiene Data'!H18))="","",OFFSET('Hygiene Data'!$H$13,0,10*ROW('Hygiene Data'!H18)))</f>
        <v/>
      </c>
      <c r="EF24" s="34" t="str">
        <f ca="true">+IF(OFFSET('Hygiene Data'!$H$14,0,10*ROW('Hygiene Data'!H18))="","",OFFSET('Hygiene Data'!$H$14,0,10*ROW('Hygiene Data'!H18)))</f>
        <v/>
      </c>
    </row>
    <row r="25" x14ac:dyDescent="0.2">
      <c r="A25" s="57" t="str">
        <f ca="true">+IF(OFFSET('Water Data'!$B$1,0,10*ROW('Water Data'!B19))="","",OFFSET('Water Data'!$B$1,0,10*ROW('Water Data'!B19)))</f>
        <v/>
      </c>
      <c r="B25" s="57" t="str">
        <f ca="true">+IF(OFFSET('Water Data'!$A$3,0,10*ROW('Water Data'!A19))="","",OFFSET('Water Data'!$A$3,0,10*ROW('Water Data'!A19)))</f>
        <v/>
      </c>
      <c r="C25" s="57" t="str">
        <f ca="true">+IF(OFFSET('Water Data'!$C$3,0,10*ROW('Water Data'!C19))="","",OFFSET('Water Data'!$C$3,0,10*ROW('Water Data'!C19)))</f>
        <v/>
      </c>
      <c r="D25" s="249"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9"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9" t="e">
        <f ca="true">+IF(AND(ISNUMBER(OFFSET('Water Data'!$C$10,0,10*ROW('Water Data'!D19))),BW25="Yes"),OFFSET('Water Data'!$C$10,0,10*ROW('Water Data'!D19)),IF(AND(ISNUMBER(OFFSET('Water Data'!$C$10,0,10*ROW('Water Data'!D19))),BW25="No",ISNUMBER(OFFSET('Water Data'!$C$10,0,10*ROW('Water Data'!D19)))),CONCATENATE("[",ROUND(OFFSET('Water Data'!$C$10,0,10*ROW('Water Data'!D19)),0),"]"),IF(AND(ISNUMBER(OFFSET('Water Data'!$C$10,0,10*ROW('Water Data'!D19))),BW25="",ISNUMBER(OFFSET('Water Data'!$C$10,0,10*ROW('Water Data'!D19)))),OFFSET('Water Data'!$C$10,0,10*ROW('Water Data'!D19)),NA())))</f>
        <v>#N/A</v>
      </c>
      <c r="G25" s="249"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9"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9"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9"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9"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9"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9"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9"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9"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9"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9"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9"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9"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9"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9"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50"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50"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50"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50"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50"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50"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50"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50"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50"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50"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50"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50"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50"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50"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50"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50"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50"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50"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50"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50"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50"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50"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50"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50"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50"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50"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50"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50"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50"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50"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51"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51"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51"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51"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51"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51"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51"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51"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51"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51"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51"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51"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51"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51"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51"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51"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51"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51"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4" t="str">
        <f ca="true">+IF(OFFSET('Water Data'!$C$28,0,10*ROW('Water Data'!C19))="","",OFFSET('Water Data'!$C$28,0,10*ROW('Water Data'!C19)))</f>
        <v/>
      </c>
      <c r="BT25" s="34" t="str">
        <f ca="true">+IF(OFFSET('Water Data'!$C$29,0,10*ROW('Water Data'!C19))="","",OFFSET('Water Data'!$C$29,0,10*ROW('Water Data'!C19)))</f>
        <v/>
      </c>
      <c r="BU25" s="34" t="str">
        <f ca="true">+IF(OFFSET('Water Data'!$C$30,0,10*ROW('Water Data'!C19))="","",OFFSET('Water Data'!$C$30,0,10*ROW('Water Data'!C19)))</f>
        <v/>
      </c>
      <c r="BV25" s="34" t="str">
        <f ca="true">+IF(OFFSET('Water Data'!$D$28,0,10*ROW('Water Data'!D19))="","",OFFSET('Water Data'!$D$28,0,10*ROW('Water Data'!D19)))</f>
        <v/>
      </c>
      <c r="BW25" s="34" t="str">
        <f ca="true">+IF(OFFSET('Water Data'!$D$29,0,10*ROW('Water Data'!D19))="","",OFFSET('Water Data'!$D$29,0,10*ROW('Water Data'!D19)))</f>
        <v/>
      </c>
      <c r="BX25" s="34" t="str">
        <f ca="true">+IF(OFFSET('Water Data'!$D$30,0,10*ROW('Water Data'!D19))="","",OFFSET('Water Data'!$D$30,0,10*ROW('Water Data'!D19)))</f>
        <v/>
      </c>
      <c r="BY25" s="34" t="str">
        <f ca="true">+IF(OFFSET('Water Data'!$E$28,0,10*ROW('Water Data'!E19))="","",OFFSET('Water Data'!$E$28,0,10*ROW('Water Data'!E19)))</f>
        <v/>
      </c>
      <c r="BZ25" s="34" t="str">
        <f ca="true">+IF(OFFSET('Water Data'!$E$29,0,10*ROW('Water Data'!E19))="","",OFFSET('Water Data'!$E$29,0,10*ROW('Water Data'!E19)))</f>
        <v/>
      </c>
      <c r="CA25" s="34" t="str">
        <f ca="true">+IF(OFFSET('Water Data'!$E$30,0,10*ROW('Water Data'!E19))="","",OFFSET('Water Data'!$E$30,0,10*ROW('Water Data'!E19)))</f>
        <v/>
      </c>
      <c r="CB25" s="34" t="str">
        <f ca="true">+IF(OFFSET('Water Data'!$F$28,0,10*ROW('Water Data'!F19))="","",OFFSET('Water Data'!$F$28,0,10*ROW('Water Data'!F19)))</f>
        <v/>
      </c>
      <c r="CC25" s="34" t="str">
        <f ca="true">+IF(OFFSET('Water Data'!$F$29,0,10*ROW('Water Data'!F19))="","",OFFSET('Water Data'!$F$29,0,10*ROW('Water Data'!F19)))</f>
        <v/>
      </c>
      <c r="CD25" s="34" t="str">
        <f ca="true">+IF(OFFSET('Water Data'!$F$30,0,10*ROW('Water Data'!F19))="","",OFFSET('Water Data'!$F$30,0,10*ROW('Water Data'!F19)))</f>
        <v/>
      </c>
      <c r="CE25" s="34" t="str">
        <f ca="true">+IF(OFFSET('Water Data'!$G$28,0,10*ROW('Water Data'!G19))="","",OFFSET('Water Data'!$G$28,0,10*ROW('Water Data'!G19)))</f>
        <v/>
      </c>
      <c r="CF25" s="34" t="str">
        <f ca="true">+IF(OFFSET('Water Data'!$G$29,0,10*ROW('Water Data'!G19))="","",OFFSET('Water Data'!$G$29,0,10*ROW('Water Data'!G19)))</f>
        <v/>
      </c>
      <c r="CG25" s="34" t="str">
        <f ca="true">+IF(OFFSET('Water Data'!$G$30,0,10*ROW('Water Data'!G19))="","",OFFSET('Water Data'!$G$30,0,10*ROW('Water Data'!G19)))</f>
        <v/>
      </c>
      <c r="CH25" s="34" t="str">
        <f ca="true">+IF(OFFSET('Water Data'!$H$28,0,10*ROW('Water Data'!H19))="","",OFFSET('Water Data'!$H$28,0,10*ROW('Water Data'!H19)))</f>
        <v/>
      </c>
      <c r="CI25" s="34" t="str">
        <f ca="true">+IF(OFFSET('Water Data'!$H$29,0,10*ROW('Water Data'!H19))="","",OFFSET('Water Data'!$H$29,0,10*ROW('Water Data'!H19)))</f>
        <v/>
      </c>
      <c r="CJ25" s="34" t="str">
        <f ca="true">+IF(OFFSET('Water Data'!$H$30,0,10*ROW('Water Data'!H19))="","",OFFSET('Water Data'!$H$30,0,10*ROW('Water Data'!H19)))</f>
        <v/>
      </c>
      <c r="CK25" s="34" t="str">
        <f ca="true">+IF(OFFSET('Sanitation Data'!$C$29,0,10*ROW('Sanitation Data'!C19))="","",OFFSET('Sanitation Data'!$C$29,0,10*ROW('Sanitation Data'!C19)))</f>
        <v/>
      </c>
      <c r="CL25" s="34" t="str">
        <f ca="true">+IF(OFFSET('Sanitation Data'!$C$30,0,10*ROW('Sanitation Data'!C19))="","",OFFSET('Sanitation Data'!$C$30,0,10*ROW('Sanitation Data'!C19)))</f>
        <v/>
      </c>
      <c r="CM25" s="34" t="str">
        <f ca="true">+IF(OFFSET('Sanitation Data'!$C$31,0,10*ROW('Sanitation Data'!C19))="","",OFFSET('Sanitation Data'!$C$31,0,10*ROW('Sanitation Data'!C19)))</f>
        <v/>
      </c>
      <c r="CN25" s="34" t="str">
        <f ca="true">+IF(OFFSET('Sanitation Data'!$C$32,0,10*ROW('Sanitation Data'!C19))="","",OFFSET('Sanitation Data'!$C$32,0,10*ROW('Sanitation Data'!C19)))</f>
        <v/>
      </c>
      <c r="CO25" s="34" t="str">
        <f ca="true">+IF(OFFSET('Sanitation Data'!$C$33,0,10*ROW('Sanitation Data'!C19))="","",OFFSET('Sanitation Data'!$C$33,0,10*ROW('Sanitation Data'!C19)))</f>
        <v/>
      </c>
      <c r="CP25" s="34" t="str">
        <f ca="true">+IF(OFFSET('Sanitation Data'!$D$29,0,10*ROW('Sanitation Data'!D19))="","",OFFSET('Sanitation Data'!$D$29,0,10*ROW('Sanitation Data'!D19)))</f>
        <v/>
      </c>
      <c r="CQ25" s="34" t="str">
        <f ca="true">+IF(OFFSET('Sanitation Data'!$D$30,0,10*ROW('Sanitation Data'!D19))="","",OFFSET('Sanitation Data'!$D$30,0,10*ROW('Sanitation Data'!D19)))</f>
        <v/>
      </c>
      <c r="CR25" s="34" t="str">
        <f ca="true">+IF(OFFSET('Sanitation Data'!$D$31,0,10*ROW('Sanitation Data'!D19))="","",OFFSET('Sanitation Data'!$D$31,0,10*ROW('Sanitation Data'!D19)))</f>
        <v/>
      </c>
      <c r="CS25" s="34" t="str">
        <f ca="true">+IF(OFFSET('Sanitation Data'!$D$32,0,10*ROW('Sanitation Data'!D19))="","",OFFSET('Sanitation Data'!$D$32,0,10*ROW('Sanitation Data'!D19)))</f>
        <v/>
      </c>
      <c r="CT25" s="34" t="str">
        <f ca="true">+IF(OFFSET('Sanitation Data'!$D$33,0,10*ROW('Sanitation Data'!D19))="","",OFFSET('Sanitation Data'!$D$33,0,10*ROW('Sanitation Data'!D19)))</f>
        <v/>
      </c>
      <c r="CU25" s="34" t="str">
        <f ca="true">+IF(OFFSET('Sanitation Data'!$E$29,0,10*ROW('Sanitation Data'!E19))="","",OFFSET('Sanitation Data'!$E$29,0,10*ROW('Sanitation Data'!E19)))</f>
        <v/>
      </c>
      <c r="CV25" s="34" t="str">
        <f ca="true">+IF(OFFSET('Sanitation Data'!$E$30,0,10*ROW('Sanitation Data'!E19))="","",OFFSET('Sanitation Data'!$E$30,0,10*ROW('Sanitation Data'!E19)))</f>
        <v/>
      </c>
      <c r="CW25" s="34" t="str">
        <f ca="true">+IF(OFFSET('Sanitation Data'!$E$31,0,10*ROW('Sanitation Data'!E19))="","",OFFSET('Sanitation Data'!$E$31,0,10*ROW('Sanitation Data'!E19)))</f>
        <v/>
      </c>
      <c r="CX25" s="34" t="str">
        <f ca="true">+IF(OFFSET('Sanitation Data'!$E$32,0,10*ROW('Sanitation Data'!E19))="","",OFFSET('Sanitation Data'!$E$32,0,10*ROW('Sanitation Data'!E19)))</f>
        <v/>
      </c>
      <c r="CY25" s="34" t="str">
        <f ca="true">+IF(OFFSET('Sanitation Data'!$E$33,0,10*ROW('Sanitation Data'!E19))="","",OFFSET('Sanitation Data'!$E$33,0,10*ROW('Sanitation Data'!E19)))</f>
        <v/>
      </c>
      <c r="CZ25" s="34" t="str">
        <f ca="true">+IF(OFFSET('Sanitation Data'!$F$29,0,10*ROW('Sanitation Data'!F19))="","",OFFSET('Sanitation Data'!$F$29,0,10*ROW('Sanitation Data'!F19)))</f>
        <v/>
      </c>
      <c r="DA25" s="34" t="str">
        <f ca="true">+IF(OFFSET('Sanitation Data'!$F$30,0,10*ROW('Sanitation Data'!F19))="","",OFFSET('Sanitation Data'!$F$30,0,10*ROW('Sanitation Data'!F19)))</f>
        <v/>
      </c>
      <c r="DB25" s="34" t="str">
        <f ca="true">+IF(OFFSET('Sanitation Data'!$F$31,0,10*ROW('Sanitation Data'!F19))="","",OFFSET('Sanitation Data'!$F$31,0,10*ROW('Sanitation Data'!F19)))</f>
        <v/>
      </c>
      <c r="DC25" s="34" t="str">
        <f ca="true">+IF(OFFSET('Sanitation Data'!$F$32,0,10*ROW('Sanitation Data'!F19))="","",OFFSET('Sanitation Data'!$F$32,0,10*ROW('Sanitation Data'!F19)))</f>
        <v/>
      </c>
      <c r="DD25" s="34" t="str">
        <f ca="true">+IF(OFFSET('Sanitation Data'!$F$33,0,10*ROW('Sanitation Data'!F19))="","",OFFSET('Sanitation Data'!$F$33,0,10*ROW('Sanitation Data'!F19)))</f>
        <v/>
      </c>
      <c r="DE25" s="34" t="str">
        <f ca="true">+IF(OFFSET('Sanitation Data'!$G$29,0,10*ROW('Sanitation Data'!G19))="","",OFFSET('Sanitation Data'!$G$29,0,10*ROW('Sanitation Data'!G19)))</f>
        <v/>
      </c>
      <c r="DF25" s="34" t="str">
        <f ca="true">+IF(OFFSET('Sanitation Data'!$G$30,0,10*ROW('Sanitation Data'!G19))="","",OFFSET('Sanitation Data'!$G$30,0,10*ROW('Sanitation Data'!G19)))</f>
        <v/>
      </c>
      <c r="DG25" s="34" t="str">
        <f ca="true">+IF(OFFSET('Sanitation Data'!$G$31,0,10*ROW('Sanitation Data'!G19))="","",OFFSET('Sanitation Data'!$G$31,0,10*ROW('Sanitation Data'!G19)))</f>
        <v/>
      </c>
      <c r="DH25" s="34" t="str">
        <f ca="true">+IF(OFFSET('Sanitation Data'!$G$32,0,10*ROW('Sanitation Data'!G19))="","",OFFSET('Sanitation Data'!$G$32,0,10*ROW('Sanitation Data'!G19)))</f>
        <v/>
      </c>
      <c r="DI25" s="34" t="str">
        <f ca="true">+IF(OFFSET('Sanitation Data'!$G$33,0,10*ROW('Sanitation Data'!G19))="","",OFFSET('Sanitation Data'!$G$33,0,10*ROW('Sanitation Data'!G19)))</f>
        <v/>
      </c>
      <c r="DJ25" s="34" t="str">
        <f ca="true">+IF(OFFSET('Sanitation Data'!$H$29,0,10*ROW('Sanitation Data'!H19))="","",OFFSET('Sanitation Data'!$H$29,0,10*ROW('Sanitation Data'!H19)))</f>
        <v/>
      </c>
      <c r="DK25" s="34" t="str">
        <f ca="true">+IF(OFFSET('Sanitation Data'!$H$30,0,10*ROW('Sanitation Data'!H19))="","",OFFSET('Sanitation Data'!$H$30,0,10*ROW('Sanitation Data'!H19)))</f>
        <v/>
      </c>
      <c r="DL25" s="34" t="str">
        <f ca="true">+IF(OFFSET('Sanitation Data'!$H$31,0,10*ROW('Sanitation Data'!H19))="","",OFFSET('Sanitation Data'!$H$31,0,10*ROW('Sanitation Data'!H19)))</f>
        <v/>
      </c>
      <c r="DM25" s="34" t="str">
        <f ca="true">+IF(OFFSET('Sanitation Data'!$H$32,0,10*ROW('Sanitation Data'!H19))="","",OFFSET('Sanitation Data'!$H$32,0,10*ROW('Sanitation Data'!H19)))</f>
        <v/>
      </c>
      <c r="DN25" s="34" t="str">
        <f ca="true">+IF(OFFSET('Sanitation Data'!$H$33,0,10*ROW('Sanitation Data'!H19))="","",OFFSET('Sanitation Data'!$H$33,0,10*ROW('Sanitation Data'!H19)))</f>
        <v/>
      </c>
      <c r="DO25" s="34" t="str">
        <f ca="true">+IF(OFFSET('Hygiene Data'!$C$12,0,10*ROW('Hygiene Data'!C19))="","",OFFSET('Hygiene Data'!$C$12,0,10*ROW('Hygiene Data'!C19)))</f>
        <v/>
      </c>
      <c r="DP25" s="34" t="str">
        <f ca="true">+IF(OFFSET('Hygiene Data'!$C$13,0,10*ROW('Hygiene Data'!C19))="","",OFFSET('Hygiene Data'!$C$13,0,10*ROW('Hygiene Data'!C19)))</f>
        <v/>
      </c>
      <c r="DQ25" s="34" t="str">
        <f ca="true">+IF(OFFSET('Hygiene Data'!$C$14,0,10*ROW('Hygiene Data'!C19))="","",OFFSET('Hygiene Data'!$C$14,0,10*ROW('Hygiene Data'!C19)))</f>
        <v/>
      </c>
      <c r="DR25" s="34" t="str">
        <f ca="true">+IF(OFFSET('Hygiene Data'!$D$12,0,10*ROW('Hygiene Data'!D19))="","",OFFSET('Hygiene Data'!$D$12,0,10*ROW('Hygiene Data'!D19)))</f>
        <v/>
      </c>
      <c r="DS25" s="34" t="str">
        <f ca="true">+IF(OFFSET('Hygiene Data'!$D$13,0,10*ROW('Hygiene Data'!D19))="","",OFFSET('Hygiene Data'!$D$13,0,10*ROW('Hygiene Data'!D19)))</f>
        <v/>
      </c>
      <c r="DT25" s="34" t="str">
        <f ca="true">+IF(OFFSET('Hygiene Data'!$D$14,0,10*ROW('Hygiene Data'!D19))="","",OFFSET('Hygiene Data'!$D$14,0,10*ROW('Hygiene Data'!D19)))</f>
        <v/>
      </c>
      <c r="DU25" s="34" t="str">
        <f ca="true">+IF(OFFSET('Hygiene Data'!$E$12,0,10*ROW('Hygiene Data'!E19))="","",OFFSET('Hygiene Data'!$E$12,0,10*ROW('Hygiene Data'!E19)))</f>
        <v/>
      </c>
      <c r="DV25" s="34" t="str">
        <f ca="true">+IF(OFFSET('Hygiene Data'!$E$13,0,10*ROW('Hygiene Data'!E19))="","",OFFSET('Hygiene Data'!$E$13,0,10*ROW('Hygiene Data'!E19)))</f>
        <v/>
      </c>
      <c r="DW25" s="34" t="str">
        <f ca="true">+IF(OFFSET('Hygiene Data'!$E$14,0,10*ROW('Hygiene Data'!E19))="","",OFFSET('Hygiene Data'!$E$14,0,10*ROW('Hygiene Data'!E19)))</f>
        <v/>
      </c>
      <c r="DX25" s="34" t="str">
        <f ca="true">+IF(OFFSET('Hygiene Data'!$F$12,0,10*ROW('Hygiene Data'!F19))="","",OFFSET('Hygiene Data'!$F$12,0,10*ROW('Hygiene Data'!F19)))</f>
        <v/>
      </c>
      <c r="DY25" s="34" t="str">
        <f ca="true">+IF(OFFSET('Hygiene Data'!$F$13,0,10*ROW('Hygiene Data'!F19))="","",OFFSET('Hygiene Data'!$F$13,0,10*ROW('Hygiene Data'!F19)))</f>
        <v/>
      </c>
      <c r="DZ25" s="34" t="str">
        <f ca="true">+IF(OFFSET('Hygiene Data'!$F$14,0,10*ROW('Hygiene Data'!F19))="","",OFFSET('Hygiene Data'!$F$14,0,10*ROW('Hygiene Data'!F19)))</f>
        <v/>
      </c>
      <c r="EA25" s="34" t="str">
        <f ca="true">+IF(OFFSET('Hygiene Data'!$G$12,0,10*ROW('Hygiene Data'!G19))="","",OFFSET('Hygiene Data'!$G$12,0,10*ROW('Hygiene Data'!G19)))</f>
        <v/>
      </c>
      <c r="EB25" s="34" t="str">
        <f ca="true">+IF(OFFSET('Hygiene Data'!$G$13,0,10*ROW('Hygiene Data'!G19))="","",OFFSET('Hygiene Data'!$G$13,0,10*ROW('Hygiene Data'!G19)))</f>
        <v/>
      </c>
      <c r="EC25" s="34" t="str">
        <f ca="true">+IF(OFFSET('Hygiene Data'!$G$14,0,10*ROW('Hygiene Data'!G19))="","",OFFSET('Hygiene Data'!$G$14,0,10*ROW('Hygiene Data'!G19)))</f>
        <v/>
      </c>
      <c r="ED25" s="34" t="str">
        <f ca="true">+IF(OFFSET('Hygiene Data'!$H$12,0,10*ROW('Hygiene Data'!H19))="","",OFFSET('Hygiene Data'!$H$12,0,10*ROW('Hygiene Data'!H19)))</f>
        <v/>
      </c>
      <c r="EE25" s="34" t="str">
        <f ca="true">+IF(OFFSET('Hygiene Data'!$H$13,0,10*ROW('Hygiene Data'!H19))="","",OFFSET('Hygiene Data'!$H$13,0,10*ROW('Hygiene Data'!H19)))</f>
        <v/>
      </c>
      <c r="EF25" s="34" t="str">
        <f ca="true">+IF(OFFSET('Hygiene Data'!$H$14,0,10*ROW('Hygiene Data'!H19))="","",OFFSET('Hygiene Data'!$H$14,0,10*ROW('Hygiene Data'!H19)))</f>
        <v/>
      </c>
    </row>
    <row r="26" x14ac:dyDescent="0.2">
      <c r="A26" s="57" t="str">
        <f ca="true">+IF(OFFSET('Water Data'!$B$1,0,10*ROW('Water Data'!B20))="","",OFFSET('Water Data'!$B$1,0,10*ROW('Water Data'!B20)))</f>
        <v/>
      </c>
      <c r="B26" s="57" t="str">
        <f ca="true">+IF(OFFSET('Water Data'!$A$3,0,10*ROW('Water Data'!A20))="","",OFFSET('Water Data'!$A$3,0,10*ROW('Water Data'!A20)))</f>
        <v/>
      </c>
      <c r="C26" s="57" t="str">
        <f ca="true">+IF(OFFSET('Water Data'!$C$3,0,10*ROW('Water Data'!C20))="","",OFFSET('Water Data'!$C$3,0,10*ROW('Water Data'!C20)))</f>
        <v/>
      </c>
      <c r="D26" s="249"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9"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9" t="e">
        <f ca="true">+IF(AND(ISNUMBER(OFFSET('Water Data'!$C$10,0,10*ROW('Water Data'!D20))),BW26="Yes"),OFFSET('Water Data'!$C$10,0,10*ROW('Water Data'!D20)),IF(AND(ISNUMBER(OFFSET('Water Data'!$C$10,0,10*ROW('Water Data'!D20))),BW26="No",ISNUMBER(OFFSET('Water Data'!$C$10,0,10*ROW('Water Data'!D20)))),CONCATENATE("[",ROUND(OFFSET('Water Data'!$C$10,0,10*ROW('Water Data'!D20)),0),"]"),IF(AND(ISNUMBER(OFFSET('Water Data'!$C$10,0,10*ROW('Water Data'!D20))),BW26="",ISNUMBER(OFFSET('Water Data'!$C$10,0,10*ROW('Water Data'!D20)))),OFFSET('Water Data'!$C$10,0,10*ROW('Water Data'!D20)),NA())))</f>
        <v>#N/A</v>
      </c>
      <c r="G26" s="249"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9"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9"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9"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9"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9"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9"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9"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9"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9"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9"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9"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9"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9"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9"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50"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50"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50"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50"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50"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50"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50"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50"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50"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50"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50"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50"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50"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50"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50"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50"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50"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50"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50"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50"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50"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50"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50"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50"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50"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50"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50"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50"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50"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50"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51"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51"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51"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51"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51"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51"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51"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51"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51"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51"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51"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51"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51"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51"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51"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51"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51"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51"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4" t="str">
        <f ca="true">+IF(OFFSET('Water Data'!$C$28,0,10*ROW('Water Data'!C20))="","",OFFSET('Water Data'!$C$28,0,10*ROW('Water Data'!C20)))</f>
        <v/>
      </c>
      <c r="BT26" s="34" t="str">
        <f ca="true">+IF(OFFSET('Water Data'!$C$29,0,10*ROW('Water Data'!C20))="","",OFFSET('Water Data'!$C$29,0,10*ROW('Water Data'!C20)))</f>
        <v/>
      </c>
      <c r="BU26" s="34" t="str">
        <f ca="true">+IF(OFFSET('Water Data'!$C$30,0,10*ROW('Water Data'!C20))="","",OFFSET('Water Data'!$C$30,0,10*ROW('Water Data'!C20)))</f>
        <v/>
      </c>
      <c r="BV26" s="34" t="str">
        <f ca="true">+IF(OFFSET('Water Data'!$D$28,0,10*ROW('Water Data'!D20))="","",OFFSET('Water Data'!$D$28,0,10*ROW('Water Data'!D20)))</f>
        <v/>
      </c>
      <c r="BW26" s="34" t="str">
        <f ca="true">+IF(OFFSET('Water Data'!$D$29,0,10*ROW('Water Data'!D20))="","",OFFSET('Water Data'!$D$29,0,10*ROW('Water Data'!D20)))</f>
        <v/>
      </c>
      <c r="BX26" s="34" t="str">
        <f ca="true">+IF(OFFSET('Water Data'!$D$30,0,10*ROW('Water Data'!D20))="","",OFFSET('Water Data'!$D$30,0,10*ROW('Water Data'!D20)))</f>
        <v/>
      </c>
      <c r="BY26" s="34" t="str">
        <f ca="true">+IF(OFFSET('Water Data'!$E$28,0,10*ROW('Water Data'!E20))="","",OFFSET('Water Data'!$E$28,0,10*ROW('Water Data'!E20)))</f>
        <v/>
      </c>
      <c r="BZ26" s="34" t="str">
        <f ca="true">+IF(OFFSET('Water Data'!$E$29,0,10*ROW('Water Data'!E20))="","",OFFSET('Water Data'!$E$29,0,10*ROW('Water Data'!E20)))</f>
        <v/>
      </c>
      <c r="CA26" s="34" t="str">
        <f ca="true">+IF(OFFSET('Water Data'!$E$30,0,10*ROW('Water Data'!E20))="","",OFFSET('Water Data'!$E$30,0,10*ROW('Water Data'!E20)))</f>
        <v/>
      </c>
      <c r="CB26" s="34" t="str">
        <f ca="true">+IF(OFFSET('Water Data'!$F$28,0,10*ROW('Water Data'!F20))="","",OFFSET('Water Data'!$F$28,0,10*ROW('Water Data'!F20)))</f>
        <v/>
      </c>
      <c r="CC26" s="34" t="str">
        <f ca="true">+IF(OFFSET('Water Data'!$F$29,0,10*ROW('Water Data'!F20))="","",OFFSET('Water Data'!$F$29,0,10*ROW('Water Data'!F20)))</f>
        <v/>
      </c>
      <c r="CD26" s="34" t="str">
        <f ca="true">+IF(OFFSET('Water Data'!$F$30,0,10*ROW('Water Data'!F20))="","",OFFSET('Water Data'!$F$30,0,10*ROW('Water Data'!F20)))</f>
        <v/>
      </c>
      <c r="CE26" s="34" t="str">
        <f ca="true">+IF(OFFSET('Water Data'!$G$28,0,10*ROW('Water Data'!G20))="","",OFFSET('Water Data'!$G$28,0,10*ROW('Water Data'!G20)))</f>
        <v/>
      </c>
      <c r="CF26" s="34" t="str">
        <f ca="true">+IF(OFFSET('Water Data'!$G$29,0,10*ROW('Water Data'!G20))="","",OFFSET('Water Data'!$G$29,0,10*ROW('Water Data'!G20)))</f>
        <v/>
      </c>
      <c r="CG26" s="34" t="str">
        <f ca="true">+IF(OFFSET('Water Data'!$G$30,0,10*ROW('Water Data'!G20))="","",OFFSET('Water Data'!$G$30,0,10*ROW('Water Data'!G20)))</f>
        <v/>
      </c>
      <c r="CH26" s="34" t="str">
        <f ca="true">+IF(OFFSET('Water Data'!$H$28,0,10*ROW('Water Data'!H20))="","",OFFSET('Water Data'!$H$28,0,10*ROW('Water Data'!H20)))</f>
        <v/>
      </c>
      <c r="CI26" s="34" t="str">
        <f ca="true">+IF(OFFSET('Water Data'!$H$29,0,10*ROW('Water Data'!H20))="","",OFFSET('Water Data'!$H$29,0,10*ROW('Water Data'!H20)))</f>
        <v/>
      </c>
      <c r="CJ26" s="34" t="str">
        <f ca="true">+IF(OFFSET('Water Data'!$H$30,0,10*ROW('Water Data'!H20))="","",OFFSET('Water Data'!$H$30,0,10*ROW('Water Data'!H20)))</f>
        <v/>
      </c>
      <c r="CK26" s="34" t="str">
        <f ca="true">+IF(OFFSET('Sanitation Data'!$C$29,0,10*ROW('Sanitation Data'!C20))="","",OFFSET('Sanitation Data'!$C$29,0,10*ROW('Sanitation Data'!C20)))</f>
        <v/>
      </c>
      <c r="CL26" s="34" t="str">
        <f ca="true">+IF(OFFSET('Sanitation Data'!$C$30,0,10*ROW('Sanitation Data'!C20))="","",OFFSET('Sanitation Data'!$C$30,0,10*ROW('Sanitation Data'!C20)))</f>
        <v/>
      </c>
      <c r="CM26" s="34" t="str">
        <f ca="true">+IF(OFFSET('Sanitation Data'!$C$31,0,10*ROW('Sanitation Data'!C20))="","",OFFSET('Sanitation Data'!$C$31,0,10*ROW('Sanitation Data'!C20)))</f>
        <v/>
      </c>
      <c r="CN26" s="34" t="str">
        <f ca="true">+IF(OFFSET('Sanitation Data'!$C$32,0,10*ROW('Sanitation Data'!C20))="","",OFFSET('Sanitation Data'!$C$32,0,10*ROW('Sanitation Data'!C20)))</f>
        <v/>
      </c>
      <c r="CO26" s="34" t="str">
        <f ca="true">+IF(OFFSET('Sanitation Data'!$C$33,0,10*ROW('Sanitation Data'!C20))="","",OFFSET('Sanitation Data'!$C$33,0,10*ROW('Sanitation Data'!C20)))</f>
        <v/>
      </c>
      <c r="CP26" s="34" t="str">
        <f ca="true">+IF(OFFSET('Sanitation Data'!$D$29,0,10*ROW('Sanitation Data'!D20))="","",OFFSET('Sanitation Data'!$D$29,0,10*ROW('Sanitation Data'!D20)))</f>
        <v/>
      </c>
      <c r="CQ26" s="34" t="str">
        <f ca="true">+IF(OFFSET('Sanitation Data'!$D$30,0,10*ROW('Sanitation Data'!D20))="","",OFFSET('Sanitation Data'!$D$30,0,10*ROW('Sanitation Data'!D20)))</f>
        <v/>
      </c>
      <c r="CR26" s="34" t="str">
        <f ca="true">+IF(OFFSET('Sanitation Data'!$D$31,0,10*ROW('Sanitation Data'!D20))="","",OFFSET('Sanitation Data'!$D$31,0,10*ROW('Sanitation Data'!D20)))</f>
        <v/>
      </c>
      <c r="CS26" s="34" t="str">
        <f ca="true">+IF(OFFSET('Sanitation Data'!$D$32,0,10*ROW('Sanitation Data'!D20))="","",OFFSET('Sanitation Data'!$D$32,0,10*ROW('Sanitation Data'!D20)))</f>
        <v/>
      </c>
      <c r="CT26" s="34" t="str">
        <f ca="true">+IF(OFFSET('Sanitation Data'!$D$33,0,10*ROW('Sanitation Data'!D20))="","",OFFSET('Sanitation Data'!$D$33,0,10*ROW('Sanitation Data'!D20)))</f>
        <v/>
      </c>
      <c r="CU26" s="34" t="str">
        <f ca="true">+IF(OFFSET('Sanitation Data'!$E$29,0,10*ROW('Sanitation Data'!E20))="","",OFFSET('Sanitation Data'!$E$29,0,10*ROW('Sanitation Data'!E20)))</f>
        <v/>
      </c>
      <c r="CV26" s="34" t="str">
        <f ca="true">+IF(OFFSET('Sanitation Data'!$E$30,0,10*ROW('Sanitation Data'!E20))="","",OFFSET('Sanitation Data'!$E$30,0,10*ROW('Sanitation Data'!E20)))</f>
        <v/>
      </c>
      <c r="CW26" s="34" t="str">
        <f ca="true">+IF(OFFSET('Sanitation Data'!$E$31,0,10*ROW('Sanitation Data'!E20))="","",OFFSET('Sanitation Data'!$E$31,0,10*ROW('Sanitation Data'!E20)))</f>
        <v/>
      </c>
      <c r="CX26" s="34" t="str">
        <f ca="true">+IF(OFFSET('Sanitation Data'!$E$32,0,10*ROW('Sanitation Data'!E20))="","",OFFSET('Sanitation Data'!$E$32,0,10*ROW('Sanitation Data'!E20)))</f>
        <v/>
      </c>
      <c r="CY26" s="34" t="str">
        <f ca="true">+IF(OFFSET('Sanitation Data'!$E$33,0,10*ROW('Sanitation Data'!E20))="","",OFFSET('Sanitation Data'!$E$33,0,10*ROW('Sanitation Data'!E20)))</f>
        <v/>
      </c>
      <c r="CZ26" s="34" t="str">
        <f ca="true">+IF(OFFSET('Sanitation Data'!$F$29,0,10*ROW('Sanitation Data'!F20))="","",OFFSET('Sanitation Data'!$F$29,0,10*ROW('Sanitation Data'!F20)))</f>
        <v/>
      </c>
      <c r="DA26" s="34" t="str">
        <f ca="true">+IF(OFFSET('Sanitation Data'!$F$30,0,10*ROW('Sanitation Data'!F20))="","",OFFSET('Sanitation Data'!$F$30,0,10*ROW('Sanitation Data'!F20)))</f>
        <v/>
      </c>
      <c r="DB26" s="34" t="str">
        <f ca="true">+IF(OFFSET('Sanitation Data'!$F$31,0,10*ROW('Sanitation Data'!F20))="","",OFFSET('Sanitation Data'!$F$31,0,10*ROW('Sanitation Data'!F20)))</f>
        <v/>
      </c>
      <c r="DC26" s="34" t="str">
        <f ca="true">+IF(OFFSET('Sanitation Data'!$F$32,0,10*ROW('Sanitation Data'!F20))="","",OFFSET('Sanitation Data'!$F$32,0,10*ROW('Sanitation Data'!F20)))</f>
        <v/>
      </c>
      <c r="DD26" s="34" t="str">
        <f ca="true">+IF(OFFSET('Sanitation Data'!$F$33,0,10*ROW('Sanitation Data'!F20))="","",OFFSET('Sanitation Data'!$F$33,0,10*ROW('Sanitation Data'!F20)))</f>
        <v/>
      </c>
      <c r="DE26" s="34" t="str">
        <f ca="true">+IF(OFFSET('Sanitation Data'!$G$29,0,10*ROW('Sanitation Data'!G20))="","",OFFSET('Sanitation Data'!$G$29,0,10*ROW('Sanitation Data'!G20)))</f>
        <v/>
      </c>
      <c r="DF26" s="34" t="str">
        <f ca="true">+IF(OFFSET('Sanitation Data'!$G$30,0,10*ROW('Sanitation Data'!G20))="","",OFFSET('Sanitation Data'!$G$30,0,10*ROW('Sanitation Data'!G20)))</f>
        <v/>
      </c>
      <c r="DG26" s="34" t="str">
        <f ca="true">+IF(OFFSET('Sanitation Data'!$G$31,0,10*ROW('Sanitation Data'!G20))="","",OFFSET('Sanitation Data'!$G$31,0,10*ROW('Sanitation Data'!G20)))</f>
        <v/>
      </c>
      <c r="DH26" s="34" t="str">
        <f ca="true">+IF(OFFSET('Sanitation Data'!$G$32,0,10*ROW('Sanitation Data'!G20))="","",OFFSET('Sanitation Data'!$G$32,0,10*ROW('Sanitation Data'!G20)))</f>
        <v/>
      </c>
      <c r="DI26" s="34" t="str">
        <f ca="true">+IF(OFFSET('Sanitation Data'!$G$33,0,10*ROW('Sanitation Data'!G20))="","",OFFSET('Sanitation Data'!$G$33,0,10*ROW('Sanitation Data'!G20)))</f>
        <v/>
      </c>
      <c r="DJ26" s="34" t="str">
        <f ca="true">+IF(OFFSET('Sanitation Data'!$H$29,0,10*ROW('Sanitation Data'!H20))="","",OFFSET('Sanitation Data'!$H$29,0,10*ROW('Sanitation Data'!H20)))</f>
        <v/>
      </c>
      <c r="DK26" s="34" t="str">
        <f ca="true">+IF(OFFSET('Sanitation Data'!$H$30,0,10*ROW('Sanitation Data'!H20))="","",OFFSET('Sanitation Data'!$H$30,0,10*ROW('Sanitation Data'!H20)))</f>
        <v/>
      </c>
      <c r="DL26" s="34" t="str">
        <f ca="true">+IF(OFFSET('Sanitation Data'!$H$31,0,10*ROW('Sanitation Data'!H20))="","",OFFSET('Sanitation Data'!$H$31,0,10*ROW('Sanitation Data'!H20)))</f>
        <v/>
      </c>
      <c r="DM26" s="34" t="str">
        <f ca="true">+IF(OFFSET('Sanitation Data'!$H$32,0,10*ROW('Sanitation Data'!H20))="","",OFFSET('Sanitation Data'!$H$32,0,10*ROW('Sanitation Data'!H20)))</f>
        <v/>
      </c>
      <c r="DN26" s="34" t="str">
        <f ca="true">+IF(OFFSET('Sanitation Data'!$H$33,0,10*ROW('Sanitation Data'!H20))="","",OFFSET('Sanitation Data'!$H$33,0,10*ROW('Sanitation Data'!H20)))</f>
        <v/>
      </c>
      <c r="DO26" s="34" t="str">
        <f ca="true">+IF(OFFSET('Hygiene Data'!$C$12,0,10*ROW('Hygiene Data'!C20))="","",OFFSET('Hygiene Data'!$C$12,0,10*ROW('Hygiene Data'!C20)))</f>
        <v/>
      </c>
      <c r="DP26" s="34" t="str">
        <f ca="true">+IF(OFFSET('Hygiene Data'!$C$13,0,10*ROW('Hygiene Data'!C20))="","",OFFSET('Hygiene Data'!$C$13,0,10*ROW('Hygiene Data'!C20)))</f>
        <v/>
      </c>
      <c r="DQ26" s="34" t="str">
        <f ca="true">+IF(OFFSET('Hygiene Data'!$C$14,0,10*ROW('Hygiene Data'!C20))="","",OFFSET('Hygiene Data'!$C$14,0,10*ROW('Hygiene Data'!C20)))</f>
        <v/>
      </c>
      <c r="DR26" s="34" t="str">
        <f ca="true">+IF(OFFSET('Hygiene Data'!$D$12,0,10*ROW('Hygiene Data'!D20))="","",OFFSET('Hygiene Data'!$D$12,0,10*ROW('Hygiene Data'!D20)))</f>
        <v/>
      </c>
      <c r="DS26" s="34" t="str">
        <f ca="true">+IF(OFFSET('Hygiene Data'!$D$13,0,10*ROW('Hygiene Data'!D20))="","",OFFSET('Hygiene Data'!$D$13,0,10*ROW('Hygiene Data'!D20)))</f>
        <v/>
      </c>
      <c r="DT26" s="34" t="str">
        <f ca="true">+IF(OFFSET('Hygiene Data'!$D$14,0,10*ROW('Hygiene Data'!D20))="","",OFFSET('Hygiene Data'!$D$14,0,10*ROW('Hygiene Data'!D20)))</f>
        <v/>
      </c>
      <c r="DU26" s="34" t="str">
        <f ca="true">+IF(OFFSET('Hygiene Data'!$E$12,0,10*ROW('Hygiene Data'!E20))="","",OFFSET('Hygiene Data'!$E$12,0,10*ROW('Hygiene Data'!E20)))</f>
        <v/>
      </c>
      <c r="DV26" s="34" t="str">
        <f ca="true">+IF(OFFSET('Hygiene Data'!$E$13,0,10*ROW('Hygiene Data'!E20))="","",OFFSET('Hygiene Data'!$E$13,0,10*ROW('Hygiene Data'!E20)))</f>
        <v/>
      </c>
      <c r="DW26" s="34" t="str">
        <f ca="true">+IF(OFFSET('Hygiene Data'!$E$14,0,10*ROW('Hygiene Data'!E20))="","",OFFSET('Hygiene Data'!$E$14,0,10*ROW('Hygiene Data'!E20)))</f>
        <v/>
      </c>
      <c r="DX26" s="34" t="str">
        <f ca="true">+IF(OFFSET('Hygiene Data'!$F$12,0,10*ROW('Hygiene Data'!F20))="","",OFFSET('Hygiene Data'!$F$12,0,10*ROW('Hygiene Data'!F20)))</f>
        <v/>
      </c>
      <c r="DY26" s="34" t="str">
        <f ca="true">+IF(OFFSET('Hygiene Data'!$F$13,0,10*ROW('Hygiene Data'!F20))="","",OFFSET('Hygiene Data'!$F$13,0,10*ROW('Hygiene Data'!F20)))</f>
        <v/>
      </c>
      <c r="DZ26" s="34" t="str">
        <f ca="true">+IF(OFFSET('Hygiene Data'!$F$14,0,10*ROW('Hygiene Data'!F20))="","",OFFSET('Hygiene Data'!$F$14,0,10*ROW('Hygiene Data'!F20)))</f>
        <v/>
      </c>
      <c r="EA26" s="34" t="str">
        <f ca="true">+IF(OFFSET('Hygiene Data'!$G$12,0,10*ROW('Hygiene Data'!G20))="","",OFFSET('Hygiene Data'!$G$12,0,10*ROW('Hygiene Data'!G20)))</f>
        <v/>
      </c>
      <c r="EB26" s="34" t="str">
        <f ca="true">+IF(OFFSET('Hygiene Data'!$G$13,0,10*ROW('Hygiene Data'!G20))="","",OFFSET('Hygiene Data'!$G$13,0,10*ROW('Hygiene Data'!G20)))</f>
        <v/>
      </c>
      <c r="EC26" s="34" t="str">
        <f ca="true">+IF(OFFSET('Hygiene Data'!$G$14,0,10*ROW('Hygiene Data'!G20))="","",OFFSET('Hygiene Data'!$G$14,0,10*ROW('Hygiene Data'!G20)))</f>
        <v/>
      </c>
      <c r="ED26" s="34" t="str">
        <f ca="true">+IF(OFFSET('Hygiene Data'!$H$12,0,10*ROW('Hygiene Data'!H20))="","",OFFSET('Hygiene Data'!$H$12,0,10*ROW('Hygiene Data'!H20)))</f>
        <v/>
      </c>
      <c r="EE26" s="34" t="str">
        <f ca="true">+IF(OFFSET('Hygiene Data'!$H$13,0,10*ROW('Hygiene Data'!H20))="","",OFFSET('Hygiene Data'!$H$13,0,10*ROW('Hygiene Data'!H20)))</f>
        <v/>
      </c>
      <c r="EF26" s="34" t="str">
        <f ca="true">+IF(OFFSET('Hygiene Data'!$H$14,0,10*ROW('Hygiene Data'!H20))="","",OFFSET('Hygiene Data'!$H$14,0,10*ROW('Hygiene Data'!H20)))</f>
        <v/>
      </c>
    </row>
    <row r="27" x14ac:dyDescent="0.2">
      <c r="A27" s="57" t="str">
        <f ca="true">+IF(OFFSET('Water Data'!$B$1,0,10*ROW('Water Data'!B21))="","",OFFSET('Water Data'!$B$1,0,10*ROW('Water Data'!B21)))</f>
        <v/>
      </c>
      <c r="B27" s="57" t="str">
        <f ca="true">+IF(OFFSET('Water Data'!$A$3,0,10*ROW('Water Data'!A21))="","",OFFSET('Water Data'!$A$3,0,10*ROW('Water Data'!A21)))</f>
        <v/>
      </c>
      <c r="C27" s="57" t="str">
        <f ca="true">+IF(OFFSET('Water Data'!$C$3,0,10*ROW('Water Data'!C21))="","",OFFSET('Water Data'!$C$3,0,10*ROW('Water Data'!C21)))</f>
        <v/>
      </c>
      <c r="D27" s="249"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9"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9" t="e">
        <f ca="true">+IF(AND(ISNUMBER(OFFSET('Water Data'!$C$10,0,10*ROW('Water Data'!D21))),BW27="Yes"),OFFSET('Water Data'!$C$10,0,10*ROW('Water Data'!D21)),IF(AND(ISNUMBER(OFFSET('Water Data'!$C$10,0,10*ROW('Water Data'!D21))),BW27="No",ISNUMBER(OFFSET('Water Data'!$C$10,0,10*ROW('Water Data'!D21)))),CONCATENATE("[",ROUND(OFFSET('Water Data'!$C$10,0,10*ROW('Water Data'!D21)),0),"]"),IF(AND(ISNUMBER(OFFSET('Water Data'!$C$10,0,10*ROW('Water Data'!D21))),BW27="",ISNUMBER(OFFSET('Water Data'!$C$10,0,10*ROW('Water Data'!D21)))),OFFSET('Water Data'!$C$10,0,10*ROW('Water Data'!D21)),NA())))</f>
        <v>#N/A</v>
      </c>
      <c r="G27" s="249"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9"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9"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9"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9"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9"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9"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9"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9"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9"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9"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9"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9"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9"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9"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50"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50"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50"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50"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50"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50"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50"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50"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50"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50"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50"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50"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50"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50"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50"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50"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50"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50"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50"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50"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50"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50"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50"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50"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50"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50"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50"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50"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50"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50"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51"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51"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51"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51"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51"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51"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51"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51"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51"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51"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51"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51"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51"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51"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51"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51"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51"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51"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4" t="str">
        <f ca="true">+IF(OFFSET('Water Data'!$C$28,0,10*ROW('Water Data'!C21))="","",OFFSET('Water Data'!$C$28,0,10*ROW('Water Data'!C21)))</f>
        <v/>
      </c>
      <c r="BT27" s="34" t="str">
        <f ca="true">+IF(OFFSET('Water Data'!$C$29,0,10*ROW('Water Data'!C21))="","",OFFSET('Water Data'!$C$29,0,10*ROW('Water Data'!C21)))</f>
        <v/>
      </c>
      <c r="BU27" s="34" t="str">
        <f ca="true">+IF(OFFSET('Water Data'!$C$30,0,10*ROW('Water Data'!C21))="","",OFFSET('Water Data'!$C$30,0,10*ROW('Water Data'!C21)))</f>
        <v/>
      </c>
      <c r="BV27" s="34" t="str">
        <f ca="true">+IF(OFFSET('Water Data'!$D$28,0,10*ROW('Water Data'!D21))="","",OFFSET('Water Data'!$D$28,0,10*ROW('Water Data'!D21)))</f>
        <v/>
      </c>
      <c r="BW27" s="34" t="str">
        <f ca="true">+IF(OFFSET('Water Data'!$D$29,0,10*ROW('Water Data'!D21))="","",OFFSET('Water Data'!$D$29,0,10*ROW('Water Data'!D21)))</f>
        <v/>
      </c>
      <c r="BX27" s="34" t="str">
        <f ca="true">+IF(OFFSET('Water Data'!$D$30,0,10*ROW('Water Data'!D21))="","",OFFSET('Water Data'!$D$30,0,10*ROW('Water Data'!D21)))</f>
        <v/>
      </c>
      <c r="BY27" s="34" t="str">
        <f ca="true">+IF(OFFSET('Water Data'!$E$28,0,10*ROW('Water Data'!E21))="","",OFFSET('Water Data'!$E$28,0,10*ROW('Water Data'!E21)))</f>
        <v/>
      </c>
      <c r="BZ27" s="34" t="str">
        <f ca="true">+IF(OFFSET('Water Data'!$E$29,0,10*ROW('Water Data'!E21))="","",OFFSET('Water Data'!$E$29,0,10*ROW('Water Data'!E21)))</f>
        <v/>
      </c>
      <c r="CA27" s="34" t="str">
        <f ca="true">+IF(OFFSET('Water Data'!$E$30,0,10*ROW('Water Data'!E21))="","",OFFSET('Water Data'!$E$30,0,10*ROW('Water Data'!E21)))</f>
        <v/>
      </c>
      <c r="CB27" s="34" t="str">
        <f ca="true">+IF(OFFSET('Water Data'!$F$28,0,10*ROW('Water Data'!F21))="","",OFFSET('Water Data'!$F$28,0,10*ROW('Water Data'!F21)))</f>
        <v/>
      </c>
      <c r="CC27" s="34" t="str">
        <f ca="true">+IF(OFFSET('Water Data'!$F$29,0,10*ROW('Water Data'!F21))="","",OFFSET('Water Data'!$F$29,0,10*ROW('Water Data'!F21)))</f>
        <v/>
      </c>
      <c r="CD27" s="34" t="str">
        <f ca="true">+IF(OFFSET('Water Data'!$F$30,0,10*ROW('Water Data'!F21))="","",OFFSET('Water Data'!$F$30,0,10*ROW('Water Data'!F21)))</f>
        <v/>
      </c>
      <c r="CE27" s="34" t="str">
        <f ca="true">+IF(OFFSET('Water Data'!$G$28,0,10*ROW('Water Data'!G21))="","",OFFSET('Water Data'!$G$28,0,10*ROW('Water Data'!G21)))</f>
        <v/>
      </c>
      <c r="CF27" s="34" t="str">
        <f ca="true">+IF(OFFSET('Water Data'!$G$29,0,10*ROW('Water Data'!G21))="","",OFFSET('Water Data'!$G$29,0,10*ROW('Water Data'!G21)))</f>
        <v/>
      </c>
      <c r="CG27" s="34" t="str">
        <f ca="true">+IF(OFFSET('Water Data'!$G$30,0,10*ROW('Water Data'!G21))="","",OFFSET('Water Data'!$G$30,0,10*ROW('Water Data'!G21)))</f>
        <v/>
      </c>
      <c r="CH27" s="34" t="str">
        <f ca="true">+IF(OFFSET('Water Data'!$H$28,0,10*ROW('Water Data'!H21))="","",OFFSET('Water Data'!$H$28,0,10*ROW('Water Data'!H21)))</f>
        <v/>
      </c>
      <c r="CI27" s="34" t="str">
        <f ca="true">+IF(OFFSET('Water Data'!$H$29,0,10*ROW('Water Data'!H21))="","",OFFSET('Water Data'!$H$29,0,10*ROW('Water Data'!H21)))</f>
        <v/>
      </c>
      <c r="CJ27" s="34" t="str">
        <f ca="true">+IF(OFFSET('Water Data'!$H$30,0,10*ROW('Water Data'!H21))="","",OFFSET('Water Data'!$H$30,0,10*ROW('Water Data'!H21)))</f>
        <v/>
      </c>
      <c r="CK27" s="34" t="str">
        <f ca="true">+IF(OFFSET('Sanitation Data'!$C$29,0,10*ROW('Sanitation Data'!C21))="","",OFFSET('Sanitation Data'!$C$29,0,10*ROW('Sanitation Data'!C21)))</f>
        <v/>
      </c>
      <c r="CL27" s="34" t="str">
        <f ca="true">+IF(OFFSET('Sanitation Data'!$C$30,0,10*ROW('Sanitation Data'!C21))="","",OFFSET('Sanitation Data'!$C$30,0,10*ROW('Sanitation Data'!C21)))</f>
        <v/>
      </c>
      <c r="CM27" s="34" t="str">
        <f ca="true">+IF(OFFSET('Sanitation Data'!$C$31,0,10*ROW('Sanitation Data'!C21))="","",OFFSET('Sanitation Data'!$C$31,0,10*ROW('Sanitation Data'!C21)))</f>
        <v/>
      </c>
      <c r="CN27" s="34" t="str">
        <f ca="true">+IF(OFFSET('Sanitation Data'!$C$32,0,10*ROW('Sanitation Data'!C21))="","",OFFSET('Sanitation Data'!$C$32,0,10*ROW('Sanitation Data'!C21)))</f>
        <v/>
      </c>
      <c r="CO27" s="34" t="str">
        <f ca="true">+IF(OFFSET('Sanitation Data'!$C$33,0,10*ROW('Sanitation Data'!C21))="","",OFFSET('Sanitation Data'!$C$33,0,10*ROW('Sanitation Data'!C21)))</f>
        <v/>
      </c>
      <c r="CP27" s="34" t="str">
        <f ca="true">+IF(OFFSET('Sanitation Data'!$D$29,0,10*ROW('Sanitation Data'!D21))="","",OFFSET('Sanitation Data'!$D$29,0,10*ROW('Sanitation Data'!D21)))</f>
        <v/>
      </c>
      <c r="CQ27" s="34" t="str">
        <f ca="true">+IF(OFFSET('Sanitation Data'!$D$30,0,10*ROW('Sanitation Data'!D21))="","",OFFSET('Sanitation Data'!$D$30,0,10*ROW('Sanitation Data'!D21)))</f>
        <v/>
      </c>
      <c r="CR27" s="34" t="str">
        <f ca="true">+IF(OFFSET('Sanitation Data'!$D$31,0,10*ROW('Sanitation Data'!D21))="","",OFFSET('Sanitation Data'!$D$31,0,10*ROW('Sanitation Data'!D21)))</f>
        <v/>
      </c>
      <c r="CS27" s="34" t="str">
        <f ca="true">+IF(OFFSET('Sanitation Data'!$D$32,0,10*ROW('Sanitation Data'!D21))="","",OFFSET('Sanitation Data'!$D$32,0,10*ROW('Sanitation Data'!D21)))</f>
        <v/>
      </c>
      <c r="CT27" s="34" t="str">
        <f ca="true">+IF(OFFSET('Sanitation Data'!$D$33,0,10*ROW('Sanitation Data'!D21))="","",OFFSET('Sanitation Data'!$D$33,0,10*ROW('Sanitation Data'!D21)))</f>
        <v/>
      </c>
      <c r="CU27" s="34" t="str">
        <f ca="true">+IF(OFFSET('Sanitation Data'!$E$29,0,10*ROW('Sanitation Data'!E21))="","",OFFSET('Sanitation Data'!$E$29,0,10*ROW('Sanitation Data'!E21)))</f>
        <v/>
      </c>
      <c r="CV27" s="34" t="str">
        <f ca="true">+IF(OFFSET('Sanitation Data'!$E$30,0,10*ROW('Sanitation Data'!E21))="","",OFFSET('Sanitation Data'!$E$30,0,10*ROW('Sanitation Data'!E21)))</f>
        <v/>
      </c>
      <c r="CW27" s="34" t="str">
        <f ca="true">+IF(OFFSET('Sanitation Data'!$E$31,0,10*ROW('Sanitation Data'!E21))="","",OFFSET('Sanitation Data'!$E$31,0,10*ROW('Sanitation Data'!E21)))</f>
        <v/>
      </c>
      <c r="CX27" s="34" t="str">
        <f ca="true">+IF(OFFSET('Sanitation Data'!$E$32,0,10*ROW('Sanitation Data'!E21))="","",OFFSET('Sanitation Data'!$E$32,0,10*ROW('Sanitation Data'!E21)))</f>
        <v/>
      </c>
      <c r="CY27" s="34" t="str">
        <f ca="true">+IF(OFFSET('Sanitation Data'!$E$33,0,10*ROW('Sanitation Data'!E21))="","",OFFSET('Sanitation Data'!$E$33,0,10*ROW('Sanitation Data'!E21)))</f>
        <v/>
      </c>
      <c r="CZ27" s="34" t="str">
        <f ca="true">+IF(OFFSET('Sanitation Data'!$F$29,0,10*ROW('Sanitation Data'!F21))="","",OFFSET('Sanitation Data'!$F$29,0,10*ROW('Sanitation Data'!F21)))</f>
        <v/>
      </c>
      <c r="DA27" s="34" t="str">
        <f ca="true">+IF(OFFSET('Sanitation Data'!$F$30,0,10*ROW('Sanitation Data'!F21))="","",OFFSET('Sanitation Data'!$F$30,0,10*ROW('Sanitation Data'!F21)))</f>
        <v/>
      </c>
      <c r="DB27" s="34" t="str">
        <f ca="true">+IF(OFFSET('Sanitation Data'!$F$31,0,10*ROW('Sanitation Data'!F21))="","",OFFSET('Sanitation Data'!$F$31,0,10*ROW('Sanitation Data'!F21)))</f>
        <v/>
      </c>
      <c r="DC27" s="34" t="str">
        <f ca="true">+IF(OFFSET('Sanitation Data'!$F$32,0,10*ROW('Sanitation Data'!F21))="","",OFFSET('Sanitation Data'!$F$32,0,10*ROW('Sanitation Data'!F21)))</f>
        <v/>
      </c>
      <c r="DD27" s="34" t="str">
        <f ca="true">+IF(OFFSET('Sanitation Data'!$F$33,0,10*ROW('Sanitation Data'!F21))="","",OFFSET('Sanitation Data'!$F$33,0,10*ROW('Sanitation Data'!F21)))</f>
        <v/>
      </c>
      <c r="DE27" s="34" t="str">
        <f ca="true">+IF(OFFSET('Sanitation Data'!$G$29,0,10*ROW('Sanitation Data'!G21))="","",OFFSET('Sanitation Data'!$G$29,0,10*ROW('Sanitation Data'!G21)))</f>
        <v/>
      </c>
      <c r="DF27" s="34" t="str">
        <f ca="true">+IF(OFFSET('Sanitation Data'!$G$30,0,10*ROW('Sanitation Data'!G21))="","",OFFSET('Sanitation Data'!$G$30,0,10*ROW('Sanitation Data'!G21)))</f>
        <v/>
      </c>
      <c r="DG27" s="34" t="str">
        <f ca="true">+IF(OFFSET('Sanitation Data'!$G$31,0,10*ROW('Sanitation Data'!G21))="","",OFFSET('Sanitation Data'!$G$31,0,10*ROW('Sanitation Data'!G21)))</f>
        <v/>
      </c>
      <c r="DH27" s="34" t="str">
        <f ca="true">+IF(OFFSET('Sanitation Data'!$G$32,0,10*ROW('Sanitation Data'!G21))="","",OFFSET('Sanitation Data'!$G$32,0,10*ROW('Sanitation Data'!G21)))</f>
        <v/>
      </c>
      <c r="DI27" s="34" t="str">
        <f ca="true">+IF(OFFSET('Sanitation Data'!$G$33,0,10*ROW('Sanitation Data'!G21))="","",OFFSET('Sanitation Data'!$G$33,0,10*ROW('Sanitation Data'!G21)))</f>
        <v/>
      </c>
      <c r="DJ27" s="34" t="str">
        <f ca="true">+IF(OFFSET('Sanitation Data'!$H$29,0,10*ROW('Sanitation Data'!H21))="","",OFFSET('Sanitation Data'!$H$29,0,10*ROW('Sanitation Data'!H21)))</f>
        <v/>
      </c>
      <c r="DK27" s="34" t="str">
        <f ca="true">+IF(OFFSET('Sanitation Data'!$H$30,0,10*ROW('Sanitation Data'!H21))="","",OFFSET('Sanitation Data'!$H$30,0,10*ROW('Sanitation Data'!H21)))</f>
        <v/>
      </c>
      <c r="DL27" s="34" t="str">
        <f ca="true">+IF(OFFSET('Sanitation Data'!$H$31,0,10*ROW('Sanitation Data'!H21))="","",OFFSET('Sanitation Data'!$H$31,0,10*ROW('Sanitation Data'!H21)))</f>
        <v/>
      </c>
      <c r="DM27" s="34" t="str">
        <f ca="true">+IF(OFFSET('Sanitation Data'!$H$32,0,10*ROW('Sanitation Data'!H21))="","",OFFSET('Sanitation Data'!$H$32,0,10*ROW('Sanitation Data'!H21)))</f>
        <v/>
      </c>
      <c r="DN27" s="34" t="str">
        <f ca="true">+IF(OFFSET('Sanitation Data'!$H$33,0,10*ROW('Sanitation Data'!H21))="","",OFFSET('Sanitation Data'!$H$33,0,10*ROW('Sanitation Data'!H21)))</f>
        <v/>
      </c>
      <c r="DO27" s="34" t="str">
        <f ca="true">+IF(OFFSET('Hygiene Data'!$C$12,0,10*ROW('Hygiene Data'!C21))="","",OFFSET('Hygiene Data'!$C$12,0,10*ROW('Hygiene Data'!C21)))</f>
        <v/>
      </c>
      <c r="DP27" s="34" t="str">
        <f ca="true">+IF(OFFSET('Hygiene Data'!$C$13,0,10*ROW('Hygiene Data'!C21))="","",OFFSET('Hygiene Data'!$C$13,0,10*ROW('Hygiene Data'!C21)))</f>
        <v/>
      </c>
      <c r="DQ27" s="34" t="str">
        <f ca="true">+IF(OFFSET('Hygiene Data'!$C$14,0,10*ROW('Hygiene Data'!C21))="","",OFFSET('Hygiene Data'!$C$14,0,10*ROW('Hygiene Data'!C21)))</f>
        <v/>
      </c>
      <c r="DR27" s="34" t="str">
        <f ca="true">+IF(OFFSET('Hygiene Data'!$D$12,0,10*ROW('Hygiene Data'!D21))="","",OFFSET('Hygiene Data'!$D$12,0,10*ROW('Hygiene Data'!D21)))</f>
        <v/>
      </c>
      <c r="DS27" s="34" t="str">
        <f ca="true">+IF(OFFSET('Hygiene Data'!$D$13,0,10*ROW('Hygiene Data'!D21))="","",OFFSET('Hygiene Data'!$D$13,0,10*ROW('Hygiene Data'!D21)))</f>
        <v/>
      </c>
      <c r="DT27" s="34" t="str">
        <f ca="true">+IF(OFFSET('Hygiene Data'!$D$14,0,10*ROW('Hygiene Data'!D21))="","",OFFSET('Hygiene Data'!$D$14,0,10*ROW('Hygiene Data'!D21)))</f>
        <v/>
      </c>
      <c r="DU27" s="34" t="str">
        <f ca="true">+IF(OFFSET('Hygiene Data'!$E$12,0,10*ROW('Hygiene Data'!E21))="","",OFFSET('Hygiene Data'!$E$12,0,10*ROW('Hygiene Data'!E21)))</f>
        <v/>
      </c>
      <c r="DV27" s="34" t="str">
        <f ca="true">+IF(OFFSET('Hygiene Data'!$E$13,0,10*ROW('Hygiene Data'!E21))="","",OFFSET('Hygiene Data'!$E$13,0,10*ROW('Hygiene Data'!E21)))</f>
        <v/>
      </c>
      <c r="DW27" s="34" t="str">
        <f ca="true">+IF(OFFSET('Hygiene Data'!$E$14,0,10*ROW('Hygiene Data'!E21))="","",OFFSET('Hygiene Data'!$E$14,0,10*ROW('Hygiene Data'!E21)))</f>
        <v/>
      </c>
      <c r="DX27" s="34" t="str">
        <f ca="true">+IF(OFFSET('Hygiene Data'!$F$12,0,10*ROW('Hygiene Data'!F21))="","",OFFSET('Hygiene Data'!$F$12,0,10*ROW('Hygiene Data'!F21)))</f>
        <v/>
      </c>
      <c r="DY27" s="34" t="str">
        <f ca="true">+IF(OFFSET('Hygiene Data'!$F$13,0,10*ROW('Hygiene Data'!F21))="","",OFFSET('Hygiene Data'!$F$13,0,10*ROW('Hygiene Data'!F21)))</f>
        <v/>
      </c>
      <c r="DZ27" s="34" t="str">
        <f ca="true">+IF(OFFSET('Hygiene Data'!$F$14,0,10*ROW('Hygiene Data'!F21))="","",OFFSET('Hygiene Data'!$F$14,0,10*ROW('Hygiene Data'!F21)))</f>
        <v/>
      </c>
      <c r="EA27" s="34" t="str">
        <f ca="true">+IF(OFFSET('Hygiene Data'!$G$12,0,10*ROW('Hygiene Data'!G21))="","",OFFSET('Hygiene Data'!$G$12,0,10*ROW('Hygiene Data'!G21)))</f>
        <v/>
      </c>
      <c r="EB27" s="34" t="str">
        <f ca="true">+IF(OFFSET('Hygiene Data'!$G$13,0,10*ROW('Hygiene Data'!G21))="","",OFFSET('Hygiene Data'!$G$13,0,10*ROW('Hygiene Data'!G21)))</f>
        <v/>
      </c>
      <c r="EC27" s="34" t="str">
        <f ca="true">+IF(OFFSET('Hygiene Data'!$G$14,0,10*ROW('Hygiene Data'!G21))="","",OFFSET('Hygiene Data'!$G$14,0,10*ROW('Hygiene Data'!G21)))</f>
        <v/>
      </c>
      <c r="ED27" s="34" t="str">
        <f ca="true">+IF(OFFSET('Hygiene Data'!$H$12,0,10*ROW('Hygiene Data'!H21))="","",OFFSET('Hygiene Data'!$H$12,0,10*ROW('Hygiene Data'!H21)))</f>
        <v/>
      </c>
      <c r="EE27" s="34" t="str">
        <f ca="true">+IF(OFFSET('Hygiene Data'!$H$13,0,10*ROW('Hygiene Data'!H21))="","",OFFSET('Hygiene Data'!$H$13,0,10*ROW('Hygiene Data'!H21)))</f>
        <v/>
      </c>
      <c r="EF27" s="34" t="str">
        <f ca="true">+IF(OFFSET('Hygiene Data'!$H$14,0,10*ROW('Hygiene Data'!H21))="","",OFFSET('Hygiene Data'!$H$14,0,10*ROW('Hygiene Data'!H21)))</f>
        <v/>
      </c>
    </row>
    <row r="28" x14ac:dyDescent="0.2">
      <c r="A28" s="57" t="str">
        <f ca="true">+IF(OFFSET('Water Data'!$B$1,0,10*ROW('Water Data'!B22))="","",OFFSET('Water Data'!$B$1,0,10*ROW('Water Data'!B22)))</f>
        <v/>
      </c>
      <c r="B28" s="57" t="str">
        <f ca="true">+IF(OFFSET('Water Data'!$A$3,0,10*ROW('Water Data'!A22))="","",OFFSET('Water Data'!$A$3,0,10*ROW('Water Data'!A22)))</f>
        <v/>
      </c>
      <c r="C28" s="57" t="str">
        <f ca="true">+IF(OFFSET('Water Data'!$C$3,0,10*ROW('Water Data'!C22))="","",OFFSET('Water Data'!$C$3,0,10*ROW('Water Data'!C22)))</f>
        <v/>
      </c>
      <c r="D28" s="249"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9"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9" t="e">
        <f ca="true">+IF(AND(ISNUMBER(OFFSET('Water Data'!$C$10,0,10*ROW('Water Data'!D22))),BW28="Yes"),OFFSET('Water Data'!$C$10,0,10*ROW('Water Data'!D22)),IF(AND(ISNUMBER(OFFSET('Water Data'!$C$10,0,10*ROW('Water Data'!D22))),BW28="No",ISNUMBER(OFFSET('Water Data'!$C$10,0,10*ROW('Water Data'!D22)))),CONCATENATE("[",ROUND(OFFSET('Water Data'!$C$10,0,10*ROW('Water Data'!D22)),0),"]"),IF(AND(ISNUMBER(OFFSET('Water Data'!$C$10,0,10*ROW('Water Data'!D22))),BW28="",ISNUMBER(OFFSET('Water Data'!$C$10,0,10*ROW('Water Data'!D22)))),OFFSET('Water Data'!$C$10,0,10*ROW('Water Data'!D22)),NA())))</f>
        <v>#N/A</v>
      </c>
      <c r="G28" s="249"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9"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9"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9"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9"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9"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9"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9"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9"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9"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9"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9"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9"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9"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9"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50"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50"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50"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50"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50"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50"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50"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50"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50"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50"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50"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50"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50"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50"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50"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50"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50"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50"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50"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50"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50"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50"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50"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50"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50"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50"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50"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50"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50"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50"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51"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51"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51"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51"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51"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51"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51"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51"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51"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51"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51"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51"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51"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51"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51"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51"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51"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51"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4" t="str">
        <f ca="true">+IF(OFFSET('Water Data'!$C$28,0,10*ROW('Water Data'!C22))="","",OFFSET('Water Data'!$C$28,0,10*ROW('Water Data'!C22)))</f>
        <v/>
      </c>
      <c r="BT28" s="34" t="str">
        <f ca="true">+IF(OFFSET('Water Data'!$C$29,0,10*ROW('Water Data'!C22))="","",OFFSET('Water Data'!$C$29,0,10*ROW('Water Data'!C22)))</f>
        <v/>
      </c>
      <c r="BU28" s="34" t="str">
        <f ca="true">+IF(OFFSET('Water Data'!$C$30,0,10*ROW('Water Data'!C22))="","",OFFSET('Water Data'!$C$30,0,10*ROW('Water Data'!C22)))</f>
        <v/>
      </c>
      <c r="BV28" s="34" t="str">
        <f ca="true">+IF(OFFSET('Water Data'!$D$28,0,10*ROW('Water Data'!D22))="","",OFFSET('Water Data'!$D$28,0,10*ROW('Water Data'!D22)))</f>
        <v/>
      </c>
      <c r="BW28" s="34" t="str">
        <f ca="true">+IF(OFFSET('Water Data'!$D$29,0,10*ROW('Water Data'!D22))="","",OFFSET('Water Data'!$D$29,0,10*ROW('Water Data'!D22)))</f>
        <v/>
      </c>
      <c r="BX28" s="34" t="str">
        <f ca="true">+IF(OFFSET('Water Data'!$D$30,0,10*ROW('Water Data'!D22))="","",OFFSET('Water Data'!$D$30,0,10*ROW('Water Data'!D22)))</f>
        <v/>
      </c>
      <c r="BY28" s="34" t="str">
        <f ca="true">+IF(OFFSET('Water Data'!$E$28,0,10*ROW('Water Data'!E22))="","",OFFSET('Water Data'!$E$28,0,10*ROW('Water Data'!E22)))</f>
        <v/>
      </c>
      <c r="BZ28" s="34" t="str">
        <f ca="true">+IF(OFFSET('Water Data'!$E$29,0,10*ROW('Water Data'!E22))="","",OFFSET('Water Data'!$E$29,0,10*ROW('Water Data'!E22)))</f>
        <v/>
      </c>
      <c r="CA28" s="34" t="str">
        <f ca="true">+IF(OFFSET('Water Data'!$E$30,0,10*ROW('Water Data'!E22))="","",OFFSET('Water Data'!$E$30,0,10*ROW('Water Data'!E22)))</f>
        <v/>
      </c>
      <c r="CB28" s="34" t="str">
        <f ca="true">+IF(OFFSET('Water Data'!$F$28,0,10*ROW('Water Data'!F22))="","",OFFSET('Water Data'!$F$28,0,10*ROW('Water Data'!F22)))</f>
        <v/>
      </c>
      <c r="CC28" s="34" t="str">
        <f ca="true">+IF(OFFSET('Water Data'!$F$29,0,10*ROW('Water Data'!F22))="","",OFFSET('Water Data'!$F$29,0,10*ROW('Water Data'!F22)))</f>
        <v/>
      </c>
      <c r="CD28" s="34" t="str">
        <f ca="true">+IF(OFFSET('Water Data'!$F$30,0,10*ROW('Water Data'!F22))="","",OFFSET('Water Data'!$F$30,0,10*ROW('Water Data'!F22)))</f>
        <v/>
      </c>
      <c r="CE28" s="34" t="str">
        <f ca="true">+IF(OFFSET('Water Data'!$G$28,0,10*ROW('Water Data'!G22))="","",OFFSET('Water Data'!$G$28,0,10*ROW('Water Data'!G22)))</f>
        <v/>
      </c>
      <c r="CF28" s="34" t="str">
        <f ca="true">+IF(OFFSET('Water Data'!$G$29,0,10*ROW('Water Data'!G22))="","",OFFSET('Water Data'!$G$29,0,10*ROW('Water Data'!G22)))</f>
        <v/>
      </c>
      <c r="CG28" s="34" t="str">
        <f ca="true">+IF(OFFSET('Water Data'!$G$30,0,10*ROW('Water Data'!G22))="","",OFFSET('Water Data'!$G$30,0,10*ROW('Water Data'!G22)))</f>
        <v/>
      </c>
      <c r="CH28" s="34" t="str">
        <f ca="true">+IF(OFFSET('Water Data'!$H$28,0,10*ROW('Water Data'!H22))="","",OFFSET('Water Data'!$H$28,0,10*ROW('Water Data'!H22)))</f>
        <v/>
      </c>
      <c r="CI28" s="34" t="str">
        <f ca="true">+IF(OFFSET('Water Data'!$H$29,0,10*ROW('Water Data'!H22))="","",OFFSET('Water Data'!$H$29,0,10*ROW('Water Data'!H22)))</f>
        <v/>
      </c>
      <c r="CJ28" s="34" t="str">
        <f ca="true">+IF(OFFSET('Water Data'!$H$30,0,10*ROW('Water Data'!H22))="","",OFFSET('Water Data'!$H$30,0,10*ROW('Water Data'!H22)))</f>
        <v/>
      </c>
      <c r="CK28" s="34" t="str">
        <f ca="true">+IF(OFFSET('Sanitation Data'!$C$29,0,10*ROW('Sanitation Data'!C22))="","",OFFSET('Sanitation Data'!$C$29,0,10*ROW('Sanitation Data'!C22)))</f>
        <v/>
      </c>
      <c r="CL28" s="34" t="str">
        <f ca="true">+IF(OFFSET('Sanitation Data'!$C$30,0,10*ROW('Sanitation Data'!C22))="","",OFFSET('Sanitation Data'!$C$30,0,10*ROW('Sanitation Data'!C22)))</f>
        <v/>
      </c>
      <c r="CM28" s="34" t="str">
        <f ca="true">+IF(OFFSET('Sanitation Data'!$C$31,0,10*ROW('Sanitation Data'!C22))="","",OFFSET('Sanitation Data'!$C$31,0,10*ROW('Sanitation Data'!C22)))</f>
        <v/>
      </c>
      <c r="CN28" s="34" t="str">
        <f ca="true">+IF(OFFSET('Sanitation Data'!$C$32,0,10*ROW('Sanitation Data'!C22))="","",OFFSET('Sanitation Data'!$C$32,0,10*ROW('Sanitation Data'!C22)))</f>
        <v/>
      </c>
      <c r="CO28" s="34" t="str">
        <f ca="true">+IF(OFFSET('Sanitation Data'!$C$33,0,10*ROW('Sanitation Data'!C22))="","",OFFSET('Sanitation Data'!$C$33,0,10*ROW('Sanitation Data'!C22)))</f>
        <v/>
      </c>
      <c r="CP28" s="34" t="str">
        <f ca="true">+IF(OFFSET('Sanitation Data'!$D$29,0,10*ROW('Sanitation Data'!D22))="","",OFFSET('Sanitation Data'!$D$29,0,10*ROW('Sanitation Data'!D22)))</f>
        <v/>
      </c>
      <c r="CQ28" s="34" t="str">
        <f ca="true">+IF(OFFSET('Sanitation Data'!$D$30,0,10*ROW('Sanitation Data'!D22))="","",OFFSET('Sanitation Data'!$D$30,0,10*ROW('Sanitation Data'!D22)))</f>
        <v/>
      </c>
      <c r="CR28" s="34" t="str">
        <f ca="true">+IF(OFFSET('Sanitation Data'!$D$31,0,10*ROW('Sanitation Data'!D22))="","",OFFSET('Sanitation Data'!$D$31,0,10*ROW('Sanitation Data'!D22)))</f>
        <v/>
      </c>
      <c r="CS28" s="34" t="str">
        <f ca="true">+IF(OFFSET('Sanitation Data'!$D$32,0,10*ROW('Sanitation Data'!D22))="","",OFFSET('Sanitation Data'!$D$32,0,10*ROW('Sanitation Data'!D22)))</f>
        <v/>
      </c>
      <c r="CT28" s="34" t="str">
        <f ca="true">+IF(OFFSET('Sanitation Data'!$D$33,0,10*ROW('Sanitation Data'!D22))="","",OFFSET('Sanitation Data'!$D$33,0,10*ROW('Sanitation Data'!D22)))</f>
        <v/>
      </c>
      <c r="CU28" s="34" t="str">
        <f ca="true">+IF(OFFSET('Sanitation Data'!$E$29,0,10*ROW('Sanitation Data'!E22))="","",OFFSET('Sanitation Data'!$E$29,0,10*ROW('Sanitation Data'!E22)))</f>
        <v/>
      </c>
      <c r="CV28" s="34" t="str">
        <f ca="true">+IF(OFFSET('Sanitation Data'!$E$30,0,10*ROW('Sanitation Data'!E22))="","",OFFSET('Sanitation Data'!$E$30,0,10*ROW('Sanitation Data'!E22)))</f>
        <v/>
      </c>
      <c r="CW28" s="34" t="str">
        <f ca="true">+IF(OFFSET('Sanitation Data'!$E$31,0,10*ROW('Sanitation Data'!E22))="","",OFFSET('Sanitation Data'!$E$31,0,10*ROW('Sanitation Data'!E22)))</f>
        <v/>
      </c>
      <c r="CX28" s="34" t="str">
        <f ca="true">+IF(OFFSET('Sanitation Data'!$E$32,0,10*ROW('Sanitation Data'!E22))="","",OFFSET('Sanitation Data'!$E$32,0,10*ROW('Sanitation Data'!E22)))</f>
        <v/>
      </c>
      <c r="CY28" s="34" t="str">
        <f ca="true">+IF(OFFSET('Sanitation Data'!$E$33,0,10*ROW('Sanitation Data'!E22))="","",OFFSET('Sanitation Data'!$E$33,0,10*ROW('Sanitation Data'!E22)))</f>
        <v/>
      </c>
      <c r="CZ28" s="34" t="str">
        <f ca="true">+IF(OFFSET('Sanitation Data'!$F$29,0,10*ROW('Sanitation Data'!F22))="","",OFFSET('Sanitation Data'!$F$29,0,10*ROW('Sanitation Data'!F22)))</f>
        <v/>
      </c>
      <c r="DA28" s="34" t="str">
        <f ca="true">+IF(OFFSET('Sanitation Data'!$F$30,0,10*ROW('Sanitation Data'!F22))="","",OFFSET('Sanitation Data'!$F$30,0,10*ROW('Sanitation Data'!F22)))</f>
        <v/>
      </c>
      <c r="DB28" s="34" t="str">
        <f ca="true">+IF(OFFSET('Sanitation Data'!$F$31,0,10*ROW('Sanitation Data'!F22))="","",OFFSET('Sanitation Data'!$F$31,0,10*ROW('Sanitation Data'!F22)))</f>
        <v/>
      </c>
      <c r="DC28" s="34" t="str">
        <f ca="true">+IF(OFFSET('Sanitation Data'!$F$32,0,10*ROW('Sanitation Data'!F22))="","",OFFSET('Sanitation Data'!$F$32,0,10*ROW('Sanitation Data'!F22)))</f>
        <v/>
      </c>
      <c r="DD28" s="34" t="str">
        <f ca="true">+IF(OFFSET('Sanitation Data'!$F$33,0,10*ROW('Sanitation Data'!F22))="","",OFFSET('Sanitation Data'!$F$33,0,10*ROW('Sanitation Data'!F22)))</f>
        <v/>
      </c>
      <c r="DE28" s="34" t="str">
        <f ca="true">+IF(OFFSET('Sanitation Data'!$G$29,0,10*ROW('Sanitation Data'!G22))="","",OFFSET('Sanitation Data'!$G$29,0,10*ROW('Sanitation Data'!G22)))</f>
        <v/>
      </c>
      <c r="DF28" s="34" t="str">
        <f ca="true">+IF(OFFSET('Sanitation Data'!$G$30,0,10*ROW('Sanitation Data'!G22))="","",OFFSET('Sanitation Data'!$G$30,0,10*ROW('Sanitation Data'!G22)))</f>
        <v/>
      </c>
      <c r="DG28" s="34" t="str">
        <f ca="true">+IF(OFFSET('Sanitation Data'!$G$31,0,10*ROW('Sanitation Data'!G22))="","",OFFSET('Sanitation Data'!$G$31,0,10*ROW('Sanitation Data'!G22)))</f>
        <v/>
      </c>
      <c r="DH28" s="34" t="str">
        <f ca="true">+IF(OFFSET('Sanitation Data'!$G$32,0,10*ROW('Sanitation Data'!G22))="","",OFFSET('Sanitation Data'!$G$32,0,10*ROW('Sanitation Data'!G22)))</f>
        <v/>
      </c>
      <c r="DI28" s="34" t="str">
        <f ca="true">+IF(OFFSET('Sanitation Data'!$G$33,0,10*ROW('Sanitation Data'!G22))="","",OFFSET('Sanitation Data'!$G$33,0,10*ROW('Sanitation Data'!G22)))</f>
        <v/>
      </c>
      <c r="DJ28" s="34" t="str">
        <f ca="true">+IF(OFFSET('Sanitation Data'!$H$29,0,10*ROW('Sanitation Data'!H22))="","",OFFSET('Sanitation Data'!$H$29,0,10*ROW('Sanitation Data'!H22)))</f>
        <v/>
      </c>
      <c r="DK28" s="34" t="str">
        <f ca="true">+IF(OFFSET('Sanitation Data'!$H$30,0,10*ROW('Sanitation Data'!H22))="","",OFFSET('Sanitation Data'!$H$30,0,10*ROW('Sanitation Data'!H22)))</f>
        <v/>
      </c>
      <c r="DL28" s="34" t="str">
        <f ca="true">+IF(OFFSET('Sanitation Data'!$H$31,0,10*ROW('Sanitation Data'!H22))="","",OFFSET('Sanitation Data'!$H$31,0,10*ROW('Sanitation Data'!H22)))</f>
        <v/>
      </c>
      <c r="DM28" s="34" t="str">
        <f ca="true">+IF(OFFSET('Sanitation Data'!$H$32,0,10*ROW('Sanitation Data'!H22))="","",OFFSET('Sanitation Data'!$H$32,0,10*ROW('Sanitation Data'!H22)))</f>
        <v/>
      </c>
      <c r="DN28" s="34" t="str">
        <f ca="true">+IF(OFFSET('Sanitation Data'!$H$33,0,10*ROW('Sanitation Data'!H22))="","",OFFSET('Sanitation Data'!$H$33,0,10*ROW('Sanitation Data'!H22)))</f>
        <v/>
      </c>
      <c r="DO28" s="34" t="str">
        <f ca="true">+IF(OFFSET('Hygiene Data'!$C$12,0,10*ROW('Hygiene Data'!C22))="","",OFFSET('Hygiene Data'!$C$12,0,10*ROW('Hygiene Data'!C22)))</f>
        <v/>
      </c>
      <c r="DP28" s="34" t="str">
        <f ca="true">+IF(OFFSET('Hygiene Data'!$C$13,0,10*ROW('Hygiene Data'!C22))="","",OFFSET('Hygiene Data'!$C$13,0,10*ROW('Hygiene Data'!C22)))</f>
        <v/>
      </c>
      <c r="DQ28" s="34" t="str">
        <f ca="true">+IF(OFFSET('Hygiene Data'!$C$14,0,10*ROW('Hygiene Data'!C22))="","",OFFSET('Hygiene Data'!$C$14,0,10*ROW('Hygiene Data'!C22)))</f>
        <v/>
      </c>
      <c r="DR28" s="34" t="str">
        <f ca="true">+IF(OFFSET('Hygiene Data'!$D$12,0,10*ROW('Hygiene Data'!D22))="","",OFFSET('Hygiene Data'!$D$12,0,10*ROW('Hygiene Data'!D22)))</f>
        <v/>
      </c>
      <c r="DS28" s="34" t="str">
        <f ca="true">+IF(OFFSET('Hygiene Data'!$D$13,0,10*ROW('Hygiene Data'!D22))="","",OFFSET('Hygiene Data'!$D$13,0,10*ROW('Hygiene Data'!D22)))</f>
        <v/>
      </c>
      <c r="DT28" s="34" t="str">
        <f ca="true">+IF(OFFSET('Hygiene Data'!$D$14,0,10*ROW('Hygiene Data'!D22))="","",OFFSET('Hygiene Data'!$D$14,0,10*ROW('Hygiene Data'!D22)))</f>
        <v/>
      </c>
      <c r="DU28" s="34" t="str">
        <f ca="true">+IF(OFFSET('Hygiene Data'!$E$12,0,10*ROW('Hygiene Data'!E22))="","",OFFSET('Hygiene Data'!$E$12,0,10*ROW('Hygiene Data'!E22)))</f>
        <v/>
      </c>
      <c r="DV28" s="34" t="str">
        <f ca="true">+IF(OFFSET('Hygiene Data'!$E$13,0,10*ROW('Hygiene Data'!E22))="","",OFFSET('Hygiene Data'!$E$13,0,10*ROW('Hygiene Data'!E22)))</f>
        <v/>
      </c>
      <c r="DW28" s="34" t="str">
        <f ca="true">+IF(OFFSET('Hygiene Data'!$E$14,0,10*ROW('Hygiene Data'!E22))="","",OFFSET('Hygiene Data'!$E$14,0,10*ROW('Hygiene Data'!E22)))</f>
        <v/>
      </c>
      <c r="DX28" s="34" t="str">
        <f ca="true">+IF(OFFSET('Hygiene Data'!$F$12,0,10*ROW('Hygiene Data'!F22))="","",OFFSET('Hygiene Data'!$F$12,0,10*ROW('Hygiene Data'!F22)))</f>
        <v/>
      </c>
      <c r="DY28" s="34" t="str">
        <f ca="true">+IF(OFFSET('Hygiene Data'!$F$13,0,10*ROW('Hygiene Data'!F22))="","",OFFSET('Hygiene Data'!$F$13,0,10*ROW('Hygiene Data'!F22)))</f>
        <v/>
      </c>
      <c r="DZ28" s="34" t="str">
        <f ca="true">+IF(OFFSET('Hygiene Data'!$F$14,0,10*ROW('Hygiene Data'!F22))="","",OFFSET('Hygiene Data'!$F$14,0,10*ROW('Hygiene Data'!F22)))</f>
        <v/>
      </c>
      <c r="EA28" s="34" t="str">
        <f ca="true">+IF(OFFSET('Hygiene Data'!$G$12,0,10*ROW('Hygiene Data'!G22))="","",OFFSET('Hygiene Data'!$G$12,0,10*ROW('Hygiene Data'!G22)))</f>
        <v/>
      </c>
      <c r="EB28" s="34" t="str">
        <f ca="true">+IF(OFFSET('Hygiene Data'!$G$13,0,10*ROW('Hygiene Data'!G22))="","",OFFSET('Hygiene Data'!$G$13,0,10*ROW('Hygiene Data'!G22)))</f>
        <v/>
      </c>
      <c r="EC28" s="34" t="str">
        <f ca="true">+IF(OFFSET('Hygiene Data'!$G$14,0,10*ROW('Hygiene Data'!G22))="","",OFFSET('Hygiene Data'!$G$14,0,10*ROW('Hygiene Data'!G22)))</f>
        <v/>
      </c>
      <c r="ED28" s="34" t="str">
        <f ca="true">+IF(OFFSET('Hygiene Data'!$H$12,0,10*ROW('Hygiene Data'!H22))="","",OFFSET('Hygiene Data'!$H$12,0,10*ROW('Hygiene Data'!H22)))</f>
        <v/>
      </c>
      <c r="EE28" s="34" t="str">
        <f ca="true">+IF(OFFSET('Hygiene Data'!$H$13,0,10*ROW('Hygiene Data'!H22))="","",OFFSET('Hygiene Data'!$H$13,0,10*ROW('Hygiene Data'!H22)))</f>
        <v/>
      </c>
      <c r="EF28" s="34" t="str">
        <f ca="true">+IF(OFFSET('Hygiene Data'!$H$14,0,10*ROW('Hygiene Data'!H22))="","",OFFSET('Hygiene Data'!$H$14,0,10*ROW('Hygiene Data'!H22)))</f>
        <v/>
      </c>
    </row>
    <row r="29" x14ac:dyDescent="0.2">
      <c r="A29" s="57" t="str">
        <f ca="true">+IF(OFFSET('Water Data'!$B$1,0,10*ROW('Water Data'!B23))="","",OFFSET('Water Data'!$B$1,0,10*ROW('Water Data'!B23)))</f>
        <v/>
      </c>
      <c r="B29" s="57" t="str">
        <f ca="true">+IF(OFFSET('Water Data'!$A$3,0,10*ROW('Water Data'!A23))="","",OFFSET('Water Data'!$A$3,0,10*ROW('Water Data'!A23)))</f>
        <v/>
      </c>
      <c r="C29" s="57" t="str">
        <f ca="true">+IF(OFFSET('Water Data'!$C$3,0,10*ROW('Water Data'!C23))="","",OFFSET('Water Data'!$C$3,0,10*ROW('Water Data'!C23)))</f>
        <v/>
      </c>
      <c r="D29" s="249"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9"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9" t="e">
        <f ca="true">+IF(AND(ISNUMBER(OFFSET('Water Data'!$C$10,0,10*ROW('Water Data'!D23))),BW29="Yes"),OFFSET('Water Data'!$C$10,0,10*ROW('Water Data'!D23)),IF(AND(ISNUMBER(OFFSET('Water Data'!$C$10,0,10*ROW('Water Data'!D23))),BW29="No",ISNUMBER(OFFSET('Water Data'!$C$10,0,10*ROW('Water Data'!D23)))),CONCATENATE("[",ROUND(OFFSET('Water Data'!$C$10,0,10*ROW('Water Data'!D23)),0),"]"),IF(AND(ISNUMBER(OFFSET('Water Data'!$C$10,0,10*ROW('Water Data'!D23))),BW29="",ISNUMBER(OFFSET('Water Data'!$C$10,0,10*ROW('Water Data'!D23)))),OFFSET('Water Data'!$C$10,0,10*ROW('Water Data'!D23)),NA())))</f>
        <v>#N/A</v>
      </c>
      <c r="G29" s="249"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9"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9"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9"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9"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9"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9"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9"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9"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9"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9"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9"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9"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9"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9"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50"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50"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50"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50"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50"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50"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50"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50"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50"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50"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50"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50"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50"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50"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50"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50"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50"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50"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50"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50"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50"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50"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50"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50"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50"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50"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50"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50"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50"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50"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51"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51"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51"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51"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51"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51"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51"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51"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51"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51"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51"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51"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51"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51"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51"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51"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51"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51"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4" t="str">
        <f ca="true">+IF(OFFSET('Water Data'!$C$28,0,10*ROW('Water Data'!C23))="","",OFFSET('Water Data'!$C$28,0,10*ROW('Water Data'!C23)))</f>
        <v/>
      </c>
      <c r="BT29" s="34" t="str">
        <f ca="true">+IF(OFFSET('Water Data'!$C$29,0,10*ROW('Water Data'!C23))="","",OFFSET('Water Data'!$C$29,0,10*ROW('Water Data'!C23)))</f>
        <v/>
      </c>
      <c r="BU29" s="34" t="str">
        <f ca="true">+IF(OFFSET('Water Data'!$C$30,0,10*ROW('Water Data'!C23))="","",OFFSET('Water Data'!$C$30,0,10*ROW('Water Data'!C23)))</f>
        <v/>
      </c>
      <c r="BV29" s="34" t="str">
        <f ca="true">+IF(OFFSET('Water Data'!$D$28,0,10*ROW('Water Data'!D23))="","",OFFSET('Water Data'!$D$28,0,10*ROW('Water Data'!D23)))</f>
        <v/>
      </c>
      <c r="BW29" s="34" t="str">
        <f ca="true">+IF(OFFSET('Water Data'!$D$29,0,10*ROW('Water Data'!D23))="","",OFFSET('Water Data'!$D$29,0,10*ROW('Water Data'!D23)))</f>
        <v/>
      </c>
      <c r="BX29" s="34" t="str">
        <f ca="true">+IF(OFFSET('Water Data'!$D$30,0,10*ROW('Water Data'!D23))="","",OFFSET('Water Data'!$D$30,0,10*ROW('Water Data'!D23)))</f>
        <v/>
      </c>
      <c r="BY29" s="34" t="str">
        <f ca="true">+IF(OFFSET('Water Data'!$E$28,0,10*ROW('Water Data'!E23))="","",OFFSET('Water Data'!$E$28,0,10*ROW('Water Data'!E23)))</f>
        <v/>
      </c>
      <c r="BZ29" s="34" t="str">
        <f ca="true">+IF(OFFSET('Water Data'!$E$29,0,10*ROW('Water Data'!E23))="","",OFFSET('Water Data'!$E$29,0,10*ROW('Water Data'!E23)))</f>
        <v/>
      </c>
      <c r="CA29" s="34" t="str">
        <f ca="true">+IF(OFFSET('Water Data'!$E$30,0,10*ROW('Water Data'!E23))="","",OFFSET('Water Data'!$E$30,0,10*ROW('Water Data'!E23)))</f>
        <v/>
      </c>
      <c r="CB29" s="34" t="str">
        <f ca="true">+IF(OFFSET('Water Data'!$F$28,0,10*ROW('Water Data'!F23))="","",OFFSET('Water Data'!$F$28,0,10*ROW('Water Data'!F23)))</f>
        <v/>
      </c>
      <c r="CC29" s="34" t="str">
        <f ca="true">+IF(OFFSET('Water Data'!$F$29,0,10*ROW('Water Data'!F23))="","",OFFSET('Water Data'!$F$29,0,10*ROW('Water Data'!F23)))</f>
        <v/>
      </c>
      <c r="CD29" s="34" t="str">
        <f ca="true">+IF(OFFSET('Water Data'!$F$30,0,10*ROW('Water Data'!F23))="","",OFFSET('Water Data'!$F$30,0,10*ROW('Water Data'!F23)))</f>
        <v/>
      </c>
      <c r="CE29" s="34" t="str">
        <f ca="true">+IF(OFFSET('Water Data'!$G$28,0,10*ROW('Water Data'!G23))="","",OFFSET('Water Data'!$G$28,0,10*ROW('Water Data'!G23)))</f>
        <v/>
      </c>
      <c r="CF29" s="34" t="str">
        <f ca="true">+IF(OFFSET('Water Data'!$G$29,0,10*ROW('Water Data'!G23))="","",OFFSET('Water Data'!$G$29,0,10*ROW('Water Data'!G23)))</f>
        <v/>
      </c>
      <c r="CG29" s="34" t="str">
        <f ca="true">+IF(OFFSET('Water Data'!$G$30,0,10*ROW('Water Data'!G23))="","",OFFSET('Water Data'!$G$30,0,10*ROW('Water Data'!G23)))</f>
        <v/>
      </c>
      <c r="CH29" s="34" t="str">
        <f ca="true">+IF(OFFSET('Water Data'!$H$28,0,10*ROW('Water Data'!H23))="","",OFFSET('Water Data'!$H$28,0,10*ROW('Water Data'!H23)))</f>
        <v/>
      </c>
      <c r="CI29" s="34" t="str">
        <f ca="true">+IF(OFFSET('Water Data'!$H$29,0,10*ROW('Water Data'!H23))="","",OFFSET('Water Data'!$H$29,0,10*ROW('Water Data'!H23)))</f>
        <v/>
      </c>
      <c r="CJ29" s="34" t="str">
        <f ca="true">+IF(OFFSET('Water Data'!$H$30,0,10*ROW('Water Data'!H23))="","",OFFSET('Water Data'!$H$30,0,10*ROW('Water Data'!H23)))</f>
        <v/>
      </c>
      <c r="CK29" s="34" t="str">
        <f ca="true">+IF(OFFSET('Sanitation Data'!$C$29,0,10*ROW('Sanitation Data'!C23))="","",OFFSET('Sanitation Data'!$C$29,0,10*ROW('Sanitation Data'!C23)))</f>
        <v/>
      </c>
      <c r="CL29" s="34" t="str">
        <f ca="true">+IF(OFFSET('Sanitation Data'!$C$30,0,10*ROW('Sanitation Data'!C23))="","",OFFSET('Sanitation Data'!$C$30,0,10*ROW('Sanitation Data'!C23)))</f>
        <v/>
      </c>
      <c r="CM29" s="34" t="str">
        <f ca="true">+IF(OFFSET('Sanitation Data'!$C$31,0,10*ROW('Sanitation Data'!C23))="","",OFFSET('Sanitation Data'!$C$31,0,10*ROW('Sanitation Data'!C23)))</f>
        <v/>
      </c>
      <c r="CN29" s="34" t="str">
        <f ca="true">+IF(OFFSET('Sanitation Data'!$C$32,0,10*ROW('Sanitation Data'!C23))="","",OFFSET('Sanitation Data'!$C$32,0,10*ROW('Sanitation Data'!C23)))</f>
        <v/>
      </c>
      <c r="CO29" s="34" t="str">
        <f ca="true">+IF(OFFSET('Sanitation Data'!$C$33,0,10*ROW('Sanitation Data'!C23))="","",OFFSET('Sanitation Data'!$C$33,0,10*ROW('Sanitation Data'!C23)))</f>
        <v/>
      </c>
      <c r="CP29" s="34" t="str">
        <f ca="true">+IF(OFFSET('Sanitation Data'!$D$29,0,10*ROW('Sanitation Data'!D23))="","",OFFSET('Sanitation Data'!$D$29,0,10*ROW('Sanitation Data'!D23)))</f>
        <v/>
      </c>
      <c r="CQ29" s="34" t="str">
        <f ca="true">+IF(OFFSET('Sanitation Data'!$D$30,0,10*ROW('Sanitation Data'!D23))="","",OFFSET('Sanitation Data'!$D$30,0,10*ROW('Sanitation Data'!D23)))</f>
        <v/>
      </c>
      <c r="CR29" s="34" t="str">
        <f ca="true">+IF(OFFSET('Sanitation Data'!$D$31,0,10*ROW('Sanitation Data'!D23))="","",OFFSET('Sanitation Data'!$D$31,0,10*ROW('Sanitation Data'!D23)))</f>
        <v/>
      </c>
      <c r="CS29" s="34" t="str">
        <f ca="true">+IF(OFFSET('Sanitation Data'!$D$32,0,10*ROW('Sanitation Data'!D23))="","",OFFSET('Sanitation Data'!$D$32,0,10*ROW('Sanitation Data'!D23)))</f>
        <v/>
      </c>
      <c r="CT29" s="34" t="str">
        <f ca="true">+IF(OFFSET('Sanitation Data'!$D$33,0,10*ROW('Sanitation Data'!D23))="","",OFFSET('Sanitation Data'!$D$33,0,10*ROW('Sanitation Data'!D23)))</f>
        <v/>
      </c>
      <c r="CU29" s="34" t="str">
        <f ca="true">+IF(OFFSET('Sanitation Data'!$E$29,0,10*ROW('Sanitation Data'!E23))="","",OFFSET('Sanitation Data'!$E$29,0,10*ROW('Sanitation Data'!E23)))</f>
        <v/>
      </c>
      <c r="CV29" s="34" t="str">
        <f ca="true">+IF(OFFSET('Sanitation Data'!$E$30,0,10*ROW('Sanitation Data'!E23))="","",OFFSET('Sanitation Data'!$E$30,0,10*ROW('Sanitation Data'!E23)))</f>
        <v/>
      </c>
      <c r="CW29" s="34" t="str">
        <f ca="true">+IF(OFFSET('Sanitation Data'!$E$31,0,10*ROW('Sanitation Data'!E23))="","",OFFSET('Sanitation Data'!$E$31,0,10*ROW('Sanitation Data'!E23)))</f>
        <v/>
      </c>
      <c r="CX29" s="34" t="str">
        <f ca="true">+IF(OFFSET('Sanitation Data'!$E$32,0,10*ROW('Sanitation Data'!E23))="","",OFFSET('Sanitation Data'!$E$32,0,10*ROW('Sanitation Data'!E23)))</f>
        <v/>
      </c>
      <c r="CY29" s="34" t="str">
        <f ca="true">+IF(OFFSET('Sanitation Data'!$E$33,0,10*ROW('Sanitation Data'!E23))="","",OFFSET('Sanitation Data'!$E$33,0,10*ROW('Sanitation Data'!E23)))</f>
        <v/>
      </c>
      <c r="CZ29" s="34" t="str">
        <f ca="true">+IF(OFFSET('Sanitation Data'!$F$29,0,10*ROW('Sanitation Data'!F23))="","",OFFSET('Sanitation Data'!$F$29,0,10*ROW('Sanitation Data'!F23)))</f>
        <v/>
      </c>
      <c r="DA29" s="34" t="str">
        <f ca="true">+IF(OFFSET('Sanitation Data'!$F$30,0,10*ROW('Sanitation Data'!F23))="","",OFFSET('Sanitation Data'!$F$30,0,10*ROW('Sanitation Data'!F23)))</f>
        <v/>
      </c>
      <c r="DB29" s="34" t="str">
        <f ca="true">+IF(OFFSET('Sanitation Data'!$F$31,0,10*ROW('Sanitation Data'!F23))="","",OFFSET('Sanitation Data'!$F$31,0,10*ROW('Sanitation Data'!F23)))</f>
        <v/>
      </c>
      <c r="DC29" s="34" t="str">
        <f ca="true">+IF(OFFSET('Sanitation Data'!$F$32,0,10*ROW('Sanitation Data'!F23))="","",OFFSET('Sanitation Data'!$F$32,0,10*ROW('Sanitation Data'!F23)))</f>
        <v/>
      </c>
      <c r="DD29" s="34" t="str">
        <f ca="true">+IF(OFFSET('Sanitation Data'!$F$33,0,10*ROW('Sanitation Data'!F23))="","",OFFSET('Sanitation Data'!$F$33,0,10*ROW('Sanitation Data'!F23)))</f>
        <v/>
      </c>
      <c r="DE29" s="34" t="str">
        <f ca="true">+IF(OFFSET('Sanitation Data'!$G$29,0,10*ROW('Sanitation Data'!G23))="","",OFFSET('Sanitation Data'!$G$29,0,10*ROW('Sanitation Data'!G23)))</f>
        <v/>
      </c>
      <c r="DF29" s="34" t="str">
        <f ca="true">+IF(OFFSET('Sanitation Data'!$G$30,0,10*ROW('Sanitation Data'!G23))="","",OFFSET('Sanitation Data'!$G$30,0,10*ROW('Sanitation Data'!G23)))</f>
        <v/>
      </c>
      <c r="DG29" s="34" t="str">
        <f ca="true">+IF(OFFSET('Sanitation Data'!$G$31,0,10*ROW('Sanitation Data'!G23))="","",OFFSET('Sanitation Data'!$G$31,0,10*ROW('Sanitation Data'!G23)))</f>
        <v/>
      </c>
      <c r="DH29" s="34" t="str">
        <f ca="true">+IF(OFFSET('Sanitation Data'!$G$32,0,10*ROW('Sanitation Data'!G23))="","",OFFSET('Sanitation Data'!$G$32,0,10*ROW('Sanitation Data'!G23)))</f>
        <v/>
      </c>
      <c r="DI29" s="34" t="str">
        <f ca="true">+IF(OFFSET('Sanitation Data'!$G$33,0,10*ROW('Sanitation Data'!G23))="","",OFFSET('Sanitation Data'!$G$33,0,10*ROW('Sanitation Data'!G23)))</f>
        <v/>
      </c>
      <c r="DJ29" s="34" t="str">
        <f ca="true">+IF(OFFSET('Sanitation Data'!$H$29,0,10*ROW('Sanitation Data'!H23))="","",OFFSET('Sanitation Data'!$H$29,0,10*ROW('Sanitation Data'!H23)))</f>
        <v/>
      </c>
      <c r="DK29" s="34" t="str">
        <f ca="true">+IF(OFFSET('Sanitation Data'!$H$30,0,10*ROW('Sanitation Data'!H23))="","",OFFSET('Sanitation Data'!$H$30,0,10*ROW('Sanitation Data'!H23)))</f>
        <v/>
      </c>
      <c r="DL29" s="34" t="str">
        <f ca="true">+IF(OFFSET('Sanitation Data'!$H$31,0,10*ROW('Sanitation Data'!H23))="","",OFFSET('Sanitation Data'!$H$31,0,10*ROW('Sanitation Data'!H23)))</f>
        <v/>
      </c>
      <c r="DM29" s="34" t="str">
        <f ca="true">+IF(OFFSET('Sanitation Data'!$H$32,0,10*ROW('Sanitation Data'!H23))="","",OFFSET('Sanitation Data'!$H$32,0,10*ROW('Sanitation Data'!H23)))</f>
        <v/>
      </c>
      <c r="DN29" s="34" t="str">
        <f ca="true">+IF(OFFSET('Sanitation Data'!$H$33,0,10*ROW('Sanitation Data'!H23))="","",OFFSET('Sanitation Data'!$H$33,0,10*ROW('Sanitation Data'!H23)))</f>
        <v/>
      </c>
      <c r="DO29" s="34" t="str">
        <f ca="true">+IF(OFFSET('Hygiene Data'!$C$12,0,10*ROW('Hygiene Data'!C23))="","",OFFSET('Hygiene Data'!$C$12,0,10*ROW('Hygiene Data'!C23)))</f>
        <v/>
      </c>
      <c r="DP29" s="34" t="str">
        <f ca="true">+IF(OFFSET('Hygiene Data'!$C$13,0,10*ROW('Hygiene Data'!C23))="","",OFFSET('Hygiene Data'!$C$13,0,10*ROW('Hygiene Data'!C23)))</f>
        <v/>
      </c>
      <c r="DQ29" s="34" t="str">
        <f ca="true">+IF(OFFSET('Hygiene Data'!$C$14,0,10*ROW('Hygiene Data'!C23))="","",OFFSET('Hygiene Data'!$C$14,0,10*ROW('Hygiene Data'!C23)))</f>
        <v/>
      </c>
      <c r="DR29" s="34" t="str">
        <f ca="true">+IF(OFFSET('Hygiene Data'!$D$12,0,10*ROW('Hygiene Data'!D23))="","",OFFSET('Hygiene Data'!$D$12,0,10*ROW('Hygiene Data'!D23)))</f>
        <v/>
      </c>
      <c r="DS29" s="34" t="str">
        <f ca="true">+IF(OFFSET('Hygiene Data'!$D$13,0,10*ROW('Hygiene Data'!D23))="","",OFFSET('Hygiene Data'!$D$13,0,10*ROW('Hygiene Data'!D23)))</f>
        <v/>
      </c>
      <c r="DT29" s="34" t="str">
        <f ca="true">+IF(OFFSET('Hygiene Data'!$D$14,0,10*ROW('Hygiene Data'!D23))="","",OFFSET('Hygiene Data'!$D$14,0,10*ROW('Hygiene Data'!D23)))</f>
        <v/>
      </c>
      <c r="DU29" s="34" t="str">
        <f ca="true">+IF(OFFSET('Hygiene Data'!$E$12,0,10*ROW('Hygiene Data'!E23))="","",OFFSET('Hygiene Data'!$E$12,0,10*ROW('Hygiene Data'!E23)))</f>
        <v/>
      </c>
      <c r="DV29" s="34" t="str">
        <f ca="true">+IF(OFFSET('Hygiene Data'!$E$13,0,10*ROW('Hygiene Data'!E23))="","",OFFSET('Hygiene Data'!$E$13,0,10*ROW('Hygiene Data'!E23)))</f>
        <v/>
      </c>
      <c r="DW29" s="34" t="str">
        <f ca="true">+IF(OFFSET('Hygiene Data'!$E$14,0,10*ROW('Hygiene Data'!E23))="","",OFFSET('Hygiene Data'!$E$14,0,10*ROW('Hygiene Data'!E23)))</f>
        <v/>
      </c>
      <c r="DX29" s="34" t="str">
        <f ca="true">+IF(OFFSET('Hygiene Data'!$F$12,0,10*ROW('Hygiene Data'!F23))="","",OFFSET('Hygiene Data'!$F$12,0,10*ROW('Hygiene Data'!F23)))</f>
        <v/>
      </c>
      <c r="DY29" s="34" t="str">
        <f ca="true">+IF(OFFSET('Hygiene Data'!$F$13,0,10*ROW('Hygiene Data'!F23))="","",OFFSET('Hygiene Data'!$F$13,0,10*ROW('Hygiene Data'!F23)))</f>
        <v/>
      </c>
      <c r="DZ29" s="34" t="str">
        <f ca="true">+IF(OFFSET('Hygiene Data'!$F$14,0,10*ROW('Hygiene Data'!F23))="","",OFFSET('Hygiene Data'!$F$14,0,10*ROW('Hygiene Data'!F23)))</f>
        <v/>
      </c>
      <c r="EA29" s="34" t="str">
        <f ca="true">+IF(OFFSET('Hygiene Data'!$G$12,0,10*ROW('Hygiene Data'!G23))="","",OFFSET('Hygiene Data'!$G$12,0,10*ROW('Hygiene Data'!G23)))</f>
        <v/>
      </c>
      <c r="EB29" s="34" t="str">
        <f ca="true">+IF(OFFSET('Hygiene Data'!$G$13,0,10*ROW('Hygiene Data'!G23))="","",OFFSET('Hygiene Data'!$G$13,0,10*ROW('Hygiene Data'!G23)))</f>
        <v/>
      </c>
      <c r="EC29" s="34" t="str">
        <f ca="true">+IF(OFFSET('Hygiene Data'!$G$14,0,10*ROW('Hygiene Data'!G23))="","",OFFSET('Hygiene Data'!$G$14,0,10*ROW('Hygiene Data'!G23)))</f>
        <v/>
      </c>
      <c r="ED29" s="34" t="str">
        <f ca="true">+IF(OFFSET('Hygiene Data'!$H$12,0,10*ROW('Hygiene Data'!H23))="","",OFFSET('Hygiene Data'!$H$12,0,10*ROW('Hygiene Data'!H23)))</f>
        <v/>
      </c>
      <c r="EE29" s="34" t="str">
        <f ca="true">+IF(OFFSET('Hygiene Data'!$H$13,0,10*ROW('Hygiene Data'!H23))="","",OFFSET('Hygiene Data'!$H$13,0,10*ROW('Hygiene Data'!H23)))</f>
        <v/>
      </c>
      <c r="EF29" s="34" t="str">
        <f ca="true">+IF(OFFSET('Hygiene Data'!$H$14,0,10*ROW('Hygiene Data'!H23))="","",OFFSET('Hygiene Data'!$H$14,0,10*ROW('Hygiene Data'!H23)))</f>
        <v/>
      </c>
    </row>
    <row r="30" x14ac:dyDescent="0.2">
      <c r="A30" s="57" t="str">
        <f ca="true">+IF(OFFSET('Water Data'!$B$1,0,10*ROW('Water Data'!B24))="","",OFFSET('Water Data'!$B$1,0,10*ROW('Water Data'!B24)))</f>
        <v/>
      </c>
      <c r="B30" s="57" t="str">
        <f ca="true">+IF(OFFSET('Water Data'!$A$3,0,10*ROW('Water Data'!A24))="","",OFFSET('Water Data'!$A$3,0,10*ROW('Water Data'!A24)))</f>
        <v/>
      </c>
      <c r="C30" s="57" t="str">
        <f ca="true">+IF(OFFSET('Water Data'!$C$3,0,10*ROW('Water Data'!C24))="","",OFFSET('Water Data'!$C$3,0,10*ROW('Water Data'!C24)))</f>
        <v/>
      </c>
      <c r="D30" s="249"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9"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9" t="e">
        <f ca="true">+IF(AND(ISNUMBER(OFFSET('Water Data'!$C$10,0,10*ROW('Water Data'!D24))),BW30="Yes"),OFFSET('Water Data'!$C$10,0,10*ROW('Water Data'!D24)),IF(AND(ISNUMBER(OFFSET('Water Data'!$C$10,0,10*ROW('Water Data'!D24))),BW30="No",ISNUMBER(OFFSET('Water Data'!$C$10,0,10*ROW('Water Data'!D24)))),CONCATENATE("[",ROUND(OFFSET('Water Data'!$C$10,0,10*ROW('Water Data'!D24)),0),"]"),IF(AND(ISNUMBER(OFFSET('Water Data'!$C$10,0,10*ROW('Water Data'!D24))),BW30="",ISNUMBER(OFFSET('Water Data'!$C$10,0,10*ROW('Water Data'!D24)))),OFFSET('Water Data'!$C$10,0,10*ROW('Water Data'!D24)),NA())))</f>
        <v>#N/A</v>
      </c>
      <c r="G30" s="249"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9"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9"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9"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9"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9"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9"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9"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9"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9"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9"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9"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9"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9"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9"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50"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50"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50"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50"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50"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50"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50"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50"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50"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50"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50"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50"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50"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50"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50"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50"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50"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50"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50"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50"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50"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50"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50"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50"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50"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50"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50"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50"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50"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50"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51"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51"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51"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51"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51"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51"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51"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51"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51"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51"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51"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51"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51"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51"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51"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51"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51"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51"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4" t="str">
        <f ca="true">+IF(OFFSET('Water Data'!$C$28,0,10*ROW('Water Data'!C24))="","",OFFSET('Water Data'!$C$28,0,10*ROW('Water Data'!C24)))</f>
        <v/>
      </c>
      <c r="BT30" s="34" t="str">
        <f ca="true">+IF(OFFSET('Water Data'!$C$29,0,10*ROW('Water Data'!C24))="","",OFFSET('Water Data'!$C$29,0,10*ROW('Water Data'!C24)))</f>
        <v/>
      </c>
      <c r="BU30" s="34" t="str">
        <f ca="true">+IF(OFFSET('Water Data'!$C$30,0,10*ROW('Water Data'!C24))="","",OFFSET('Water Data'!$C$30,0,10*ROW('Water Data'!C24)))</f>
        <v/>
      </c>
      <c r="BV30" s="34" t="str">
        <f ca="true">+IF(OFFSET('Water Data'!$D$28,0,10*ROW('Water Data'!D24))="","",OFFSET('Water Data'!$D$28,0,10*ROW('Water Data'!D24)))</f>
        <v/>
      </c>
      <c r="BW30" s="34" t="str">
        <f ca="true">+IF(OFFSET('Water Data'!$D$29,0,10*ROW('Water Data'!D24))="","",OFFSET('Water Data'!$D$29,0,10*ROW('Water Data'!D24)))</f>
        <v/>
      </c>
      <c r="BX30" s="34" t="str">
        <f ca="true">+IF(OFFSET('Water Data'!$D$30,0,10*ROW('Water Data'!D24))="","",OFFSET('Water Data'!$D$30,0,10*ROW('Water Data'!D24)))</f>
        <v/>
      </c>
      <c r="BY30" s="34" t="str">
        <f ca="true">+IF(OFFSET('Water Data'!$E$28,0,10*ROW('Water Data'!E24))="","",OFFSET('Water Data'!$E$28,0,10*ROW('Water Data'!E24)))</f>
        <v/>
      </c>
      <c r="BZ30" s="34" t="str">
        <f ca="true">+IF(OFFSET('Water Data'!$E$29,0,10*ROW('Water Data'!E24))="","",OFFSET('Water Data'!$E$29,0,10*ROW('Water Data'!E24)))</f>
        <v/>
      </c>
      <c r="CA30" s="34" t="str">
        <f ca="true">+IF(OFFSET('Water Data'!$E$30,0,10*ROW('Water Data'!E24))="","",OFFSET('Water Data'!$E$30,0,10*ROW('Water Data'!E24)))</f>
        <v/>
      </c>
      <c r="CB30" s="34" t="str">
        <f ca="true">+IF(OFFSET('Water Data'!$F$28,0,10*ROW('Water Data'!F24))="","",OFFSET('Water Data'!$F$28,0,10*ROW('Water Data'!F24)))</f>
        <v/>
      </c>
      <c r="CC30" s="34" t="str">
        <f ca="true">+IF(OFFSET('Water Data'!$F$29,0,10*ROW('Water Data'!F24))="","",OFFSET('Water Data'!$F$29,0,10*ROW('Water Data'!F24)))</f>
        <v/>
      </c>
      <c r="CD30" s="34" t="str">
        <f ca="true">+IF(OFFSET('Water Data'!$F$30,0,10*ROW('Water Data'!F24))="","",OFFSET('Water Data'!$F$30,0,10*ROW('Water Data'!F24)))</f>
        <v/>
      </c>
      <c r="CE30" s="34" t="str">
        <f ca="true">+IF(OFFSET('Water Data'!$G$28,0,10*ROW('Water Data'!G24))="","",OFFSET('Water Data'!$G$28,0,10*ROW('Water Data'!G24)))</f>
        <v/>
      </c>
      <c r="CF30" s="34" t="str">
        <f ca="true">+IF(OFFSET('Water Data'!$G$29,0,10*ROW('Water Data'!G24))="","",OFFSET('Water Data'!$G$29,0,10*ROW('Water Data'!G24)))</f>
        <v/>
      </c>
      <c r="CG30" s="34" t="str">
        <f ca="true">+IF(OFFSET('Water Data'!$G$30,0,10*ROW('Water Data'!G24))="","",OFFSET('Water Data'!$G$30,0,10*ROW('Water Data'!G24)))</f>
        <v/>
      </c>
      <c r="CH30" s="34" t="str">
        <f ca="true">+IF(OFFSET('Water Data'!$H$28,0,10*ROW('Water Data'!H24))="","",OFFSET('Water Data'!$H$28,0,10*ROW('Water Data'!H24)))</f>
        <v/>
      </c>
      <c r="CI30" s="34" t="str">
        <f ca="true">+IF(OFFSET('Water Data'!$H$29,0,10*ROW('Water Data'!H24))="","",OFFSET('Water Data'!$H$29,0,10*ROW('Water Data'!H24)))</f>
        <v/>
      </c>
      <c r="CJ30" s="34" t="str">
        <f ca="true">+IF(OFFSET('Water Data'!$H$30,0,10*ROW('Water Data'!H24))="","",OFFSET('Water Data'!$H$30,0,10*ROW('Water Data'!H24)))</f>
        <v/>
      </c>
      <c r="CK30" s="34" t="str">
        <f ca="true">+IF(OFFSET('Sanitation Data'!$C$29,0,10*ROW('Sanitation Data'!C24))="","",OFFSET('Sanitation Data'!$C$29,0,10*ROW('Sanitation Data'!C24)))</f>
        <v/>
      </c>
      <c r="CL30" s="34" t="str">
        <f ca="true">+IF(OFFSET('Sanitation Data'!$C$30,0,10*ROW('Sanitation Data'!C24))="","",OFFSET('Sanitation Data'!$C$30,0,10*ROW('Sanitation Data'!C24)))</f>
        <v/>
      </c>
      <c r="CM30" s="34" t="str">
        <f ca="true">+IF(OFFSET('Sanitation Data'!$C$31,0,10*ROW('Sanitation Data'!C24))="","",OFFSET('Sanitation Data'!$C$31,0,10*ROW('Sanitation Data'!C24)))</f>
        <v/>
      </c>
      <c r="CN30" s="34" t="str">
        <f ca="true">+IF(OFFSET('Sanitation Data'!$C$32,0,10*ROW('Sanitation Data'!C24))="","",OFFSET('Sanitation Data'!$C$32,0,10*ROW('Sanitation Data'!C24)))</f>
        <v/>
      </c>
      <c r="CO30" s="34" t="str">
        <f ca="true">+IF(OFFSET('Sanitation Data'!$C$33,0,10*ROW('Sanitation Data'!C24))="","",OFFSET('Sanitation Data'!$C$33,0,10*ROW('Sanitation Data'!C24)))</f>
        <v/>
      </c>
      <c r="CP30" s="34" t="str">
        <f ca="true">+IF(OFFSET('Sanitation Data'!$D$29,0,10*ROW('Sanitation Data'!D24))="","",OFFSET('Sanitation Data'!$D$29,0,10*ROW('Sanitation Data'!D24)))</f>
        <v/>
      </c>
      <c r="CQ30" s="34" t="str">
        <f ca="true">+IF(OFFSET('Sanitation Data'!$D$30,0,10*ROW('Sanitation Data'!D24))="","",OFFSET('Sanitation Data'!$D$30,0,10*ROW('Sanitation Data'!D24)))</f>
        <v/>
      </c>
      <c r="CR30" s="34" t="str">
        <f ca="true">+IF(OFFSET('Sanitation Data'!$D$31,0,10*ROW('Sanitation Data'!D24))="","",OFFSET('Sanitation Data'!$D$31,0,10*ROW('Sanitation Data'!D24)))</f>
        <v/>
      </c>
      <c r="CS30" s="34" t="str">
        <f ca="true">+IF(OFFSET('Sanitation Data'!$D$32,0,10*ROW('Sanitation Data'!D24))="","",OFFSET('Sanitation Data'!$D$32,0,10*ROW('Sanitation Data'!D24)))</f>
        <v/>
      </c>
      <c r="CT30" s="34" t="str">
        <f ca="true">+IF(OFFSET('Sanitation Data'!$D$33,0,10*ROW('Sanitation Data'!D24))="","",OFFSET('Sanitation Data'!$D$33,0,10*ROW('Sanitation Data'!D24)))</f>
        <v/>
      </c>
      <c r="CU30" s="34" t="str">
        <f ca="true">+IF(OFFSET('Sanitation Data'!$E$29,0,10*ROW('Sanitation Data'!E24))="","",OFFSET('Sanitation Data'!$E$29,0,10*ROW('Sanitation Data'!E24)))</f>
        <v/>
      </c>
      <c r="CV30" s="34" t="str">
        <f ca="true">+IF(OFFSET('Sanitation Data'!$E$30,0,10*ROW('Sanitation Data'!E24))="","",OFFSET('Sanitation Data'!$E$30,0,10*ROW('Sanitation Data'!E24)))</f>
        <v/>
      </c>
      <c r="CW30" s="34" t="str">
        <f ca="true">+IF(OFFSET('Sanitation Data'!$E$31,0,10*ROW('Sanitation Data'!E24))="","",OFFSET('Sanitation Data'!$E$31,0,10*ROW('Sanitation Data'!E24)))</f>
        <v/>
      </c>
      <c r="CX30" s="34" t="str">
        <f ca="true">+IF(OFFSET('Sanitation Data'!$E$32,0,10*ROW('Sanitation Data'!E24))="","",OFFSET('Sanitation Data'!$E$32,0,10*ROW('Sanitation Data'!E24)))</f>
        <v/>
      </c>
      <c r="CY30" s="34" t="str">
        <f ca="true">+IF(OFFSET('Sanitation Data'!$E$33,0,10*ROW('Sanitation Data'!E24))="","",OFFSET('Sanitation Data'!$E$33,0,10*ROW('Sanitation Data'!E24)))</f>
        <v/>
      </c>
      <c r="CZ30" s="34" t="str">
        <f ca="true">+IF(OFFSET('Sanitation Data'!$F$29,0,10*ROW('Sanitation Data'!F24))="","",OFFSET('Sanitation Data'!$F$29,0,10*ROW('Sanitation Data'!F24)))</f>
        <v/>
      </c>
      <c r="DA30" s="34" t="str">
        <f ca="true">+IF(OFFSET('Sanitation Data'!$F$30,0,10*ROW('Sanitation Data'!F24))="","",OFFSET('Sanitation Data'!$F$30,0,10*ROW('Sanitation Data'!F24)))</f>
        <v/>
      </c>
      <c r="DB30" s="34" t="str">
        <f ca="true">+IF(OFFSET('Sanitation Data'!$F$31,0,10*ROW('Sanitation Data'!F24))="","",OFFSET('Sanitation Data'!$F$31,0,10*ROW('Sanitation Data'!F24)))</f>
        <v/>
      </c>
      <c r="DC30" s="34" t="str">
        <f ca="true">+IF(OFFSET('Sanitation Data'!$F$32,0,10*ROW('Sanitation Data'!F24))="","",OFFSET('Sanitation Data'!$F$32,0,10*ROW('Sanitation Data'!F24)))</f>
        <v/>
      </c>
      <c r="DD30" s="34" t="str">
        <f ca="true">+IF(OFFSET('Sanitation Data'!$F$33,0,10*ROW('Sanitation Data'!F24))="","",OFFSET('Sanitation Data'!$F$33,0,10*ROW('Sanitation Data'!F24)))</f>
        <v/>
      </c>
      <c r="DE30" s="34" t="str">
        <f ca="true">+IF(OFFSET('Sanitation Data'!$G$29,0,10*ROW('Sanitation Data'!G24))="","",OFFSET('Sanitation Data'!$G$29,0,10*ROW('Sanitation Data'!G24)))</f>
        <v/>
      </c>
      <c r="DF30" s="34" t="str">
        <f ca="true">+IF(OFFSET('Sanitation Data'!$G$30,0,10*ROW('Sanitation Data'!G24))="","",OFFSET('Sanitation Data'!$G$30,0,10*ROW('Sanitation Data'!G24)))</f>
        <v/>
      </c>
      <c r="DG30" s="34" t="str">
        <f ca="true">+IF(OFFSET('Sanitation Data'!$G$31,0,10*ROW('Sanitation Data'!G24))="","",OFFSET('Sanitation Data'!$G$31,0,10*ROW('Sanitation Data'!G24)))</f>
        <v/>
      </c>
      <c r="DH30" s="34" t="str">
        <f ca="true">+IF(OFFSET('Sanitation Data'!$G$32,0,10*ROW('Sanitation Data'!G24))="","",OFFSET('Sanitation Data'!$G$32,0,10*ROW('Sanitation Data'!G24)))</f>
        <v/>
      </c>
      <c r="DI30" s="34" t="str">
        <f ca="true">+IF(OFFSET('Sanitation Data'!$G$33,0,10*ROW('Sanitation Data'!G24))="","",OFFSET('Sanitation Data'!$G$33,0,10*ROW('Sanitation Data'!G24)))</f>
        <v/>
      </c>
      <c r="DJ30" s="34" t="str">
        <f ca="true">+IF(OFFSET('Sanitation Data'!$H$29,0,10*ROW('Sanitation Data'!H24))="","",OFFSET('Sanitation Data'!$H$29,0,10*ROW('Sanitation Data'!H24)))</f>
        <v/>
      </c>
      <c r="DK30" s="34" t="str">
        <f ca="true">+IF(OFFSET('Sanitation Data'!$H$30,0,10*ROW('Sanitation Data'!H24))="","",OFFSET('Sanitation Data'!$H$30,0,10*ROW('Sanitation Data'!H24)))</f>
        <v/>
      </c>
      <c r="DL30" s="34" t="str">
        <f ca="true">+IF(OFFSET('Sanitation Data'!$H$31,0,10*ROW('Sanitation Data'!H24))="","",OFFSET('Sanitation Data'!$H$31,0,10*ROW('Sanitation Data'!H24)))</f>
        <v/>
      </c>
      <c r="DM30" s="34" t="str">
        <f ca="true">+IF(OFFSET('Sanitation Data'!$H$32,0,10*ROW('Sanitation Data'!H24))="","",OFFSET('Sanitation Data'!$H$32,0,10*ROW('Sanitation Data'!H24)))</f>
        <v/>
      </c>
      <c r="DN30" s="34" t="str">
        <f ca="true">+IF(OFFSET('Sanitation Data'!$H$33,0,10*ROW('Sanitation Data'!H24))="","",OFFSET('Sanitation Data'!$H$33,0,10*ROW('Sanitation Data'!H24)))</f>
        <v/>
      </c>
      <c r="DO30" s="34" t="str">
        <f ca="true">+IF(OFFSET('Hygiene Data'!$C$12,0,10*ROW('Hygiene Data'!C24))="","",OFFSET('Hygiene Data'!$C$12,0,10*ROW('Hygiene Data'!C24)))</f>
        <v/>
      </c>
      <c r="DP30" s="34" t="str">
        <f ca="true">+IF(OFFSET('Hygiene Data'!$C$13,0,10*ROW('Hygiene Data'!C24))="","",OFFSET('Hygiene Data'!$C$13,0,10*ROW('Hygiene Data'!C24)))</f>
        <v/>
      </c>
      <c r="DQ30" s="34" t="str">
        <f ca="true">+IF(OFFSET('Hygiene Data'!$C$14,0,10*ROW('Hygiene Data'!C24))="","",OFFSET('Hygiene Data'!$C$14,0,10*ROW('Hygiene Data'!C24)))</f>
        <v/>
      </c>
      <c r="DR30" s="34" t="str">
        <f ca="true">+IF(OFFSET('Hygiene Data'!$D$12,0,10*ROW('Hygiene Data'!D24))="","",OFFSET('Hygiene Data'!$D$12,0,10*ROW('Hygiene Data'!D24)))</f>
        <v/>
      </c>
      <c r="DS30" s="34" t="str">
        <f ca="true">+IF(OFFSET('Hygiene Data'!$D$13,0,10*ROW('Hygiene Data'!D24))="","",OFFSET('Hygiene Data'!$D$13,0,10*ROW('Hygiene Data'!D24)))</f>
        <v/>
      </c>
      <c r="DT30" s="34" t="str">
        <f ca="true">+IF(OFFSET('Hygiene Data'!$D$14,0,10*ROW('Hygiene Data'!D24))="","",OFFSET('Hygiene Data'!$D$14,0,10*ROW('Hygiene Data'!D24)))</f>
        <v/>
      </c>
      <c r="DU30" s="34" t="str">
        <f ca="true">+IF(OFFSET('Hygiene Data'!$E$12,0,10*ROW('Hygiene Data'!E24))="","",OFFSET('Hygiene Data'!$E$12,0,10*ROW('Hygiene Data'!E24)))</f>
        <v/>
      </c>
      <c r="DV30" s="34" t="str">
        <f ca="true">+IF(OFFSET('Hygiene Data'!$E$13,0,10*ROW('Hygiene Data'!E24))="","",OFFSET('Hygiene Data'!$E$13,0,10*ROW('Hygiene Data'!E24)))</f>
        <v/>
      </c>
      <c r="DW30" s="34" t="str">
        <f ca="true">+IF(OFFSET('Hygiene Data'!$E$14,0,10*ROW('Hygiene Data'!E24))="","",OFFSET('Hygiene Data'!$E$14,0,10*ROW('Hygiene Data'!E24)))</f>
        <v/>
      </c>
      <c r="DX30" s="34" t="str">
        <f ca="true">+IF(OFFSET('Hygiene Data'!$F$12,0,10*ROW('Hygiene Data'!F24))="","",OFFSET('Hygiene Data'!$F$12,0,10*ROW('Hygiene Data'!F24)))</f>
        <v/>
      </c>
      <c r="DY30" s="34" t="str">
        <f ca="true">+IF(OFFSET('Hygiene Data'!$F$13,0,10*ROW('Hygiene Data'!F24))="","",OFFSET('Hygiene Data'!$F$13,0,10*ROW('Hygiene Data'!F24)))</f>
        <v/>
      </c>
      <c r="DZ30" s="34" t="str">
        <f ca="true">+IF(OFFSET('Hygiene Data'!$F$14,0,10*ROW('Hygiene Data'!F24))="","",OFFSET('Hygiene Data'!$F$14,0,10*ROW('Hygiene Data'!F24)))</f>
        <v/>
      </c>
      <c r="EA30" s="34" t="str">
        <f ca="true">+IF(OFFSET('Hygiene Data'!$G$12,0,10*ROW('Hygiene Data'!G24))="","",OFFSET('Hygiene Data'!$G$12,0,10*ROW('Hygiene Data'!G24)))</f>
        <v/>
      </c>
      <c r="EB30" s="34" t="str">
        <f ca="true">+IF(OFFSET('Hygiene Data'!$G$13,0,10*ROW('Hygiene Data'!G24))="","",OFFSET('Hygiene Data'!$G$13,0,10*ROW('Hygiene Data'!G24)))</f>
        <v/>
      </c>
      <c r="EC30" s="34" t="str">
        <f ca="true">+IF(OFFSET('Hygiene Data'!$G$14,0,10*ROW('Hygiene Data'!G24))="","",OFFSET('Hygiene Data'!$G$14,0,10*ROW('Hygiene Data'!G24)))</f>
        <v/>
      </c>
      <c r="ED30" s="34" t="str">
        <f ca="true">+IF(OFFSET('Hygiene Data'!$H$12,0,10*ROW('Hygiene Data'!H24))="","",OFFSET('Hygiene Data'!$H$12,0,10*ROW('Hygiene Data'!H24)))</f>
        <v/>
      </c>
      <c r="EE30" s="34" t="str">
        <f ca="true">+IF(OFFSET('Hygiene Data'!$H$13,0,10*ROW('Hygiene Data'!H24))="","",OFFSET('Hygiene Data'!$H$13,0,10*ROW('Hygiene Data'!H24)))</f>
        <v/>
      </c>
      <c r="EF30" s="34" t="str">
        <f ca="true">+IF(OFFSET('Hygiene Data'!$H$14,0,10*ROW('Hygiene Data'!H24))="","",OFFSET('Hygiene Data'!$H$14,0,10*ROW('Hygiene Data'!H24)))</f>
        <v/>
      </c>
    </row>
    <row r="31" x14ac:dyDescent="0.2">
      <c r="A31" s="57" t="str">
        <f ca="true">+IF(OFFSET('Water Data'!$B$1,0,10*ROW('Water Data'!B27))="","",OFFSET('Water Data'!$B$1,0,10*ROW('Water Data'!B27)))</f>
        <v/>
      </c>
      <c r="B31" s="57" t="str">
        <f ca="true">+IF(OFFSET('Water Data'!$A$3,0,10*ROW('Water Data'!A27))="","",OFFSET('Water Data'!$A$3,0,10*ROW('Water Data'!A27)))</f>
        <v/>
      </c>
      <c r="C31" s="57" t="str">
        <f ca="true">+IF(OFFSET('Water Data'!$C$3,0,10*ROW('Water Data'!C27))="","",OFFSET('Water Data'!$C$3,0,10*ROW('Water Data'!C27)))</f>
        <v/>
      </c>
      <c r="D31" s="249"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9"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9" t="e">
        <f ca="true">+IF(AND(ISNUMBER(OFFSET('Water Data'!$C$10,0,10*ROW('Water Data'!D25))),BW31="Yes"),OFFSET('Water Data'!$C$10,0,10*ROW('Water Data'!D25)),IF(AND(ISNUMBER(OFFSET('Water Data'!$C$10,0,10*ROW('Water Data'!D25))),BW31="No",ISNUMBER(OFFSET('Water Data'!$C$10,0,10*ROW('Water Data'!D25)))),CONCATENATE("[",ROUND(OFFSET('Water Data'!$C$10,0,10*ROW('Water Data'!D25)),0),"]"),IF(AND(ISNUMBER(OFFSET('Water Data'!$C$10,0,10*ROW('Water Data'!D25))),BW31="",ISNUMBER(OFFSET('Water Data'!$C$10,0,10*ROW('Water Data'!D25)))),OFFSET('Water Data'!$C$10,0,10*ROW('Water Data'!D25)),NA())))</f>
        <v>#N/A</v>
      </c>
      <c r="G31" s="249"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9"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9"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9"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9"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9"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9"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9"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9"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9"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9"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9"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9"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9"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9"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50"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50"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50"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50"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50"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50"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50"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50"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50"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50"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50"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50"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50"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50"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50"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50"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50"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50"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50"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50"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50"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50"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50"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50"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50"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50"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50"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50"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50"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50"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51"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51"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51"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51"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51"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51"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51"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51"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51"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51"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51"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51"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51"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51"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51"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51"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51"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51"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4" t="str">
        <f ca="true">+IF(OFFSET('Water Data'!$C$28,0,10*ROW('Water Data'!C25))="","",OFFSET('Water Data'!$C$28,0,10*ROW('Water Data'!C25)))</f>
        <v/>
      </c>
      <c r="BT31" s="34" t="str">
        <f ca="true">+IF(OFFSET('Water Data'!$C$29,0,10*ROW('Water Data'!C25))="","",OFFSET('Water Data'!$C$29,0,10*ROW('Water Data'!C25)))</f>
        <v/>
      </c>
      <c r="BU31" s="34" t="str">
        <f ca="true">+IF(OFFSET('Water Data'!$C$30,0,10*ROW('Water Data'!C25))="","",OFFSET('Water Data'!$C$30,0,10*ROW('Water Data'!C25)))</f>
        <v/>
      </c>
      <c r="BV31" s="34" t="str">
        <f ca="true">+IF(OFFSET('Water Data'!$D$28,0,10*ROW('Water Data'!D25))="","",OFFSET('Water Data'!$D$28,0,10*ROW('Water Data'!D25)))</f>
        <v/>
      </c>
      <c r="BW31" s="34" t="str">
        <f ca="true">+IF(OFFSET('Water Data'!$D$29,0,10*ROW('Water Data'!D25))="","",OFFSET('Water Data'!$D$29,0,10*ROW('Water Data'!D25)))</f>
        <v/>
      </c>
      <c r="BX31" s="34" t="str">
        <f ca="true">+IF(OFFSET('Water Data'!$D$30,0,10*ROW('Water Data'!D25))="","",OFFSET('Water Data'!$D$30,0,10*ROW('Water Data'!D25)))</f>
        <v/>
      </c>
      <c r="BY31" s="34" t="str">
        <f ca="true">+IF(OFFSET('Water Data'!$E$28,0,10*ROW('Water Data'!E25))="","",OFFSET('Water Data'!$E$28,0,10*ROW('Water Data'!E25)))</f>
        <v/>
      </c>
      <c r="BZ31" s="34" t="str">
        <f ca="true">+IF(OFFSET('Water Data'!$E$29,0,10*ROW('Water Data'!E25))="","",OFFSET('Water Data'!$E$29,0,10*ROW('Water Data'!E25)))</f>
        <v/>
      </c>
      <c r="CA31" s="34" t="str">
        <f ca="true">+IF(OFFSET('Water Data'!$E$30,0,10*ROW('Water Data'!E25))="","",OFFSET('Water Data'!$E$30,0,10*ROW('Water Data'!E25)))</f>
        <v/>
      </c>
      <c r="CB31" s="34" t="str">
        <f ca="true">+IF(OFFSET('Water Data'!$F$28,0,10*ROW('Water Data'!F25))="","",OFFSET('Water Data'!$F$28,0,10*ROW('Water Data'!F25)))</f>
        <v/>
      </c>
      <c r="CC31" s="34" t="str">
        <f ca="true">+IF(OFFSET('Water Data'!$F$29,0,10*ROW('Water Data'!F25))="","",OFFSET('Water Data'!$F$29,0,10*ROW('Water Data'!F25)))</f>
        <v/>
      </c>
      <c r="CD31" s="34" t="str">
        <f ca="true">+IF(OFFSET('Water Data'!$F$30,0,10*ROW('Water Data'!F25))="","",OFFSET('Water Data'!$F$30,0,10*ROW('Water Data'!F25)))</f>
        <v/>
      </c>
      <c r="CE31" s="34" t="str">
        <f ca="true">+IF(OFFSET('Water Data'!$G$28,0,10*ROW('Water Data'!G25))="","",OFFSET('Water Data'!$G$28,0,10*ROW('Water Data'!G25)))</f>
        <v/>
      </c>
      <c r="CF31" s="34" t="str">
        <f ca="true">+IF(OFFSET('Water Data'!$G$29,0,10*ROW('Water Data'!G25))="","",OFFSET('Water Data'!$G$29,0,10*ROW('Water Data'!G25)))</f>
        <v/>
      </c>
      <c r="CG31" s="34" t="str">
        <f ca="true">+IF(OFFSET('Water Data'!$G$30,0,10*ROW('Water Data'!G25))="","",OFFSET('Water Data'!$G$30,0,10*ROW('Water Data'!G25)))</f>
        <v/>
      </c>
      <c r="CH31" s="34" t="str">
        <f ca="true">+IF(OFFSET('Water Data'!$H$28,0,10*ROW('Water Data'!H25))="","",OFFSET('Water Data'!$H$28,0,10*ROW('Water Data'!H25)))</f>
        <v/>
      </c>
      <c r="CI31" s="34" t="str">
        <f ca="true">+IF(OFFSET('Water Data'!$H$29,0,10*ROW('Water Data'!H25))="","",OFFSET('Water Data'!$H$29,0,10*ROW('Water Data'!H25)))</f>
        <v/>
      </c>
      <c r="CJ31" s="34" t="str">
        <f ca="true">+IF(OFFSET('Water Data'!$H$30,0,10*ROW('Water Data'!H25))="","",OFFSET('Water Data'!$H$30,0,10*ROW('Water Data'!H25)))</f>
        <v/>
      </c>
      <c r="CK31" s="34" t="str">
        <f ca="true">+IF(OFFSET('Sanitation Data'!$C$29,0,10*ROW('Sanitation Data'!C25))="","",OFFSET('Sanitation Data'!$C$29,0,10*ROW('Sanitation Data'!C25)))</f>
        <v/>
      </c>
      <c r="CL31" s="34" t="str">
        <f ca="true">+IF(OFFSET('Sanitation Data'!$C$30,0,10*ROW('Sanitation Data'!C25))="","",OFFSET('Sanitation Data'!$C$30,0,10*ROW('Sanitation Data'!C25)))</f>
        <v/>
      </c>
      <c r="CM31" s="34" t="str">
        <f ca="true">+IF(OFFSET('Sanitation Data'!$C$31,0,10*ROW('Sanitation Data'!C25))="","",OFFSET('Sanitation Data'!$C$31,0,10*ROW('Sanitation Data'!C25)))</f>
        <v/>
      </c>
      <c r="CN31" s="34" t="str">
        <f ca="true">+IF(OFFSET('Sanitation Data'!$C$32,0,10*ROW('Sanitation Data'!C25))="","",OFFSET('Sanitation Data'!$C$32,0,10*ROW('Sanitation Data'!C25)))</f>
        <v/>
      </c>
      <c r="CO31" s="34" t="str">
        <f ca="true">+IF(OFFSET('Sanitation Data'!$C$33,0,10*ROW('Sanitation Data'!C25))="","",OFFSET('Sanitation Data'!$C$33,0,10*ROW('Sanitation Data'!C25)))</f>
        <v/>
      </c>
      <c r="CP31" s="34" t="str">
        <f ca="true">+IF(OFFSET('Sanitation Data'!$D$29,0,10*ROW('Sanitation Data'!D25))="","",OFFSET('Sanitation Data'!$D$29,0,10*ROW('Sanitation Data'!D25)))</f>
        <v/>
      </c>
      <c r="CQ31" s="34" t="str">
        <f ca="true">+IF(OFFSET('Sanitation Data'!$D$30,0,10*ROW('Sanitation Data'!D25))="","",OFFSET('Sanitation Data'!$D$30,0,10*ROW('Sanitation Data'!D25)))</f>
        <v/>
      </c>
      <c r="CR31" s="34" t="str">
        <f ca="true">+IF(OFFSET('Sanitation Data'!$D$31,0,10*ROW('Sanitation Data'!D25))="","",OFFSET('Sanitation Data'!$D$31,0,10*ROW('Sanitation Data'!D25)))</f>
        <v/>
      </c>
      <c r="CS31" s="34" t="str">
        <f ca="true">+IF(OFFSET('Sanitation Data'!$D$32,0,10*ROW('Sanitation Data'!D25))="","",OFFSET('Sanitation Data'!$D$32,0,10*ROW('Sanitation Data'!D25)))</f>
        <v/>
      </c>
      <c r="CT31" s="34" t="str">
        <f ca="true">+IF(OFFSET('Sanitation Data'!$D$33,0,10*ROW('Sanitation Data'!D25))="","",OFFSET('Sanitation Data'!$D$33,0,10*ROW('Sanitation Data'!D25)))</f>
        <v/>
      </c>
      <c r="CU31" s="34" t="str">
        <f ca="true">+IF(OFFSET('Sanitation Data'!$E$29,0,10*ROW('Sanitation Data'!E25))="","",OFFSET('Sanitation Data'!$E$29,0,10*ROW('Sanitation Data'!E25)))</f>
        <v/>
      </c>
      <c r="CV31" s="34" t="str">
        <f ca="true">+IF(OFFSET('Sanitation Data'!$E$30,0,10*ROW('Sanitation Data'!E25))="","",OFFSET('Sanitation Data'!$E$30,0,10*ROW('Sanitation Data'!E25)))</f>
        <v/>
      </c>
      <c r="CW31" s="34" t="str">
        <f ca="true">+IF(OFFSET('Sanitation Data'!$E$31,0,10*ROW('Sanitation Data'!E25))="","",OFFSET('Sanitation Data'!$E$31,0,10*ROW('Sanitation Data'!E25)))</f>
        <v/>
      </c>
      <c r="CX31" s="34" t="str">
        <f ca="true">+IF(OFFSET('Sanitation Data'!$E$32,0,10*ROW('Sanitation Data'!E25))="","",OFFSET('Sanitation Data'!$E$32,0,10*ROW('Sanitation Data'!E25)))</f>
        <v/>
      </c>
      <c r="CY31" s="34" t="str">
        <f ca="true">+IF(OFFSET('Sanitation Data'!$E$33,0,10*ROW('Sanitation Data'!E25))="","",OFFSET('Sanitation Data'!$E$33,0,10*ROW('Sanitation Data'!E25)))</f>
        <v/>
      </c>
      <c r="CZ31" s="34" t="str">
        <f ca="true">+IF(OFFSET('Sanitation Data'!$F$29,0,10*ROW('Sanitation Data'!F25))="","",OFFSET('Sanitation Data'!$F$29,0,10*ROW('Sanitation Data'!F25)))</f>
        <v/>
      </c>
      <c r="DA31" s="34" t="str">
        <f ca="true">+IF(OFFSET('Sanitation Data'!$F$30,0,10*ROW('Sanitation Data'!F25))="","",OFFSET('Sanitation Data'!$F$30,0,10*ROW('Sanitation Data'!F25)))</f>
        <v/>
      </c>
      <c r="DB31" s="34" t="str">
        <f ca="true">+IF(OFFSET('Sanitation Data'!$F$31,0,10*ROW('Sanitation Data'!F25))="","",OFFSET('Sanitation Data'!$F$31,0,10*ROW('Sanitation Data'!F25)))</f>
        <v/>
      </c>
      <c r="DC31" s="34" t="str">
        <f ca="true">+IF(OFFSET('Sanitation Data'!$F$32,0,10*ROW('Sanitation Data'!F25))="","",OFFSET('Sanitation Data'!$F$32,0,10*ROW('Sanitation Data'!F25)))</f>
        <v/>
      </c>
      <c r="DD31" s="34" t="str">
        <f ca="true">+IF(OFFSET('Sanitation Data'!$F$33,0,10*ROW('Sanitation Data'!F25))="","",OFFSET('Sanitation Data'!$F$33,0,10*ROW('Sanitation Data'!F25)))</f>
        <v/>
      </c>
      <c r="DE31" s="34" t="str">
        <f ca="true">+IF(OFFSET('Sanitation Data'!$G$29,0,10*ROW('Sanitation Data'!G25))="","",OFFSET('Sanitation Data'!$G$29,0,10*ROW('Sanitation Data'!G25)))</f>
        <v/>
      </c>
      <c r="DF31" s="34" t="str">
        <f ca="true">+IF(OFFSET('Sanitation Data'!$G$30,0,10*ROW('Sanitation Data'!G25))="","",OFFSET('Sanitation Data'!$G$30,0,10*ROW('Sanitation Data'!G25)))</f>
        <v/>
      </c>
      <c r="DG31" s="34" t="str">
        <f ca="true">+IF(OFFSET('Sanitation Data'!$G$31,0,10*ROW('Sanitation Data'!G25))="","",OFFSET('Sanitation Data'!$G$31,0,10*ROW('Sanitation Data'!G25)))</f>
        <v/>
      </c>
      <c r="DH31" s="34" t="str">
        <f ca="true">+IF(OFFSET('Sanitation Data'!$G$32,0,10*ROW('Sanitation Data'!G25))="","",OFFSET('Sanitation Data'!$G$32,0,10*ROW('Sanitation Data'!G25)))</f>
        <v/>
      </c>
      <c r="DI31" s="34" t="str">
        <f ca="true">+IF(OFFSET('Sanitation Data'!$G$33,0,10*ROW('Sanitation Data'!G25))="","",OFFSET('Sanitation Data'!$G$33,0,10*ROW('Sanitation Data'!G25)))</f>
        <v/>
      </c>
      <c r="DJ31" s="34" t="str">
        <f ca="true">+IF(OFFSET('Sanitation Data'!$H$29,0,10*ROW('Sanitation Data'!H25))="","",OFFSET('Sanitation Data'!$H$29,0,10*ROW('Sanitation Data'!H25)))</f>
        <v/>
      </c>
      <c r="DK31" s="34" t="str">
        <f ca="true">+IF(OFFSET('Sanitation Data'!$H$30,0,10*ROW('Sanitation Data'!H25))="","",OFFSET('Sanitation Data'!$H$30,0,10*ROW('Sanitation Data'!H25)))</f>
        <v/>
      </c>
      <c r="DL31" s="34" t="str">
        <f ca="true">+IF(OFFSET('Sanitation Data'!$H$31,0,10*ROW('Sanitation Data'!H25))="","",OFFSET('Sanitation Data'!$H$31,0,10*ROW('Sanitation Data'!H25)))</f>
        <v/>
      </c>
      <c r="DM31" s="34" t="str">
        <f ca="true">+IF(OFFSET('Sanitation Data'!$H$32,0,10*ROW('Sanitation Data'!H25))="","",OFFSET('Sanitation Data'!$H$32,0,10*ROW('Sanitation Data'!H25)))</f>
        <v/>
      </c>
      <c r="DN31" s="34" t="str">
        <f ca="true">+IF(OFFSET('Sanitation Data'!$H$33,0,10*ROW('Sanitation Data'!H25))="","",OFFSET('Sanitation Data'!$H$33,0,10*ROW('Sanitation Data'!H25)))</f>
        <v/>
      </c>
      <c r="DO31" s="34" t="str">
        <f ca="true">+IF(OFFSET('Hygiene Data'!$C$12,0,10*ROW('Hygiene Data'!C25))="","",OFFSET('Hygiene Data'!$C$12,0,10*ROW('Hygiene Data'!C25)))</f>
        <v/>
      </c>
      <c r="DP31" s="34" t="str">
        <f ca="true">+IF(OFFSET('Hygiene Data'!$C$13,0,10*ROW('Hygiene Data'!C25))="","",OFFSET('Hygiene Data'!$C$13,0,10*ROW('Hygiene Data'!C25)))</f>
        <v/>
      </c>
      <c r="DQ31" s="34" t="str">
        <f ca="true">+IF(OFFSET('Hygiene Data'!$C$14,0,10*ROW('Hygiene Data'!C25))="","",OFFSET('Hygiene Data'!$C$14,0,10*ROW('Hygiene Data'!C25)))</f>
        <v/>
      </c>
      <c r="DR31" s="34" t="str">
        <f ca="true">+IF(OFFSET('Hygiene Data'!$D$12,0,10*ROW('Hygiene Data'!D25))="","",OFFSET('Hygiene Data'!$D$12,0,10*ROW('Hygiene Data'!D25)))</f>
        <v/>
      </c>
      <c r="DS31" s="34" t="str">
        <f ca="true">+IF(OFFSET('Hygiene Data'!$D$13,0,10*ROW('Hygiene Data'!D25))="","",OFFSET('Hygiene Data'!$D$13,0,10*ROW('Hygiene Data'!D25)))</f>
        <v/>
      </c>
      <c r="DT31" s="34" t="str">
        <f ca="true">+IF(OFFSET('Hygiene Data'!$D$14,0,10*ROW('Hygiene Data'!D25))="","",OFFSET('Hygiene Data'!$D$14,0,10*ROW('Hygiene Data'!D25)))</f>
        <v/>
      </c>
      <c r="DU31" s="34" t="str">
        <f ca="true">+IF(OFFSET('Hygiene Data'!$E$12,0,10*ROW('Hygiene Data'!E25))="","",OFFSET('Hygiene Data'!$E$12,0,10*ROW('Hygiene Data'!E25)))</f>
        <v/>
      </c>
      <c r="DV31" s="34" t="str">
        <f ca="true">+IF(OFFSET('Hygiene Data'!$E$13,0,10*ROW('Hygiene Data'!E25))="","",OFFSET('Hygiene Data'!$E$13,0,10*ROW('Hygiene Data'!E25)))</f>
        <v/>
      </c>
      <c r="DW31" s="34" t="str">
        <f ca="true">+IF(OFFSET('Hygiene Data'!$E$14,0,10*ROW('Hygiene Data'!E25))="","",OFFSET('Hygiene Data'!$E$14,0,10*ROW('Hygiene Data'!E25)))</f>
        <v/>
      </c>
      <c r="DX31" s="34" t="str">
        <f ca="true">+IF(OFFSET('Hygiene Data'!$F$12,0,10*ROW('Hygiene Data'!F25))="","",OFFSET('Hygiene Data'!$F$12,0,10*ROW('Hygiene Data'!F25)))</f>
        <v/>
      </c>
      <c r="DY31" s="34" t="str">
        <f ca="true">+IF(OFFSET('Hygiene Data'!$F$13,0,10*ROW('Hygiene Data'!F25))="","",OFFSET('Hygiene Data'!$F$13,0,10*ROW('Hygiene Data'!F25)))</f>
        <v/>
      </c>
      <c r="DZ31" s="34" t="str">
        <f ca="true">+IF(OFFSET('Hygiene Data'!$F$14,0,10*ROW('Hygiene Data'!F25))="","",OFFSET('Hygiene Data'!$F$14,0,10*ROW('Hygiene Data'!F25)))</f>
        <v/>
      </c>
      <c r="EA31" s="34" t="str">
        <f ca="true">+IF(OFFSET('Hygiene Data'!$G$12,0,10*ROW('Hygiene Data'!G25))="","",OFFSET('Hygiene Data'!$G$12,0,10*ROW('Hygiene Data'!G25)))</f>
        <v/>
      </c>
      <c r="EB31" s="34" t="str">
        <f ca="true">+IF(OFFSET('Hygiene Data'!$G$13,0,10*ROW('Hygiene Data'!G25))="","",OFFSET('Hygiene Data'!$G$13,0,10*ROW('Hygiene Data'!G25)))</f>
        <v/>
      </c>
      <c r="EC31" s="34" t="str">
        <f ca="true">+IF(OFFSET('Hygiene Data'!$G$14,0,10*ROW('Hygiene Data'!G25))="","",OFFSET('Hygiene Data'!$G$14,0,10*ROW('Hygiene Data'!G25)))</f>
        <v/>
      </c>
      <c r="ED31" s="34" t="str">
        <f ca="true">+IF(OFFSET('Hygiene Data'!$H$12,0,10*ROW('Hygiene Data'!H25))="","",OFFSET('Hygiene Data'!$H$12,0,10*ROW('Hygiene Data'!H25)))</f>
        <v/>
      </c>
      <c r="EE31" s="34" t="str">
        <f ca="true">+IF(OFFSET('Hygiene Data'!$H$13,0,10*ROW('Hygiene Data'!H25))="","",OFFSET('Hygiene Data'!$H$13,0,10*ROW('Hygiene Data'!H25)))</f>
        <v/>
      </c>
      <c r="EF31" s="34" t="str">
        <f ca="true">+IF(OFFSET('Hygiene Data'!$H$14,0,10*ROW('Hygiene Data'!H25))="","",OFFSET('Hygiene Data'!$H$14,0,10*ROW('Hygiene Data'!H25)))</f>
        <v/>
      </c>
    </row>
    <row r="32" x14ac:dyDescent="0.2">
      <c r="A32" s="57" t="str">
        <f ca="true">+IF(OFFSET('Water Data'!$B$1,0,10*ROW('Water Data'!B29))="","",OFFSET('Water Data'!$B$1,0,10*ROW('Water Data'!B29)))</f>
        <v/>
      </c>
      <c r="B32" s="57" t="str">
        <f ca="true">+IF(OFFSET('Water Data'!$A$3,0,10*ROW('Water Data'!A29))="","",OFFSET('Water Data'!$A$3,0,10*ROW('Water Data'!A29)))</f>
        <v/>
      </c>
      <c r="C32" s="57" t="str">
        <f ca="true">+IF(OFFSET('Water Data'!$C$3,0,10*ROW('Water Data'!C29))="","",OFFSET('Water Data'!$C$3,0,10*ROW('Water Data'!C29)))</f>
        <v/>
      </c>
      <c r="D32" s="249"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9"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9" t="e">
        <f ca="true">+IF(AND(ISNUMBER(OFFSET('Water Data'!$C$10,0,10*ROW('Water Data'!D26))),BW32="Yes"),OFFSET('Water Data'!$C$10,0,10*ROW('Water Data'!D26)),IF(AND(ISNUMBER(OFFSET('Water Data'!$C$10,0,10*ROW('Water Data'!D26))),BW32="No",ISNUMBER(OFFSET('Water Data'!$C$10,0,10*ROW('Water Data'!D26)))),CONCATENATE("[",ROUND(OFFSET('Water Data'!$C$10,0,10*ROW('Water Data'!D26)),0),"]"),IF(AND(ISNUMBER(OFFSET('Water Data'!$C$10,0,10*ROW('Water Data'!D26))),BW32="",ISNUMBER(OFFSET('Water Data'!$C$10,0,10*ROW('Water Data'!D26)))),OFFSET('Water Data'!$C$10,0,10*ROW('Water Data'!D26)),NA())))</f>
        <v>#N/A</v>
      </c>
      <c r="G32" s="249"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9"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9"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9"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9"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9"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9"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9"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9"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9"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9"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9"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9"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9"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9"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50"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50"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50"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50"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50"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50"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50"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50"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50"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50"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50"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50"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50"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50"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50"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50"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50"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50"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50"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50"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50"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50"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50"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50"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50"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50"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50"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50"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50"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50"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51"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51"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51"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51"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51"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51"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51"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51"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51"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51"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51"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51"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51"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51"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51"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51"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51"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51"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4" t="str">
        <f ca="true">+IF(OFFSET('Water Data'!$C$28,0,10*ROW('Water Data'!C26))="","",OFFSET('Water Data'!$C$28,0,10*ROW('Water Data'!C26)))</f>
        <v/>
      </c>
      <c r="BT32" s="34" t="str">
        <f ca="true">+IF(OFFSET('Water Data'!$C$29,0,10*ROW('Water Data'!C26))="","",OFFSET('Water Data'!$C$29,0,10*ROW('Water Data'!C26)))</f>
        <v/>
      </c>
      <c r="BU32" s="34" t="str">
        <f ca="true">+IF(OFFSET('Water Data'!$C$30,0,10*ROW('Water Data'!C26))="","",OFFSET('Water Data'!$C$30,0,10*ROW('Water Data'!C26)))</f>
        <v/>
      </c>
      <c r="BV32" s="34" t="str">
        <f ca="true">+IF(OFFSET('Water Data'!$D$28,0,10*ROW('Water Data'!D26))="","",OFFSET('Water Data'!$D$28,0,10*ROW('Water Data'!D26)))</f>
        <v/>
      </c>
      <c r="BW32" s="34" t="str">
        <f ca="true">+IF(OFFSET('Water Data'!$D$29,0,10*ROW('Water Data'!D26))="","",OFFSET('Water Data'!$D$29,0,10*ROW('Water Data'!D26)))</f>
        <v/>
      </c>
      <c r="BX32" s="34" t="str">
        <f ca="true">+IF(OFFSET('Water Data'!$D$30,0,10*ROW('Water Data'!D26))="","",OFFSET('Water Data'!$D$30,0,10*ROW('Water Data'!D26)))</f>
        <v/>
      </c>
      <c r="BY32" s="34" t="str">
        <f ca="true">+IF(OFFSET('Water Data'!$E$28,0,10*ROW('Water Data'!E26))="","",OFFSET('Water Data'!$E$28,0,10*ROW('Water Data'!E26)))</f>
        <v/>
      </c>
      <c r="BZ32" s="34" t="str">
        <f ca="true">+IF(OFFSET('Water Data'!$E$29,0,10*ROW('Water Data'!E26))="","",OFFSET('Water Data'!$E$29,0,10*ROW('Water Data'!E26)))</f>
        <v/>
      </c>
      <c r="CA32" s="34" t="str">
        <f ca="true">+IF(OFFSET('Water Data'!$E$30,0,10*ROW('Water Data'!E26))="","",OFFSET('Water Data'!$E$30,0,10*ROW('Water Data'!E26)))</f>
        <v/>
      </c>
      <c r="CB32" s="34" t="str">
        <f ca="true">+IF(OFFSET('Water Data'!$F$28,0,10*ROW('Water Data'!F26))="","",OFFSET('Water Data'!$F$28,0,10*ROW('Water Data'!F26)))</f>
        <v/>
      </c>
      <c r="CC32" s="34" t="str">
        <f ca="true">+IF(OFFSET('Water Data'!$F$29,0,10*ROW('Water Data'!F26))="","",OFFSET('Water Data'!$F$29,0,10*ROW('Water Data'!F26)))</f>
        <v/>
      </c>
      <c r="CD32" s="34" t="str">
        <f ca="true">+IF(OFFSET('Water Data'!$F$30,0,10*ROW('Water Data'!F26))="","",OFFSET('Water Data'!$F$30,0,10*ROW('Water Data'!F26)))</f>
        <v/>
      </c>
      <c r="CE32" s="34" t="str">
        <f ca="true">+IF(OFFSET('Water Data'!$G$28,0,10*ROW('Water Data'!G26))="","",OFFSET('Water Data'!$G$28,0,10*ROW('Water Data'!G26)))</f>
        <v/>
      </c>
      <c r="CF32" s="34" t="str">
        <f ca="true">+IF(OFFSET('Water Data'!$G$29,0,10*ROW('Water Data'!G26))="","",OFFSET('Water Data'!$G$29,0,10*ROW('Water Data'!G26)))</f>
        <v/>
      </c>
      <c r="CG32" s="34" t="str">
        <f ca="true">+IF(OFFSET('Water Data'!$G$30,0,10*ROW('Water Data'!G26))="","",OFFSET('Water Data'!$G$30,0,10*ROW('Water Data'!G26)))</f>
        <v/>
      </c>
      <c r="CH32" s="34" t="str">
        <f ca="true">+IF(OFFSET('Water Data'!$H$28,0,10*ROW('Water Data'!H26))="","",OFFSET('Water Data'!$H$28,0,10*ROW('Water Data'!H26)))</f>
        <v/>
      </c>
      <c r="CI32" s="34" t="str">
        <f ca="true">+IF(OFFSET('Water Data'!$H$29,0,10*ROW('Water Data'!H26))="","",OFFSET('Water Data'!$H$29,0,10*ROW('Water Data'!H26)))</f>
        <v/>
      </c>
      <c r="CJ32" s="34" t="str">
        <f ca="true">+IF(OFFSET('Water Data'!$H$30,0,10*ROW('Water Data'!H26))="","",OFFSET('Water Data'!$H$30,0,10*ROW('Water Data'!H26)))</f>
        <v/>
      </c>
      <c r="CK32" s="34" t="str">
        <f ca="true">+IF(OFFSET('Sanitation Data'!$C$29,0,10*ROW('Sanitation Data'!C26))="","",OFFSET('Sanitation Data'!$C$29,0,10*ROW('Sanitation Data'!C26)))</f>
        <v/>
      </c>
      <c r="CL32" s="34" t="str">
        <f ca="true">+IF(OFFSET('Sanitation Data'!$C$30,0,10*ROW('Sanitation Data'!C26))="","",OFFSET('Sanitation Data'!$C$30,0,10*ROW('Sanitation Data'!C26)))</f>
        <v/>
      </c>
      <c r="CM32" s="34" t="str">
        <f ca="true">+IF(OFFSET('Sanitation Data'!$C$31,0,10*ROW('Sanitation Data'!C26))="","",OFFSET('Sanitation Data'!$C$31,0,10*ROW('Sanitation Data'!C26)))</f>
        <v/>
      </c>
      <c r="CN32" s="34" t="str">
        <f ca="true">+IF(OFFSET('Sanitation Data'!$C$32,0,10*ROW('Sanitation Data'!C26))="","",OFFSET('Sanitation Data'!$C$32,0,10*ROW('Sanitation Data'!C26)))</f>
        <v/>
      </c>
      <c r="CO32" s="34" t="str">
        <f ca="true">+IF(OFFSET('Sanitation Data'!$C$33,0,10*ROW('Sanitation Data'!C26))="","",OFFSET('Sanitation Data'!$C$33,0,10*ROW('Sanitation Data'!C26)))</f>
        <v/>
      </c>
      <c r="CP32" s="34" t="str">
        <f ca="true">+IF(OFFSET('Sanitation Data'!$D$29,0,10*ROW('Sanitation Data'!D26))="","",OFFSET('Sanitation Data'!$D$29,0,10*ROW('Sanitation Data'!D26)))</f>
        <v/>
      </c>
      <c r="CQ32" s="34" t="str">
        <f ca="true">+IF(OFFSET('Sanitation Data'!$D$30,0,10*ROW('Sanitation Data'!D26))="","",OFFSET('Sanitation Data'!$D$30,0,10*ROW('Sanitation Data'!D26)))</f>
        <v/>
      </c>
      <c r="CR32" s="34" t="str">
        <f ca="true">+IF(OFFSET('Sanitation Data'!$D$31,0,10*ROW('Sanitation Data'!D26))="","",OFFSET('Sanitation Data'!$D$31,0,10*ROW('Sanitation Data'!D26)))</f>
        <v/>
      </c>
      <c r="CS32" s="34" t="str">
        <f ca="true">+IF(OFFSET('Sanitation Data'!$D$32,0,10*ROW('Sanitation Data'!D26))="","",OFFSET('Sanitation Data'!$D$32,0,10*ROW('Sanitation Data'!D26)))</f>
        <v/>
      </c>
      <c r="CT32" s="34" t="str">
        <f ca="true">+IF(OFFSET('Sanitation Data'!$D$33,0,10*ROW('Sanitation Data'!D26))="","",OFFSET('Sanitation Data'!$D$33,0,10*ROW('Sanitation Data'!D26)))</f>
        <v/>
      </c>
      <c r="CU32" s="34" t="str">
        <f ca="true">+IF(OFFSET('Sanitation Data'!$E$29,0,10*ROW('Sanitation Data'!E26))="","",OFFSET('Sanitation Data'!$E$29,0,10*ROW('Sanitation Data'!E26)))</f>
        <v/>
      </c>
      <c r="CV32" s="34" t="str">
        <f ca="true">+IF(OFFSET('Sanitation Data'!$E$30,0,10*ROW('Sanitation Data'!E26))="","",OFFSET('Sanitation Data'!$E$30,0,10*ROW('Sanitation Data'!E26)))</f>
        <v/>
      </c>
      <c r="CW32" s="34" t="str">
        <f ca="true">+IF(OFFSET('Sanitation Data'!$E$31,0,10*ROW('Sanitation Data'!E26))="","",OFFSET('Sanitation Data'!$E$31,0,10*ROW('Sanitation Data'!E26)))</f>
        <v/>
      </c>
      <c r="CX32" s="34" t="str">
        <f ca="true">+IF(OFFSET('Sanitation Data'!$E$32,0,10*ROW('Sanitation Data'!E26))="","",OFFSET('Sanitation Data'!$E$32,0,10*ROW('Sanitation Data'!E26)))</f>
        <v/>
      </c>
      <c r="CY32" s="34" t="str">
        <f ca="true">+IF(OFFSET('Sanitation Data'!$E$33,0,10*ROW('Sanitation Data'!E26))="","",OFFSET('Sanitation Data'!$E$33,0,10*ROW('Sanitation Data'!E26)))</f>
        <v/>
      </c>
      <c r="CZ32" s="34" t="str">
        <f ca="true">+IF(OFFSET('Sanitation Data'!$F$29,0,10*ROW('Sanitation Data'!F26))="","",OFFSET('Sanitation Data'!$F$29,0,10*ROW('Sanitation Data'!F26)))</f>
        <v/>
      </c>
      <c r="DA32" s="34" t="str">
        <f ca="true">+IF(OFFSET('Sanitation Data'!$F$30,0,10*ROW('Sanitation Data'!F26))="","",OFFSET('Sanitation Data'!$F$30,0,10*ROW('Sanitation Data'!F26)))</f>
        <v/>
      </c>
      <c r="DB32" s="34" t="str">
        <f ca="true">+IF(OFFSET('Sanitation Data'!$F$31,0,10*ROW('Sanitation Data'!F26))="","",OFFSET('Sanitation Data'!$F$31,0,10*ROW('Sanitation Data'!F26)))</f>
        <v/>
      </c>
      <c r="DC32" s="34" t="str">
        <f ca="true">+IF(OFFSET('Sanitation Data'!$F$32,0,10*ROW('Sanitation Data'!F26))="","",OFFSET('Sanitation Data'!$F$32,0,10*ROW('Sanitation Data'!F26)))</f>
        <v/>
      </c>
      <c r="DD32" s="34" t="str">
        <f ca="true">+IF(OFFSET('Sanitation Data'!$F$33,0,10*ROW('Sanitation Data'!F26))="","",OFFSET('Sanitation Data'!$F$33,0,10*ROW('Sanitation Data'!F26)))</f>
        <v/>
      </c>
      <c r="DE32" s="34" t="str">
        <f ca="true">+IF(OFFSET('Sanitation Data'!$G$29,0,10*ROW('Sanitation Data'!G26))="","",OFFSET('Sanitation Data'!$G$29,0,10*ROW('Sanitation Data'!G26)))</f>
        <v/>
      </c>
      <c r="DF32" s="34" t="str">
        <f ca="true">+IF(OFFSET('Sanitation Data'!$G$30,0,10*ROW('Sanitation Data'!G26))="","",OFFSET('Sanitation Data'!$G$30,0,10*ROW('Sanitation Data'!G26)))</f>
        <v/>
      </c>
      <c r="DG32" s="34" t="str">
        <f ca="true">+IF(OFFSET('Sanitation Data'!$G$31,0,10*ROW('Sanitation Data'!G26))="","",OFFSET('Sanitation Data'!$G$31,0,10*ROW('Sanitation Data'!G26)))</f>
        <v/>
      </c>
      <c r="DH32" s="34" t="str">
        <f ca="true">+IF(OFFSET('Sanitation Data'!$G$32,0,10*ROW('Sanitation Data'!G26))="","",OFFSET('Sanitation Data'!$G$32,0,10*ROW('Sanitation Data'!G26)))</f>
        <v/>
      </c>
      <c r="DI32" s="34" t="str">
        <f ca="true">+IF(OFFSET('Sanitation Data'!$G$33,0,10*ROW('Sanitation Data'!G26))="","",OFFSET('Sanitation Data'!$G$33,0,10*ROW('Sanitation Data'!G26)))</f>
        <v/>
      </c>
      <c r="DJ32" s="34" t="str">
        <f ca="true">+IF(OFFSET('Sanitation Data'!$H$29,0,10*ROW('Sanitation Data'!H26))="","",OFFSET('Sanitation Data'!$H$29,0,10*ROW('Sanitation Data'!H26)))</f>
        <v/>
      </c>
      <c r="DK32" s="34" t="str">
        <f ca="true">+IF(OFFSET('Sanitation Data'!$H$30,0,10*ROW('Sanitation Data'!H26))="","",OFFSET('Sanitation Data'!$H$30,0,10*ROW('Sanitation Data'!H26)))</f>
        <v/>
      </c>
      <c r="DL32" s="34" t="str">
        <f ca="true">+IF(OFFSET('Sanitation Data'!$H$31,0,10*ROW('Sanitation Data'!H26))="","",OFFSET('Sanitation Data'!$H$31,0,10*ROW('Sanitation Data'!H26)))</f>
        <v/>
      </c>
      <c r="DM32" s="34" t="str">
        <f ca="true">+IF(OFFSET('Sanitation Data'!$H$32,0,10*ROW('Sanitation Data'!H26))="","",OFFSET('Sanitation Data'!$H$32,0,10*ROW('Sanitation Data'!H26)))</f>
        <v/>
      </c>
      <c r="DN32" s="34" t="str">
        <f ca="true">+IF(OFFSET('Sanitation Data'!$H$33,0,10*ROW('Sanitation Data'!H26))="","",OFFSET('Sanitation Data'!$H$33,0,10*ROW('Sanitation Data'!H26)))</f>
        <v/>
      </c>
      <c r="DO32" s="34" t="str">
        <f ca="true">+IF(OFFSET('Hygiene Data'!$C$12,0,10*ROW('Hygiene Data'!C26))="","",OFFSET('Hygiene Data'!$C$12,0,10*ROW('Hygiene Data'!C26)))</f>
        <v/>
      </c>
      <c r="DP32" s="34" t="str">
        <f ca="true">+IF(OFFSET('Hygiene Data'!$C$13,0,10*ROW('Hygiene Data'!C26))="","",OFFSET('Hygiene Data'!$C$13,0,10*ROW('Hygiene Data'!C26)))</f>
        <v/>
      </c>
      <c r="DQ32" s="34" t="str">
        <f ca="true">+IF(OFFSET('Hygiene Data'!$C$14,0,10*ROW('Hygiene Data'!C26))="","",OFFSET('Hygiene Data'!$C$14,0,10*ROW('Hygiene Data'!C26)))</f>
        <v/>
      </c>
      <c r="DR32" s="34" t="str">
        <f ca="true">+IF(OFFSET('Hygiene Data'!$D$12,0,10*ROW('Hygiene Data'!D26))="","",OFFSET('Hygiene Data'!$D$12,0,10*ROW('Hygiene Data'!D26)))</f>
        <v/>
      </c>
      <c r="DS32" s="34" t="str">
        <f ca="true">+IF(OFFSET('Hygiene Data'!$D$13,0,10*ROW('Hygiene Data'!D26))="","",OFFSET('Hygiene Data'!$D$13,0,10*ROW('Hygiene Data'!D26)))</f>
        <v/>
      </c>
      <c r="DT32" s="34" t="str">
        <f ca="true">+IF(OFFSET('Hygiene Data'!$D$14,0,10*ROW('Hygiene Data'!D26))="","",OFFSET('Hygiene Data'!$D$14,0,10*ROW('Hygiene Data'!D26)))</f>
        <v/>
      </c>
      <c r="DU32" s="34" t="str">
        <f ca="true">+IF(OFFSET('Hygiene Data'!$E$12,0,10*ROW('Hygiene Data'!E26))="","",OFFSET('Hygiene Data'!$E$12,0,10*ROW('Hygiene Data'!E26)))</f>
        <v/>
      </c>
      <c r="DV32" s="34" t="str">
        <f ca="true">+IF(OFFSET('Hygiene Data'!$E$13,0,10*ROW('Hygiene Data'!E26))="","",OFFSET('Hygiene Data'!$E$13,0,10*ROW('Hygiene Data'!E26)))</f>
        <v/>
      </c>
      <c r="DW32" s="34" t="str">
        <f ca="true">+IF(OFFSET('Hygiene Data'!$E$14,0,10*ROW('Hygiene Data'!E26))="","",OFFSET('Hygiene Data'!$E$14,0,10*ROW('Hygiene Data'!E26)))</f>
        <v/>
      </c>
      <c r="DX32" s="34" t="str">
        <f ca="true">+IF(OFFSET('Hygiene Data'!$F$12,0,10*ROW('Hygiene Data'!F26))="","",OFFSET('Hygiene Data'!$F$12,0,10*ROW('Hygiene Data'!F26)))</f>
        <v/>
      </c>
      <c r="DY32" s="34" t="str">
        <f ca="true">+IF(OFFSET('Hygiene Data'!$F$13,0,10*ROW('Hygiene Data'!F26))="","",OFFSET('Hygiene Data'!$F$13,0,10*ROW('Hygiene Data'!F26)))</f>
        <v/>
      </c>
      <c r="DZ32" s="34" t="str">
        <f ca="true">+IF(OFFSET('Hygiene Data'!$F$14,0,10*ROW('Hygiene Data'!F26))="","",OFFSET('Hygiene Data'!$F$14,0,10*ROW('Hygiene Data'!F26)))</f>
        <v/>
      </c>
      <c r="EA32" s="34" t="str">
        <f ca="true">+IF(OFFSET('Hygiene Data'!$G$12,0,10*ROW('Hygiene Data'!G26))="","",OFFSET('Hygiene Data'!$G$12,0,10*ROW('Hygiene Data'!G26)))</f>
        <v/>
      </c>
      <c r="EB32" s="34" t="str">
        <f ca="true">+IF(OFFSET('Hygiene Data'!$G$13,0,10*ROW('Hygiene Data'!G26))="","",OFFSET('Hygiene Data'!$G$13,0,10*ROW('Hygiene Data'!G26)))</f>
        <v/>
      </c>
      <c r="EC32" s="34" t="str">
        <f ca="true">+IF(OFFSET('Hygiene Data'!$G$14,0,10*ROW('Hygiene Data'!G26))="","",OFFSET('Hygiene Data'!$G$14,0,10*ROW('Hygiene Data'!G26)))</f>
        <v/>
      </c>
      <c r="ED32" s="34" t="str">
        <f ca="true">+IF(OFFSET('Hygiene Data'!$H$12,0,10*ROW('Hygiene Data'!H26))="","",OFFSET('Hygiene Data'!$H$12,0,10*ROW('Hygiene Data'!H26)))</f>
        <v/>
      </c>
      <c r="EE32" s="34" t="str">
        <f ca="true">+IF(OFFSET('Hygiene Data'!$H$13,0,10*ROW('Hygiene Data'!H26))="","",OFFSET('Hygiene Data'!$H$13,0,10*ROW('Hygiene Data'!H26)))</f>
        <v/>
      </c>
      <c r="EF32" s="34" t="str">
        <f ca="true">+IF(OFFSET('Hygiene Data'!$H$14,0,10*ROW('Hygiene Data'!H26))="","",OFFSET('Hygiene Data'!$H$14,0,10*ROW('Hygiene Data'!H26)))</f>
        <v/>
      </c>
    </row>
    <row r="33" x14ac:dyDescent="0.2">
      <c r="A33" s="57" t="str">
        <f ca="true">+IF(OFFSET('Water Data'!$B$1,0,10*ROW('Water Data'!B30))="","",OFFSET('Water Data'!$B$1,0,10*ROW('Water Data'!B30)))</f>
        <v/>
      </c>
      <c r="B33" s="57" t="str">
        <f ca="true">+IF(OFFSET('Water Data'!$A$3,0,10*ROW('Water Data'!A30))="","",OFFSET('Water Data'!$A$3,0,10*ROW('Water Data'!A30)))</f>
        <v/>
      </c>
      <c r="C33" s="57" t="str">
        <f ca="true">+IF(OFFSET('Water Data'!$C$3,0,10*ROW('Water Data'!C30))="","",OFFSET('Water Data'!$C$3,0,10*ROW('Water Data'!C30)))</f>
        <v/>
      </c>
      <c r="D33" s="249"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9"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9" t="e">
        <f ca="true">+IF(AND(ISNUMBER(OFFSET('Water Data'!$C$10,0,10*ROW('Water Data'!D27))),BW33="Yes"),OFFSET('Water Data'!$C$10,0,10*ROW('Water Data'!D27)),IF(AND(ISNUMBER(OFFSET('Water Data'!$C$10,0,10*ROW('Water Data'!D27))),BW33="No",ISNUMBER(OFFSET('Water Data'!$C$10,0,10*ROW('Water Data'!D27)))),CONCATENATE("[",ROUND(OFFSET('Water Data'!$C$10,0,10*ROW('Water Data'!D27)),0),"]"),IF(AND(ISNUMBER(OFFSET('Water Data'!$C$10,0,10*ROW('Water Data'!D27))),BW33="",ISNUMBER(OFFSET('Water Data'!$C$10,0,10*ROW('Water Data'!D27)))),OFFSET('Water Data'!$C$10,0,10*ROW('Water Data'!D27)),NA())))</f>
        <v>#N/A</v>
      </c>
      <c r="G33" s="249"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9"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9"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9"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9"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9"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9"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9"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9"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9"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9"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9"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9"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9"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9"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50"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50"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50"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50"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50"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50"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50"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50"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50"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50"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50"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50"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50"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50"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50"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50"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50"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50"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50"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50"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50"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50"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50"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50"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50"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50"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50"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50"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50"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50"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51"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51"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51"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51"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51"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51"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51"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51"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51"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51"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51"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51"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51"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51"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51"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51"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51"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51"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4" t="str">
        <f ca="true">+IF(OFFSET('Water Data'!$C$28,0,10*ROW('Water Data'!C27))="","",OFFSET('Water Data'!$C$28,0,10*ROW('Water Data'!C27)))</f>
        <v/>
      </c>
      <c r="BT33" s="34" t="str">
        <f ca="true">+IF(OFFSET('Water Data'!$C$29,0,10*ROW('Water Data'!C27))="","",OFFSET('Water Data'!$C$29,0,10*ROW('Water Data'!C27)))</f>
        <v/>
      </c>
      <c r="BU33" s="34" t="str">
        <f ca="true">+IF(OFFSET('Water Data'!$C$30,0,10*ROW('Water Data'!C27))="","",OFFSET('Water Data'!$C$30,0,10*ROW('Water Data'!C27)))</f>
        <v/>
      </c>
      <c r="BV33" s="34" t="str">
        <f ca="true">+IF(OFFSET('Water Data'!$D$28,0,10*ROW('Water Data'!D27))="","",OFFSET('Water Data'!$D$28,0,10*ROW('Water Data'!D27)))</f>
        <v/>
      </c>
      <c r="BW33" s="34" t="str">
        <f ca="true">+IF(OFFSET('Water Data'!$D$29,0,10*ROW('Water Data'!D27))="","",OFFSET('Water Data'!$D$29,0,10*ROW('Water Data'!D27)))</f>
        <v/>
      </c>
      <c r="BX33" s="34" t="str">
        <f ca="true">+IF(OFFSET('Water Data'!$D$30,0,10*ROW('Water Data'!D27))="","",OFFSET('Water Data'!$D$30,0,10*ROW('Water Data'!D27)))</f>
        <v/>
      </c>
      <c r="BY33" s="34" t="str">
        <f ca="true">+IF(OFFSET('Water Data'!$E$28,0,10*ROW('Water Data'!E27))="","",OFFSET('Water Data'!$E$28,0,10*ROW('Water Data'!E27)))</f>
        <v/>
      </c>
      <c r="BZ33" s="34" t="str">
        <f ca="true">+IF(OFFSET('Water Data'!$E$29,0,10*ROW('Water Data'!E27))="","",OFFSET('Water Data'!$E$29,0,10*ROW('Water Data'!E27)))</f>
        <v/>
      </c>
      <c r="CA33" s="34" t="str">
        <f ca="true">+IF(OFFSET('Water Data'!$E$30,0,10*ROW('Water Data'!E27))="","",OFFSET('Water Data'!$E$30,0,10*ROW('Water Data'!E27)))</f>
        <v/>
      </c>
      <c r="CB33" s="34" t="str">
        <f ca="true">+IF(OFFSET('Water Data'!$F$28,0,10*ROW('Water Data'!F27))="","",OFFSET('Water Data'!$F$28,0,10*ROW('Water Data'!F27)))</f>
        <v/>
      </c>
      <c r="CC33" s="34" t="str">
        <f ca="true">+IF(OFFSET('Water Data'!$F$29,0,10*ROW('Water Data'!F27))="","",OFFSET('Water Data'!$F$29,0,10*ROW('Water Data'!F27)))</f>
        <v/>
      </c>
      <c r="CD33" s="34" t="str">
        <f ca="true">+IF(OFFSET('Water Data'!$F$30,0,10*ROW('Water Data'!F27))="","",OFFSET('Water Data'!$F$30,0,10*ROW('Water Data'!F27)))</f>
        <v/>
      </c>
      <c r="CE33" s="34" t="str">
        <f ca="true">+IF(OFFSET('Water Data'!$G$28,0,10*ROW('Water Data'!G27))="","",OFFSET('Water Data'!$G$28,0,10*ROW('Water Data'!G27)))</f>
        <v/>
      </c>
      <c r="CF33" s="34" t="str">
        <f ca="true">+IF(OFFSET('Water Data'!$G$29,0,10*ROW('Water Data'!G27))="","",OFFSET('Water Data'!$G$29,0,10*ROW('Water Data'!G27)))</f>
        <v/>
      </c>
      <c r="CG33" s="34" t="str">
        <f ca="true">+IF(OFFSET('Water Data'!$G$30,0,10*ROW('Water Data'!G27))="","",OFFSET('Water Data'!$G$30,0,10*ROW('Water Data'!G27)))</f>
        <v/>
      </c>
      <c r="CH33" s="34" t="str">
        <f ca="true">+IF(OFFSET('Water Data'!$H$28,0,10*ROW('Water Data'!H27))="","",OFFSET('Water Data'!$H$28,0,10*ROW('Water Data'!H27)))</f>
        <v/>
      </c>
      <c r="CI33" s="34" t="str">
        <f ca="true">+IF(OFFSET('Water Data'!$H$29,0,10*ROW('Water Data'!H27))="","",OFFSET('Water Data'!$H$29,0,10*ROW('Water Data'!H27)))</f>
        <v/>
      </c>
      <c r="CJ33" s="34" t="str">
        <f ca="true">+IF(OFFSET('Water Data'!$H$30,0,10*ROW('Water Data'!H27))="","",OFFSET('Water Data'!$H$30,0,10*ROW('Water Data'!H27)))</f>
        <v/>
      </c>
      <c r="CK33" s="34" t="str">
        <f ca="true">+IF(OFFSET('Sanitation Data'!$C$29,0,10*ROW('Sanitation Data'!C27))="","",OFFSET('Sanitation Data'!$C$29,0,10*ROW('Sanitation Data'!C27)))</f>
        <v/>
      </c>
      <c r="CL33" s="34" t="str">
        <f ca="true">+IF(OFFSET('Sanitation Data'!$C$30,0,10*ROW('Sanitation Data'!C27))="","",OFFSET('Sanitation Data'!$C$30,0,10*ROW('Sanitation Data'!C27)))</f>
        <v/>
      </c>
      <c r="CM33" s="34" t="str">
        <f ca="true">+IF(OFFSET('Sanitation Data'!$C$31,0,10*ROW('Sanitation Data'!C27))="","",OFFSET('Sanitation Data'!$C$31,0,10*ROW('Sanitation Data'!C27)))</f>
        <v/>
      </c>
      <c r="CN33" s="34" t="str">
        <f ca="true">+IF(OFFSET('Sanitation Data'!$C$32,0,10*ROW('Sanitation Data'!C27))="","",OFFSET('Sanitation Data'!$C$32,0,10*ROW('Sanitation Data'!C27)))</f>
        <v/>
      </c>
      <c r="CO33" s="34" t="str">
        <f ca="true">+IF(OFFSET('Sanitation Data'!$C$33,0,10*ROW('Sanitation Data'!C27))="","",OFFSET('Sanitation Data'!$C$33,0,10*ROW('Sanitation Data'!C27)))</f>
        <v/>
      </c>
      <c r="CP33" s="34" t="str">
        <f ca="true">+IF(OFFSET('Sanitation Data'!$D$29,0,10*ROW('Sanitation Data'!D27))="","",OFFSET('Sanitation Data'!$D$29,0,10*ROW('Sanitation Data'!D27)))</f>
        <v/>
      </c>
      <c r="CQ33" s="34" t="str">
        <f ca="true">+IF(OFFSET('Sanitation Data'!$D$30,0,10*ROW('Sanitation Data'!D27))="","",OFFSET('Sanitation Data'!$D$30,0,10*ROW('Sanitation Data'!D27)))</f>
        <v/>
      </c>
      <c r="CR33" s="34" t="str">
        <f ca="true">+IF(OFFSET('Sanitation Data'!$D$31,0,10*ROW('Sanitation Data'!D27))="","",OFFSET('Sanitation Data'!$D$31,0,10*ROW('Sanitation Data'!D27)))</f>
        <v/>
      </c>
      <c r="CS33" s="34" t="str">
        <f ca="true">+IF(OFFSET('Sanitation Data'!$D$32,0,10*ROW('Sanitation Data'!D27))="","",OFFSET('Sanitation Data'!$D$32,0,10*ROW('Sanitation Data'!D27)))</f>
        <v/>
      </c>
      <c r="CT33" s="34" t="str">
        <f ca="true">+IF(OFFSET('Sanitation Data'!$D$33,0,10*ROW('Sanitation Data'!D27))="","",OFFSET('Sanitation Data'!$D$33,0,10*ROW('Sanitation Data'!D27)))</f>
        <v/>
      </c>
      <c r="CU33" s="34" t="str">
        <f ca="true">+IF(OFFSET('Sanitation Data'!$E$29,0,10*ROW('Sanitation Data'!E27))="","",OFFSET('Sanitation Data'!$E$29,0,10*ROW('Sanitation Data'!E27)))</f>
        <v/>
      </c>
      <c r="CV33" s="34" t="str">
        <f ca="true">+IF(OFFSET('Sanitation Data'!$E$30,0,10*ROW('Sanitation Data'!E27))="","",OFFSET('Sanitation Data'!$E$30,0,10*ROW('Sanitation Data'!E27)))</f>
        <v/>
      </c>
      <c r="CW33" s="34" t="str">
        <f ca="true">+IF(OFFSET('Sanitation Data'!$E$31,0,10*ROW('Sanitation Data'!E27))="","",OFFSET('Sanitation Data'!$E$31,0,10*ROW('Sanitation Data'!E27)))</f>
        <v/>
      </c>
      <c r="CX33" s="34" t="str">
        <f ca="true">+IF(OFFSET('Sanitation Data'!$E$32,0,10*ROW('Sanitation Data'!E27))="","",OFFSET('Sanitation Data'!$E$32,0,10*ROW('Sanitation Data'!E27)))</f>
        <v/>
      </c>
      <c r="CY33" s="34" t="str">
        <f ca="true">+IF(OFFSET('Sanitation Data'!$E$33,0,10*ROW('Sanitation Data'!E27))="","",OFFSET('Sanitation Data'!$E$33,0,10*ROW('Sanitation Data'!E27)))</f>
        <v/>
      </c>
      <c r="CZ33" s="34" t="str">
        <f ca="true">+IF(OFFSET('Sanitation Data'!$F$29,0,10*ROW('Sanitation Data'!F27))="","",OFFSET('Sanitation Data'!$F$29,0,10*ROW('Sanitation Data'!F27)))</f>
        <v/>
      </c>
      <c r="DA33" s="34" t="str">
        <f ca="true">+IF(OFFSET('Sanitation Data'!$F$30,0,10*ROW('Sanitation Data'!F27))="","",OFFSET('Sanitation Data'!$F$30,0,10*ROW('Sanitation Data'!F27)))</f>
        <v/>
      </c>
      <c r="DB33" s="34" t="str">
        <f ca="true">+IF(OFFSET('Sanitation Data'!$F$31,0,10*ROW('Sanitation Data'!F27))="","",OFFSET('Sanitation Data'!$F$31,0,10*ROW('Sanitation Data'!F27)))</f>
        <v/>
      </c>
      <c r="DC33" s="34" t="str">
        <f ca="true">+IF(OFFSET('Sanitation Data'!$F$32,0,10*ROW('Sanitation Data'!F27))="","",OFFSET('Sanitation Data'!$F$32,0,10*ROW('Sanitation Data'!F27)))</f>
        <v/>
      </c>
      <c r="DD33" s="34" t="str">
        <f ca="true">+IF(OFFSET('Sanitation Data'!$F$33,0,10*ROW('Sanitation Data'!F27))="","",OFFSET('Sanitation Data'!$F$33,0,10*ROW('Sanitation Data'!F27)))</f>
        <v/>
      </c>
      <c r="DE33" s="34" t="str">
        <f ca="true">+IF(OFFSET('Sanitation Data'!$G$29,0,10*ROW('Sanitation Data'!G27))="","",OFFSET('Sanitation Data'!$G$29,0,10*ROW('Sanitation Data'!G27)))</f>
        <v/>
      </c>
      <c r="DF33" s="34" t="str">
        <f ca="true">+IF(OFFSET('Sanitation Data'!$G$30,0,10*ROW('Sanitation Data'!G27))="","",OFFSET('Sanitation Data'!$G$30,0,10*ROW('Sanitation Data'!G27)))</f>
        <v/>
      </c>
      <c r="DG33" s="34" t="str">
        <f ca="true">+IF(OFFSET('Sanitation Data'!$G$31,0,10*ROW('Sanitation Data'!G27))="","",OFFSET('Sanitation Data'!$G$31,0,10*ROW('Sanitation Data'!G27)))</f>
        <v/>
      </c>
      <c r="DH33" s="34" t="str">
        <f ca="true">+IF(OFFSET('Sanitation Data'!$G$32,0,10*ROW('Sanitation Data'!G27))="","",OFFSET('Sanitation Data'!$G$32,0,10*ROW('Sanitation Data'!G27)))</f>
        <v/>
      </c>
      <c r="DI33" s="34" t="str">
        <f ca="true">+IF(OFFSET('Sanitation Data'!$G$33,0,10*ROW('Sanitation Data'!G27))="","",OFFSET('Sanitation Data'!$G$33,0,10*ROW('Sanitation Data'!G27)))</f>
        <v/>
      </c>
      <c r="DJ33" s="34" t="str">
        <f ca="true">+IF(OFFSET('Sanitation Data'!$H$29,0,10*ROW('Sanitation Data'!H27))="","",OFFSET('Sanitation Data'!$H$29,0,10*ROW('Sanitation Data'!H27)))</f>
        <v/>
      </c>
      <c r="DK33" s="34" t="str">
        <f ca="true">+IF(OFFSET('Sanitation Data'!$H$30,0,10*ROW('Sanitation Data'!H27))="","",OFFSET('Sanitation Data'!$H$30,0,10*ROW('Sanitation Data'!H27)))</f>
        <v/>
      </c>
      <c r="DL33" s="34" t="str">
        <f ca="true">+IF(OFFSET('Sanitation Data'!$H$31,0,10*ROW('Sanitation Data'!H27))="","",OFFSET('Sanitation Data'!$H$31,0,10*ROW('Sanitation Data'!H27)))</f>
        <v/>
      </c>
      <c r="DM33" s="34" t="str">
        <f ca="true">+IF(OFFSET('Sanitation Data'!$H$32,0,10*ROW('Sanitation Data'!H27))="","",OFFSET('Sanitation Data'!$H$32,0,10*ROW('Sanitation Data'!H27)))</f>
        <v/>
      </c>
      <c r="DN33" s="34" t="str">
        <f ca="true">+IF(OFFSET('Sanitation Data'!$H$33,0,10*ROW('Sanitation Data'!H27))="","",OFFSET('Sanitation Data'!$H$33,0,10*ROW('Sanitation Data'!H27)))</f>
        <v/>
      </c>
      <c r="DO33" s="34" t="str">
        <f ca="true">+IF(OFFSET('Hygiene Data'!$C$12,0,10*ROW('Hygiene Data'!C27))="","",OFFSET('Hygiene Data'!$C$12,0,10*ROW('Hygiene Data'!C27)))</f>
        <v/>
      </c>
      <c r="DP33" s="34" t="str">
        <f ca="true">+IF(OFFSET('Hygiene Data'!$C$13,0,10*ROW('Hygiene Data'!C27))="","",OFFSET('Hygiene Data'!$C$13,0,10*ROW('Hygiene Data'!C27)))</f>
        <v/>
      </c>
      <c r="DQ33" s="34" t="str">
        <f ca="true">+IF(OFFSET('Hygiene Data'!$C$14,0,10*ROW('Hygiene Data'!C27))="","",OFFSET('Hygiene Data'!$C$14,0,10*ROW('Hygiene Data'!C27)))</f>
        <v/>
      </c>
      <c r="DR33" s="34" t="str">
        <f ca="true">+IF(OFFSET('Hygiene Data'!$D$12,0,10*ROW('Hygiene Data'!D27))="","",OFFSET('Hygiene Data'!$D$12,0,10*ROW('Hygiene Data'!D27)))</f>
        <v/>
      </c>
      <c r="DS33" s="34" t="str">
        <f ca="true">+IF(OFFSET('Hygiene Data'!$D$13,0,10*ROW('Hygiene Data'!D27))="","",OFFSET('Hygiene Data'!$D$13,0,10*ROW('Hygiene Data'!D27)))</f>
        <v/>
      </c>
      <c r="DT33" s="34" t="str">
        <f ca="true">+IF(OFFSET('Hygiene Data'!$D$14,0,10*ROW('Hygiene Data'!D27))="","",OFFSET('Hygiene Data'!$D$14,0,10*ROW('Hygiene Data'!D27)))</f>
        <v/>
      </c>
      <c r="DU33" s="34" t="str">
        <f ca="true">+IF(OFFSET('Hygiene Data'!$E$12,0,10*ROW('Hygiene Data'!E27))="","",OFFSET('Hygiene Data'!$E$12,0,10*ROW('Hygiene Data'!E27)))</f>
        <v/>
      </c>
      <c r="DV33" s="34" t="str">
        <f ca="true">+IF(OFFSET('Hygiene Data'!$E$13,0,10*ROW('Hygiene Data'!E27))="","",OFFSET('Hygiene Data'!$E$13,0,10*ROW('Hygiene Data'!E27)))</f>
        <v/>
      </c>
      <c r="DW33" s="34" t="str">
        <f ca="true">+IF(OFFSET('Hygiene Data'!$E$14,0,10*ROW('Hygiene Data'!E27))="","",OFFSET('Hygiene Data'!$E$14,0,10*ROW('Hygiene Data'!E27)))</f>
        <v/>
      </c>
      <c r="DX33" s="34" t="str">
        <f ca="true">+IF(OFFSET('Hygiene Data'!$F$12,0,10*ROW('Hygiene Data'!F27))="","",OFFSET('Hygiene Data'!$F$12,0,10*ROW('Hygiene Data'!F27)))</f>
        <v/>
      </c>
      <c r="DY33" s="34" t="str">
        <f ca="true">+IF(OFFSET('Hygiene Data'!$F$13,0,10*ROW('Hygiene Data'!F27))="","",OFFSET('Hygiene Data'!$F$13,0,10*ROW('Hygiene Data'!F27)))</f>
        <v/>
      </c>
      <c r="DZ33" s="34" t="str">
        <f ca="true">+IF(OFFSET('Hygiene Data'!$F$14,0,10*ROW('Hygiene Data'!F27))="","",OFFSET('Hygiene Data'!$F$14,0,10*ROW('Hygiene Data'!F27)))</f>
        <v/>
      </c>
      <c r="EA33" s="34" t="str">
        <f ca="true">+IF(OFFSET('Hygiene Data'!$G$12,0,10*ROW('Hygiene Data'!G27))="","",OFFSET('Hygiene Data'!$G$12,0,10*ROW('Hygiene Data'!G27)))</f>
        <v/>
      </c>
      <c r="EB33" s="34" t="str">
        <f ca="true">+IF(OFFSET('Hygiene Data'!$G$13,0,10*ROW('Hygiene Data'!G27))="","",OFFSET('Hygiene Data'!$G$13,0,10*ROW('Hygiene Data'!G27)))</f>
        <v/>
      </c>
      <c r="EC33" s="34" t="str">
        <f ca="true">+IF(OFFSET('Hygiene Data'!$G$14,0,10*ROW('Hygiene Data'!G27))="","",OFFSET('Hygiene Data'!$G$14,0,10*ROW('Hygiene Data'!G27)))</f>
        <v/>
      </c>
      <c r="ED33" s="34" t="str">
        <f ca="true">+IF(OFFSET('Hygiene Data'!$H$12,0,10*ROW('Hygiene Data'!H27))="","",OFFSET('Hygiene Data'!$H$12,0,10*ROW('Hygiene Data'!H27)))</f>
        <v/>
      </c>
      <c r="EE33" s="34" t="str">
        <f ca="true">+IF(OFFSET('Hygiene Data'!$H$13,0,10*ROW('Hygiene Data'!H27))="","",OFFSET('Hygiene Data'!$H$13,0,10*ROW('Hygiene Data'!H27)))</f>
        <v/>
      </c>
      <c r="EF33" s="34" t="str">
        <f ca="true">+IF(OFFSET('Hygiene Data'!$H$14,0,10*ROW('Hygiene Data'!H27))="","",OFFSET('Hygiene Data'!$H$14,0,10*ROW('Hygiene Data'!H27)))</f>
        <v/>
      </c>
    </row>
    <row r="34" x14ac:dyDescent="0.2">
      <c r="A34" s="57" t="str">
        <f ca="true">+IF(OFFSET('Water Data'!$B$1,0,10*ROW('Water Data'!B31))="","",OFFSET('Water Data'!$B$1,0,10*ROW('Water Data'!B31)))</f>
        <v/>
      </c>
      <c r="B34" s="57" t="str">
        <f ca="true">+IF(OFFSET('Water Data'!$A$3,0,10*ROW('Water Data'!A31))="","",OFFSET('Water Data'!$A$3,0,10*ROW('Water Data'!A31)))</f>
        <v/>
      </c>
      <c r="C34" s="57" t="str">
        <f ca="true">+IF(OFFSET('Water Data'!$C$3,0,10*ROW('Water Data'!C31))="","",OFFSET('Water Data'!$C$3,0,10*ROW('Water Data'!C31)))</f>
        <v/>
      </c>
      <c r="D34" s="249"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9"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9" t="e">
        <f ca="true">+IF(AND(ISNUMBER(OFFSET('Water Data'!$C$10,0,10*ROW('Water Data'!D28))),BW34="Yes"),OFFSET('Water Data'!$C$10,0,10*ROW('Water Data'!D28)),IF(AND(ISNUMBER(OFFSET('Water Data'!$C$10,0,10*ROW('Water Data'!D28))),BW34="No",ISNUMBER(OFFSET('Water Data'!$C$10,0,10*ROW('Water Data'!D28)))),CONCATENATE("[",ROUND(OFFSET('Water Data'!$C$10,0,10*ROW('Water Data'!D28)),0),"]"),IF(AND(ISNUMBER(OFFSET('Water Data'!$C$10,0,10*ROW('Water Data'!D28))),BW34="",ISNUMBER(OFFSET('Water Data'!$C$10,0,10*ROW('Water Data'!D28)))),OFFSET('Water Data'!$C$10,0,10*ROW('Water Data'!D28)),NA())))</f>
        <v>#N/A</v>
      </c>
      <c r="G34" s="249"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9"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9"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9"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9"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9"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9"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9"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9"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9"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9"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9"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9"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9"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9"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50"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50"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50"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50"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50"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50"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50"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50"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50"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50"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50"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50"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50"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50"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50"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50"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50"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50"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50"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50"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50"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50"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50"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50"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50"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50"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50"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50"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50"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50"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51"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51"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51"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51"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51"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51"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51"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51"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51"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51"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51"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51"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51"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51"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51"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51"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51"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51"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4" t="str">
        <f ca="true">+IF(OFFSET('Water Data'!$C$28,0,10*ROW('Water Data'!C28))="","",OFFSET('Water Data'!$C$28,0,10*ROW('Water Data'!C28)))</f>
        <v/>
      </c>
      <c r="BT34" s="34" t="str">
        <f ca="true">+IF(OFFSET('Water Data'!$C$29,0,10*ROW('Water Data'!C28))="","",OFFSET('Water Data'!$C$29,0,10*ROW('Water Data'!C28)))</f>
        <v/>
      </c>
      <c r="BU34" s="34" t="str">
        <f ca="true">+IF(OFFSET('Water Data'!$C$30,0,10*ROW('Water Data'!C28))="","",OFFSET('Water Data'!$C$30,0,10*ROW('Water Data'!C28)))</f>
        <v/>
      </c>
      <c r="BV34" s="34" t="str">
        <f ca="true">+IF(OFFSET('Water Data'!$D$28,0,10*ROW('Water Data'!D28))="","",OFFSET('Water Data'!$D$28,0,10*ROW('Water Data'!D28)))</f>
        <v/>
      </c>
      <c r="BW34" s="34" t="str">
        <f ca="true">+IF(OFFSET('Water Data'!$D$29,0,10*ROW('Water Data'!D28))="","",OFFSET('Water Data'!$D$29,0,10*ROW('Water Data'!D28)))</f>
        <v/>
      </c>
      <c r="BX34" s="34" t="str">
        <f ca="true">+IF(OFFSET('Water Data'!$D$30,0,10*ROW('Water Data'!D28))="","",OFFSET('Water Data'!$D$30,0,10*ROW('Water Data'!D28)))</f>
        <v/>
      </c>
      <c r="BY34" s="34" t="str">
        <f ca="true">+IF(OFFSET('Water Data'!$E$28,0,10*ROW('Water Data'!E28))="","",OFFSET('Water Data'!$E$28,0,10*ROW('Water Data'!E28)))</f>
        <v/>
      </c>
      <c r="BZ34" s="34" t="str">
        <f ca="true">+IF(OFFSET('Water Data'!$E$29,0,10*ROW('Water Data'!E28))="","",OFFSET('Water Data'!$E$29,0,10*ROW('Water Data'!E28)))</f>
        <v/>
      </c>
      <c r="CA34" s="34" t="str">
        <f ca="true">+IF(OFFSET('Water Data'!$E$30,0,10*ROW('Water Data'!E28))="","",OFFSET('Water Data'!$E$30,0,10*ROW('Water Data'!E28)))</f>
        <v/>
      </c>
      <c r="CB34" s="34" t="str">
        <f ca="true">+IF(OFFSET('Water Data'!$F$28,0,10*ROW('Water Data'!F28))="","",OFFSET('Water Data'!$F$28,0,10*ROW('Water Data'!F28)))</f>
        <v/>
      </c>
      <c r="CC34" s="34" t="str">
        <f ca="true">+IF(OFFSET('Water Data'!$F$29,0,10*ROW('Water Data'!F28))="","",OFFSET('Water Data'!$F$29,0,10*ROW('Water Data'!F28)))</f>
        <v/>
      </c>
      <c r="CD34" s="34" t="str">
        <f ca="true">+IF(OFFSET('Water Data'!$F$30,0,10*ROW('Water Data'!F28))="","",OFFSET('Water Data'!$F$30,0,10*ROW('Water Data'!F28)))</f>
        <v/>
      </c>
      <c r="CE34" s="34" t="str">
        <f ca="true">+IF(OFFSET('Water Data'!$G$28,0,10*ROW('Water Data'!G28))="","",OFFSET('Water Data'!$G$28,0,10*ROW('Water Data'!G28)))</f>
        <v/>
      </c>
      <c r="CF34" s="34" t="str">
        <f ca="true">+IF(OFFSET('Water Data'!$G$29,0,10*ROW('Water Data'!G28))="","",OFFSET('Water Data'!$G$29,0,10*ROW('Water Data'!G28)))</f>
        <v/>
      </c>
      <c r="CG34" s="34" t="str">
        <f ca="true">+IF(OFFSET('Water Data'!$G$30,0,10*ROW('Water Data'!G28))="","",OFFSET('Water Data'!$G$30,0,10*ROW('Water Data'!G28)))</f>
        <v/>
      </c>
      <c r="CH34" s="34" t="str">
        <f ca="true">+IF(OFFSET('Water Data'!$H$28,0,10*ROW('Water Data'!H28))="","",OFFSET('Water Data'!$H$28,0,10*ROW('Water Data'!H28)))</f>
        <v/>
      </c>
      <c r="CI34" s="34" t="str">
        <f ca="true">+IF(OFFSET('Water Data'!$H$29,0,10*ROW('Water Data'!H28))="","",OFFSET('Water Data'!$H$29,0,10*ROW('Water Data'!H28)))</f>
        <v/>
      </c>
      <c r="CJ34" s="34" t="str">
        <f ca="true">+IF(OFFSET('Water Data'!$H$30,0,10*ROW('Water Data'!H28))="","",OFFSET('Water Data'!$H$30,0,10*ROW('Water Data'!H28)))</f>
        <v/>
      </c>
      <c r="CK34" s="34" t="str">
        <f ca="true">+IF(OFFSET('Sanitation Data'!$C$29,0,10*ROW('Sanitation Data'!C28))="","",OFFSET('Sanitation Data'!$C$29,0,10*ROW('Sanitation Data'!C28)))</f>
        <v/>
      </c>
      <c r="CL34" s="34" t="str">
        <f ca="true">+IF(OFFSET('Sanitation Data'!$C$30,0,10*ROW('Sanitation Data'!C28))="","",OFFSET('Sanitation Data'!$C$30,0,10*ROW('Sanitation Data'!C28)))</f>
        <v/>
      </c>
      <c r="CM34" s="34" t="str">
        <f ca="true">+IF(OFFSET('Sanitation Data'!$C$31,0,10*ROW('Sanitation Data'!C28))="","",OFFSET('Sanitation Data'!$C$31,0,10*ROW('Sanitation Data'!C28)))</f>
        <v/>
      </c>
      <c r="CN34" s="34" t="str">
        <f ca="true">+IF(OFFSET('Sanitation Data'!$C$32,0,10*ROW('Sanitation Data'!C28))="","",OFFSET('Sanitation Data'!$C$32,0,10*ROW('Sanitation Data'!C28)))</f>
        <v/>
      </c>
      <c r="CO34" s="34" t="str">
        <f ca="true">+IF(OFFSET('Sanitation Data'!$C$33,0,10*ROW('Sanitation Data'!C28))="","",OFFSET('Sanitation Data'!$C$33,0,10*ROW('Sanitation Data'!C28)))</f>
        <v/>
      </c>
      <c r="CP34" s="34" t="str">
        <f ca="true">+IF(OFFSET('Sanitation Data'!$D$29,0,10*ROW('Sanitation Data'!D28))="","",OFFSET('Sanitation Data'!$D$29,0,10*ROW('Sanitation Data'!D28)))</f>
        <v/>
      </c>
      <c r="CQ34" s="34" t="str">
        <f ca="true">+IF(OFFSET('Sanitation Data'!$D$30,0,10*ROW('Sanitation Data'!D28))="","",OFFSET('Sanitation Data'!$D$30,0,10*ROW('Sanitation Data'!D28)))</f>
        <v/>
      </c>
      <c r="CR34" s="34" t="str">
        <f ca="true">+IF(OFFSET('Sanitation Data'!$D$31,0,10*ROW('Sanitation Data'!D28))="","",OFFSET('Sanitation Data'!$D$31,0,10*ROW('Sanitation Data'!D28)))</f>
        <v/>
      </c>
      <c r="CS34" s="34" t="str">
        <f ca="true">+IF(OFFSET('Sanitation Data'!$D$32,0,10*ROW('Sanitation Data'!D28))="","",OFFSET('Sanitation Data'!$D$32,0,10*ROW('Sanitation Data'!D28)))</f>
        <v/>
      </c>
      <c r="CT34" s="34" t="str">
        <f ca="true">+IF(OFFSET('Sanitation Data'!$D$33,0,10*ROW('Sanitation Data'!D28))="","",OFFSET('Sanitation Data'!$D$33,0,10*ROW('Sanitation Data'!D28)))</f>
        <v/>
      </c>
      <c r="CU34" s="34" t="str">
        <f ca="true">+IF(OFFSET('Sanitation Data'!$E$29,0,10*ROW('Sanitation Data'!E28))="","",OFFSET('Sanitation Data'!$E$29,0,10*ROW('Sanitation Data'!E28)))</f>
        <v/>
      </c>
      <c r="CV34" s="34" t="str">
        <f ca="true">+IF(OFFSET('Sanitation Data'!$E$30,0,10*ROW('Sanitation Data'!E28))="","",OFFSET('Sanitation Data'!$E$30,0,10*ROW('Sanitation Data'!E28)))</f>
        <v/>
      </c>
      <c r="CW34" s="34" t="str">
        <f ca="true">+IF(OFFSET('Sanitation Data'!$E$31,0,10*ROW('Sanitation Data'!E28))="","",OFFSET('Sanitation Data'!$E$31,0,10*ROW('Sanitation Data'!E28)))</f>
        <v/>
      </c>
      <c r="CX34" s="34" t="str">
        <f ca="true">+IF(OFFSET('Sanitation Data'!$E$32,0,10*ROW('Sanitation Data'!E28))="","",OFFSET('Sanitation Data'!$E$32,0,10*ROW('Sanitation Data'!E28)))</f>
        <v/>
      </c>
      <c r="CY34" s="34" t="str">
        <f ca="true">+IF(OFFSET('Sanitation Data'!$E$33,0,10*ROW('Sanitation Data'!E28))="","",OFFSET('Sanitation Data'!$E$33,0,10*ROW('Sanitation Data'!E28)))</f>
        <v/>
      </c>
      <c r="CZ34" s="34" t="str">
        <f ca="true">+IF(OFFSET('Sanitation Data'!$F$29,0,10*ROW('Sanitation Data'!F28))="","",OFFSET('Sanitation Data'!$F$29,0,10*ROW('Sanitation Data'!F28)))</f>
        <v/>
      </c>
      <c r="DA34" s="34" t="str">
        <f ca="true">+IF(OFFSET('Sanitation Data'!$F$30,0,10*ROW('Sanitation Data'!F28))="","",OFFSET('Sanitation Data'!$F$30,0,10*ROW('Sanitation Data'!F28)))</f>
        <v/>
      </c>
      <c r="DB34" s="34" t="str">
        <f ca="true">+IF(OFFSET('Sanitation Data'!$F$31,0,10*ROW('Sanitation Data'!F28))="","",OFFSET('Sanitation Data'!$F$31,0,10*ROW('Sanitation Data'!F28)))</f>
        <v/>
      </c>
      <c r="DC34" s="34" t="str">
        <f ca="true">+IF(OFFSET('Sanitation Data'!$F$32,0,10*ROW('Sanitation Data'!F28))="","",OFFSET('Sanitation Data'!$F$32,0,10*ROW('Sanitation Data'!F28)))</f>
        <v/>
      </c>
      <c r="DD34" s="34" t="str">
        <f ca="true">+IF(OFFSET('Sanitation Data'!$F$33,0,10*ROW('Sanitation Data'!F28))="","",OFFSET('Sanitation Data'!$F$33,0,10*ROW('Sanitation Data'!F28)))</f>
        <v/>
      </c>
      <c r="DE34" s="34" t="str">
        <f ca="true">+IF(OFFSET('Sanitation Data'!$G$29,0,10*ROW('Sanitation Data'!G28))="","",OFFSET('Sanitation Data'!$G$29,0,10*ROW('Sanitation Data'!G28)))</f>
        <v/>
      </c>
      <c r="DF34" s="34" t="str">
        <f ca="true">+IF(OFFSET('Sanitation Data'!$G$30,0,10*ROW('Sanitation Data'!G28))="","",OFFSET('Sanitation Data'!$G$30,0,10*ROW('Sanitation Data'!G28)))</f>
        <v/>
      </c>
      <c r="DG34" s="34" t="str">
        <f ca="true">+IF(OFFSET('Sanitation Data'!$G$31,0,10*ROW('Sanitation Data'!G28))="","",OFFSET('Sanitation Data'!$G$31,0,10*ROW('Sanitation Data'!G28)))</f>
        <v/>
      </c>
      <c r="DH34" s="34" t="str">
        <f ca="true">+IF(OFFSET('Sanitation Data'!$G$32,0,10*ROW('Sanitation Data'!G28))="","",OFFSET('Sanitation Data'!$G$32,0,10*ROW('Sanitation Data'!G28)))</f>
        <v/>
      </c>
      <c r="DI34" s="34" t="str">
        <f ca="true">+IF(OFFSET('Sanitation Data'!$G$33,0,10*ROW('Sanitation Data'!G28))="","",OFFSET('Sanitation Data'!$G$33,0,10*ROW('Sanitation Data'!G28)))</f>
        <v/>
      </c>
      <c r="DJ34" s="34" t="str">
        <f ca="true">+IF(OFFSET('Sanitation Data'!$H$29,0,10*ROW('Sanitation Data'!H28))="","",OFFSET('Sanitation Data'!$H$29,0,10*ROW('Sanitation Data'!H28)))</f>
        <v/>
      </c>
      <c r="DK34" s="34" t="str">
        <f ca="true">+IF(OFFSET('Sanitation Data'!$H$30,0,10*ROW('Sanitation Data'!H28))="","",OFFSET('Sanitation Data'!$H$30,0,10*ROW('Sanitation Data'!H28)))</f>
        <v/>
      </c>
      <c r="DL34" s="34" t="str">
        <f ca="true">+IF(OFFSET('Sanitation Data'!$H$31,0,10*ROW('Sanitation Data'!H28))="","",OFFSET('Sanitation Data'!$H$31,0,10*ROW('Sanitation Data'!H28)))</f>
        <v/>
      </c>
      <c r="DM34" s="34" t="str">
        <f ca="true">+IF(OFFSET('Sanitation Data'!$H$32,0,10*ROW('Sanitation Data'!H28))="","",OFFSET('Sanitation Data'!$H$32,0,10*ROW('Sanitation Data'!H28)))</f>
        <v/>
      </c>
      <c r="DN34" s="34" t="str">
        <f ca="true">+IF(OFFSET('Sanitation Data'!$H$33,0,10*ROW('Sanitation Data'!H28))="","",OFFSET('Sanitation Data'!$H$33,0,10*ROW('Sanitation Data'!H28)))</f>
        <v/>
      </c>
      <c r="DO34" s="34" t="str">
        <f ca="true">+IF(OFFSET('Hygiene Data'!$C$12,0,10*ROW('Hygiene Data'!C28))="","",OFFSET('Hygiene Data'!$C$12,0,10*ROW('Hygiene Data'!C28)))</f>
        <v/>
      </c>
      <c r="DP34" s="34" t="str">
        <f ca="true">+IF(OFFSET('Hygiene Data'!$C$13,0,10*ROW('Hygiene Data'!C28))="","",OFFSET('Hygiene Data'!$C$13,0,10*ROW('Hygiene Data'!C28)))</f>
        <v/>
      </c>
      <c r="DQ34" s="34" t="str">
        <f ca="true">+IF(OFFSET('Hygiene Data'!$C$14,0,10*ROW('Hygiene Data'!C28))="","",OFFSET('Hygiene Data'!$C$14,0,10*ROW('Hygiene Data'!C28)))</f>
        <v/>
      </c>
      <c r="DR34" s="34" t="str">
        <f ca="true">+IF(OFFSET('Hygiene Data'!$D$12,0,10*ROW('Hygiene Data'!D28))="","",OFFSET('Hygiene Data'!$D$12,0,10*ROW('Hygiene Data'!D28)))</f>
        <v/>
      </c>
      <c r="DS34" s="34" t="str">
        <f ca="true">+IF(OFFSET('Hygiene Data'!$D$13,0,10*ROW('Hygiene Data'!D28))="","",OFFSET('Hygiene Data'!$D$13,0,10*ROW('Hygiene Data'!D28)))</f>
        <v/>
      </c>
      <c r="DT34" s="34" t="str">
        <f ca="true">+IF(OFFSET('Hygiene Data'!$D$14,0,10*ROW('Hygiene Data'!D28))="","",OFFSET('Hygiene Data'!$D$14,0,10*ROW('Hygiene Data'!D28)))</f>
        <v/>
      </c>
      <c r="DU34" s="34" t="str">
        <f ca="true">+IF(OFFSET('Hygiene Data'!$E$12,0,10*ROW('Hygiene Data'!E28))="","",OFFSET('Hygiene Data'!$E$12,0,10*ROW('Hygiene Data'!E28)))</f>
        <v/>
      </c>
      <c r="DV34" s="34" t="str">
        <f ca="true">+IF(OFFSET('Hygiene Data'!$E$13,0,10*ROW('Hygiene Data'!E28))="","",OFFSET('Hygiene Data'!$E$13,0,10*ROW('Hygiene Data'!E28)))</f>
        <v/>
      </c>
      <c r="DW34" s="34" t="str">
        <f ca="true">+IF(OFFSET('Hygiene Data'!$E$14,0,10*ROW('Hygiene Data'!E28))="","",OFFSET('Hygiene Data'!$E$14,0,10*ROW('Hygiene Data'!E28)))</f>
        <v/>
      </c>
      <c r="DX34" s="34" t="str">
        <f ca="true">+IF(OFFSET('Hygiene Data'!$F$12,0,10*ROW('Hygiene Data'!F28))="","",OFFSET('Hygiene Data'!$F$12,0,10*ROW('Hygiene Data'!F28)))</f>
        <v/>
      </c>
      <c r="DY34" s="34" t="str">
        <f ca="true">+IF(OFFSET('Hygiene Data'!$F$13,0,10*ROW('Hygiene Data'!F28))="","",OFFSET('Hygiene Data'!$F$13,0,10*ROW('Hygiene Data'!F28)))</f>
        <v/>
      </c>
      <c r="DZ34" s="34" t="str">
        <f ca="true">+IF(OFFSET('Hygiene Data'!$F$14,0,10*ROW('Hygiene Data'!F28))="","",OFFSET('Hygiene Data'!$F$14,0,10*ROW('Hygiene Data'!F28)))</f>
        <v/>
      </c>
      <c r="EA34" s="34" t="str">
        <f ca="true">+IF(OFFSET('Hygiene Data'!$G$12,0,10*ROW('Hygiene Data'!G28))="","",OFFSET('Hygiene Data'!$G$12,0,10*ROW('Hygiene Data'!G28)))</f>
        <v/>
      </c>
      <c r="EB34" s="34" t="str">
        <f ca="true">+IF(OFFSET('Hygiene Data'!$G$13,0,10*ROW('Hygiene Data'!G28))="","",OFFSET('Hygiene Data'!$G$13,0,10*ROW('Hygiene Data'!G28)))</f>
        <v/>
      </c>
      <c r="EC34" s="34" t="str">
        <f ca="true">+IF(OFFSET('Hygiene Data'!$G$14,0,10*ROW('Hygiene Data'!G28))="","",OFFSET('Hygiene Data'!$G$14,0,10*ROW('Hygiene Data'!G28)))</f>
        <v/>
      </c>
      <c r="ED34" s="34" t="str">
        <f ca="true">+IF(OFFSET('Hygiene Data'!$H$12,0,10*ROW('Hygiene Data'!H28))="","",OFFSET('Hygiene Data'!$H$12,0,10*ROW('Hygiene Data'!H28)))</f>
        <v/>
      </c>
      <c r="EE34" s="34" t="str">
        <f ca="true">+IF(OFFSET('Hygiene Data'!$H$13,0,10*ROW('Hygiene Data'!H28))="","",OFFSET('Hygiene Data'!$H$13,0,10*ROW('Hygiene Data'!H28)))</f>
        <v/>
      </c>
      <c r="EF34" s="34" t="str">
        <f ca="true">+IF(OFFSET('Hygiene Data'!$H$14,0,10*ROW('Hygiene Data'!H28))="","",OFFSET('Hygiene Data'!$H$14,0,10*ROW('Hygiene Data'!H28)))</f>
        <v/>
      </c>
    </row>
    <row r="35" x14ac:dyDescent="0.2">
      <c r="A35" s="57" t="str">
        <f ca="true">+IF(OFFSET('Water Data'!$B$1,0,10*ROW('Water Data'!B32))="","",OFFSET('Water Data'!$B$1,0,10*ROW('Water Data'!B32)))</f>
        <v/>
      </c>
      <c r="B35" s="57" t="str">
        <f ca="true">+IF(OFFSET('Water Data'!$A$3,0,10*ROW('Water Data'!A32))="","",OFFSET('Water Data'!$A$3,0,10*ROW('Water Data'!A32)))</f>
        <v/>
      </c>
      <c r="C35" s="57" t="str">
        <f ca="true">+IF(OFFSET('Water Data'!$C$3,0,10*ROW('Water Data'!C32))="","",OFFSET('Water Data'!$C$3,0,10*ROW('Water Data'!C32)))</f>
        <v/>
      </c>
      <c r="D35" s="249"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9"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9" t="e">
        <f ca="true">+IF(AND(ISNUMBER(OFFSET('Water Data'!$C$10,0,10*ROW('Water Data'!D29))),BW35="Yes"),OFFSET('Water Data'!$C$10,0,10*ROW('Water Data'!D29)),IF(AND(ISNUMBER(OFFSET('Water Data'!$C$10,0,10*ROW('Water Data'!D29))),BW35="No",ISNUMBER(OFFSET('Water Data'!$C$10,0,10*ROW('Water Data'!D29)))),CONCATENATE("[",ROUND(OFFSET('Water Data'!$C$10,0,10*ROW('Water Data'!D29)),0),"]"),IF(AND(ISNUMBER(OFFSET('Water Data'!$C$10,0,10*ROW('Water Data'!D29))),BW35="",ISNUMBER(OFFSET('Water Data'!$C$10,0,10*ROW('Water Data'!D29)))),OFFSET('Water Data'!$C$10,0,10*ROW('Water Data'!D29)),NA())))</f>
        <v>#N/A</v>
      </c>
      <c r="G35" s="249"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9"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9"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9"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9"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9"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9"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9"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9"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9"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9"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9"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9"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9"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9"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50"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50"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50"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50"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50"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50"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50"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50"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50"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50"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50"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50"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50"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50"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50"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50"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50"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50"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50"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50"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50"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50"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50"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50"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50"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50"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50"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50"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50"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50"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51"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51"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51"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51"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51"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51"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51"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51"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51"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51"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51"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51"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51"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51"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51"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51"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51"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51"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4" t="str">
        <f ca="true">+IF(OFFSET('Water Data'!$C$28,0,10*ROW('Water Data'!C29))="","",OFFSET('Water Data'!$C$28,0,10*ROW('Water Data'!C29)))</f>
        <v/>
      </c>
      <c r="BT35" s="34" t="str">
        <f ca="true">+IF(OFFSET('Water Data'!$C$29,0,10*ROW('Water Data'!C29))="","",OFFSET('Water Data'!$C$29,0,10*ROW('Water Data'!C29)))</f>
        <v/>
      </c>
      <c r="BU35" s="34" t="str">
        <f ca="true">+IF(OFFSET('Water Data'!$C$30,0,10*ROW('Water Data'!C29))="","",OFFSET('Water Data'!$C$30,0,10*ROW('Water Data'!C29)))</f>
        <v/>
      </c>
      <c r="BV35" s="34" t="str">
        <f ca="true">+IF(OFFSET('Water Data'!$D$28,0,10*ROW('Water Data'!D29))="","",OFFSET('Water Data'!$D$28,0,10*ROW('Water Data'!D29)))</f>
        <v/>
      </c>
      <c r="BW35" s="34" t="str">
        <f ca="true">+IF(OFFSET('Water Data'!$D$29,0,10*ROW('Water Data'!D29))="","",OFFSET('Water Data'!$D$29,0,10*ROW('Water Data'!D29)))</f>
        <v/>
      </c>
      <c r="BX35" s="34" t="str">
        <f ca="true">+IF(OFFSET('Water Data'!$D$30,0,10*ROW('Water Data'!D29))="","",OFFSET('Water Data'!$D$30,0,10*ROW('Water Data'!D29)))</f>
        <v/>
      </c>
      <c r="BY35" s="34" t="str">
        <f ca="true">+IF(OFFSET('Water Data'!$E$28,0,10*ROW('Water Data'!E29))="","",OFFSET('Water Data'!$E$28,0,10*ROW('Water Data'!E29)))</f>
        <v/>
      </c>
      <c r="BZ35" s="34" t="str">
        <f ca="true">+IF(OFFSET('Water Data'!$E$29,0,10*ROW('Water Data'!E29))="","",OFFSET('Water Data'!$E$29,0,10*ROW('Water Data'!E29)))</f>
        <v/>
      </c>
      <c r="CA35" s="34" t="str">
        <f ca="true">+IF(OFFSET('Water Data'!$E$30,0,10*ROW('Water Data'!E29))="","",OFFSET('Water Data'!$E$30,0,10*ROW('Water Data'!E29)))</f>
        <v/>
      </c>
      <c r="CB35" s="34" t="str">
        <f ca="true">+IF(OFFSET('Water Data'!$F$28,0,10*ROW('Water Data'!F29))="","",OFFSET('Water Data'!$F$28,0,10*ROW('Water Data'!F29)))</f>
        <v/>
      </c>
      <c r="CC35" s="34" t="str">
        <f ca="true">+IF(OFFSET('Water Data'!$F$29,0,10*ROW('Water Data'!F29))="","",OFFSET('Water Data'!$F$29,0,10*ROW('Water Data'!F29)))</f>
        <v/>
      </c>
      <c r="CD35" s="34" t="str">
        <f ca="true">+IF(OFFSET('Water Data'!$F$30,0,10*ROW('Water Data'!F29))="","",OFFSET('Water Data'!$F$30,0,10*ROW('Water Data'!F29)))</f>
        <v/>
      </c>
      <c r="CE35" s="34" t="str">
        <f ca="true">+IF(OFFSET('Water Data'!$G$28,0,10*ROW('Water Data'!G29))="","",OFFSET('Water Data'!$G$28,0,10*ROW('Water Data'!G29)))</f>
        <v/>
      </c>
      <c r="CF35" s="34" t="str">
        <f ca="true">+IF(OFFSET('Water Data'!$G$29,0,10*ROW('Water Data'!G29))="","",OFFSET('Water Data'!$G$29,0,10*ROW('Water Data'!G29)))</f>
        <v/>
      </c>
      <c r="CG35" s="34" t="str">
        <f ca="true">+IF(OFFSET('Water Data'!$G$30,0,10*ROW('Water Data'!G29))="","",OFFSET('Water Data'!$G$30,0,10*ROW('Water Data'!G29)))</f>
        <v/>
      </c>
      <c r="CH35" s="34" t="str">
        <f ca="true">+IF(OFFSET('Water Data'!$H$28,0,10*ROW('Water Data'!H29))="","",OFFSET('Water Data'!$H$28,0,10*ROW('Water Data'!H29)))</f>
        <v/>
      </c>
      <c r="CI35" s="34" t="str">
        <f ca="true">+IF(OFFSET('Water Data'!$H$29,0,10*ROW('Water Data'!H29))="","",OFFSET('Water Data'!$H$29,0,10*ROW('Water Data'!H29)))</f>
        <v/>
      </c>
      <c r="CJ35" s="34" t="str">
        <f ca="true">+IF(OFFSET('Water Data'!$H$30,0,10*ROW('Water Data'!H29))="","",OFFSET('Water Data'!$H$30,0,10*ROW('Water Data'!H29)))</f>
        <v/>
      </c>
      <c r="CK35" s="34" t="str">
        <f ca="true">+IF(OFFSET('Sanitation Data'!$C$29,0,10*ROW('Sanitation Data'!C29))="","",OFFSET('Sanitation Data'!$C$29,0,10*ROW('Sanitation Data'!C29)))</f>
        <v/>
      </c>
      <c r="CL35" s="34" t="str">
        <f ca="true">+IF(OFFSET('Sanitation Data'!$C$30,0,10*ROW('Sanitation Data'!C29))="","",OFFSET('Sanitation Data'!$C$30,0,10*ROW('Sanitation Data'!C29)))</f>
        <v/>
      </c>
      <c r="CM35" s="34" t="str">
        <f ca="true">+IF(OFFSET('Sanitation Data'!$C$31,0,10*ROW('Sanitation Data'!C29))="","",OFFSET('Sanitation Data'!$C$31,0,10*ROW('Sanitation Data'!C29)))</f>
        <v/>
      </c>
      <c r="CN35" s="34" t="str">
        <f ca="true">+IF(OFFSET('Sanitation Data'!$C$32,0,10*ROW('Sanitation Data'!C29))="","",OFFSET('Sanitation Data'!$C$32,0,10*ROW('Sanitation Data'!C29)))</f>
        <v/>
      </c>
      <c r="CO35" s="34" t="str">
        <f ca="true">+IF(OFFSET('Sanitation Data'!$C$33,0,10*ROW('Sanitation Data'!C29))="","",OFFSET('Sanitation Data'!$C$33,0,10*ROW('Sanitation Data'!C29)))</f>
        <v/>
      </c>
      <c r="CP35" s="34" t="str">
        <f ca="true">+IF(OFFSET('Sanitation Data'!$D$29,0,10*ROW('Sanitation Data'!D29))="","",OFFSET('Sanitation Data'!$D$29,0,10*ROW('Sanitation Data'!D29)))</f>
        <v/>
      </c>
      <c r="CQ35" s="34" t="str">
        <f ca="true">+IF(OFFSET('Sanitation Data'!$D$30,0,10*ROW('Sanitation Data'!D29))="","",OFFSET('Sanitation Data'!$D$30,0,10*ROW('Sanitation Data'!D29)))</f>
        <v/>
      </c>
      <c r="CR35" s="34" t="str">
        <f ca="true">+IF(OFFSET('Sanitation Data'!$D$31,0,10*ROW('Sanitation Data'!D29))="","",OFFSET('Sanitation Data'!$D$31,0,10*ROW('Sanitation Data'!D29)))</f>
        <v/>
      </c>
      <c r="CS35" s="34" t="str">
        <f ca="true">+IF(OFFSET('Sanitation Data'!$D$32,0,10*ROW('Sanitation Data'!D29))="","",OFFSET('Sanitation Data'!$D$32,0,10*ROW('Sanitation Data'!D29)))</f>
        <v/>
      </c>
      <c r="CT35" s="34" t="str">
        <f ca="true">+IF(OFFSET('Sanitation Data'!$D$33,0,10*ROW('Sanitation Data'!D29))="","",OFFSET('Sanitation Data'!$D$33,0,10*ROW('Sanitation Data'!D29)))</f>
        <v/>
      </c>
      <c r="CU35" s="34" t="str">
        <f ca="true">+IF(OFFSET('Sanitation Data'!$E$29,0,10*ROW('Sanitation Data'!E29))="","",OFFSET('Sanitation Data'!$E$29,0,10*ROW('Sanitation Data'!E29)))</f>
        <v/>
      </c>
      <c r="CV35" s="34" t="str">
        <f ca="true">+IF(OFFSET('Sanitation Data'!$E$30,0,10*ROW('Sanitation Data'!E29))="","",OFFSET('Sanitation Data'!$E$30,0,10*ROW('Sanitation Data'!E29)))</f>
        <v/>
      </c>
      <c r="CW35" s="34" t="str">
        <f ca="true">+IF(OFFSET('Sanitation Data'!$E$31,0,10*ROW('Sanitation Data'!E29))="","",OFFSET('Sanitation Data'!$E$31,0,10*ROW('Sanitation Data'!E29)))</f>
        <v/>
      </c>
      <c r="CX35" s="34" t="str">
        <f ca="true">+IF(OFFSET('Sanitation Data'!$E$32,0,10*ROW('Sanitation Data'!E29))="","",OFFSET('Sanitation Data'!$E$32,0,10*ROW('Sanitation Data'!E29)))</f>
        <v/>
      </c>
      <c r="CY35" s="34" t="str">
        <f ca="true">+IF(OFFSET('Sanitation Data'!$E$33,0,10*ROW('Sanitation Data'!E29))="","",OFFSET('Sanitation Data'!$E$33,0,10*ROW('Sanitation Data'!E29)))</f>
        <v/>
      </c>
      <c r="CZ35" s="34" t="str">
        <f ca="true">+IF(OFFSET('Sanitation Data'!$F$29,0,10*ROW('Sanitation Data'!F29))="","",OFFSET('Sanitation Data'!$F$29,0,10*ROW('Sanitation Data'!F29)))</f>
        <v/>
      </c>
      <c r="DA35" s="34" t="str">
        <f ca="true">+IF(OFFSET('Sanitation Data'!$F$30,0,10*ROW('Sanitation Data'!F29))="","",OFFSET('Sanitation Data'!$F$30,0,10*ROW('Sanitation Data'!F29)))</f>
        <v/>
      </c>
      <c r="DB35" s="34" t="str">
        <f ca="true">+IF(OFFSET('Sanitation Data'!$F$31,0,10*ROW('Sanitation Data'!F29))="","",OFFSET('Sanitation Data'!$F$31,0,10*ROW('Sanitation Data'!F29)))</f>
        <v/>
      </c>
      <c r="DC35" s="34" t="str">
        <f ca="true">+IF(OFFSET('Sanitation Data'!$F$32,0,10*ROW('Sanitation Data'!F29))="","",OFFSET('Sanitation Data'!$F$32,0,10*ROW('Sanitation Data'!F29)))</f>
        <v/>
      </c>
      <c r="DD35" s="34" t="str">
        <f ca="true">+IF(OFFSET('Sanitation Data'!$F$33,0,10*ROW('Sanitation Data'!F29))="","",OFFSET('Sanitation Data'!$F$33,0,10*ROW('Sanitation Data'!F29)))</f>
        <v/>
      </c>
      <c r="DE35" s="34" t="str">
        <f ca="true">+IF(OFFSET('Sanitation Data'!$G$29,0,10*ROW('Sanitation Data'!G29))="","",OFFSET('Sanitation Data'!$G$29,0,10*ROW('Sanitation Data'!G29)))</f>
        <v/>
      </c>
      <c r="DF35" s="34" t="str">
        <f ca="true">+IF(OFFSET('Sanitation Data'!$G$30,0,10*ROW('Sanitation Data'!G29))="","",OFFSET('Sanitation Data'!$G$30,0,10*ROW('Sanitation Data'!G29)))</f>
        <v/>
      </c>
      <c r="DG35" s="34" t="str">
        <f ca="true">+IF(OFFSET('Sanitation Data'!$G$31,0,10*ROW('Sanitation Data'!G29))="","",OFFSET('Sanitation Data'!$G$31,0,10*ROW('Sanitation Data'!G29)))</f>
        <v/>
      </c>
      <c r="DH35" s="34" t="str">
        <f ca="true">+IF(OFFSET('Sanitation Data'!$G$32,0,10*ROW('Sanitation Data'!G29))="","",OFFSET('Sanitation Data'!$G$32,0,10*ROW('Sanitation Data'!G29)))</f>
        <v/>
      </c>
      <c r="DI35" s="34" t="str">
        <f ca="true">+IF(OFFSET('Sanitation Data'!$G$33,0,10*ROW('Sanitation Data'!G29))="","",OFFSET('Sanitation Data'!$G$33,0,10*ROW('Sanitation Data'!G29)))</f>
        <v/>
      </c>
      <c r="DJ35" s="34" t="str">
        <f ca="true">+IF(OFFSET('Sanitation Data'!$H$29,0,10*ROW('Sanitation Data'!H29))="","",OFFSET('Sanitation Data'!$H$29,0,10*ROW('Sanitation Data'!H29)))</f>
        <v/>
      </c>
      <c r="DK35" s="34" t="str">
        <f ca="true">+IF(OFFSET('Sanitation Data'!$H$30,0,10*ROW('Sanitation Data'!H29))="","",OFFSET('Sanitation Data'!$H$30,0,10*ROW('Sanitation Data'!H29)))</f>
        <v/>
      </c>
      <c r="DL35" s="34" t="str">
        <f ca="true">+IF(OFFSET('Sanitation Data'!$H$31,0,10*ROW('Sanitation Data'!H29))="","",OFFSET('Sanitation Data'!$H$31,0,10*ROW('Sanitation Data'!H29)))</f>
        <v/>
      </c>
      <c r="DM35" s="34" t="str">
        <f ca="true">+IF(OFFSET('Sanitation Data'!$H$32,0,10*ROW('Sanitation Data'!H29))="","",OFFSET('Sanitation Data'!$H$32,0,10*ROW('Sanitation Data'!H29)))</f>
        <v/>
      </c>
      <c r="DN35" s="34" t="str">
        <f ca="true">+IF(OFFSET('Sanitation Data'!$H$33,0,10*ROW('Sanitation Data'!H29))="","",OFFSET('Sanitation Data'!$H$33,0,10*ROW('Sanitation Data'!H29)))</f>
        <v/>
      </c>
      <c r="DO35" s="34" t="str">
        <f ca="true">+IF(OFFSET('Hygiene Data'!$C$12,0,10*ROW('Hygiene Data'!C29))="","",OFFSET('Hygiene Data'!$C$12,0,10*ROW('Hygiene Data'!C29)))</f>
        <v/>
      </c>
      <c r="DP35" s="34" t="str">
        <f ca="true">+IF(OFFSET('Hygiene Data'!$C$13,0,10*ROW('Hygiene Data'!C29))="","",OFFSET('Hygiene Data'!$C$13,0,10*ROW('Hygiene Data'!C29)))</f>
        <v/>
      </c>
      <c r="DQ35" s="34" t="str">
        <f ca="true">+IF(OFFSET('Hygiene Data'!$C$14,0,10*ROW('Hygiene Data'!C29))="","",OFFSET('Hygiene Data'!$C$14,0,10*ROW('Hygiene Data'!C29)))</f>
        <v/>
      </c>
      <c r="DR35" s="34" t="str">
        <f ca="true">+IF(OFFSET('Hygiene Data'!$D$12,0,10*ROW('Hygiene Data'!D29))="","",OFFSET('Hygiene Data'!$D$12,0,10*ROW('Hygiene Data'!D29)))</f>
        <v/>
      </c>
      <c r="DS35" s="34" t="str">
        <f ca="true">+IF(OFFSET('Hygiene Data'!$D$13,0,10*ROW('Hygiene Data'!D29))="","",OFFSET('Hygiene Data'!$D$13,0,10*ROW('Hygiene Data'!D29)))</f>
        <v/>
      </c>
      <c r="DT35" s="34" t="str">
        <f ca="true">+IF(OFFSET('Hygiene Data'!$D$14,0,10*ROW('Hygiene Data'!D29))="","",OFFSET('Hygiene Data'!$D$14,0,10*ROW('Hygiene Data'!D29)))</f>
        <v/>
      </c>
      <c r="DU35" s="34" t="str">
        <f ca="true">+IF(OFFSET('Hygiene Data'!$E$12,0,10*ROW('Hygiene Data'!E29))="","",OFFSET('Hygiene Data'!$E$12,0,10*ROW('Hygiene Data'!E29)))</f>
        <v/>
      </c>
      <c r="DV35" s="34" t="str">
        <f ca="true">+IF(OFFSET('Hygiene Data'!$E$13,0,10*ROW('Hygiene Data'!E29))="","",OFFSET('Hygiene Data'!$E$13,0,10*ROW('Hygiene Data'!E29)))</f>
        <v/>
      </c>
      <c r="DW35" s="34" t="str">
        <f ca="true">+IF(OFFSET('Hygiene Data'!$E$14,0,10*ROW('Hygiene Data'!E29))="","",OFFSET('Hygiene Data'!$E$14,0,10*ROW('Hygiene Data'!E29)))</f>
        <v/>
      </c>
      <c r="DX35" s="34" t="str">
        <f ca="true">+IF(OFFSET('Hygiene Data'!$F$12,0,10*ROW('Hygiene Data'!F29))="","",OFFSET('Hygiene Data'!$F$12,0,10*ROW('Hygiene Data'!F29)))</f>
        <v/>
      </c>
      <c r="DY35" s="34" t="str">
        <f ca="true">+IF(OFFSET('Hygiene Data'!$F$13,0,10*ROW('Hygiene Data'!F29))="","",OFFSET('Hygiene Data'!$F$13,0,10*ROW('Hygiene Data'!F29)))</f>
        <v/>
      </c>
      <c r="DZ35" s="34" t="str">
        <f ca="true">+IF(OFFSET('Hygiene Data'!$F$14,0,10*ROW('Hygiene Data'!F29))="","",OFFSET('Hygiene Data'!$F$14,0,10*ROW('Hygiene Data'!F29)))</f>
        <v/>
      </c>
      <c r="EA35" s="34" t="str">
        <f ca="true">+IF(OFFSET('Hygiene Data'!$G$12,0,10*ROW('Hygiene Data'!G29))="","",OFFSET('Hygiene Data'!$G$12,0,10*ROW('Hygiene Data'!G29)))</f>
        <v/>
      </c>
      <c r="EB35" s="34" t="str">
        <f ca="true">+IF(OFFSET('Hygiene Data'!$G$13,0,10*ROW('Hygiene Data'!G29))="","",OFFSET('Hygiene Data'!$G$13,0,10*ROW('Hygiene Data'!G29)))</f>
        <v/>
      </c>
      <c r="EC35" s="34" t="str">
        <f ca="true">+IF(OFFSET('Hygiene Data'!$G$14,0,10*ROW('Hygiene Data'!G29))="","",OFFSET('Hygiene Data'!$G$14,0,10*ROW('Hygiene Data'!G29)))</f>
        <v/>
      </c>
      <c r="ED35" s="34" t="str">
        <f ca="true">+IF(OFFSET('Hygiene Data'!$H$12,0,10*ROW('Hygiene Data'!H29))="","",OFFSET('Hygiene Data'!$H$12,0,10*ROW('Hygiene Data'!H29)))</f>
        <v/>
      </c>
      <c r="EE35" s="34" t="str">
        <f ca="true">+IF(OFFSET('Hygiene Data'!$H$13,0,10*ROW('Hygiene Data'!H29))="","",OFFSET('Hygiene Data'!$H$13,0,10*ROW('Hygiene Data'!H29)))</f>
        <v/>
      </c>
      <c r="EF35" s="34" t="str">
        <f ca="true">+IF(OFFSET('Hygiene Data'!$H$14,0,10*ROW('Hygiene Data'!H29))="","",OFFSET('Hygiene Data'!$H$14,0,10*ROW('Hygiene Data'!H29)))</f>
        <v/>
      </c>
    </row>
    <row r="36" x14ac:dyDescent="0.2">
      <c r="A36" s="57" t="str">
        <f ca="true">+IF(OFFSET('Water Data'!$B$1,0,10*ROW('Water Data'!B33))="","",OFFSET('Water Data'!$B$1,0,10*ROW('Water Data'!B33)))</f>
        <v/>
      </c>
      <c r="B36" s="57" t="str">
        <f ca="true">+IF(OFFSET('Water Data'!$A$3,0,10*ROW('Water Data'!A33))="","",OFFSET('Water Data'!$A$3,0,10*ROW('Water Data'!A33)))</f>
        <v/>
      </c>
      <c r="C36" s="57" t="str">
        <f ca="true">+IF(OFFSET('Water Data'!$C$3,0,10*ROW('Water Data'!C33))="","",OFFSET('Water Data'!$C$3,0,10*ROW('Water Data'!C33)))</f>
        <v/>
      </c>
      <c r="D36" s="249"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9"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9" t="e">
        <f ca="true">+IF(AND(ISNUMBER(OFFSET('Water Data'!$C$10,0,10*ROW('Water Data'!D30))),BW36="Yes"),OFFSET('Water Data'!$C$10,0,10*ROW('Water Data'!D30)),IF(AND(ISNUMBER(OFFSET('Water Data'!$C$10,0,10*ROW('Water Data'!D30))),BW36="No",ISNUMBER(OFFSET('Water Data'!$C$10,0,10*ROW('Water Data'!D30)))),CONCATENATE("[",ROUND(OFFSET('Water Data'!$C$10,0,10*ROW('Water Data'!D30)),0),"]"),IF(AND(ISNUMBER(OFFSET('Water Data'!$C$10,0,10*ROW('Water Data'!D30))),BW36="",ISNUMBER(OFFSET('Water Data'!$C$10,0,10*ROW('Water Data'!D30)))),OFFSET('Water Data'!$C$10,0,10*ROW('Water Data'!D30)),NA())))</f>
        <v>#N/A</v>
      </c>
      <c r="G36" s="249"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9"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9"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9"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9"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9"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9"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9"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9"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9"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9"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9"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9"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9"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9"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50"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50"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50"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50"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50"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50"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50"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50"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50"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50"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50"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50"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50"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50"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50"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50"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50"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50"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50"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50"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50"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50"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50"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50"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50"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50"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50"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50"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50"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50"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51"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51"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51"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51"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51"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51"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51"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51"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51"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51"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51"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51"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51"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51"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51"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51"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51"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51"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4" t="str">
        <f ca="true">+IF(OFFSET('Water Data'!$C$28,0,10*ROW('Water Data'!C30))="","",OFFSET('Water Data'!$C$28,0,10*ROW('Water Data'!C30)))</f>
        <v/>
      </c>
      <c r="BT36" s="34" t="str">
        <f ca="true">+IF(OFFSET('Water Data'!$C$29,0,10*ROW('Water Data'!C30))="","",OFFSET('Water Data'!$C$29,0,10*ROW('Water Data'!C30)))</f>
        <v/>
      </c>
      <c r="BU36" s="34" t="str">
        <f ca="true">+IF(OFFSET('Water Data'!$C$30,0,10*ROW('Water Data'!C30))="","",OFFSET('Water Data'!$C$30,0,10*ROW('Water Data'!C30)))</f>
        <v/>
      </c>
      <c r="BV36" s="34" t="str">
        <f ca="true">+IF(OFFSET('Water Data'!$D$28,0,10*ROW('Water Data'!D30))="","",OFFSET('Water Data'!$D$28,0,10*ROW('Water Data'!D30)))</f>
        <v/>
      </c>
      <c r="BW36" s="34" t="str">
        <f ca="true">+IF(OFFSET('Water Data'!$D$29,0,10*ROW('Water Data'!D30))="","",OFFSET('Water Data'!$D$29,0,10*ROW('Water Data'!D30)))</f>
        <v/>
      </c>
      <c r="BX36" s="34" t="str">
        <f ca="true">+IF(OFFSET('Water Data'!$D$30,0,10*ROW('Water Data'!D30))="","",OFFSET('Water Data'!$D$30,0,10*ROW('Water Data'!D30)))</f>
        <v/>
      </c>
      <c r="BY36" s="34" t="str">
        <f ca="true">+IF(OFFSET('Water Data'!$E$28,0,10*ROW('Water Data'!E30))="","",OFFSET('Water Data'!$E$28,0,10*ROW('Water Data'!E30)))</f>
        <v/>
      </c>
      <c r="BZ36" s="34" t="str">
        <f ca="true">+IF(OFFSET('Water Data'!$E$29,0,10*ROW('Water Data'!E30))="","",OFFSET('Water Data'!$E$29,0,10*ROW('Water Data'!E30)))</f>
        <v/>
      </c>
      <c r="CA36" s="34" t="str">
        <f ca="true">+IF(OFFSET('Water Data'!$E$30,0,10*ROW('Water Data'!E30))="","",OFFSET('Water Data'!$E$30,0,10*ROW('Water Data'!E30)))</f>
        <v/>
      </c>
      <c r="CB36" s="34" t="str">
        <f ca="true">+IF(OFFSET('Water Data'!$F$28,0,10*ROW('Water Data'!F30))="","",OFFSET('Water Data'!$F$28,0,10*ROW('Water Data'!F30)))</f>
        <v/>
      </c>
      <c r="CC36" s="34" t="str">
        <f ca="true">+IF(OFFSET('Water Data'!$F$29,0,10*ROW('Water Data'!F30))="","",OFFSET('Water Data'!$F$29,0,10*ROW('Water Data'!F30)))</f>
        <v/>
      </c>
      <c r="CD36" s="34" t="str">
        <f ca="true">+IF(OFFSET('Water Data'!$F$30,0,10*ROW('Water Data'!F30))="","",OFFSET('Water Data'!$F$30,0,10*ROW('Water Data'!F30)))</f>
        <v/>
      </c>
      <c r="CE36" s="34" t="str">
        <f ca="true">+IF(OFFSET('Water Data'!$G$28,0,10*ROW('Water Data'!G30))="","",OFFSET('Water Data'!$G$28,0,10*ROW('Water Data'!G30)))</f>
        <v/>
      </c>
      <c r="CF36" s="34" t="str">
        <f ca="true">+IF(OFFSET('Water Data'!$G$29,0,10*ROW('Water Data'!G30))="","",OFFSET('Water Data'!$G$29,0,10*ROW('Water Data'!G30)))</f>
        <v/>
      </c>
      <c r="CG36" s="34" t="str">
        <f ca="true">+IF(OFFSET('Water Data'!$G$30,0,10*ROW('Water Data'!G30))="","",OFFSET('Water Data'!$G$30,0,10*ROW('Water Data'!G30)))</f>
        <v/>
      </c>
      <c r="CH36" s="34" t="str">
        <f ca="true">+IF(OFFSET('Water Data'!$H$28,0,10*ROW('Water Data'!H30))="","",OFFSET('Water Data'!$H$28,0,10*ROW('Water Data'!H30)))</f>
        <v/>
      </c>
      <c r="CI36" s="34" t="str">
        <f ca="true">+IF(OFFSET('Water Data'!$H$29,0,10*ROW('Water Data'!H30))="","",OFFSET('Water Data'!$H$29,0,10*ROW('Water Data'!H30)))</f>
        <v/>
      </c>
      <c r="CJ36" s="34" t="str">
        <f ca="true">+IF(OFFSET('Water Data'!$H$30,0,10*ROW('Water Data'!H30))="","",OFFSET('Water Data'!$H$30,0,10*ROW('Water Data'!H30)))</f>
        <v/>
      </c>
      <c r="CK36" s="34" t="str">
        <f ca="true">+IF(OFFSET('Sanitation Data'!$C$29,0,10*ROW('Sanitation Data'!C30))="","",OFFSET('Sanitation Data'!$C$29,0,10*ROW('Sanitation Data'!C30)))</f>
        <v/>
      </c>
      <c r="CL36" s="34" t="str">
        <f ca="true">+IF(OFFSET('Sanitation Data'!$C$30,0,10*ROW('Sanitation Data'!C30))="","",OFFSET('Sanitation Data'!$C$30,0,10*ROW('Sanitation Data'!C30)))</f>
        <v/>
      </c>
      <c r="CM36" s="34" t="str">
        <f ca="true">+IF(OFFSET('Sanitation Data'!$C$31,0,10*ROW('Sanitation Data'!C30))="","",OFFSET('Sanitation Data'!$C$31,0,10*ROW('Sanitation Data'!C30)))</f>
        <v/>
      </c>
      <c r="CN36" s="34" t="str">
        <f ca="true">+IF(OFFSET('Sanitation Data'!$C$32,0,10*ROW('Sanitation Data'!C30))="","",OFFSET('Sanitation Data'!$C$32,0,10*ROW('Sanitation Data'!C30)))</f>
        <v/>
      </c>
      <c r="CO36" s="34" t="str">
        <f ca="true">+IF(OFFSET('Sanitation Data'!$C$33,0,10*ROW('Sanitation Data'!C30))="","",OFFSET('Sanitation Data'!$C$33,0,10*ROW('Sanitation Data'!C30)))</f>
        <v/>
      </c>
      <c r="CP36" s="34" t="str">
        <f ca="true">+IF(OFFSET('Sanitation Data'!$D$29,0,10*ROW('Sanitation Data'!D30))="","",OFFSET('Sanitation Data'!$D$29,0,10*ROW('Sanitation Data'!D30)))</f>
        <v/>
      </c>
      <c r="CQ36" s="34" t="str">
        <f ca="true">+IF(OFFSET('Sanitation Data'!$D$30,0,10*ROW('Sanitation Data'!D30))="","",OFFSET('Sanitation Data'!$D$30,0,10*ROW('Sanitation Data'!D30)))</f>
        <v/>
      </c>
      <c r="CR36" s="34" t="str">
        <f ca="true">+IF(OFFSET('Sanitation Data'!$D$31,0,10*ROW('Sanitation Data'!D30))="","",OFFSET('Sanitation Data'!$D$31,0,10*ROW('Sanitation Data'!D30)))</f>
        <v/>
      </c>
      <c r="CS36" s="34" t="str">
        <f ca="true">+IF(OFFSET('Sanitation Data'!$D$32,0,10*ROW('Sanitation Data'!D30))="","",OFFSET('Sanitation Data'!$D$32,0,10*ROW('Sanitation Data'!D30)))</f>
        <v/>
      </c>
      <c r="CT36" s="34" t="str">
        <f ca="true">+IF(OFFSET('Sanitation Data'!$D$33,0,10*ROW('Sanitation Data'!D30))="","",OFFSET('Sanitation Data'!$D$33,0,10*ROW('Sanitation Data'!D30)))</f>
        <v/>
      </c>
      <c r="CU36" s="34" t="str">
        <f ca="true">+IF(OFFSET('Sanitation Data'!$E$29,0,10*ROW('Sanitation Data'!E30))="","",OFFSET('Sanitation Data'!$E$29,0,10*ROW('Sanitation Data'!E30)))</f>
        <v/>
      </c>
      <c r="CV36" s="34" t="str">
        <f ca="true">+IF(OFFSET('Sanitation Data'!$E$30,0,10*ROW('Sanitation Data'!E30))="","",OFFSET('Sanitation Data'!$E$30,0,10*ROW('Sanitation Data'!E30)))</f>
        <v/>
      </c>
      <c r="CW36" s="34" t="str">
        <f ca="true">+IF(OFFSET('Sanitation Data'!$E$31,0,10*ROW('Sanitation Data'!E30))="","",OFFSET('Sanitation Data'!$E$31,0,10*ROW('Sanitation Data'!E30)))</f>
        <v/>
      </c>
      <c r="CX36" s="34" t="str">
        <f ca="true">+IF(OFFSET('Sanitation Data'!$E$32,0,10*ROW('Sanitation Data'!E30))="","",OFFSET('Sanitation Data'!$E$32,0,10*ROW('Sanitation Data'!E30)))</f>
        <v/>
      </c>
      <c r="CY36" s="34" t="str">
        <f ca="true">+IF(OFFSET('Sanitation Data'!$E$33,0,10*ROW('Sanitation Data'!E30))="","",OFFSET('Sanitation Data'!$E$33,0,10*ROW('Sanitation Data'!E30)))</f>
        <v/>
      </c>
      <c r="CZ36" s="34" t="str">
        <f ca="true">+IF(OFFSET('Sanitation Data'!$F$29,0,10*ROW('Sanitation Data'!F30))="","",OFFSET('Sanitation Data'!$F$29,0,10*ROW('Sanitation Data'!F30)))</f>
        <v/>
      </c>
      <c r="DA36" s="34" t="str">
        <f ca="true">+IF(OFFSET('Sanitation Data'!$F$30,0,10*ROW('Sanitation Data'!F30))="","",OFFSET('Sanitation Data'!$F$30,0,10*ROW('Sanitation Data'!F30)))</f>
        <v/>
      </c>
      <c r="DB36" s="34" t="str">
        <f ca="true">+IF(OFFSET('Sanitation Data'!$F$31,0,10*ROW('Sanitation Data'!F30))="","",OFFSET('Sanitation Data'!$F$31,0,10*ROW('Sanitation Data'!F30)))</f>
        <v/>
      </c>
      <c r="DC36" s="34" t="str">
        <f ca="true">+IF(OFFSET('Sanitation Data'!$F$32,0,10*ROW('Sanitation Data'!F30))="","",OFFSET('Sanitation Data'!$F$32,0,10*ROW('Sanitation Data'!F30)))</f>
        <v/>
      </c>
      <c r="DD36" s="34" t="str">
        <f ca="true">+IF(OFFSET('Sanitation Data'!$F$33,0,10*ROW('Sanitation Data'!F30))="","",OFFSET('Sanitation Data'!$F$33,0,10*ROW('Sanitation Data'!F30)))</f>
        <v/>
      </c>
      <c r="DE36" s="34" t="str">
        <f ca="true">+IF(OFFSET('Sanitation Data'!$G$29,0,10*ROW('Sanitation Data'!G30))="","",OFFSET('Sanitation Data'!$G$29,0,10*ROW('Sanitation Data'!G30)))</f>
        <v/>
      </c>
      <c r="DF36" s="34" t="str">
        <f ca="true">+IF(OFFSET('Sanitation Data'!$G$30,0,10*ROW('Sanitation Data'!G30))="","",OFFSET('Sanitation Data'!$G$30,0,10*ROW('Sanitation Data'!G30)))</f>
        <v/>
      </c>
      <c r="DG36" s="34" t="str">
        <f ca="true">+IF(OFFSET('Sanitation Data'!$G$31,0,10*ROW('Sanitation Data'!G30))="","",OFFSET('Sanitation Data'!$G$31,0,10*ROW('Sanitation Data'!G30)))</f>
        <v/>
      </c>
      <c r="DH36" s="34" t="str">
        <f ca="true">+IF(OFFSET('Sanitation Data'!$G$32,0,10*ROW('Sanitation Data'!G30))="","",OFFSET('Sanitation Data'!$G$32,0,10*ROW('Sanitation Data'!G30)))</f>
        <v/>
      </c>
      <c r="DI36" s="34" t="str">
        <f ca="true">+IF(OFFSET('Sanitation Data'!$G$33,0,10*ROW('Sanitation Data'!G30))="","",OFFSET('Sanitation Data'!$G$33,0,10*ROW('Sanitation Data'!G30)))</f>
        <v/>
      </c>
      <c r="DJ36" s="34" t="str">
        <f ca="true">+IF(OFFSET('Sanitation Data'!$H$29,0,10*ROW('Sanitation Data'!H30))="","",OFFSET('Sanitation Data'!$H$29,0,10*ROW('Sanitation Data'!H30)))</f>
        <v/>
      </c>
      <c r="DK36" s="34" t="str">
        <f ca="true">+IF(OFFSET('Sanitation Data'!$H$30,0,10*ROW('Sanitation Data'!H30))="","",OFFSET('Sanitation Data'!$H$30,0,10*ROW('Sanitation Data'!H30)))</f>
        <v/>
      </c>
      <c r="DL36" s="34" t="str">
        <f ca="true">+IF(OFFSET('Sanitation Data'!$H$31,0,10*ROW('Sanitation Data'!H30))="","",OFFSET('Sanitation Data'!$H$31,0,10*ROW('Sanitation Data'!H30)))</f>
        <v/>
      </c>
      <c r="DM36" s="34" t="str">
        <f ca="true">+IF(OFFSET('Sanitation Data'!$H$32,0,10*ROW('Sanitation Data'!H30))="","",OFFSET('Sanitation Data'!$H$32,0,10*ROW('Sanitation Data'!H30)))</f>
        <v/>
      </c>
      <c r="DN36" s="34" t="str">
        <f ca="true">+IF(OFFSET('Sanitation Data'!$H$33,0,10*ROW('Sanitation Data'!H30))="","",OFFSET('Sanitation Data'!$H$33,0,10*ROW('Sanitation Data'!H30)))</f>
        <v/>
      </c>
      <c r="DO36" s="34" t="str">
        <f ca="true">+IF(OFFSET('Hygiene Data'!$C$12,0,10*ROW('Hygiene Data'!C30))="","",OFFSET('Hygiene Data'!$C$12,0,10*ROW('Hygiene Data'!C30)))</f>
        <v/>
      </c>
      <c r="DP36" s="34" t="str">
        <f ca="true">+IF(OFFSET('Hygiene Data'!$C$13,0,10*ROW('Hygiene Data'!C30))="","",OFFSET('Hygiene Data'!$C$13,0,10*ROW('Hygiene Data'!C30)))</f>
        <v/>
      </c>
      <c r="DQ36" s="34" t="str">
        <f ca="true">+IF(OFFSET('Hygiene Data'!$C$14,0,10*ROW('Hygiene Data'!C30))="","",OFFSET('Hygiene Data'!$C$14,0,10*ROW('Hygiene Data'!C30)))</f>
        <v/>
      </c>
      <c r="DR36" s="34" t="str">
        <f ca="true">+IF(OFFSET('Hygiene Data'!$D$12,0,10*ROW('Hygiene Data'!D30))="","",OFFSET('Hygiene Data'!$D$12,0,10*ROW('Hygiene Data'!D30)))</f>
        <v/>
      </c>
      <c r="DS36" s="34" t="str">
        <f ca="true">+IF(OFFSET('Hygiene Data'!$D$13,0,10*ROW('Hygiene Data'!D30))="","",OFFSET('Hygiene Data'!$D$13,0,10*ROW('Hygiene Data'!D30)))</f>
        <v/>
      </c>
      <c r="DT36" s="34" t="str">
        <f ca="true">+IF(OFFSET('Hygiene Data'!$D$14,0,10*ROW('Hygiene Data'!D30))="","",OFFSET('Hygiene Data'!$D$14,0,10*ROW('Hygiene Data'!D30)))</f>
        <v/>
      </c>
      <c r="DU36" s="34" t="str">
        <f ca="true">+IF(OFFSET('Hygiene Data'!$E$12,0,10*ROW('Hygiene Data'!E30))="","",OFFSET('Hygiene Data'!$E$12,0,10*ROW('Hygiene Data'!E30)))</f>
        <v/>
      </c>
      <c r="DV36" s="34" t="str">
        <f ca="true">+IF(OFFSET('Hygiene Data'!$E$13,0,10*ROW('Hygiene Data'!E30))="","",OFFSET('Hygiene Data'!$E$13,0,10*ROW('Hygiene Data'!E30)))</f>
        <v/>
      </c>
      <c r="DW36" s="34" t="str">
        <f ca="true">+IF(OFFSET('Hygiene Data'!$E$14,0,10*ROW('Hygiene Data'!E30))="","",OFFSET('Hygiene Data'!$E$14,0,10*ROW('Hygiene Data'!E30)))</f>
        <v/>
      </c>
      <c r="DX36" s="34" t="str">
        <f ca="true">+IF(OFFSET('Hygiene Data'!$F$12,0,10*ROW('Hygiene Data'!F30))="","",OFFSET('Hygiene Data'!$F$12,0,10*ROW('Hygiene Data'!F30)))</f>
        <v/>
      </c>
      <c r="DY36" s="34" t="str">
        <f ca="true">+IF(OFFSET('Hygiene Data'!$F$13,0,10*ROW('Hygiene Data'!F30))="","",OFFSET('Hygiene Data'!$F$13,0,10*ROW('Hygiene Data'!F30)))</f>
        <v/>
      </c>
      <c r="DZ36" s="34" t="str">
        <f ca="true">+IF(OFFSET('Hygiene Data'!$F$14,0,10*ROW('Hygiene Data'!F30))="","",OFFSET('Hygiene Data'!$F$14,0,10*ROW('Hygiene Data'!F30)))</f>
        <v/>
      </c>
      <c r="EA36" s="34" t="str">
        <f ca="true">+IF(OFFSET('Hygiene Data'!$G$12,0,10*ROW('Hygiene Data'!G30))="","",OFFSET('Hygiene Data'!$G$12,0,10*ROW('Hygiene Data'!G30)))</f>
        <v/>
      </c>
      <c r="EB36" s="34" t="str">
        <f ca="true">+IF(OFFSET('Hygiene Data'!$G$13,0,10*ROW('Hygiene Data'!G30))="","",OFFSET('Hygiene Data'!$G$13,0,10*ROW('Hygiene Data'!G30)))</f>
        <v/>
      </c>
      <c r="EC36" s="34" t="str">
        <f ca="true">+IF(OFFSET('Hygiene Data'!$G$14,0,10*ROW('Hygiene Data'!G30))="","",OFFSET('Hygiene Data'!$G$14,0,10*ROW('Hygiene Data'!G30)))</f>
        <v/>
      </c>
      <c r="ED36" s="34" t="str">
        <f ca="true">+IF(OFFSET('Hygiene Data'!$H$12,0,10*ROW('Hygiene Data'!H30))="","",OFFSET('Hygiene Data'!$H$12,0,10*ROW('Hygiene Data'!H30)))</f>
        <v/>
      </c>
      <c r="EE36" s="34" t="str">
        <f ca="true">+IF(OFFSET('Hygiene Data'!$H$13,0,10*ROW('Hygiene Data'!H30))="","",OFFSET('Hygiene Data'!$H$13,0,10*ROW('Hygiene Data'!H30)))</f>
        <v/>
      </c>
      <c r="EF36" s="34" t="str">
        <f ca="true">+IF(OFFSET('Hygiene Data'!$H$14,0,10*ROW('Hygiene Data'!H30))="","",OFFSET('Hygiene Data'!$H$14,0,10*ROW('Hygiene Data'!H30)))</f>
        <v/>
      </c>
    </row>
    <row r="37" x14ac:dyDescent="0.2">
      <c r="A37" s="57" t="str">
        <f ca="true">+IF(OFFSET('Water Data'!$B$1,0,10*ROW('Water Data'!B34))="","",OFFSET('Water Data'!$B$1,0,10*ROW('Water Data'!B34)))</f>
        <v/>
      </c>
      <c r="B37" s="57" t="str">
        <f ca="true">+IF(OFFSET('Water Data'!$A$3,0,10*ROW('Water Data'!A34))="","",OFFSET('Water Data'!$A$3,0,10*ROW('Water Data'!A34)))</f>
        <v/>
      </c>
      <c r="C37" s="57" t="str">
        <f ca="true">+IF(OFFSET('Water Data'!$C$3,0,10*ROW('Water Data'!C34))="","",OFFSET('Water Data'!$C$3,0,10*ROW('Water Data'!C34)))</f>
        <v/>
      </c>
      <c r="D37" s="249"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9"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9" t="e">
        <f ca="true">+IF(AND(ISNUMBER(OFFSET('Water Data'!$C$10,0,10*ROW('Water Data'!D31))),BW37="Yes"),OFFSET('Water Data'!$C$10,0,10*ROW('Water Data'!D31)),IF(AND(ISNUMBER(OFFSET('Water Data'!$C$10,0,10*ROW('Water Data'!D31))),BW37="No",ISNUMBER(OFFSET('Water Data'!$C$10,0,10*ROW('Water Data'!D31)))),CONCATENATE("[",ROUND(OFFSET('Water Data'!$C$10,0,10*ROW('Water Data'!D31)),0),"]"),IF(AND(ISNUMBER(OFFSET('Water Data'!$C$10,0,10*ROW('Water Data'!D31))),BW37="",ISNUMBER(OFFSET('Water Data'!$C$10,0,10*ROW('Water Data'!D31)))),OFFSET('Water Data'!$C$10,0,10*ROW('Water Data'!D31)),NA())))</f>
        <v>#N/A</v>
      </c>
      <c r="G37" s="249"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9"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9"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9"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9"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9"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9"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9"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9"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9"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9"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9"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9"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9"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9"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50"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50"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50"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50"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50"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50"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50"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50"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50"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50"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50"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50"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50"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50"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50"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50"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50"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50"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50"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50"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50"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50"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50"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50"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50"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50"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50"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50"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50"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50"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51"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51"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51"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51"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51"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51"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51"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51"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51"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51"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51"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51"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51"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51"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51"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51"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51"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51"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4" t="str">
        <f ca="true">+IF(OFFSET('Water Data'!$C$28,0,10*ROW('Water Data'!C31))="","",OFFSET('Water Data'!$C$28,0,10*ROW('Water Data'!C31)))</f>
        <v/>
      </c>
      <c r="BT37" s="34" t="str">
        <f ca="true">+IF(OFFSET('Water Data'!$C$29,0,10*ROW('Water Data'!C31))="","",OFFSET('Water Data'!$C$29,0,10*ROW('Water Data'!C31)))</f>
        <v/>
      </c>
      <c r="BU37" s="34" t="str">
        <f ca="true">+IF(OFFSET('Water Data'!$C$30,0,10*ROW('Water Data'!C31))="","",OFFSET('Water Data'!$C$30,0,10*ROW('Water Data'!C31)))</f>
        <v/>
      </c>
      <c r="BV37" s="34" t="str">
        <f ca="true">+IF(OFFSET('Water Data'!$D$28,0,10*ROW('Water Data'!D31))="","",OFFSET('Water Data'!$D$28,0,10*ROW('Water Data'!D31)))</f>
        <v/>
      </c>
      <c r="BW37" s="34" t="str">
        <f ca="true">+IF(OFFSET('Water Data'!$D$29,0,10*ROW('Water Data'!D31))="","",OFFSET('Water Data'!$D$29,0,10*ROW('Water Data'!D31)))</f>
        <v/>
      </c>
      <c r="BX37" s="34" t="str">
        <f ca="true">+IF(OFFSET('Water Data'!$D$30,0,10*ROW('Water Data'!D31))="","",OFFSET('Water Data'!$D$30,0,10*ROW('Water Data'!D31)))</f>
        <v/>
      </c>
      <c r="BY37" s="34" t="str">
        <f ca="true">+IF(OFFSET('Water Data'!$E$28,0,10*ROW('Water Data'!E31))="","",OFFSET('Water Data'!$E$28,0,10*ROW('Water Data'!E31)))</f>
        <v/>
      </c>
      <c r="BZ37" s="34" t="str">
        <f ca="true">+IF(OFFSET('Water Data'!$E$29,0,10*ROW('Water Data'!E31))="","",OFFSET('Water Data'!$E$29,0,10*ROW('Water Data'!E31)))</f>
        <v/>
      </c>
      <c r="CA37" s="34" t="str">
        <f ca="true">+IF(OFFSET('Water Data'!$E$30,0,10*ROW('Water Data'!E31))="","",OFFSET('Water Data'!$E$30,0,10*ROW('Water Data'!E31)))</f>
        <v/>
      </c>
      <c r="CB37" s="34" t="str">
        <f ca="true">+IF(OFFSET('Water Data'!$F$28,0,10*ROW('Water Data'!F31))="","",OFFSET('Water Data'!$F$28,0,10*ROW('Water Data'!F31)))</f>
        <v/>
      </c>
      <c r="CC37" s="34" t="str">
        <f ca="true">+IF(OFFSET('Water Data'!$F$29,0,10*ROW('Water Data'!F31))="","",OFFSET('Water Data'!$F$29,0,10*ROW('Water Data'!F31)))</f>
        <v/>
      </c>
      <c r="CD37" s="34" t="str">
        <f ca="true">+IF(OFFSET('Water Data'!$F$30,0,10*ROW('Water Data'!F31))="","",OFFSET('Water Data'!$F$30,0,10*ROW('Water Data'!F31)))</f>
        <v/>
      </c>
      <c r="CE37" s="34" t="str">
        <f ca="true">+IF(OFFSET('Water Data'!$G$28,0,10*ROW('Water Data'!G31))="","",OFFSET('Water Data'!$G$28,0,10*ROW('Water Data'!G31)))</f>
        <v/>
      </c>
      <c r="CF37" s="34" t="str">
        <f ca="true">+IF(OFFSET('Water Data'!$G$29,0,10*ROW('Water Data'!G31))="","",OFFSET('Water Data'!$G$29,0,10*ROW('Water Data'!G31)))</f>
        <v/>
      </c>
      <c r="CG37" s="34" t="str">
        <f ca="true">+IF(OFFSET('Water Data'!$G$30,0,10*ROW('Water Data'!G31))="","",OFFSET('Water Data'!$G$30,0,10*ROW('Water Data'!G31)))</f>
        <v/>
      </c>
      <c r="CH37" s="34" t="str">
        <f ca="true">+IF(OFFSET('Water Data'!$H$28,0,10*ROW('Water Data'!H31))="","",OFFSET('Water Data'!$H$28,0,10*ROW('Water Data'!H31)))</f>
        <v/>
      </c>
      <c r="CI37" s="34" t="str">
        <f ca="true">+IF(OFFSET('Water Data'!$H$29,0,10*ROW('Water Data'!H31))="","",OFFSET('Water Data'!$H$29,0,10*ROW('Water Data'!H31)))</f>
        <v/>
      </c>
      <c r="CJ37" s="34" t="str">
        <f ca="true">+IF(OFFSET('Water Data'!$H$30,0,10*ROW('Water Data'!H31))="","",OFFSET('Water Data'!$H$30,0,10*ROW('Water Data'!H31)))</f>
        <v/>
      </c>
      <c r="CK37" s="34" t="str">
        <f ca="true">+IF(OFFSET('Sanitation Data'!$C$29,0,10*ROW('Sanitation Data'!C31))="","",OFFSET('Sanitation Data'!$C$29,0,10*ROW('Sanitation Data'!C31)))</f>
        <v/>
      </c>
      <c r="CL37" s="34" t="str">
        <f ca="true">+IF(OFFSET('Sanitation Data'!$C$30,0,10*ROW('Sanitation Data'!C31))="","",OFFSET('Sanitation Data'!$C$30,0,10*ROW('Sanitation Data'!C31)))</f>
        <v/>
      </c>
      <c r="CM37" s="34" t="str">
        <f ca="true">+IF(OFFSET('Sanitation Data'!$C$31,0,10*ROW('Sanitation Data'!C31))="","",OFFSET('Sanitation Data'!$C$31,0,10*ROW('Sanitation Data'!C31)))</f>
        <v/>
      </c>
      <c r="CN37" s="34" t="str">
        <f ca="true">+IF(OFFSET('Sanitation Data'!$C$32,0,10*ROW('Sanitation Data'!C31))="","",OFFSET('Sanitation Data'!$C$32,0,10*ROW('Sanitation Data'!C31)))</f>
        <v/>
      </c>
      <c r="CO37" s="34" t="str">
        <f ca="true">+IF(OFFSET('Sanitation Data'!$C$33,0,10*ROW('Sanitation Data'!C31))="","",OFFSET('Sanitation Data'!$C$33,0,10*ROW('Sanitation Data'!C31)))</f>
        <v/>
      </c>
      <c r="CP37" s="34" t="str">
        <f ca="true">+IF(OFFSET('Sanitation Data'!$D$29,0,10*ROW('Sanitation Data'!D31))="","",OFFSET('Sanitation Data'!$D$29,0,10*ROW('Sanitation Data'!D31)))</f>
        <v/>
      </c>
      <c r="CQ37" s="34" t="str">
        <f ca="true">+IF(OFFSET('Sanitation Data'!$D$30,0,10*ROW('Sanitation Data'!D31))="","",OFFSET('Sanitation Data'!$D$30,0,10*ROW('Sanitation Data'!D31)))</f>
        <v/>
      </c>
      <c r="CR37" s="34" t="str">
        <f ca="true">+IF(OFFSET('Sanitation Data'!$D$31,0,10*ROW('Sanitation Data'!D31))="","",OFFSET('Sanitation Data'!$D$31,0,10*ROW('Sanitation Data'!D31)))</f>
        <v/>
      </c>
      <c r="CS37" s="34" t="str">
        <f ca="true">+IF(OFFSET('Sanitation Data'!$D$32,0,10*ROW('Sanitation Data'!D31))="","",OFFSET('Sanitation Data'!$D$32,0,10*ROW('Sanitation Data'!D31)))</f>
        <v/>
      </c>
      <c r="CT37" s="34" t="str">
        <f ca="true">+IF(OFFSET('Sanitation Data'!$D$33,0,10*ROW('Sanitation Data'!D31))="","",OFFSET('Sanitation Data'!$D$33,0,10*ROW('Sanitation Data'!D31)))</f>
        <v/>
      </c>
      <c r="CU37" s="34" t="str">
        <f ca="true">+IF(OFFSET('Sanitation Data'!$E$29,0,10*ROW('Sanitation Data'!E31))="","",OFFSET('Sanitation Data'!$E$29,0,10*ROW('Sanitation Data'!E31)))</f>
        <v/>
      </c>
      <c r="CV37" s="34" t="str">
        <f ca="true">+IF(OFFSET('Sanitation Data'!$E$30,0,10*ROW('Sanitation Data'!E31))="","",OFFSET('Sanitation Data'!$E$30,0,10*ROW('Sanitation Data'!E31)))</f>
        <v/>
      </c>
      <c r="CW37" s="34" t="str">
        <f ca="true">+IF(OFFSET('Sanitation Data'!$E$31,0,10*ROW('Sanitation Data'!E31))="","",OFFSET('Sanitation Data'!$E$31,0,10*ROW('Sanitation Data'!E31)))</f>
        <v/>
      </c>
      <c r="CX37" s="34" t="str">
        <f ca="true">+IF(OFFSET('Sanitation Data'!$E$32,0,10*ROW('Sanitation Data'!E31))="","",OFFSET('Sanitation Data'!$E$32,0,10*ROW('Sanitation Data'!E31)))</f>
        <v/>
      </c>
      <c r="CY37" s="34" t="str">
        <f ca="true">+IF(OFFSET('Sanitation Data'!$E$33,0,10*ROW('Sanitation Data'!E31))="","",OFFSET('Sanitation Data'!$E$33,0,10*ROW('Sanitation Data'!E31)))</f>
        <v/>
      </c>
      <c r="CZ37" s="34" t="str">
        <f ca="true">+IF(OFFSET('Sanitation Data'!$F$29,0,10*ROW('Sanitation Data'!F31))="","",OFFSET('Sanitation Data'!$F$29,0,10*ROW('Sanitation Data'!F31)))</f>
        <v/>
      </c>
      <c r="DA37" s="34" t="str">
        <f ca="true">+IF(OFFSET('Sanitation Data'!$F$30,0,10*ROW('Sanitation Data'!F31))="","",OFFSET('Sanitation Data'!$F$30,0,10*ROW('Sanitation Data'!F31)))</f>
        <v/>
      </c>
      <c r="DB37" s="34" t="str">
        <f ca="true">+IF(OFFSET('Sanitation Data'!$F$31,0,10*ROW('Sanitation Data'!F31))="","",OFFSET('Sanitation Data'!$F$31,0,10*ROW('Sanitation Data'!F31)))</f>
        <v/>
      </c>
      <c r="DC37" s="34" t="str">
        <f ca="true">+IF(OFFSET('Sanitation Data'!$F$32,0,10*ROW('Sanitation Data'!F31))="","",OFFSET('Sanitation Data'!$F$32,0,10*ROW('Sanitation Data'!F31)))</f>
        <v/>
      </c>
      <c r="DD37" s="34" t="str">
        <f ca="true">+IF(OFFSET('Sanitation Data'!$F$33,0,10*ROW('Sanitation Data'!F31))="","",OFFSET('Sanitation Data'!$F$33,0,10*ROW('Sanitation Data'!F31)))</f>
        <v/>
      </c>
      <c r="DE37" s="34" t="str">
        <f ca="true">+IF(OFFSET('Sanitation Data'!$G$29,0,10*ROW('Sanitation Data'!G31))="","",OFFSET('Sanitation Data'!$G$29,0,10*ROW('Sanitation Data'!G31)))</f>
        <v/>
      </c>
      <c r="DF37" s="34" t="str">
        <f ca="true">+IF(OFFSET('Sanitation Data'!$G$30,0,10*ROW('Sanitation Data'!G31))="","",OFFSET('Sanitation Data'!$G$30,0,10*ROW('Sanitation Data'!G31)))</f>
        <v/>
      </c>
      <c r="DG37" s="34" t="str">
        <f ca="true">+IF(OFFSET('Sanitation Data'!$G$31,0,10*ROW('Sanitation Data'!G31))="","",OFFSET('Sanitation Data'!$G$31,0,10*ROW('Sanitation Data'!G31)))</f>
        <v/>
      </c>
      <c r="DH37" s="34" t="str">
        <f ca="true">+IF(OFFSET('Sanitation Data'!$G$32,0,10*ROW('Sanitation Data'!G31))="","",OFFSET('Sanitation Data'!$G$32,0,10*ROW('Sanitation Data'!G31)))</f>
        <v/>
      </c>
      <c r="DI37" s="34" t="str">
        <f ca="true">+IF(OFFSET('Sanitation Data'!$G$33,0,10*ROW('Sanitation Data'!G31))="","",OFFSET('Sanitation Data'!$G$33,0,10*ROW('Sanitation Data'!G31)))</f>
        <v/>
      </c>
      <c r="DJ37" s="34" t="str">
        <f ca="true">+IF(OFFSET('Sanitation Data'!$H$29,0,10*ROW('Sanitation Data'!H31))="","",OFFSET('Sanitation Data'!$H$29,0,10*ROW('Sanitation Data'!H31)))</f>
        <v/>
      </c>
      <c r="DK37" s="34" t="str">
        <f ca="true">+IF(OFFSET('Sanitation Data'!$H$30,0,10*ROW('Sanitation Data'!H31))="","",OFFSET('Sanitation Data'!$H$30,0,10*ROW('Sanitation Data'!H31)))</f>
        <v/>
      </c>
      <c r="DL37" s="34" t="str">
        <f ca="true">+IF(OFFSET('Sanitation Data'!$H$31,0,10*ROW('Sanitation Data'!H31))="","",OFFSET('Sanitation Data'!$H$31,0,10*ROW('Sanitation Data'!H31)))</f>
        <v/>
      </c>
      <c r="DM37" s="34" t="str">
        <f ca="true">+IF(OFFSET('Sanitation Data'!$H$32,0,10*ROW('Sanitation Data'!H31))="","",OFFSET('Sanitation Data'!$H$32,0,10*ROW('Sanitation Data'!H31)))</f>
        <v/>
      </c>
      <c r="DN37" s="34" t="str">
        <f ca="true">+IF(OFFSET('Sanitation Data'!$H$33,0,10*ROW('Sanitation Data'!H31))="","",OFFSET('Sanitation Data'!$H$33,0,10*ROW('Sanitation Data'!H31)))</f>
        <v/>
      </c>
      <c r="DO37" s="34" t="str">
        <f ca="true">+IF(OFFSET('Hygiene Data'!$C$12,0,10*ROW('Hygiene Data'!C31))="","",OFFSET('Hygiene Data'!$C$12,0,10*ROW('Hygiene Data'!C31)))</f>
        <v/>
      </c>
      <c r="DP37" s="34" t="str">
        <f ca="true">+IF(OFFSET('Hygiene Data'!$C$13,0,10*ROW('Hygiene Data'!C31))="","",OFFSET('Hygiene Data'!$C$13,0,10*ROW('Hygiene Data'!C31)))</f>
        <v/>
      </c>
      <c r="DQ37" s="34" t="str">
        <f ca="true">+IF(OFFSET('Hygiene Data'!$C$14,0,10*ROW('Hygiene Data'!C31))="","",OFFSET('Hygiene Data'!$C$14,0,10*ROW('Hygiene Data'!C31)))</f>
        <v/>
      </c>
      <c r="DR37" s="34" t="str">
        <f ca="true">+IF(OFFSET('Hygiene Data'!$D$12,0,10*ROW('Hygiene Data'!D31))="","",OFFSET('Hygiene Data'!$D$12,0,10*ROW('Hygiene Data'!D31)))</f>
        <v/>
      </c>
      <c r="DS37" s="34" t="str">
        <f ca="true">+IF(OFFSET('Hygiene Data'!$D$13,0,10*ROW('Hygiene Data'!D31))="","",OFFSET('Hygiene Data'!$D$13,0,10*ROW('Hygiene Data'!D31)))</f>
        <v/>
      </c>
      <c r="DT37" s="34" t="str">
        <f ca="true">+IF(OFFSET('Hygiene Data'!$D$14,0,10*ROW('Hygiene Data'!D31))="","",OFFSET('Hygiene Data'!$D$14,0,10*ROW('Hygiene Data'!D31)))</f>
        <v/>
      </c>
      <c r="DU37" s="34" t="str">
        <f ca="true">+IF(OFFSET('Hygiene Data'!$E$12,0,10*ROW('Hygiene Data'!E31))="","",OFFSET('Hygiene Data'!$E$12,0,10*ROW('Hygiene Data'!E31)))</f>
        <v/>
      </c>
      <c r="DV37" s="34" t="str">
        <f ca="true">+IF(OFFSET('Hygiene Data'!$E$13,0,10*ROW('Hygiene Data'!E31))="","",OFFSET('Hygiene Data'!$E$13,0,10*ROW('Hygiene Data'!E31)))</f>
        <v/>
      </c>
      <c r="DW37" s="34" t="str">
        <f ca="true">+IF(OFFSET('Hygiene Data'!$E$14,0,10*ROW('Hygiene Data'!E31))="","",OFFSET('Hygiene Data'!$E$14,0,10*ROW('Hygiene Data'!E31)))</f>
        <v/>
      </c>
      <c r="DX37" s="34" t="str">
        <f ca="true">+IF(OFFSET('Hygiene Data'!$F$12,0,10*ROW('Hygiene Data'!F31))="","",OFFSET('Hygiene Data'!$F$12,0,10*ROW('Hygiene Data'!F31)))</f>
        <v/>
      </c>
      <c r="DY37" s="34" t="str">
        <f ca="true">+IF(OFFSET('Hygiene Data'!$F$13,0,10*ROW('Hygiene Data'!F31))="","",OFFSET('Hygiene Data'!$F$13,0,10*ROW('Hygiene Data'!F31)))</f>
        <v/>
      </c>
      <c r="DZ37" s="34" t="str">
        <f ca="true">+IF(OFFSET('Hygiene Data'!$F$14,0,10*ROW('Hygiene Data'!F31))="","",OFFSET('Hygiene Data'!$F$14,0,10*ROW('Hygiene Data'!F31)))</f>
        <v/>
      </c>
      <c r="EA37" s="34" t="str">
        <f ca="true">+IF(OFFSET('Hygiene Data'!$G$12,0,10*ROW('Hygiene Data'!G31))="","",OFFSET('Hygiene Data'!$G$12,0,10*ROW('Hygiene Data'!G31)))</f>
        <v/>
      </c>
      <c r="EB37" s="34" t="str">
        <f ca="true">+IF(OFFSET('Hygiene Data'!$G$13,0,10*ROW('Hygiene Data'!G31))="","",OFFSET('Hygiene Data'!$G$13,0,10*ROW('Hygiene Data'!G31)))</f>
        <v/>
      </c>
      <c r="EC37" s="34" t="str">
        <f ca="true">+IF(OFFSET('Hygiene Data'!$G$14,0,10*ROW('Hygiene Data'!G31))="","",OFFSET('Hygiene Data'!$G$14,0,10*ROW('Hygiene Data'!G31)))</f>
        <v/>
      </c>
      <c r="ED37" s="34" t="str">
        <f ca="true">+IF(OFFSET('Hygiene Data'!$H$12,0,10*ROW('Hygiene Data'!H31))="","",OFFSET('Hygiene Data'!$H$12,0,10*ROW('Hygiene Data'!H31)))</f>
        <v/>
      </c>
      <c r="EE37" s="34" t="str">
        <f ca="true">+IF(OFFSET('Hygiene Data'!$H$13,0,10*ROW('Hygiene Data'!H31))="","",OFFSET('Hygiene Data'!$H$13,0,10*ROW('Hygiene Data'!H31)))</f>
        <v/>
      </c>
      <c r="EF37" s="34" t="str">
        <f ca="true">+IF(OFFSET('Hygiene Data'!$H$14,0,10*ROW('Hygiene Data'!H31))="","",OFFSET('Hygiene Data'!$H$14,0,10*ROW('Hygiene Data'!H31)))</f>
        <v/>
      </c>
    </row>
    <row r="38" x14ac:dyDescent="0.2">
      <c r="A38" s="57" t="str">
        <f ca="true">+IF(OFFSET('Water Data'!$B$1,0,10*ROW('Water Data'!B35))="","",OFFSET('Water Data'!$B$1,0,10*ROW('Water Data'!B35)))</f>
        <v/>
      </c>
      <c r="B38" s="57" t="str">
        <f ca="true">+IF(OFFSET('Water Data'!$A$3,0,10*ROW('Water Data'!A35))="","",OFFSET('Water Data'!$A$3,0,10*ROW('Water Data'!A35)))</f>
        <v/>
      </c>
      <c r="C38" s="57" t="str">
        <f ca="true">+IF(OFFSET('Water Data'!$C$3,0,10*ROW('Water Data'!C35))="","",OFFSET('Water Data'!$C$3,0,10*ROW('Water Data'!C35)))</f>
        <v/>
      </c>
      <c r="D38" s="249"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9"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9" t="e">
        <f ca="true">+IF(AND(ISNUMBER(OFFSET('Water Data'!$C$10,0,10*ROW('Water Data'!D32))),BW38="Yes"),OFFSET('Water Data'!$C$10,0,10*ROW('Water Data'!D32)),IF(AND(ISNUMBER(OFFSET('Water Data'!$C$10,0,10*ROW('Water Data'!D32))),BW38="No",ISNUMBER(OFFSET('Water Data'!$C$10,0,10*ROW('Water Data'!D32)))),CONCATENATE("[",ROUND(OFFSET('Water Data'!$C$10,0,10*ROW('Water Data'!D32)),0),"]"),IF(AND(ISNUMBER(OFFSET('Water Data'!$C$10,0,10*ROW('Water Data'!D32))),BW38="",ISNUMBER(OFFSET('Water Data'!$C$10,0,10*ROW('Water Data'!D32)))),OFFSET('Water Data'!$C$10,0,10*ROW('Water Data'!D32)),NA())))</f>
        <v>#N/A</v>
      </c>
      <c r="G38" s="249"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9"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9"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9"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9"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9"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9"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9"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9"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9"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9"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9"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9"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9"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9"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50"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50"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50"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50"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50"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50"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50"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50"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50"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50"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50"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50"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50"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50"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50"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50"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50"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50"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50"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50"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50"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50"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50"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50"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50"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50"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50"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50"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50"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50"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51"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51"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51"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51"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51"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51"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51"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51"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51"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51"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51"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51"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51"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51"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51"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51"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51"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51"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4" t="str">
        <f ca="true">+IF(OFFSET('Water Data'!$C$28,0,10*ROW('Water Data'!C32))="","",OFFSET('Water Data'!$C$28,0,10*ROW('Water Data'!C32)))</f>
        <v/>
      </c>
      <c r="BT38" s="34" t="str">
        <f ca="true">+IF(OFFSET('Water Data'!$C$29,0,10*ROW('Water Data'!C32))="","",OFFSET('Water Data'!$C$29,0,10*ROW('Water Data'!C32)))</f>
        <v/>
      </c>
      <c r="BU38" s="34" t="str">
        <f ca="true">+IF(OFFSET('Water Data'!$C$30,0,10*ROW('Water Data'!C32))="","",OFFSET('Water Data'!$C$30,0,10*ROW('Water Data'!C32)))</f>
        <v/>
      </c>
      <c r="BV38" s="34" t="str">
        <f ca="true">+IF(OFFSET('Water Data'!$D$28,0,10*ROW('Water Data'!D32))="","",OFFSET('Water Data'!$D$28,0,10*ROW('Water Data'!D32)))</f>
        <v/>
      </c>
      <c r="BW38" s="34" t="str">
        <f ca="true">+IF(OFFSET('Water Data'!$D$29,0,10*ROW('Water Data'!D32))="","",OFFSET('Water Data'!$D$29,0,10*ROW('Water Data'!D32)))</f>
        <v/>
      </c>
      <c r="BX38" s="34" t="str">
        <f ca="true">+IF(OFFSET('Water Data'!$D$30,0,10*ROW('Water Data'!D32))="","",OFFSET('Water Data'!$D$30,0,10*ROW('Water Data'!D32)))</f>
        <v/>
      </c>
      <c r="BY38" s="34" t="str">
        <f ca="true">+IF(OFFSET('Water Data'!$E$28,0,10*ROW('Water Data'!E32))="","",OFFSET('Water Data'!$E$28,0,10*ROW('Water Data'!E32)))</f>
        <v/>
      </c>
      <c r="BZ38" s="34" t="str">
        <f ca="true">+IF(OFFSET('Water Data'!$E$29,0,10*ROW('Water Data'!E32))="","",OFFSET('Water Data'!$E$29,0,10*ROW('Water Data'!E32)))</f>
        <v/>
      </c>
      <c r="CA38" s="34" t="str">
        <f ca="true">+IF(OFFSET('Water Data'!$E$30,0,10*ROW('Water Data'!E32))="","",OFFSET('Water Data'!$E$30,0,10*ROW('Water Data'!E32)))</f>
        <v/>
      </c>
      <c r="CB38" s="34" t="str">
        <f ca="true">+IF(OFFSET('Water Data'!$F$28,0,10*ROW('Water Data'!F32))="","",OFFSET('Water Data'!$F$28,0,10*ROW('Water Data'!F32)))</f>
        <v/>
      </c>
      <c r="CC38" s="34" t="str">
        <f ca="true">+IF(OFFSET('Water Data'!$F$29,0,10*ROW('Water Data'!F32))="","",OFFSET('Water Data'!$F$29,0,10*ROW('Water Data'!F32)))</f>
        <v/>
      </c>
      <c r="CD38" s="34" t="str">
        <f ca="true">+IF(OFFSET('Water Data'!$F$30,0,10*ROW('Water Data'!F32))="","",OFFSET('Water Data'!$F$30,0,10*ROW('Water Data'!F32)))</f>
        <v/>
      </c>
      <c r="CE38" s="34" t="str">
        <f ca="true">+IF(OFFSET('Water Data'!$G$28,0,10*ROW('Water Data'!G32))="","",OFFSET('Water Data'!$G$28,0,10*ROW('Water Data'!G32)))</f>
        <v/>
      </c>
      <c r="CF38" s="34" t="str">
        <f ca="true">+IF(OFFSET('Water Data'!$G$29,0,10*ROW('Water Data'!G32))="","",OFFSET('Water Data'!$G$29,0,10*ROW('Water Data'!G32)))</f>
        <v/>
      </c>
      <c r="CG38" s="34" t="str">
        <f ca="true">+IF(OFFSET('Water Data'!$G$30,0,10*ROW('Water Data'!G32))="","",OFFSET('Water Data'!$G$30,0,10*ROW('Water Data'!G32)))</f>
        <v/>
      </c>
      <c r="CH38" s="34" t="str">
        <f ca="true">+IF(OFFSET('Water Data'!$H$28,0,10*ROW('Water Data'!H32))="","",OFFSET('Water Data'!$H$28,0,10*ROW('Water Data'!H32)))</f>
        <v/>
      </c>
      <c r="CI38" s="34" t="str">
        <f ca="true">+IF(OFFSET('Water Data'!$H$29,0,10*ROW('Water Data'!H32))="","",OFFSET('Water Data'!$H$29,0,10*ROW('Water Data'!H32)))</f>
        <v/>
      </c>
      <c r="CJ38" s="34" t="str">
        <f ca="true">+IF(OFFSET('Water Data'!$H$30,0,10*ROW('Water Data'!H32))="","",OFFSET('Water Data'!$H$30,0,10*ROW('Water Data'!H32)))</f>
        <v/>
      </c>
      <c r="CK38" s="34" t="str">
        <f ca="true">+IF(OFFSET('Sanitation Data'!$C$29,0,10*ROW('Sanitation Data'!C32))="","",OFFSET('Sanitation Data'!$C$29,0,10*ROW('Sanitation Data'!C32)))</f>
        <v/>
      </c>
      <c r="CL38" s="34" t="str">
        <f ca="true">+IF(OFFSET('Sanitation Data'!$C$30,0,10*ROW('Sanitation Data'!C32))="","",OFFSET('Sanitation Data'!$C$30,0,10*ROW('Sanitation Data'!C32)))</f>
        <v/>
      </c>
      <c r="CM38" s="34" t="str">
        <f ca="true">+IF(OFFSET('Sanitation Data'!$C$31,0,10*ROW('Sanitation Data'!C32))="","",OFFSET('Sanitation Data'!$C$31,0,10*ROW('Sanitation Data'!C32)))</f>
        <v/>
      </c>
      <c r="CN38" s="34" t="str">
        <f ca="true">+IF(OFFSET('Sanitation Data'!$C$32,0,10*ROW('Sanitation Data'!C32))="","",OFFSET('Sanitation Data'!$C$32,0,10*ROW('Sanitation Data'!C32)))</f>
        <v/>
      </c>
      <c r="CO38" s="34" t="str">
        <f ca="true">+IF(OFFSET('Sanitation Data'!$C$33,0,10*ROW('Sanitation Data'!C32))="","",OFFSET('Sanitation Data'!$C$33,0,10*ROW('Sanitation Data'!C32)))</f>
        <v/>
      </c>
      <c r="CP38" s="34" t="str">
        <f ca="true">+IF(OFFSET('Sanitation Data'!$D$29,0,10*ROW('Sanitation Data'!D32))="","",OFFSET('Sanitation Data'!$D$29,0,10*ROW('Sanitation Data'!D32)))</f>
        <v/>
      </c>
      <c r="CQ38" s="34" t="str">
        <f ca="true">+IF(OFFSET('Sanitation Data'!$D$30,0,10*ROW('Sanitation Data'!D32))="","",OFFSET('Sanitation Data'!$D$30,0,10*ROW('Sanitation Data'!D32)))</f>
        <v/>
      </c>
      <c r="CR38" s="34" t="str">
        <f ca="true">+IF(OFFSET('Sanitation Data'!$D$31,0,10*ROW('Sanitation Data'!D32))="","",OFFSET('Sanitation Data'!$D$31,0,10*ROW('Sanitation Data'!D32)))</f>
        <v/>
      </c>
      <c r="CS38" s="34" t="str">
        <f ca="true">+IF(OFFSET('Sanitation Data'!$D$32,0,10*ROW('Sanitation Data'!D32))="","",OFFSET('Sanitation Data'!$D$32,0,10*ROW('Sanitation Data'!D32)))</f>
        <v/>
      </c>
      <c r="CT38" s="34" t="str">
        <f ca="true">+IF(OFFSET('Sanitation Data'!$D$33,0,10*ROW('Sanitation Data'!D32))="","",OFFSET('Sanitation Data'!$D$33,0,10*ROW('Sanitation Data'!D32)))</f>
        <v/>
      </c>
      <c r="CU38" s="34" t="str">
        <f ca="true">+IF(OFFSET('Sanitation Data'!$E$29,0,10*ROW('Sanitation Data'!E32))="","",OFFSET('Sanitation Data'!$E$29,0,10*ROW('Sanitation Data'!E32)))</f>
        <v/>
      </c>
      <c r="CV38" s="34" t="str">
        <f ca="true">+IF(OFFSET('Sanitation Data'!$E$30,0,10*ROW('Sanitation Data'!E32))="","",OFFSET('Sanitation Data'!$E$30,0,10*ROW('Sanitation Data'!E32)))</f>
        <v/>
      </c>
      <c r="CW38" s="34" t="str">
        <f ca="true">+IF(OFFSET('Sanitation Data'!$E$31,0,10*ROW('Sanitation Data'!E32))="","",OFFSET('Sanitation Data'!$E$31,0,10*ROW('Sanitation Data'!E32)))</f>
        <v/>
      </c>
      <c r="CX38" s="34" t="str">
        <f ca="true">+IF(OFFSET('Sanitation Data'!$E$32,0,10*ROW('Sanitation Data'!E32))="","",OFFSET('Sanitation Data'!$E$32,0,10*ROW('Sanitation Data'!E32)))</f>
        <v/>
      </c>
      <c r="CY38" s="34" t="str">
        <f ca="true">+IF(OFFSET('Sanitation Data'!$E$33,0,10*ROW('Sanitation Data'!E32))="","",OFFSET('Sanitation Data'!$E$33,0,10*ROW('Sanitation Data'!E32)))</f>
        <v/>
      </c>
      <c r="CZ38" s="34" t="str">
        <f ca="true">+IF(OFFSET('Sanitation Data'!$F$29,0,10*ROW('Sanitation Data'!F32))="","",OFFSET('Sanitation Data'!$F$29,0,10*ROW('Sanitation Data'!F32)))</f>
        <v/>
      </c>
      <c r="DA38" s="34" t="str">
        <f ca="true">+IF(OFFSET('Sanitation Data'!$F$30,0,10*ROW('Sanitation Data'!F32))="","",OFFSET('Sanitation Data'!$F$30,0,10*ROW('Sanitation Data'!F32)))</f>
        <v/>
      </c>
      <c r="DB38" s="34" t="str">
        <f ca="true">+IF(OFFSET('Sanitation Data'!$F$31,0,10*ROW('Sanitation Data'!F32))="","",OFFSET('Sanitation Data'!$F$31,0,10*ROW('Sanitation Data'!F32)))</f>
        <v/>
      </c>
      <c r="DC38" s="34" t="str">
        <f ca="true">+IF(OFFSET('Sanitation Data'!$F$32,0,10*ROW('Sanitation Data'!F32))="","",OFFSET('Sanitation Data'!$F$32,0,10*ROW('Sanitation Data'!F32)))</f>
        <v/>
      </c>
      <c r="DD38" s="34" t="str">
        <f ca="true">+IF(OFFSET('Sanitation Data'!$F$33,0,10*ROW('Sanitation Data'!F32))="","",OFFSET('Sanitation Data'!$F$33,0,10*ROW('Sanitation Data'!F32)))</f>
        <v/>
      </c>
      <c r="DE38" s="34" t="str">
        <f ca="true">+IF(OFFSET('Sanitation Data'!$G$29,0,10*ROW('Sanitation Data'!G32))="","",OFFSET('Sanitation Data'!$G$29,0,10*ROW('Sanitation Data'!G32)))</f>
        <v/>
      </c>
      <c r="DF38" s="34" t="str">
        <f ca="true">+IF(OFFSET('Sanitation Data'!$G$30,0,10*ROW('Sanitation Data'!G32))="","",OFFSET('Sanitation Data'!$G$30,0,10*ROW('Sanitation Data'!G32)))</f>
        <v/>
      </c>
      <c r="DG38" s="34" t="str">
        <f ca="true">+IF(OFFSET('Sanitation Data'!$G$31,0,10*ROW('Sanitation Data'!G32))="","",OFFSET('Sanitation Data'!$G$31,0,10*ROW('Sanitation Data'!G32)))</f>
        <v/>
      </c>
      <c r="DH38" s="34" t="str">
        <f ca="true">+IF(OFFSET('Sanitation Data'!$G$32,0,10*ROW('Sanitation Data'!G32))="","",OFFSET('Sanitation Data'!$G$32,0,10*ROW('Sanitation Data'!G32)))</f>
        <v/>
      </c>
      <c r="DI38" s="34" t="str">
        <f ca="true">+IF(OFFSET('Sanitation Data'!$G$33,0,10*ROW('Sanitation Data'!G32))="","",OFFSET('Sanitation Data'!$G$33,0,10*ROW('Sanitation Data'!G32)))</f>
        <v/>
      </c>
      <c r="DJ38" s="34" t="str">
        <f ca="true">+IF(OFFSET('Sanitation Data'!$H$29,0,10*ROW('Sanitation Data'!H32))="","",OFFSET('Sanitation Data'!$H$29,0,10*ROW('Sanitation Data'!H32)))</f>
        <v/>
      </c>
      <c r="DK38" s="34" t="str">
        <f ca="true">+IF(OFFSET('Sanitation Data'!$H$30,0,10*ROW('Sanitation Data'!H32))="","",OFFSET('Sanitation Data'!$H$30,0,10*ROW('Sanitation Data'!H32)))</f>
        <v/>
      </c>
      <c r="DL38" s="34" t="str">
        <f ca="true">+IF(OFFSET('Sanitation Data'!$H$31,0,10*ROW('Sanitation Data'!H32))="","",OFFSET('Sanitation Data'!$H$31,0,10*ROW('Sanitation Data'!H32)))</f>
        <v/>
      </c>
      <c r="DM38" s="34" t="str">
        <f ca="true">+IF(OFFSET('Sanitation Data'!$H$32,0,10*ROW('Sanitation Data'!H32))="","",OFFSET('Sanitation Data'!$H$32,0,10*ROW('Sanitation Data'!H32)))</f>
        <v/>
      </c>
      <c r="DN38" s="34" t="str">
        <f ca="true">+IF(OFFSET('Sanitation Data'!$H$33,0,10*ROW('Sanitation Data'!H32))="","",OFFSET('Sanitation Data'!$H$33,0,10*ROW('Sanitation Data'!H32)))</f>
        <v/>
      </c>
      <c r="DO38" s="34" t="str">
        <f ca="true">+IF(OFFSET('Hygiene Data'!$C$12,0,10*ROW('Hygiene Data'!C32))="","",OFFSET('Hygiene Data'!$C$12,0,10*ROW('Hygiene Data'!C32)))</f>
        <v/>
      </c>
      <c r="DP38" s="34" t="str">
        <f ca="true">+IF(OFFSET('Hygiene Data'!$C$13,0,10*ROW('Hygiene Data'!C32))="","",OFFSET('Hygiene Data'!$C$13,0,10*ROW('Hygiene Data'!C32)))</f>
        <v/>
      </c>
      <c r="DQ38" s="34" t="str">
        <f ca="true">+IF(OFFSET('Hygiene Data'!$C$14,0,10*ROW('Hygiene Data'!C32))="","",OFFSET('Hygiene Data'!$C$14,0,10*ROW('Hygiene Data'!C32)))</f>
        <v/>
      </c>
      <c r="DR38" s="34" t="str">
        <f ca="true">+IF(OFFSET('Hygiene Data'!$D$12,0,10*ROW('Hygiene Data'!D32))="","",OFFSET('Hygiene Data'!$D$12,0,10*ROW('Hygiene Data'!D32)))</f>
        <v/>
      </c>
      <c r="DS38" s="34" t="str">
        <f ca="true">+IF(OFFSET('Hygiene Data'!$D$13,0,10*ROW('Hygiene Data'!D32))="","",OFFSET('Hygiene Data'!$D$13,0,10*ROW('Hygiene Data'!D32)))</f>
        <v/>
      </c>
      <c r="DT38" s="34" t="str">
        <f ca="true">+IF(OFFSET('Hygiene Data'!$D$14,0,10*ROW('Hygiene Data'!D32))="","",OFFSET('Hygiene Data'!$D$14,0,10*ROW('Hygiene Data'!D32)))</f>
        <v/>
      </c>
      <c r="DU38" s="34" t="str">
        <f ca="true">+IF(OFFSET('Hygiene Data'!$E$12,0,10*ROW('Hygiene Data'!E32))="","",OFFSET('Hygiene Data'!$E$12,0,10*ROW('Hygiene Data'!E32)))</f>
        <v/>
      </c>
      <c r="DV38" s="34" t="str">
        <f ca="true">+IF(OFFSET('Hygiene Data'!$E$13,0,10*ROW('Hygiene Data'!E32))="","",OFFSET('Hygiene Data'!$E$13,0,10*ROW('Hygiene Data'!E32)))</f>
        <v/>
      </c>
      <c r="DW38" s="34" t="str">
        <f ca="true">+IF(OFFSET('Hygiene Data'!$E$14,0,10*ROW('Hygiene Data'!E32))="","",OFFSET('Hygiene Data'!$E$14,0,10*ROW('Hygiene Data'!E32)))</f>
        <v/>
      </c>
      <c r="DX38" s="34" t="str">
        <f ca="true">+IF(OFFSET('Hygiene Data'!$F$12,0,10*ROW('Hygiene Data'!F32))="","",OFFSET('Hygiene Data'!$F$12,0,10*ROW('Hygiene Data'!F32)))</f>
        <v/>
      </c>
      <c r="DY38" s="34" t="str">
        <f ca="true">+IF(OFFSET('Hygiene Data'!$F$13,0,10*ROW('Hygiene Data'!F32))="","",OFFSET('Hygiene Data'!$F$13,0,10*ROW('Hygiene Data'!F32)))</f>
        <v/>
      </c>
      <c r="DZ38" s="34" t="str">
        <f ca="true">+IF(OFFSET('Hygiene Data'!$F$14,0,10*ROW('Hygiene Data'!F32))="","",OFFSET('Hygiene Data'!$F$14,0,10*ROW('Hygiene Data'!F32)))</f>
        <v/>
      </c>
      <c r="EA38" s="34" t="str">
        <f ca="true">+IF(OFFSET('Hygiene Data'!$G$12,0,10*ROW('Hygiene Data'!G32))="","",OFFSET('Hygiene Data'!$G$12,0,10*ROW('Hygiene Data'!G32)))</f>
        <v/>
      </c>
      <c r="EB38" s="34" t="str">
        <f ca="true">+IF(OFFSET('Hygiene Data'!$G$13,0,10*ROW('Hygiene Data'!G32))="","",OFFSET('Hygiene Data'!$G$13,0,10*ROW('Hygiene Data'!G32)))</f>
        <v/>
      </c>
      <c r="EC38" s="34" t="str">
        <f ca="true">+IF(OFFSET('Hygiene Data'!$G$14,0,10*ROW('Hygiene Data'!G32))="","",OFFSET('Hygiene Data'!$G$14,0,10*ROW('Hygiene Data'!G32)))</f>
        <v/>
      </c>
      <c r="ED38" s="34" t="str">
        <f ca="true">+IF(OFFSET('Hygiene Data'!$H$12,0,10*ROW('Hygiene Data'!H32))="","",OFFSET('Hygiene Data'!$H$12,0,10*ROW('Hygiene Data'!H32)))</f>
        <v/>
      </c>
      <c r="EE38" s="34" t="str">
        <f ca="true">+IF(OFFSET('Hygiene Data'!$H$13,0,10*ROW('Hygiene Data'!H32))="","",OFFSET('Hygiene Data'!$H$13,0,10*ROW('Hygiene Data'!H32)))</f>
        <v/>
      </c>
      <c r="EF38" s="34" t="str">
        <f ca="true">+IF(OFFSET('Hygiene Data'!$H$14,0,10*ROW('Hygiene Data'!H32))="","",OFFSET('Hygiene Data'!$H$14,0,10*ROW('Hygiene Data'!H32)))</f>
        <v/>
      </c>
    </row>
    <row r="39" x14ac:dyDescent="0.2">
      <c r="A39" s="57" t="str">
        <f ca="true">+IF(OFFSET('Water Data'!$B$1,0,10*ROW('Water Data'!B36))="","",OFFSET('Water Data'!$B$1,0,10*ROW('Water Data'!B36)))</f>
        <v/>
      </c>
      <c r="B39" s="57" t="str">
        <f ca="true">+IF(OFFSET('Water Data'!$A$3,0,10*ROW('Water Data'!A36))="","",OFFSET('Water Data'!$A$3,0,10*ROW('Water Data'!A36)))</f>
        <v/>
      </c>
      <c r="C39" s="57" t="str">
        <f ca="true">+IF(OFFSET('Water Data'!$C$3,0,10*ROW('Water Data'!C36))="","",OFFSET('Water Data'!$C$3,0,10*ROW('Water Data'!C36)))</f>
        <v/>
      </c>
      <c r="D39" s="249"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9"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9" t="e">
        <f ca="true">+IF(AND(ISNUMBER(OFFSET('Water Data'!$C$10,0,10*ROW('Water Data'!D33))),BW39="Yes"),OFFSET('Water Data'!$C$10,0,10*ROW('Water Data'!D33)),IF(AND(ISNUMBER(OFFSET('Water Data'!$C$10,0,10*ROW('Water Data'!D33))),BW39="No",ISNUMBER(OFFSET('Water Data'!$C$10,0,10*ROW('Water Data'!D33)))),CONCATENATE("[",ROUND(OFFSET('Water Data'!$C$10,0,10*ROW('Water Data'!D33)),0),"]"),IF(AND(ISNUMBER(OFFSET('Water Data'!$C$10,0,10*ROW('Water Data'!D33))),BW39="",ISNUMBER(OFFSET('Water Data'!$C$10,0,10*ROW('Water Data'!D33)))),OFFSET('Water Data'!$C$10,0,10*ROW('Water Data'!D33)),NA())))</f>
        <v>#N/A</v>
      </c>
      <c r="G39" s="249"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9"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9"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9"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9"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9"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9"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9"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9"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9"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9"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9"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9"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9"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9"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50"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50"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50"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50"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50"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50"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50"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50"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50"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50"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50"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50"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50"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50"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50"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50"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50"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50"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50"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50"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50"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50"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50"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50"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50"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50"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50"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50"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50"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50"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51"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51"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51"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51"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51"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51"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51"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51"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51"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51"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51"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51"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51"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51"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51"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51"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51"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51"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4" t="str">
        <f ca="true">+IF(OFFSET('Water Data'!$C$28,0,10*ROW('Water Data'!C33))="","",OFFSET('Water Data'!$C$28,0,10*ROW('Water Data'!C33)))</f>
        <v/>
      </c>
      <c r="BT39" s="34" t="str">
        <f ca="true">+IF(OFFSET('Water Data'!$C$29,0,10*ROW('Water Data'!C33))="","",OFFSET('Water Data'!$C$29,0,10*ROW('Water Data'!C33)))</f>
        <v/>
      </c>
      <c r="BU39" s="34" t="str">
        <f ca="true">+IF(OFFSET('Water Data'!$C$30,0,10*ROW('Water Data'!C33))="","",OFFSET('Water Data'!$C$30,0,10*ROW('Water Data'!C33)))</f>
        <v/>
      </c>
      <c r="BV39" s="34" t="str">
        <f ca="true">+IF(OFFSET('Water Data'!$D$28,0,10*ROW('Water Data'!D33))="","",OFFSET('Water Data'!$D$28,0,10*ROW('Water Data'!D33)))</f>
        <v/>
      </c>
      <c r="BW39" s="34" t="str">
        <f ca="true">+IF(OFFSET('Water Data'!$D$29,0,10*ROW('Water Data'!D33))="","",OFFSET('Water Data'!$D$29,0,10*ROW('Water Data'!D33)))</f>
        <v/>
      </c>
      <c r="BX39" s="34" t="str">
        <f ca="true">+IF(OFFSET('Water Data'!$D$30,0,10*ROW('Water Data'!D33))="","",OFFSET('Water Data'!$D$30,0,10*ROW('Water Data'!D33)))</f>
        <v/>
      </c>
      <c r="BY39" s="34" t="str">
        <f ca="true">+IF(OFFSET('Water Data'!$E$28,0,10*ROW('Water Data'!E33))="","",OFFSET('Water Data'!$E$28,0,10*ROW('Water Data'!E33)))</f>
        <v/>
      </c>
      <c r="BZ39" s="34" t="str">
        <f ca="true">+IF(OFFSET('Water Data'!$E$29,0,10*ROW('Water Data'!E33))="","",OFFSET('Water Data'!$E$29,0,10*ROW('Water Data'!E33)))</f>
        <v/>
      </c>
      <c r="CA39" s="34" t="str">
        <f ca="true">+IF(OFFSET('Water Data'!$E$30,0,10*ROW('Water Data'!E33))="","",OFFSET('Water Data'!$E$30,0,10*ROW('Water Data'!E33)))</f>
        <v/>
      </c>
      <c r="CB39" s="34" t="str">
        <f ca="true">+IF(OFFSET('Water Data'!$F$28,0,10*ROW('Water Data'!F33))="","",OFFSET('Water Data'!$F$28,0,10*ROW('Water Data'!F33)))</f>
        <v/>
      </c>
      <c r="CC39" s="34" t="str">
        <f ca="true">+IF(OFFSET('Water Data'!$F$29,0,10*ROW('Water Data'!F33))="","",OFFSET('Water Data'!$F$29,0,10*ROW('Water Data'!F33)))</f>
        <v/>
      </c>
      <c r="CD39" s="34" t="str">
        <f ca="true">+IF(OFFSET('Water Data'!$F$30,0,10*ROW('Water Data'!F33))="","",OFFSET('Water Data'!$F$30,0,10*ROW('Water Data'!F33)))</f>
        <v/>
      </c>
      <c r="CE39" s="34" t="str">
        <f ca="true">+IF(OFFSET('Water Data'!$G$28,0,10*ROW('Water Data'!G33))="","",OFFSET('Water Data'!$G$28,0,10*ROW('Water Data'!G33)))</f>
        <v/>
      </c>
      <c r="CF39" s="34" t="str">
        <f ca="true">+IF(OFFSET('Water Data'!$G$29,0,10*ROW('Water Data'!G33))="","",OFFSET('Water Data'!$G$29,0,10*ROW('Water Data'!G33)))</f>
        <v/>
      </c>
      <c r="CG39" s="34" t="str">
        <f ca="true">+IF(OFFSET('Water Data'!$G$30,0,10*ROW('Water Data'!G33))="","",OFFSET('Water Data'!$G$30,0,10*ROW('Water Data'!G33)))</f>
        <v/>
      </c>
      <c r="CH39" s="34" t="str">
        <f ca="true">+IF(OFFSET('Water Data'!$H$28,0,10*ROW('Water Data'!H33))="","",OFFSET('Water Data'!$H$28,0,10*ROW('Water Data'!H33)))</f>
        <v/>
      </c>
      <c r="CI39" s="34" t="str">
        <f ca="true">+IF(OFFSET('Water Data'!$H$29,0,10*ROW('Water Data'!H33))="","",OFFSET('Water Data'!$H$29,0,10*ROW('Water Data'!H33)))</f>
        <v/>
      </c>
      <c r="CJ39" s="34" t="str">
        <f ca="true">+IF(OFFSET('Water Data'!$H$30,0,10*ROW('Water Data'!H33))="","",OFFSET('Water Data'!$H$30,0,10*ROW('Water Data'!H33)))</f>
        <v/>
      </c>
      <c r="CK39" s="34" t="str">
        <f ca="true">+IF(OFFSET('Sanitation Data'!$C$29,0,10*ROW('Sanitation Data'!C33))="","",OFFSET('Sanitation Data'!$C$29,0,10*ROW('Sanitation Data'!C33)))</f>
        <v/>
      </c>
      <c r="CL39" s="34" t="str">
        <f ca="true">+IF(OFFSET('Sanitation Data'!$C$30,0,10*ROW('Sanitation Data'!C33))="","",OFFSET('Sanitation Data'!$C$30,0,10*ROW('Sanitation Data'!C33)))</f>
        <v/>
      </c>
      <c r="CM39" s="34" t="str">
        <f ca="true">+IF(OFFSET('Sanitation Data'!$C$31,0,10*ROW('Sanitation Data'!C33))="","",OFFSET('Sanitation Data'!$C$31,0,10*ROW('Sanitation Data'!C33)))</f>
        <v/>
      </c>
      <c r="CN39" s="34" t="str">
        <f ca="true">+IF(OFFSET('Sanitation Data'!$C$32,0,10*ROW('Sanitation Data'!C33))="","",OFFSET('Sanitation Data'!$C$32,0,10*ROW('Sanitation Data'!C33)))</f>
        <v/>
      </c>
      <c r="CO39" s="34" t="str">
        <f ca="true">+IF(OFFSET('Sanitation Data'!$C$33,0,10*ROW('Sanitation Data'!C33))="","",OFFSET('Sanitation Data'!$C$33,0,10*ROW('Sanitation Data'!C33)))</f>
        <v/>
      </c>
      <c r="CP39" s="34" t="str">
        <f ca="true">+IF(OFFSET('Sanitation Data'!$D$29,0,10*ROW('Sanitation Data'!D33))="","",OFFSET('Sanitation Data'!$D$29,0,10*ROW('Sanitation Data'!D33)))</f>
        <v/>
      </c>
      <c r="CQ39" s="34" t="str">
        <f ca="true">+IF(OFFSET('Sanitation Data'!$D$30,0,10*ROW('Sanitation Data'!D33))="","",OFFSET('Sanitation Data'!$D$30,0,10*ROW('Sanitation Data'!D33)))</f>
        <v/>
      </c>
      <c r="CR39" s="34" t="str">
        <f ca="true">+IF(OFFSET('Sanitation Data'!$D$31,0,10*ROW('Sanitation Data'!D33))="","",OFFSET('Sanitation Data'!$D$31,0,10*ROW('Sanitation Data'!D33)))</f>
        <v/>
      </c>
      <c r="CS39" s="34" t="str">
        <f ca="true">+IF(OFFSET('Sanitation Data'!$D$32,0,10*ROW('Sanitation Data'!D33))="","",OFFSET('Sanitation Data'!$D$32,0,10*ROW('Sanitation Data'!D33)))</f>
        <v/>
      </c>
      <c r="CT39" s="34" t="str">
        <f ca="true">+IF(OFFSET('Sanitation Data'!$D$33,0,10*ROW('Sanitation Data'!D33))="","",OFFSET('Sanitation Data'!$D$33,0,10*ROW('Sanitation Data'!D33)))</f>
        <v/>
      </c>
      <c r="CU39" s="34" t="str">
        <f ca="true">+IF(OFFSET('Sanitation Data'!$E$29,0,10*ROW('Sanitation Data'!E33))="","",OFFSET('Sanitation Data'!$E$29,0,10*ROW('Sanitation Data'!E33)))</f>
        <v/>
      </c>
      <c r="CV39" s="34" t="str">
        <f ca="true">+IF(OFFSET('Sanitation Data'!$E$30,0,10*ROW('Sanitation Data'!E33))="","",OFFSET('Sanitation Data'!$E$30,0,10*ROW('Sanitation Data'!E33)))</f>
        <v/>
      </c>
      <c r="CW39" s="34" t="str">
        <f ca="true">+IF(OFFSET('Sanitation Data'!$E$31,0,10*ROW('Sanitation Data'!E33))="","",OFFSET('Sanitation Data'!$E$31,0,10*ROW('Sanitation Data'!E33)))</f>
        <v/>
      </c>
      <c r="CX39" s="34" t="str">
        <f ca="true">+IF(OFFSET('Sanitation Data'!$E$32,0,10*ROW('Sanitation Data'!E33))="","",OFFSET('Sanitation Data'!$E$32,0,10*ROW('Sanitation Data'!E33)))</f>
        <v/>
      </c>
      <c r="CY39" s="34" t="str">
        <f ca="true">+IF(OFFSET('Sanitation Data'!$E$33,0,10*ROW('Sanitation Data'!E33))="","",OFFSET('Sanitation Data'!$E$33,0,10*ROW('Sanitation Data'!E33)))</f>
        <v/>
      </c>
      <c r="CZ39" s="34" t="str">
        <f ca="true">+IF(OFFSET('Sanitation Data'!$F$29,0,10*ROW('Sanitation Data'!F33))="","",OFFSET('Sanitation Data'!$F$29,0,10*ROW('Sanitation Data'!F33)))</f>
        <v/>
      </c>
      <c r="DA39" s="34" t="str">
        <f ca="true">+IF(OFFSET('Sanitation Data'!$F$30,0,10*ROW('Sanitation Data'!F33))="","",OFFSET('Sanitation Data'!$F$30,0,10*ROW('Sanitation Data'!F33)))</f>
        <v/>
      </c>
      <c r="DB39" s="34" t="str">
        <f ca="true">+IF(OFFSET('Sanitation Data'!$F$31,0,10*ROW('Sanitation Data'!F33))="","",OFFSET('Sanitation Data'!$F$31,0,10*ROW('Sanitation Data'!F33)))</f>
        <v/>
      </c>
      <c r="DC39" s="34" t="str">
        <f ca="true">+IF(OFFSET('Sanitation Data'!$F$32,0,10*ROW('Sanitation Data'!F33))="","",OFFSET('Sanitation Data'!$F$32,0,10*ROW('Sanitation Data'!F33)))</f>
        <v/>
      </c>
      <c r="DD39" s="34" t="str">
        <f ca="true">+IF(OFFSET('Sanitation Data'!$F$33,0,10*ROW('Sanitation Data'!F33))="","",OFFSET('Sanitation Data'!$F$33,0,10*ROW('Sanitation Data'!F33)))</f>
        <v/>
      </c>
      <c r="DE39" s="34" t="str">
        <f ca="true">+IF(OFFSET('Sanitation Data'!$G$29,0,10*ROW('Sanitation Data'!G33))="","",OFFSET('Sanitation Data'!$G$29,0,10*ROW('Sanitation Data'!G33)))</f>
        <v/>
      </c>
      <c r="DF39" s="34" t="str">
        <f ca="true">+IF(OFFSET('Sanitation Data'!$G$30,0,10*ROW('Sanitation Data'!G33))="","",OFFSET('Sanitation Data'!$G$30,0,10*ROW('Sanitation Data'!G33)))</f>
        <v/>
      </c>
      <c r="DG39" s="34" t="str">
        <f ca="true">+IF(OFFSET('Sanitation Data'!$G$31,0,10*ROW('Sanitation Data'!G33))="","",OFFSET('Sanitation Data'!$G$31,0,10*ROW('Sanitation Data'!G33)))</f>
        <v/>
      </c>
      <c r="DH39" s="34" t="str">
        <f ca="true">+IF(OFFSET('Sanitation Data'!$G$32,0,10*ROW('Sanitation Data'!G33))="","",OFFSET('Sanitation Data'!$G$32,0,10*ROW('Sanitation Data'!G33)))</f>
        <v/>
      </c>
      <c r="DI39" s="34" t="str">
        <f ca="true">+IF(OFFSET('Sanitation Data'!$G$33,0,10*ROW('Sanitation Data'!G33))="","",OFFSET('Sanitation Data'!$G$33,0,10*ROW('Sanitation Data'!G33)))</f>
        <v/>
      </c>
      <c r="DJ39" s="34" t="str">
        <f ca="true">+IF(OFFSET('Sanitation Data'!$H$29,0,10*ROW('Sanitation Data'!H33))="","",OFFSET('Sanitation Data'!$H$29,0,10*ROW('Sanitation Data'!H33)))</f>
        <v/>
      </c>
      <c r="DK39" s="34" t="str">
        <f ca="true">+IF(OFFSET('Sanitation Data'!$H$30,0,10*ROW('Sanitation Data'!H33))="","",OFFSET('Sanitation Data'!$H$30,0,10*ROW('Sanitation Data'!H33)))</f>
        <v/>
      </c>
      <c r="DL39" s="34" t="str">
        <f ca="true">+IF(OFFSET('Sanitation Data'!$H$31,0,10*ROW('Sanitation Data'!H33))="","",OFFSET('Sanitation Data'!$H$31,0,10*ROW('Sanitation Data'!H33)))</f>
        <v/>
      </c>
      <c r="DM39" s="34" t="str">
        <f ca="true">+IF(OFFSET('Sanitation Data'!$H$32,0,10*ROW('Sanitation Data'!H33))="","",OFFSET('Sanitation Data'!$H$32,0,10*ROW('Sanitation Data'!H33)))</f>
        <v/>
      </c>
      <c r="DN39" s="34" t="str">
        <f ca="true">+IF(OFFSET('Sanitation Data'!$H$33,0,10*ROW('Sanitation Data'!H33))="","",OFFSET('Sanitation Data'!$H$33,0,10*ROW('Sanitation Data'!H33)))</f>
        <v/>
      </c>
      <c r="DO39" s="34" t="str">
        <f ca="true">+IF(OFFSET('Hygiene Data'!$C$12,0,10*ROW('Hygiene Data'!C33))="","",OFFSET('Hygiene Data'!$C$12,0,10*ROW('Hygiene Data'!C33)))</f>
        <v/>
      </c>
      <c r="DP39" s="34" t="str">
        <f ca="true">+IF(OFFSET('Hygiene Data'!$C$13,0,10*ROW('Hygiene Data'!C33))="","",OFFSET('Hygiene Data'!$C$13,0,10*ROW('Hygiene Data'!C33)))</f>
        <v/>
      </c>
      <c r="DQ39" s="34" t="str">
        <f ca="true">+IF(OFFSET('Hygiene Data'!$C$14,0,10*ROW('Hygiene Data'!C33))="","",OFFSET('Hygiene Data'!$C$14,0,10*ROW('Hygiene Data'!C33)))</f>
        <v/>
      </c>
      <c r="DR39" s="34" t="str">
        <f ca="true">+IF(OFFSET('Hygiene Data'!$D$12,0,10*ROW('Hygiene Data'!D33))="","",OFFSET('Hygiene Data'!$D$12,0,10*ROW('Hygiene Data'!D33)))</f>
        <v/>
      </c>
      <c r="DS39" s="34" t="str">
        <f ca="true">+IF(OFFSET('Hygiene Data'!$D$13,0,10*ROW('Hygiene Data'!D33))="","",OFFSET('Hygiene Data'!$D$13,0,10*ROW('Hygiene Data'!D33)))</f>
        <v/>
      </c>
      <c r="DT39" s="34" t="str">
        <f ca="true">+IF(OFFSET('Hygiene Data'!$D$14,0,10*ROW('Hygiene Data'!D33))="","",OFFSET('Hygiene Data'!$D$14,0,10*ROW('Hygiene Data'!D33)))</f>
        <v/>
      </c>
      <c r="DU39" s="34" t="str">
        <f ca="true">+IF(OFFSET('Hygiene Data'!$E$12,0,10*ROW('Hygiene Data'!E33))="","",OFFSET('Hygiene Data'!$E$12,0,10*ROW('Hygiene Data'!E33)))</f>
        <v/>
      </c>
      <c r="DV39" s="34" t="str">
        <f ca="true">+IF(OFFSET('Hygiene Data'!$E$13,0,10*ROW('Hygiene Data'!E33))="","",OFFSET('Hygiene Data'!$E$13,0,10*ROW('Hygiene Data'!E33)))</f>
        <v/>
      </c>
      <c r="DW39" s="34" t="str">
        <f ca="true">+IF(OFFSET('Hygiene Data'!$E$14,0,10*ROW('Hygiene Data'!E33))="","",OFFSET('Hygiene Data'!$E$14,0,10*ROW('Hygiene Data'!E33)))</f>
        <v/>
      </c>
      <c r="DX39" s="34" t="str">
        <f ca="true">+IF(OFFSET('Hygiene Data'!$F$12,0,10*ROW('Hygiene Data'!F33))="","",OFFSET('Hygiene Data'!$F$12,0,10*ROW('Hygiene Data'!F33)))</f>
        <v/>
      </c>
      <c r="DY39" s="34" t="str">
        <f ca="true">+IF(OFFSET('Hygiene Data'!$F$13,0,10*ROW('Hygiene Data'!F33))="","",OFFSET('Hygiene Data'!$F$13,0,10*ROW('Hygiene Data'!F33)))</f>
        <v/>
      </c>
      <c r="DZ39" s="34" t="str">
        <f ca="true">+IF(OFFSET('Hygiene Data'!$F$14,0,10*ROW('Hygiene Data'!F33))="","",OFFSET('Hygiene Data'!$F$14,0,10*ROW('Hygiene Data'!F33)))</f>
        <v/>
      </c>
      <c r="EA39" s="34" t="str">
        <f ca="true">+IF(OFFSET('Hygiene Data'!$G$12,0,10*ROW('Hygiene Data'!G33))="","",OFFSET('Hygiene Data'!$G$12,0,10*ROW('Hygiene Data'!G33)))</f>
        <v/>
      </c>
      <c r="EB39" s="34" t="str">
        <f ca="true">+IF(OFFSET('Hygiene Data'!$G$13,0,10*ROW('Hygiene Data'!G33))="","",OFFSET('Hygiene Data'!$G$13,0,10*ROW('Hygiene Data'!G33)))</f>
        <v/>
      </c>
      <c r="EC39" s="34" t="str">
        <f ca="true">+IF(OFFSET('Hygiene Data'!$G$14,0,10*ROW('Hygiene Data'!G33))="","",OFFSET('Hygiene Data'!$G$14,0,10*ROW('Hygiene Data'!G33)))</f>
        <v/>
      </c>
      <c r="ED39" s="34" t="str">
        <f ca="true">+IF(OFFSET('Hygiene Data'!$H$12,0,10*ROW('Hygiene Data'!H33))="","",OFFSET('Hygiene Data'!$H$12,0,10*ROW('Hygiene Data'!H33)))</f>
        <v/>
      </c>
      <c r="EE39" s="34" t="str">
        <f ca="true">+IF(OFFSET('Hygiene Data'!$H$13,0,10*ROW('Hygiene Data'!H33))="","",OFFSET('Hygiene Data'!$H$13,0,10*ROW('Hygiene Data'!H33)))</f>
        <v/>
      </c>
      <c r="EF39" s="34" t="str">
        <f ca="true">+IF(OFFSET('Hygiene Data'!$H$14,0,10*ROW('Hygiene Data'!H33))="","",OFFSET('Hygiene Data'!$H$14,0,10*ROW('Hygiene Data'!H33)))</f>
        <v/>
      </c>
    </row>
    <row r="40" x14ac:dyDescent="0.2">
      <c r="A40" s="57" t="str">
        <f ca="true">+IF(OFFSET('Water Data'!$B$1,0,10*ROW('Water Data'!B37))="","",OFFSET('Water Data'!$B$1,0,10*ROW('Water Data'!B37)))</f>
        <v/>
      </c>
      <c r="B40" s="57" t="str">
        <f ca="true">+IF(OFFSET('Water Data'!$A$3,0,10*ROW('Water Data'!A37))="","",OFFSET('Water Data'!$A$3,0,10*ROW('Water Data'!A37)))</f>
        <v/>
      </c>
      <c r="C40" s="57" t="str">
        <f ca="true">+IF(OFFSET('Water Data'!$C$3,0,10*ROW('Water Data'!C37))="","",OFFSET('Water Data'!$C$3,0,10*ROW('Water Data'!C37)))</f>
        <v/>
      </c>
      <c r="D40" s="249"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9"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9" t="e">
        <f ca="true">+IF(AND(ISNUMBER(OFFSET('Water Data'!$C$10,0,10*ROW('Water Data'!D34))),BW40="Yes"),OFFSET('Water Data'!$C$10,0,10*ROW('Water Data'!D34)),IF(AND(ISNUMBER(OFFSET('Water Data'!$C$10,0,10*ROW('Water Data'!D34))),BW40="No",ISNUMBER(OFFSET('Water Data'!$C$10,0,10*ROW('Water Data'!D34)))),CONCATENATE("[",ROUND(OFFSET('Water Data'!$C$10,0,10*ROW('Water Data'!D34)),0),"]"),IF(AND(ISNUMBER(OFFSET('Water Data'!$C$10,0,10*ROW('Water Data'!D34))),BW40="",ISNUMBER(OFFSET('Water Data'!$C$10,0,10*ROW('Water Data'!D34)))),OFFSET('Water Data'!$C$10,0,10*ROW('Water Data'!D34)),NA())))</f>
        <v>#N/A</v>
      </c>
      <c r="G40" s="249"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9"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9"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9"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9"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9"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9"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9"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9"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9"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9"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9"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9"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9"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9"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50"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50"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50"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50"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50"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50"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50"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50"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50"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50"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50"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50"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50"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50"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50"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50"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50"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50"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50"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50"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50"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50"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50"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50"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50"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50"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50"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50"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50"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50"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51"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51"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51"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51"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51"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51"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51"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51"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51"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51"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51"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51"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51"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51"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51"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51"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51"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51"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4" t="str">
        <f ca="true">+IF(OFFSET('Water Data'!$C$28,0,10*ROW('Water Data'!C34))="","",OFFSET('Water Data'!$C$28,0,10*ROW('Water Data'!C34)))</f>
        <v/>
      </c>
      <c r="BT40" s="34" t="str">
        <f ca="true">+IF(OFFSET('Water Data'!$C$29,0,10*ROW('Water Data'!C34))="","",OFFSET('Water Data'!$C$29,0,10*ROW('Water Data'!C34)))</f>
        <v/>
      </c>
      <c r="BU40" s="34" t="str">
        <f ca="true">+IF(OFFSET('Water Data'!$C$30,0,10*ROW('Water Data'!C34))="","",OFFSET('Water Data'!$C$30,0,10*ROW('Water Data'!C34)))</f>
        <v/>
      </c>
      <c r="BV40" s="34" t="str">
        <f ca="true">+IF(OFFSET('Water Data'!$D$28,0,10*ROW('Water Data'!D34))="","",OFFSET('Water Data'!$D$28,0,10*ROW('Water Data'!D34)))</f>
        <v/>
      </c>
      <c r="BW40" s="34" t="str">
        <f ca="true">+IF(OFFSET('Water Data'!$D$29,0,10*ROW('Water Data'!D34))="","",OFFSET('Water Data'!$D$29,0,10*ROW('Water Data'!D34)))</f>
        <v/>
      </c>
      <c r="BX40" s="34" t="str">
        <f ca="true">+IF(OFFSET('Water Data'!$D$30,0,10*ROW('Water Data'!D34))="","",OFFSET('Water Data'!$D$30,0,10*ROW('Water Data'!D34)))</f>
        <v/>
      </c>
      <c r="BY40" s="34" t="str">
        <f ca="true">+IF(OFFSET('Water Data'!$E$28,0,10*ROW('Water Data'!E34))="","",OFFSET('Water Data'!$E$28,0,10*ROW('Water Data'!E34)))</f>
        <v/>
      </c>
      <c r="BZ40" s="34" t="str">
        <f ca="true">+IF(OFFSET('Water Data'!$E$29,0,10*ROW('Water Data'!E34))="","",OFFSET('Water Data'!$E$29,0,10*ROW('Water Data'!E34)))</f>
        <v/>
      </c>
      <c r="CA40" s="34" t="str">
        <f ca="true">+IF(OFFSET('Water Data'!$E$30,0,10*ROW('Water Data'!E34))="","",OFFSET('Water Data'!$E$30,0,10*ROW('Water Data'!E34)))</f>
        <v/>
      </c>
      <c r="CB40" s="34" t="str">
        <f ca="true">+IF(OFFSET('Water Data'!$F$28,0,10*ROW('Water Data'!F34))="","",OFFSET('Water Data'!$F$28,0,10*ROW('Water Data'!F34)))</f>
        <v/>
      </c>
      <c r="CC40" s="34" t="str">
        <f ca="true">+IF(OFFSET('Water Data'!$F$29,0,10*ROW('Water Data'!F34))="","",OFFSET('Water Data'!$F$29,0,10*ROW('Water Data'!F34)))</f>
        <v/>
      </c>
      <c r="CD40" s="34" t="str">
        <f ca="true">+IF(OFFSET('Water Data'!$F$30,0,10*ROW('Water Data'!F34))="","",OFFSET('Water Data'!$F$30,0,10*ROW('Water Data'!F34)))</f>
        <v/>
      </c>
      <c r="CE40" s="34" t="str">
        <f ca="true">+IF(OFFSET('Water Data'!$G$28,0,10*ROW('Water Data'!G34))="","",OFFSET('Water Data'!$G$28,0,10*ROW('Water Data'!G34)))</f>
        <v/>
      </c>
      <c r="CF40" s="34" t="str">
        <f ca="true">+IF(OFFSET('Water Data'!$G$29,0,10*ROW('Water Data'!G34))="","",OFFSET('Water Data'!$G$29,0,10*ROW('Water Data'!G34)))</f>
        <v/>
      </c>
      <c r="CG40" s="34" t="str">
        <f ca="true">+IF(OFFSET('Water Data'!$G$30,0,10*ROW('Water Data'!G34))="","",OFFSET('Water Data'!$G$30,0,10*ROW('Water Data'!G34)))</f>
        <v/>
      </c>
      <c r="CH40" s="34" t="str">
        <f ca="true">+IF(OFFSET('Water Data'!$H$28,0,10*ROW('Water Data'!H34))="","",OFFSET('Water Data'!$H$28,0,10*ROW('Water Data'!H34)))</f>
        <v/>
      </c>
      <c r="CI40" s="34" t="str">
        <f ca="true">+IF(OFFSET('Water Data'!$H$29,0,10*ROW('Water Data'!H34))="","",OFFSET('Water Data'!$H$29,0,10*ROW('Water Data'!H34)))</f>
        <v/>
      </c>
      <c r="CJ40" s="34" t="str">
        <f ca="true">+IF(OFFSET('Water Data'!$H$30,0,10*ROW('Water Data'!H34))="","",OFFSET('Water Data'!$H$30,0,10*ROW('Water Data'!H34)))</f>
        <v/>
      </c>
      <c r="CK40" s="34" t="str">
        <f ca="true">+IF(OFFSET('Sanitation Data'!$C$29,0,10*ROW('Sanitation Data'!C34))="","",OFFSET('Sanitation Data'!$C$29,0,10*ROW('Sanitation Data'!C34)))</f>
        <v/>
      </c>
      <c r="CL40" s="34" t="str">
        <f ca="true">+IF(OFFSET('Sanitation Data'!$C$30,0,10*ROW('Sanitation Data'!C34))="","",OFFSET('Sanitation Data'!$C$30,0,10*ROW('Sanitation Data'!C34)))</f>
        <v/>
      </c>
      <c r="CM40" s="34" t="str">
        <f ca="true">+IF(OFFSET('Sanitation Data'!$C$31,0,10*ROW('Sanitation Data'!C34))="","",OFFSET('Sanitation Data'!$C$31,0,10*ROW('Sanitation Data'!C34)))</f>
        <v/>
      </c>
      <c r="CN40" s="34" t="str">
        <f ca="true">+IF(OFFSET('Sanitation Data'!$C$32,0,10*ROW('Sanitation Data'!C34))="","",OFFSET('Sanitation Data'!$C$32,0,10*ROW('Sanitation Data'!C34)))</f>
        <v/>
      </c>
      <c r="CO40" s="34" t="str">
        <f ca="true">+IF(OFFSET('Sanitation Data'!$C$33,0,10*ROW('Sanitation Data'!C34))="","",OFFSET('Sanitation Data'!$C$33,0,10*ROW('Sanitation Data'!C34)))</f>
        <v/>
      </c>
      <c r="CP40" s="34" t="str">
        <f ca="true">+IF(OFFSET('Sanitation Data'!$D$29,0,10*ROW('Sanitation Data'!D34))="","",OFFSET('Sanitation Data'!$D$29,0,10*ROW('Sanitation Data'!D34)))</f>
        <v/>
      </c>
      <c r="CQ40" s="34" t="str">
        <f ca="true">+IF(OFFSET('Sanitation Data'!$D$30,0,10*ROW('Sanitation Data'!D34))="","",OFFSET('Sanitation Data'!$D$30,0,10*ROW('Sanitation Data'!D34)))</f>
        <v/>
      </c>
      <c r="CR40" s="34" t="str">
        <f ca="true">+IF(OFFSET('Sanitation Data'!$D$31,0,10*ROW('Sanitation Data'!D34))="","",OFFSET('Sanitation Data'!$D$31,0,10*ROW('Sanitation Data'!D34)))</f>
        <v/>
      </c>
      <c r="CS40" s="34" t="str">
        <f ca="true">+IF(OFFSET('Sanitation Data'!$D$32,0,10*ROW('Sanitation Data'!D34))="","",OFFSET('Sanitation Data'!$D$32,0,10*ROW('Sanitation Data'!D34)))</f>
        <v/>
      </c>
      <c r="CT40" s="34" t="str">
        <f ca="true">+IF(OFFSET('Sanitation Data'!$D$33,0,10*ROW('Sanitation Data'!D34))="","",OFFSET('Sanitation Data'!$D$33,0,10*ROW('Sanitation Data'!D34)))</f>
        <v/>
      </c>
      <c r="CU40" s="34" t="str">
        <f ca="true">+IF(OFFSET('Sanitation Data'!$E$29,0,10*ROW('Sanitation Data'!E34))="","",OFFSET('Sanitation Data'!$E$29,0,10*ROW('Sanitation Data'!E34)))</f>
        <v/>
      </c>
      <c r="CV40" s="34" t="str">
        <f ca="true">+IF(OFFSET('Sanitation Data'!$E$30,0,10*ROW('Sanitation Data'!E34))="","",OFFSET('Sanitation Data'!$E$30,0,10*ROW('Sanitation Data'!E34)))</f>
        <v/>
      </c>
      <c r="CW40" s="34" t="str">
        <f ca="true">+IF(OFFSET('Sanitation Data'!$E$31,0,10*ROW('Sanitation Data'!E34))="","",OFFSET('Sanitation Data'!$E$31,0,10*ROW('Sanitation Data'!E34)))</f>
        <v/>
      </c>
      <c r="CX40" s="34" t="str">
        <f ca="true">+IF(OFFSET('Sanitation Data'!$E$32,0,10*ROW('Sanitation Data'!E34))="","",OFFSET('Sanitation Data'!$E$32,0,10*ROW('Sanitation Data'!E34)))</f>
        <v/>
      </c>
      <c r="CY40" s="34" t="str">
        <f ca="true">+IF(OFFSET('Sanitation Data'!$E$33,0,10*ROW('Sanitation Data'!E34))="","",OFFSET('Sanitation Data'!$E$33,0,10*ROW('Sanitation Data'!E34)))</f>
        <v/>
      </c>
      <c r="CZ40" s="34" t="str">
        <f ca="true">+IF(OFFSET('Sanitation Data'!$F$29,0,10*ROW('Sanitation Data'!F34))="","",OFFSET('Sanitation Data'!$F$29,0,10*ROW('Sanitation Data'!F34)))</f>
        <v/>
      </c>
      <c r="DA40" s="34" t="str">
        <f ca="true">+IF(OFFSET('Sanitation Data'!$F$30,0,10*ROW('Sanitation Data'!F34))="","",OFFSET('Sanitation Data'!$F$30,0,10*ROW('Sanitation Data'!F34)))</f>
        <v/>
      </c>
      <c r="DB40" s="34" t="str">
        <f ca="true">+IF(OFFSET('Sanitation Data'!$F$31,0,10*ROW('Sanitation Data'!F34))="","",OFFSET('Sanitation Data'!$F$31,0,10*ROW('Sanitation Data'!F34)))</f>
        <v/>
      </c>
      <c r="DC40" s="34" t="str">
        <f ca="true">+IF(OFFSET('Sanitation Data'!$F$32,0,10*ROW('Sanitation Data'!F34))="","",OFFSET('Sanitation Data'!$F$32,0,10*ROW('Sanitation Data'!F34)))</f>
        <v/>
      </c>
      <c r="DD40" s="34" t="str">
        <f ca="true">+IF(OFFSET('Sanitation Data'!$F$33,0,10*ROW('Sanitation Data'!F34))="","",OFFSET('Sanitation Data'!$F$33,0,10*ROW('Sanitation Data'!F34)))</f>
        <v/>
      </c>
      <c r="DE40" s="34" t="str">
        <f ca="true">+IF(OFFSET('Sanitation Data'!$G$29,0,10*ROW('Sanitation Data'!G34))="","",OFFSET('Sanitation Data'!$G$29,0,10*ROW('Sanitation Data'!G34)))</f>
        <v/>
      </c>
      <c r="DF40" s="34" t="str">
        <f ca="true">+IF(OFFSET('Sanitation Data'!$G$30,0,10*ROW('Sanitation Data'!G34))="","",OFFSET('Sanitation Data'!$G$30,0,10*ROW('Sanitation Data'!G34)))</f>
        <v/>
      </c>
      <c r="DG40" s="34" t="str">
        <f ca="true">+IF(OFFSET('Sanitation Data'!$G$31,0,10*ROW('Sanitation Data'!G34))="","",OFFSET('Sanitation Data'!$G$31,0,10*ROW('Sanitation Data'!G34)))</f>
        <v/>
      </c>
      <c r="DH40" s="34" t="str">
        <f ca="true">+IF(OFFSET('Sanitation Data'!$G$32,0,10*ROW('Sanitation Data'!G34))="","",OFFSET('Sanitation Data'!$G$32,0,10*ROW('Sanitation Data'!G34)))</f>
        <v/>
      </c>
      <c r="DI40" s="34" t="str">
        <f ca="true">+IF(OFFSET('Sanitation Data'!$G$33,0,10*ROW('Sanitation Data'!G34))="","",OFFSET('Sanitation Data'!$G$33,0,10*ROW('Sanitation Data'!G34)))</f>
        <v/>
      </c>
      <c r="DJ40" s="34" t="str">
        <f ca="true">+IF(OFFSET('Sanitation Data'!$H$29,0,10*ROW('Sanitation Data'!H34))="","",OFFSET('Sanitation Data'!$H$29,0,10*ROW('Sanitation Data'!H34)))</f>
        <v/>
      </c>
      <c r="DK40" s="34" t="str">
        <f ca="true">+IF(OFFSET('Sanitation Data'!$H$30,0,10*ROW('Sanitation Data'!H34))="","",OFFSET('Sanitation Data'!$H$30,0,10*ROW('Sanitation Data'!H34)))</f>
        <v/>
      </c>
      <c r="DL40" s="34" t="str">
        <f ca="true">+IF(OFFSET('Sanitation Data'!$H$31,0,10*ROW('Sanitation Data'!H34))="","",OFFSET('Sanitation Data'!$H$31,0,10*ROW('Sanitation Data'!H34)))</f>
        <v/>
      </c>
      <c r="DM40" s="34" t="str">
        <f ca="true">+IF(OFFSET('Sanitation Data'!$H$32,0,10*ROW('Sanitation Data'!H34))="","",OFFSET('Sanitation Data'!$H$32,0,10*ROW('Sanitation Data'!H34)))</f>
        <v/>
      </c>
      <c r="DN40" s="34" t="str">
        <f ca="true">+IF(OFFSET('Sanitation Data'!$H$33,0,10*ROW('Sanitation Data'!H34))="","",OFFSET('Sanitation Data'!$H$33,0,10*ROW('Sanitation Data'!H34)))</f>
        <v/>
      </c>
      <c r="DO40" s="34" t="str">
        <f ca="true">+IF(OFFSET('Hygiene Data'!$C$12,0,10*ROW('Hygiene Data'!C34))="","",OFFSET('Hygiene Data'!$C$12,0,10*ROW('Hygiene Data'!C34)))</f>
        <v/>
      </c>
      <c r="DP40" s="34" t="str">
        <f ca="true">+IF(OFFSET('Hygiene Data'!$C$13,0,10*ROW('Hygiene Data'!C34))="","",OFFSET('Hygiene Data'!$C$13,0,10*ROW('Hygiene Data'!C34)))</f>
        <v/>
      </c>
      <c r="DQ40" s="34" t="str">
        <f ca="true">+IF(OFFSET('Hygiene Data'!$C$14,0,10*ROW('Hygiene Data'!C34))="","",OFFSET('Hygiene Data'!$C$14,0,10*ROW('Hygiene Data'!C34)))</f>
        <v/>
      </c>
      <c r="DR40" s="34" t="str">
        <f ca="true">+IF(OFFSET('Hygiene Data'!$D$12,0,10*ROW('Hygiene Data'!D34))="","",OFFSET('Hygiene Data'!$D$12,0,10*ROW('Hygiene Data'!D34)))</f>
        <v/>
      </c>
      <c r="DS40" s="34" t="str">
        <f ca="true">+IF(OFFSET('Hygiene Data'!$D$13,0,10*ROW('Hygiene Data'!D34))="","",OFFSET('Hygiene Data'!$D$13,0,10*ROW('Hygiene Data'!D34)))</f>
        <v/>
      </c>
      <c r="DT40" s="34" t="str">
        <f ca="true">+IF(OFFSET('Hygiene Data'!$D$14,0,10*ROW('Hygiene Data'!D34))="","",OFFSET('Hygiene Data'!$D$14,0,10*ROW('Hygiene Data'!D34)))</f>
        <v/>
      </c>
      <c r="DU40" s="34" t="str">
        <f ca="true">+IF(OFFSET('Hygiene Data'!$E$12,0,10*ROW('Hygiene Data'!E34))="","",OFFSET('Hygiene Data'!$E$12,0,10*ROW('Hygiene Data'!E34)))</f>
        <v/>
      </c>
      <c r="DV40" s="34" t="str">
        <f ca="true">+IF(OFFSET('Hygiene Data'!$E$13,0,10*ROW('Hygiene Data'!E34))="","",OFFSET('Hygiene Data'!$E$13,0,10*ROW('Hygiene Data'!E34)))</f>
        <v/>
      </c>
      <c r="DW40" s="34" t="str">
        <f ca="true">+IF(OFFSET('Hygiene Data'!$E$14,0,10*ROW('Hygiene Data'!E34))="","",OFFSET('Hygiene Data'!$E$14,0,10*ROW('Hygiene Data'!E34)))</f>
        <v/>
      </c>
      <c r="DX40" s="34" t="str">
        <f ca="true">+IF(OFFSET('Hygiene Data'!$F$12,0,10*ROW('Hygiene Data'!F34))="","",OFFSET('Hygiene Data'!$F$12,0,10*ROW('Hygiene Data'!F34)))</f>
        <v/>
      </c>
      <c r="DY40" s="34" t="str">
        <f ca="true">+IF(OFFSET('Hygiene Data'!$F$13,0,10*ROW('Hygiene Data'!F34))="","",OFFSET('Hygiene Data'!$F$13,0,10*ROW('Hygiene Data'!F34)))</f>
        <v/>
      </c>
      <c r="DZ40" s="34" t="str">
        <f ca="true">+IF(OFFSET('Hygiene Data'!$F$14,0,10*ROW('Hygiene Data'!F34))="","",OFFSET('Hygiene Data'!$F$14,0,10*ROW('Hygiene Data'!F34)))</f>
        <v/>
      </c>
      <c r="EA40" s="34" t="str">
        <f ca="true">+IF(OFFSET('Hygiene Data'!$G$12,0,10*ROW('Hygiene Data'!G34))="","",OFFSET('Hygiene Data'!$G$12,0,10*ROW('Hygiene Data'!G34)))</f>
        <v/>
      </c>
      <c r="EB40" s="34" t="str">
        <f ca="true">+IF(OFFSET('Hygiene Data'!$G$13,0,10*ROW('Hygiene Data'!G34))="","",OFFSET('Hygiene Data'!$G$13,0,10*ROW('Hygiene Data'!G34)))</f>
        <v/>
      </c>
      <c r="EC40" s="34" t="str">
        <f ca="true">+IF(OFFSET('Hygiene Data'!$G$14,0,10*ROW('Hygiene Data'!G34))="","",OFFSET('Hygiene Data'!$G$14,0,10*ROW('Hygiene Data'!G34)))</f>
        <v/>
      </c>
      <c r="ED40" s="34" t="str">
        <f ca="true">+IF(OFFSET('Hygiene Data'!$H$12,0,10*ROW('Hygiene Data'!H34))="","",OFFSET('Hygiene Data'!$H$12,0,10*ROW('Hygiene Data'!H34)))</f>
        <v/>
      </c>
      <c r="EE40" s="34" t="str">
        <f ca="true">+IF(OFFSET('Hygiene Data'!$H$13,0,10*ROW('Hygiene Data'!H34))="","",OFFSET('Hygiene Data'!$H$13,0,10*ROW('Hygiene Data'!H34)))</f>
        <v/>
      </c>
      <c r="EF40" s="34" t="str">
        <f ca="true">+IF(OFFSET('Hygiene Data'!$H$14,0,10*ROW('Hygiene Data'!H34))="","",OFFSET('Hygiene Data'!$H$14,0,10*ROW('Hygiene Data'!H34)))</f>
        <v/>
      </c>
    </row>
    <row r="41" x14ac:dyDescent="0.2">
      <c r="A41" s="57" t="str">
        <f ca="true">+IF(OFFSET('Water Data'!$B$1,0,10*ROW('Water Data'!B38))="","",OFFSET('Water Data'!$B$1,0,10*ROW('Water Data'!B38)))</f>
        <v/>
      </c>
      <c r="B41" s="57" t="str">
        <f ca="true">+IF(OFFSET('Water Data'!$A$3,0,10*ROW('Water Data'!A38))="","",OFFSET('Water Data'!$A$3,0,10*ROW('Water Data'!A38)))</f>
        <v/>
      </c>
      <c r="C41" s="57" t="str">
        <f ca="true">+IF(OFFSET('Water Data'!$C$3,0,10*ROW('Water Data'!C38))="","",OFFSET('Water Data'!$C$3,0,10*ROW('Water Data'!C38)))</f>
        <v/>
      </c>
      <c r="D41" s="249"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9"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9" t="e">
        <f ca="true">+IF(AND(ISNUMBER(OFFSET('Water Data'!$C$10,0,10*ROW('Water Data'!D35))),BW41="Yes"),OFFSET('Water Data'!$C$10,0,10*ROW('Water Data'!D35)),IF(AND(ISNUMBER(OFFSET('Water Data'!$C$10,0,10*ROW('Water Data'!D35))),BW41="No",ISNUMBER(OFFSET('Water Data'!$C$10,0,10*ROW('Water Data'!D35)))),CONCATENATE("[",ROUND(OFFSET('Water Data'!$C$10,0,10*ROW('Water Data'!D35)),0),"]"),IF(AND(ISNUMBER(OFFSET('Water Data'!$C$10,0,10*ROW('Water Data'!D35))),BW41="",ISNUMBER(OFFSET('Water Data'!$C$10,0,10*ROW('Water Data'!D35)))),OFFSET('Water Data'!$C$10,0,10*ROW('Water Data'!D35)),NA())))</f>
        <v>#N/A</v>
      </c>
      <c r="G41" s="249"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9"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9"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9"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9"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9"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9"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9"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9"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9"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9"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9"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9"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9"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9"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50"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50"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50"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50"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50"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50"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50"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50"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50"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50"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50"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50"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50"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50"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50"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50"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50"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50"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50"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50"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50"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50"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50"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50"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50"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50"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50"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50"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50"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50"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51"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51"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51"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51"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51"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51"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51"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51"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51"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51"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51"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51"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51"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51"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51"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51"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51"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51"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4" t="str">
        <f ca="true">+IF(OFFSET('Water Data'!$C$28,0,10*ROW('Water Data'!C35))="","",OFFSET('Water Data'!$C$28,0,10*ROW('Water Data'!C35)))</f>
        <v/>
      </c>
      <c r="BT41" s="34" t="str">
        <f ca="true">+IF(OFFSET('Water Data'!$C$29,0,10*ROW('Water Data'!C35))="","",OFFSET('Water Data'!$C$29,0,10*ROW('Water Data'!C35)))</f>
        <v/>
      </c>
      <c r="BU41" s="34" t="str">
        <f ca="true">+IF(OFFSET('Water Data'!$C$30,0,10*ROW('Water Data'!C35))="","",OFFSET('Water Data'!$C$30,0,10*ROW('Water Data'!C35)))</f>
        <v/>
      </c>
      <c r="BV41" s="34" t="str">
        <f ca="true">+IF(OFFSET('Water Data'!$D$28,0,10*ROW('Water Data'!D35))="","",OFFSET('Water Data'!$D$28,0,10*ROW('Water Data'!D35)))</f>
        <v/>
      </c>
      <c r="BW41" s="34" t="str">
        <f ca="true">+IF(OFFSET('Water Data'!$D$29,0,10*ROW('Water Data'!D35))="","",OFFSET('Water Data'!$D$29,0,10*ROW('Water Data'!D35)))</f>
        <v/>
      </c>
      <c r="BX41" s="34" t="str">
        <f ca="true">+IF(OFFSET('Water Data'!$D$30,0,10*ROW('Water Data'!D35))="","",OFFSET('Water Data'!$D$30,0,10*ROW('Water Data'!D35)))</f>
        <v/>
      </c>
      <c r="BY41" s="34" t="str">
        <f ca="true">+IF(OFFSET('Water Data'!$E$28,0,10*ROW('Water Data'!E35))="","",OFFSET('Water Data'!$E$28,0,10*ROW('Water Data'!E35)))</f>
        <v/>
      </c>
      <c r="BZ41" s="34" t="str">
        <f ca="true">+IF(OFFSET('Water Data'!$E$29,0,10*ROW('Water Data'!E35))="","",OFFSET('Water Data'!$E$29,0,10*ROW('Water Data'!E35)))</f>
        <v/>
      </c>
      <c r="CA41" s="34" t="str">
        <f ca="true">+IF(OFFSET('Water Data'!$E$30,0,10*ROW('Water Data'!E35))="","",OFFSET('Water Data'!$E$30,0,10*ROW('Water Data'!E35)))</f>
        <v/>
      </c>
      <c r="CB41" s="34" t="str">
        <f ca="true">+IF(OFFSET('Water Data'!$F$28,0,10*ROW('Water Data'!F35))="","",OFFSET('Water Data'!$F$28,0,10*ROW('Water Data'!F35)))</f>
        <v/>
      </c>
      <c r="CC41" s="34" t="str">
        <f ca="true">+IF(OFFSET('Water Data'!$F$29,0,10*ROW('Water Data'!F35))="","",OFFSET('Water Data'!$F$29,0,10*ROW('Water Data'!F35)))</f>
        <v/>
      </c>
      <c r="CD41" s="34" t="str">
        <f ca="true">+IF(OFFSET('Water Data'!$F$30,0,10*ROW('Water Data'!F35))="","",OFFSET('Water Data'!$F$30,0,10*ROW('Water Data'!F35)))</f>
        <v/>
      </c>
      <c r="CE41" s="34" t="str">
        <f ca="true">+IF(OFFSET('Water Data'!$G$28,0,10*ROW('Water Data'!G35))="","",OFFSET('Water Data'!$G$28,0,10*ROW('Water Data'!G35)))</f>
        <v/>
      </c>
      <c r="CF41" s="34" t="str">
        <f ca="true">+IF(OFFSET('Water Data'!$G$29,0,10*ROW('Water Data'!G35))="","",OFFSET('Water Data'!$G$29,0,10*ROW('Water Data'!G35)))</f>
        <v/>
      </c>
      <c r="CG41" s="34" t="str">
        <f ca="true">+IF(OFFSET('Water Data'!$G$30,0,10*ROW('Water Data'!G35))="","",OFFSET('Water Data'!$G$30,0,10*ROW('Water Data'!G35)))</f>
        <v/>
      </c>
      <c r="CH41" s="34" t="str">
        <f ca="true">+IF(OFFSET('Water Data'!$H$28,0,10*ROW('Water Data'!H35))="","",OFFSET('Water Data'!$H$28,0,10*ROW('Water Data'!H35)))</f>
        <v/>
      </c>
      <c r="CI41" s="34" t="str">
        <f ca="true">+IF(OFFSET('Water Data'!$H$29,0,10*ROW('Water Data'!H35))="","",OFFSET('Water Data'!$H$29,0,10*ROW('Water Data'!H35)))</f>
        <v/>
      </c>
      <c r="CJ41" s="34" t="str">
        <f ca="true">+IF(OFFSET('Water Data'!$H$30,0,10*ROW('Water Data'!H35))="","",OFFSET('Water Data'!$H$30,0,10*ROW('Water Data'!H35)))</f>
        <v/>
      </c>
      <c r="CK41" s="34" t="str">
        <f ca="true">+IF(OFFSET('Sanitation Data'!$C$29,0,10*ROW('Sanitation Data'!C35))="","",OFFSET('Sanitation Data'!$C$29,0,10*ROW('Sanitation Data'!C35)))</f>
        <v/>
      </c>
      <c r="CL41" s="34" t="str">
        <f ca="true">+IF(OFFSET('Sanitation Data'!$C$30,0,10*ROW('Sanitation Data'!C35))="","",OFFSET('Sanitation Data'!$C$30,0,10*ROW('Sanitation Data'!C35)))</f>
        <v/>
      </c>
      <c r="CM41" s="34" t="str">
        <f ca="true">+IF(OFFSET('Sanitation Data'!$C$31,0,10*ROW('Sanitation Data'!C35))="","",OFFSET('Sanitation Data'!$C$31,0,10*ROW('Sanitation Data'!C35)))</f>
        <v/>
      </c>
      <c r="CN41" s="34" t="str">
        <f ca="true">+IF(OFFSET('Sanitation Data'!$C$32,0,10*ROW('Sanitation Data'!C35))="","",OFFSET('Sanitation Data'!$C$32,0,10*ROW('Sanitation Data'!C35)))</f>
        <v/>
      </c>
      <c r="CO41" s="34" t="str">
        <f ca="true">+IF(OFFSET('Sanitation Data'!$C$33,0,10*ROW('Sanitation Data'!C35))="","",OFFSET('Sanitation Data'!$C$33,0,10*ROW('Sanitation Data'!C35)))</f>
        <v/>
      </c>
      <c r="CP41" s="34" t="str">
        <f ca="true">+IF(OFFSET('Sanitation Data'!$D$29,0,10*ROW('Sanitation Data'!D35))="","",OFFSET('Sanitation Data'!$D$29,0,10*ROW('Sanitation Data'!D35)))</f>
        <v/>
      </c>
      <c r="CQ41" s="34" t="str">
        <f ca="true">+IF(OFFSET('Sanitation Data'!$D$30,0,10*ROW('Sanitation Data'!D35))="","",OFFSET('Sanitation Data'!$D$30,0,10*ROW('Sanitation Data'!D35)))</f>
        <v/>
      </c>
      <c r="CR41" s="34" t="str">
        <f ca="true">+IF(OFFSET('Sanitation Data'!$D$31,0,10*ROW('Sanitation Data'!D35))="","",OFFSET('Sanitation Data'!$D$31,0,10*ROW('Sanitation Data'!D35)))</f>
        <v/>
      </c>
      <c r="CS41" s="34" t="str">
        <f ca="true">+IF(OFFSET('Sanitation Data'!$D$32,0,10*ROW('Sanitation Data'!D35))="","",OFFSET('Sanitation Data'!$D$32,0,10*ROW('Sanitation Data'!D35)))</f>
        <v/>
      </c>
      <c r="CT41" s="34" t="str">
        <f ca="true">+IF(OFFSET('Sanitation Data'!$D$33,0,10*ROW('Sanitation Data'!D35))="","",OFFSET('Sanitation Data'!$D$33,0,10*ROW('Sanitation Data'!D35)))</f>
        <v/>
      </c>
      <c r="CU41" s="34" t="str">
        <f ca="true">+IF(OFFSET('Sanitation Data'!$E$29,0,10*ROW('Sanitation Data'!E35))="","",OFFSET('Sanitation Data'!$E$29,0,10*ROW('Sanitation Data'!E35)))</f>
        <v/>
      </c>
      <c r="CV41" s="34" t="str">
        <f ca="true">+IF(OFFSET('Sanitation Data'!$E$30,0,10*ROW('Sanitation Data'!E35))="","",OFFSET('Sanitation Data'!$E$30,0,10*ROW('Sanitation Data'!E35)))</f>
        <v/>
      </c>
      <c r="CW41" s="34" t="str">
        <f ca="true">+IF(OFFSET('Sanitation Data'!$E$31,0,10*ROW('Sanitation Data'!E35))="","",OFFSET('Sanitation Data'!$E$31,0,10*ROW('Sanitation Data'!E35)))</f>
        <v/>
      </c>
      <c r="CX41" s="34" t="str">
        <f ca="true">+IF(OFFSET('Sanitation Data'!$E$32,0,10*ROW('Sanitation Data'!E35))="","",OFFSET('Sanitation Data'!$E$32,0,10*ROW('Sanitation Data'!E35)))</f>
        <v/>
      </c>
      <c r="CY41" s="34" t="str">
        <f ca="true">+IF(OFFSET('Sanitation Data'!$E$33,0,10*ROW('Sanitation Data'!E35))="","",OFFSET('Sanitation Data'!$E$33,0,10*ROW('Sanitation Data'!E35)))</f>
        <v/>
      </c>
      <c r="CZ41" s="34" t="str">
        <f ca="true">+IF(OFFSET('Sanitation Data'!$F$29,0,10*ROW('Sanitation Data'!F35))="","",OFFSET('Sanitation Data'!$F$29,0,10*ROW('Sanitation Data'!F35)))</f>
        <v/>
      </c>
      <c r="DA41" s="34" t="str">
        <f ca="true">+IF(OFFSET('Sanitation Data'!$F$30,0,10*ROW('Sanitation Data'!F35))="","",OFFSET('Sanitation Data'!$F$30,0,10*ROW('Sanitation Data'!F35)))</f>
        <v/>
      </c>
      <c r="DB41" s="34" t="str">
        <f ca="true">+IF(OFFSET('Sanitation Data'!$F$31,0,10*ROW('Sanitation Data'!F35))="","",OFFSET('Sanitation Data'!$F$31,0,10*ROW('Sanitation Data'!F35)))</f>
        <v/>
      </c>
      <c r="DC41" s="34" t="str">
        <f ca="true">+IF(OFFSET('Sanitation Data'!$F$32,0,10*ROW('Sanitation Data'!F35))="","",OFFSET('Sanitation Data'!$F$32,0,10*ROW('Sanitation Data'!F35)))</f>
        <v/>
      </c>
      <c r="DD41" s="34" t="str">
        <f ca="true">+IF(OFFSET('Sanitation Data'!$F$33,0,10*ROW('Sanitation Data'!F35))="","",OFFSET('Sanitation Data'!$F$33,0,10*ROW('Sanitation Data'!F35)))</f>
        <v/>
      </c>
      <c r="DE41" s="34" t="str">
        <f ca="true">+IF(OFFSET('Sanitation Data'!$G$29,0,10*ROW('Sanitation Data'!G35))="","",OFFSET('Sanitation Data'!$G$29,0,10*ROW('Sanitation Data'!G35)))</f>
        <v/>
      </c>
      <c r="DF41" s="34" t="str">
        <f ca="true">+IF(OFFSET('Sanitation Data'!$G$30,0,10*ROW('Sanitation Data'!G35))="","",OFFSET('Sanitation Data'!$G$30,0,10*ROW('Sanitation Data'!G35)))</f>
        <v/>
      </c>
      <c r="DG41" s="34" t="str">
        <f ca="true">+IF(OFFSET('Sanitation Data'!$G$31,0,10*ROW('Sanitation Data'!G35))="","",OFFSET('Sanitation Data'!$G$31,0,10*ROW('Sanitation Data'!G35)))</f>
        <v/>
      </c>
      <c r="DH41" s="34" t="str">
        <f ca="true">+IF(OFFSET('Sanitation Data'!$G$32,0,10*ROW('Sanitation Data'!G35))="","",OFFSET('Sanitation Data'!$G$32,0,10*ROW('Sanitation Data'!G35)))</f>
        <v/>
      </c>
      <c r="DI41" s="34" t="str">
        <f ca="true">+IF(OFFSET('Sanitation Data'!$G$33,0,10*ROW('Sanitation Data'!G35))="","",OFFSET('Sanitation Data'!$G$33,0,10*ROW('Sanitation Data'!G35)))</f>
        <v/>
      </c>
      <c r="DJ41" s="34" t="str">
        <f ca="true">+IF(OFFSET('Sanitation Data'!$H$29,0,10*ROW('Sanitation Data'!H35))="","",OFFSET('Sanitation Data'!$H$29,0,10*ROW('Sanitation Data'!H35)))</f>
        <v/>
      </c>
      <c r="DK41" s="34" t="str">
        <f ca="true">+IF(OFFSET('Sanitation Data'!$H$30,0,10*ROW('Sanitation Data'!H35))="","",OFFSET('Sanitation Data'!$H$30,0,10*ROW('Sanitation Data'!H35)))</f>
        <v/>
      </c>
      <c r="DL41" s="34" t="str">
        <f ca="true">+IF(OFFSET('Sanitation Data'!$H$31,0,10*ROW('Sanitation Data'!H35))="","",OFFSET('Sanitation Data'!$H$31,0,10*ROW('Sanitation Data'!H35)))</f>
        <v/>
      </c>
      <c r="DM41" s="34" t="str">
        <f ca="true">+IF(OFFSET('Sanitation Data'!$H$32,0,10*ROW('Sanitation Data'!H35))="","",OFFSET('Sanitation Data'!$H$32,0,10*ROW('Sanitation Data'!H35)))</f>
        <v/>
      </c>
      <c r="DN41" s="34" t="str">
        <f ca="true">+IF(OFFSET('Sanitation Data'!$H$33,0,10*ROW('Sanitation Data'!H35))="","",OFFSET('Sanitation Data'!$H$33,0,10*ROW('Sanitation Data'!H35)))</f>
        <v/>
      </c>
      <c r="DO41" s="34" t="str">
        <f ca="true">+IF(OFFSET('Hygiene Data'!$C$12,0,10*ROW('Hygiene Data'!C35))="","",OFFSET('Hygiene Data'!$C$12,0,10*ROW('Hygiene Data'!C35)))</f>
        <v/>
      </c>
      <c r="DP41" s="34" t="str">
        <f ca="true">+IF(OFFSET('Hygiene Data'!$C$13,0,10*ROW('Hygiene Data'!C35))="","",OFFSET('Hygiene Data'!$C$13,0,10*ROW('Hygiene Data'!C35)))</f>
        <v/>
      </c>
      <c r="DQ41" s="34" t="str">
        <f ca="true">+IF(OFFSET('Hygiene Data'!$C$14,0,10*ROW('Hygiene Data'!C35))="","",OFFSET('Hygiene Data'!$C$14,0,10*ROW('Hygiene Data'!C35)))</f>
        <v/>
      </c>
      <c r="DR41" s="34" t="str">
        <f ca="true">+IF(OFFSET('Hygiene Data'!$D$12,0,10*ROW('Hygiene Data'!D35))="","",OFFSET('Hygiene Data'!$D$12,0,10*ROW('Hygiene Data'!D35)))</f>
        <v/>
      </c>
      <c r="DS41" s="34" t="str">
        <f ca="true">+IF(OFFSET('Hygiene Data'!$D$13,0,10*ROW('Hygiene Data'!D35))="","",OFFSET('Hygiene Data'!$D$13,0,10*ROW('Hygiene Data'!D35)))</f>
        <v/>
      </c>
      <c r="DT41" s="34" t="str">
        <f ca="true">+IF(OFFSET('Hygiene Data'!$D$14,0,10*ROW('Hygiene Data'!D35))="","",OFFSET('Hygiene Data'!$D$14,0,10*ROW('Hygiene Data'!D35)))</f>
        <v/>
      </c>
      <c r="DU41" s="34" t="str">
        <f ca="true">+IF(OFFSET('Hygiene Data'!$E$12,0,10*ROW('Hygiene Data'!E35))="","",OFFSET('Hygiene Data'!$E$12,0,10*ROW('Hygiene Data'!E35)))</f>
        <v/>
      </c>
      <c r="DV41" s="34" t="str">
        <f ca="true">+IF(OFFSET('Hygiene Data'!$E$13,0,10*ROW('Hygiene Data'!E35))="","",OFFSET('Hygiene Data'!$E$13,0,10*ROW('Hygiene Data'!E35)))</f>
        <v/>
      </c>
      <c r="DW41" s="34" t="str">
        <f ca="true">+IF(OFFSET('Hygiene Data'!$E$14,0,10*ROW('Hygiene Data'!E35))="","",OFFSET('Hygiene Data'!$E$14,0,10*ROW('Hygiene Data'!E35)))</f>
        <v/>
      </c>
      <c r="DX41" s="34" t="str">
        <f ca="true">+IF(OFFSET('Hygiene Data'!$F$12,0,10*ROW('Hygiene Data'!F35))="","",OFFSET('Hygiene Data'!$F$12,0,10*ROW('Hygiene Data'!F35)))</f>
        <v/>
      </c>
      <c r="DY41" s="34" t="str">
        <f ca="true">+IF(OFFSET('Hygiene Data'!$F$13,0,10*ROW('Hygiene Data'!F35))="","",OFFSET('Hygiene Data'!$F$13,0,10*ROW('Hygiene Data'!F35)))</f>
        <v/>
      </c>
      <c r="DZ41" s="34" t="str">
        <f ca="true">+IF(OFFSET('Hygiene Data'!$F$14,0,10*ROW('Hygiene Data'!F35))="","",OFFSET('Hygiene Data'!$F$14,0,10*ROW('Hygiene Data'!F35)))</f>
        <v/>
      </c>
      <c r="EA41" s="34" t="str">
        <f ca="true">+IF(OFFSET('Hygiene Data'!$G$12,0,10*ROW('Hygiene Data'!G35))="","",OFFSET('Hygiene Data'!$G$12,0,10*ROW('Hygiene Data'!G35)))</f>
        <v/>
      </c>
      <c r="EB41" s="34" t="str">
        <f ca="true">+IF(OFFSET('Hygiene Data'!$G$13,0,10*ROW('Hygiene Data'!G35))="","",OFFSET('Hygiene Data'!$G$13,0,10*ROW('Hygiene Data'!G35)))</f>
        <v/>
      </c>
      <c r="EC41" s="34" t="str">
        <f ca="true">+IF(OFFSET('Hygiene Data'!$G$14,0,10*ROW('Hygiene Data'!G35))="","",OFFSET('Hygiene Data'!$G$14,0,10*ROW('Hygiene Data'!G35)))</f>
        <v/>
      </c>
      <c r="ED41" s="34" t="str">
        <f ca="true">+IF(OFFSET('Hygiene Data'!$H$12,0,10*ROW('Hygiene Data'!H35))="","",OFFSET('Hygiene Data'!$H$12,0,10*ROW('Hygiene Data'!H35)))</f>
        <v/>
      </c>
      <c r="EE41" s="34" t="str">
        <f ca="true">+IF(OFFSET('Hygiene Data'!$H$13,0,10*ROW('Hygiene Data'!H35))="","",OFFSET('Hygiene Data'!$H$13,0,10*ROW('Hygiene Data'!H35)))</f>
        <v/>
      </c>
      <c r="EF41" s="34" t="str">
        <f ca="true">+IF(OFFSET('Hygiene Data'!$H$14,0,10*ROW('Hygiene Data'!H35))="","",OFFSET('Hygiene Data'!$H$14,0,10*ROW('Hygiene Data'!H35)))</f>
        <v/>
      </c>
    </row>
    <row r="42" x14ac:dyDescent="0.2">
      <c r="A42" s="57" t="str">
        <f ca="true">+IF(OFFSET('Water Data'!$B$1,0,10*ROW('Water Data'!B39))="","",OFFSET('Water Data'!$B$1,0,10*ROW('Water Data'!B39)))</f>
        <v/>
      </c>
      <c r="B42" s="57" t="str">
        <f ca="true">+IF(OFFSET('Water Data'!$A$3,0,10*ROW('Water Data'!A39))="","",OFFSET('Water Data'!$A$3,0,10*ROW('Water Data'!A39)))</f>
        <v/>
      </c>
      <c r="C42" s="57" t="str">
        <f ca="true">+IF(OFFSET('Water Data'!$C$3,0,10*ROW('Water Data'!C39))="","",OFFSET('Water Data'!$C$3,0,10*ROW('Water Data'!C39)))</f>
        <v/>
      </c>
      <c r="D42" s="249"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9"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9" t="e">
        <f ca="true">+IF(AND(ISNUMBER(OFFSET('Water Data'!$C$10,0,10*ROW('Water Data'!D36))),BW42="Yes"),OFFSET('Water Data'!$C$10,0,10*ROW('Water Data'!D36)),IF(AND(ISNUMBER(OFFSET('Water Data'!$C$10,0,10*ROW('Water Data'!D36))),BW42="No",ISNUMBER(OFFSET('Water Data'!$C$10,0,10*ROW('Water Data'!D36)))),CONCATENATE("[",ROUND(OFFSET('Water Data'!$C$10,0,10*ROW('Water Data'!D36)),0),"]"),IF(AND(ISNUMBER(OFFSET('Water Data'!$C$10,0,10*ROW('Water Data'!D36))),BW42="",ISNUMBER(OFFSET('Water Data'!$C$10,0,10*ROW('Water Data'!D36)))),OFFSET('Water Data'!$C$10,0,10*ROW('Water Data'!D36)),NA())))</f>
        <v>#N/A</v>
      </c>
      <c r="G42" s="249"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9"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9"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9"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9"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9"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9"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9"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9"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9"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9"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9"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9"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9"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9"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50"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50"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50"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50"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50"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50"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50"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50"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50"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50"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50"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50"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50"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50"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50"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50"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50"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50"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50"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50"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50"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50"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50"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50"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50"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50"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50"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50"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50"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50"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51"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51"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51"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51"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51"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51"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51"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51"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51"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51"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51"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51"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51"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51"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51"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51"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51"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51"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4" t="str">
        <f ca="true">+IF(OFFSET('Water Data'!$C$28,0,10*ROW('Water Data'!C36))="","",OFFSET('Water Data'!$C$28,0,10*ROW('Water Data'!C36)))</f>
        <v/>
      </c>
      <c r="BT42" s="34" t="str">
        <f ca="true">+IF(OFFSET('Water Data'!$C$29,0,10*ROW('Water Data'!C36))="","",OFFSET('Water Data'!$C$29,0,10*ROW('Water Data'!C36)))</f>
        <v/>
      </c>
      <c r="BU42" s="34" t="str">
        <f ca="true">+IF(OFFSET('Water Data'!$C$30,0,10*ROW('Water Data'!C36))="","",OFFSET('Water Data'!$C$30,0,10*ROW('Water Data'!C36)))</f>
        <v/>
      </c>
      <c r="BV42" s="34" t="str">
        <f ca="true">+IF(OFFSET('Water Data'!$D$28,0,10*ROW('Water Data'!D36))="","",OFFSET('Water Data'!$D$28,0,10*ROW('Water Data'!D36)))</f>
        <v/>
      </c>
      <c r="BW42" s="34" t="str">
        <f ca="true">+IF(OFFSET('Water Data'!$D$29,0,10*ROW('Water Data'!D36))="","",OFFSET('Water Data'!$D$29,0,10*ROW('Water Data'!D36)))</f>
        <v/>
      </c>
      <c r="BX42" s="34" t="str">
        <f ca="true">+IF(OFFSET('Water Data'!$D$30,0,10*ROW('Water Data'!D36))="","",OFFSET('Water Data'!$D$30,0,10*ROW('Water Data'!D36)))</f>
        <v/>
      </c>
      <c r="BY42" s="34" t="str">
        <f ca="true">+IF(OFFSET('Water Data'!$E$28,0,10*ROW('Water Data'!E36))="","",OFFSET('Water Data'!$E$28,0,10*ROW('Water Data'!E36)))</f>
        <v/>
      </c>
      <c r="BZ42" s="34" t="str">
        <f ca="true">+IF(OFFSET('Water Data'!$E$29,0,10*ROW('Water Data'!E36))="","",OFFSET('Water Data'!$E$29,0,10*ROW('Water Data'!E36)))</f>
        <v/>
      </c>
      <c r="CA42" s="34" t="str">
        <f ca="true">+IF(OFFSET('Water Data'!$E$30,0,10*ROW('Water Data'!E36))="","",OFFSET('Water Data'!$E$30,0,10*ROW('Water Data'!E36)))</f>
        <v/>
      </c>
      <c r="CB42" s="34" t="str">
        <f ca="true">+IF(OFFSET('Water Data'!$F$28,0,10*ROW('Water Data'!F36))="","",OFFSET('Water Data'!$F$28,0,10*ROW('Water Data'!F36)))</f>
        <v/>
      </c>
      <c r="CC42" s="34" t="str">
        <f ca="true">+IF(OFFSET('Water Data'!$F$29,0,10*ROW('Water Data'!F36))="","",OFFSET('Water Data'!$F$29,0,10*ROW('Water Data'!F36)))</f>
        <v/>
      </c>
      <c r="CD42" s="34" t="str">
        <f ca="true">+IF(OFFSET('Water Data'!$F$30,0,10*ROW('Water Data'!F36))="","",OFFSET('Water Data'!$F$30,0,10*ROW('Water Data'!F36)))</f>
        <v/>
      </c>
      <c r="CE42" s="34" t="str">
        <f ca="true">+IF(OFFSET('Water Data'!$G$28,0,10*ROW('Water Data'!G36))="","",OFFSET('Water Data'!$G$28,0,10*ROW('Water Data'!G36)))</f>
        <v/>
      </c>
      <c r="CF42" s="34" t="str">
        <f ca="true">+IF(OFFSET('Water Data'!$G$29,0,10*ROW('Water Data'!G36))="","",OFFSET('Water Data'!$G$29,0,10*ROW('Water Data'!G36)))</f>
        <v/>
      </c>
      <c r="CG42" s="34" t="str">
        <f ca="true">+IF(OFFSET('Water Data'!$G$30,0,10*ROW('Water Data'!G36))="","",OFFSET('Water Data'!$G$30,0,10*ROW('Water Data'!G36)))</f>
        <v/>
      </c>
      <c r="CH42" s="34" t="str">
        <f ca="true">+IF(OFFSET('Water Data'!$H$28,0,10*ROW('Water Data'!H36))="","",OFFSET('Water Data'!$H$28,0,10*ROW('Water Data'!H36)))</f>
        <v/>
      </c>
      <c r="CI42" s="34" t="str">
        <f ca="true">+IF(OFFSET('Water Data'!$H$29,0,10*ROW('Water Data'!H36))="","",OFFSET('Water Data'!$H$29,0,10*ROW('Water Data'!H36)))</f>
        <v/>
      </c>
      <c r="CJ42" s="34" t="str">
        <f ca="true">+IF(OFFSET('Water Data'!$H$30,0,10*ROW('Water Data'!H36))="","",OFFSET('Water Data'!$H$30,0,10*ROW('Water Data'!H36)))</f>
        <v/>
      </c>
      <c r="CK42" s="34" t="str">
        <f ca="true">+IF(OFFSET('Sanitation Data'!$C$29,0,10*ROW('Sanitation Data'!C36))="","",OFFSET('Sanitation Data'!$C$29,0,10*ROW('Sanitation Data'!C36)))</f>
        <v/>
      </c>
      <c r="CL42" s="34" t="str">
        <f ca="true">+IF(OFFSET('Sanitation Data'!$C$30,0,10*ROW('Sanitation Data'!C36))="","",OFFSET('Sanitation Data'!$C$30,0,10*ROW('Sanitation Data'!C36)))</f>
        <v/>
      </c>
      <c r="CM42" s="34" t="str">
        <f ca="true">+IF(OFFSET('Sanitation Data'!$C$31,0,10*ROW('Sanitation Data'!C36))="","",OFFSET('Sanitation Data'!$C$31,0,10*ROW('Sanitation Data'!C36)))</f>
        <v/>
      </c>
      <c r="CN42" s="34" t="str">
        <f ca="true">+IF(OFFSET('Sanitation Data'!$C$32,0,10*ROW('Sanitation Data'!C36))="","",OFFSET('Sanitation Data'!$C$32,0,10*ROW('Sanitation Data'!C36)))</f>
        <v/>
      </c>
      <c r="CO42" s="34" t="str">
        <f ca="true">+IF(OFFSET('Sanitation Data'!$C$33,0,10*ROW('Sanitation Data'!C36))="","",OFFSET('Sanitation Data'!$C$33,0,10*ROW('Sanitation Data'!C36)))</f>
        <v/>
      </c>
      <c r="CP42" s="34" t="str">
        <f ca="true">+IF(OFFSET('Sanitation Data'!$D$29,0,10*ROW('Sanitation Data'!D36))="","",OFFSET('Sanitation Data'!$D$29,0,10*ROW('Sanitation Data'!D36)))</f>
        <v/>
      </c>
      <c r="CQ42" s="34" t="str">
        <f ca="true">+IF(OFFSET('Sanitation Data'!$D$30,0,10*ROW('Sanitation Data'!D36))="","",OFFSET('Sanitation Data'!$D$30,0,10*ROW('Sanitation Data'!D36)))</f>
        <v/>
      </c>
      <c r="CR42" s="34" t="str">
        <f ca="true">+IF(OFFSET('Sanitation Data'!$D$31,0,10*ROW('Sanitation Data'!D36))="","",OFFSET('Sanitation Data'!$D$31,0,10*ROW('Sanitation Data'!D36)))</f>
        <v/>
      </c>
      <c r="CS42" s="34" t="str">
        <f ca="true">+IF(OFFSET('Sanitation Data'!$D$32,0,10*ROW('Sanitation Data'!D36))="","",OFFSET('Sanitation Data'!$D$32,0,10*ROW('Sanitation Data'!D36)))</f>
        <v/>
      </c>
      <c r="CT42" s="34" t="str">
        <f ca="true">+IF(OFFSET('Sanitation Data'!$D$33,0,10*ROW('Sanitation Data'!D36))="","",OFFSET('Sanitation Data'!$D$33,0,10*ROW('Sanitation Data'!D36)))</f>
        <v/>
      </c>
      <c r="CU42" s="34" t="str">
        <f ca="true">+IF(OFFSET('Sanitation Data'!$E$29,0,10*ROW('Sanitation Data'!E36))="","",OFFSET('Sanitation Data'!$E$29,0,10*ROW('Sanitation Data'!E36)))</f>
        <v/>
      </c>
      <c r="CV42" s="34" t="str">
        <f ca="true">+IF(OFFSET('Sanitation Data'!$E$30,0,10*ROW('Sanitation Data'!E36))="","",OFFSET('Sanitation Data'!$E$30,0,10*ROW('Sanitation Data'!E36)))</f>
        <v/>
      </c>
      <c r="CW42" s="34" t="str">
        <f ca="true">+IF(OFFSET('Sanitation Data'!$E$31,0,10*ROW('Sanitation Data'!E36))="","",OFFSET('Sanitation Data'!$E$31,0,10*ROW('Sanitation Data'!E36)))</f>
        <v/>
      </c>
      <c r="CX42" s="34" t="str">
        <f ca="true">+IF(OFFSET('Sanitation Data'!$E$32,0,10*ROW('Sanitation Data'!E36))="","",OFFSET('Sanitation Data'!$E$32,0,10*ROW('Sanitation Data'!E36)))</f>
        <v/>
      </c>
      <c r="CY42" s="34" t="str">
        <f ca="true">+IF(OFFSET('Sanitation Data'!$E$33,0,10*ROW('Sanitation Data'!E36))="","",OFFSET('Sanitation Data'!$E$33,0,10*ROW('Sanitation Data'!E36)))</f>
        <v/>
      </c>
      <c r="CZ42" s="34" t="str">
        <f ca="true">+IF(OFFSET('Sanitation Data'!$F$29,0,10*ROW('Sanitation Data'!F36))="","",OFFSET('Sanitation Data'!$F$29,0,10*ROW('Sanitation Data'!F36)))</f>
        <v/>
      </c>
      <c r="DA42" s="34" t="str">
        <f ca="true">+IF(OFFSET('Sanitation Data'!$F$30,0,10*ROW('Sanitation Data'!F36))="","",OFFSET('Sanitation Data'!$F$30,0,10*ROW('Sanitation Data'!F36)))</f>
        <v/>
      </c>
      <c r="DB42" s="34" t="str">
        <f ca="true">+IF(OFFSET('Sanitation Data'!$F$31,0,10*ROW('Sanitation Data'!F36))="","",OFFSET('Sanitation Data'!$F$31,0,10*ROW('Sanitation Data'!F36)))</f>
        <v/>
      </c>
      <c r="DC42" s="34" t="str">
        <f ca="true">+IF(OFFSET('Sanitation Data'!$F$32,0,10*ROW('Sanitation Data'!F36))="","",OFFSET('Sanitation Data'!$F$32,0,10*ROW('Sanitation Data'!F36)))</f>
        <v/>
      </c>
      <c r="DD42" s="34" t="str">
        <f ca="true">+IF(OFFSET('Sanitation Data'!$F$33,0,10*ROW('Sanitation Data'!F36))="","",OFFSET('Sanitation Data'!$F$33,0,10*ROW('Sanitation Data'!F36)))</f>
        <v/>
      </c>
      <c r="DE42" s="34" t="str">
        <f ca="true">+IF(OFFSET('Sanitation Data'!$G$29,0,10*ROW('Sanitation Data'!G36))="","",OFFSET('Sanitation Data'!$G$29,0,10*ROW('Sanitation Data'!G36)))</f>
        <v/>
      </c>
      <c r="DF42" s="34" t="str">
        <f ca="true">+IF(OFFSET('Sanitation Data'!$G$30,0,10*ROW('Sanitation Data'!G36))="","",OFFSET('Sanitation Data'!$G$30,0,10*ROW('Sanitation Data'!G36)))</f>
        <v/>
      </c>
      <c r="DG42" s="34" t="str">
        <f ca="true">+IF(OFFSET('Sanitation Data'!$G$31,0,10*ROW('Sanitation Data'!G36))="","",OFFSET('Sanitation Data'!$G$31,0,10*ROW('Sanitation Data'!G36)))</f>
        <v/>
      </c>
      <c r="DH42" s="34" t="str">
        <f ca="true">+IF(OFFSET('Sanitation Data'!$G$32,0,10*ROW('Sanitation Data'!G36))="","",OFFSET('Sanitation Data'!$G$32,0,10*ROW('Sanitation Data'!G36)))</f>
        <v/>
      </c>
      <c r="DI42" s="34" t="str">
        <f ca="true">+IF(OFFSET('Sanitation Data'!$G$33,0,10*ROW('Sanitation Data'!G36))="","",OFFSET('Sanitation Data'!$G$33,0,10*ROW('Sanitation Data'!G36)))</f>
        <v/>
      </c>
      <c r="DJ42" s="34" t="str">
        <f ca="true">+IF(OFFSET('Sanitation Data'!$H$29,0,10*ROW('Sanitation Data'!H36))="","",OFFSET('Sanitation Data'!$H$29,0,10*ROW('Sanitation Data'!H36)))</f>
        <v/>
      </c>
      <c r="DK42" s="34" t="str">
        <f ca="true">+IF(OFFSET('Sanitation Data'!$H$30,0,10*ROW('Sanitation Data'!H36))="","",OFFSET('Sanitation Data'!$H$30,0,10*ROW('Sanitation Data'!H36)))</f>
        <v/>
      </c>
      <c r="DL42" s="34" t="str">
        <f ca="true">+IF(OFFSET('Sanitation Data'!$H$31,0,10*ROW('Sanitation Data'!H36))="","",OFFSET('Sanitation Data'!$H$31,0,10*ROW('Sanitation Data'!H36)))</f>
        <v/>
      </c>
      <c r="DM42" s="34" t="str">
        <f ca="true">+IF(OFFSET('Sanitation Data'!$H$32,0,10*ROW('Sanitation Data'!H36))="","",OFFSET('Sanitation Data'!$H$32,0,10*ROW('Sanitation Data'!H36)))</f>
        <v/>
      </c>
      <c r="DN42" s="34" t="str">
        <f ca="true">+IF(OFFSET('Sanitation Data'!$H$33,0,10*ROW('Sanitation Data'!H36))="","",OFFSET('Sanitation Data'!$H$33,0,10*ROW('Sanitation Data'!H36)))</f>
        <v/>
      </c>
      <c r="DO42" s="34" t="str">
        <f ca="true">+IF(OFFSET('Hygiene Data'!$C$12,0,10*ROW('Hygiene Data'!C36))="","",OFFSET('Hygiene Data'!$C$12,0,10*ROW('Hygiene Data'!C36)))</f>
        <v/>
      </c>
      <c r="DP42" s="34" t="str">
        <f ca="true">+IF(OFFSET('Hygiene Data'!$C$13,0,10*ROW('Hygiene Data'!C36))="","",OFFSET('Hygiene Data'!$C$13,0,10*ROW('Hygiene Data'!C36)))</f>
        <v/>
      </c>
      <c r="DQ42" s="34" t="str">
        <f ca="true">+IF(OFFSET('Hygiene Data'!$C$14,0,10*ROW('Hygiene Data'!C36))="","",OFFSET('Hygiene Data'!$C$14,0,10*ROW('Hygiene Data'!C36)))</f>
        <v/>
      </c>
      <c r="DR42" s="34" t="str">
        <f ca="true">+IF(OFFSET('Hygiene Data'!$D$12,0,10*ROW('Hygiene Data'!D36))="","",OFFSET('Hygiene Data'!$D$12,0,10*ROW('Hygiene Data'!D36)))</f>
        <v/>
      </c>
      <c r="DS42" s="34" t="str">
        <f ca="true">+IF(OFFSET('Hygiene Data'!$D$13,0,10*ROW('Hygiene Data'!D36))="","",OFFSET('Hygiene Data'!$D$13,0,10*ROW('Hygiene Data'!D36)))</f>
        <v/>
      </c>
      <c r="DT42" s="34" t="str">
        <f ca="true">+IF(OFFSET('Hygiene Data'!$D$14,0,10*ROW('Hygiene Data'!D36))="","",OFFSET('Hygiene Data'!$D$14,0,10*ROW('Hygiene Data'!D36)))</f>
        <v/>
      </c>
      <c r="DU42" s="34" t="str">
        <f ca="true">+IF(OFFSET('Hygiene Data'!$E$12,0,10*ROW('Hygiene Data'!E36))="","",OFFSET('Hygiene Data'!$E$12,0,10*ROW('Hygiene Data'!E36)))</f>
        <v/>
      </c>
      <c r="DV42" s="34" t="str">
        <f ca="true">+IF(OFFSET('Hygiene Data'!$E$13,0,10*ROW('Hygiene Data'!E36))="","",OFFSET('Hygiene Data'!$E$13,0,10*ROW('Hygiene Data'!E36)))</f>
        <v/>
      </c>
      <c r="DW42" s="34" t="str">
        <f ca="true">+IF(OFFSET('Hygiene Data'!$E$14,0,10*ROW('Hygiene Data'!E36))="","",OFFSET('Hygiene Data'!$E$14,0,10*ROW('Hygiene Data'!E36)))</f>
        <v/>
      </c>
      <c r="DX42" s="34" t="str">
        <f ca="true">+IF(OFFSET('Hygiene Data'!$F$12,0,10*ROW('Hygiene Data'!F36))="","",OFFSET('Hygiene Data'!$F$12,0,10*ROW('Hygiene Data'!F36)))</f>
        <v/>
      </c>
      <c r="DY42" s="34" t="str">
        <f ca="true">+IF(OFFSET('Hygiene Data'!$F$13,0,10*ROW('Hygiene Data'!F36))="","",OFFSET('Hygiene Data'!$F$13,0,10*ROW('Hygiene Data'!F36)))</f>
        <v/>
      </c>
      <c r="DZ42" s="34" t="str">
        <f ca="true">+IF(OFFSET('Hygiene Data'!$F$14,0,10*ROW('Hygiene Data'!F36))="","",OFFSET('Hygiene Data'!$F$14,0,10*ROW('Hygiene Data'!F36)))</f>
        <v/>
      </c>
      <c r="EA42" s="34" t="str">
        <f ca="true">+IF(OFFSET('Hygiene Data'!$G$12,0,10*ROW('Hygiene Data'!G36))="","",OFFSET('Hygiene Data'!$G$12,0,10*ROW('Hygiene Data'!G36)))</f>
        <v/>
      </c>
      <c r="EB42" s="34" t="str">
        <f ca="true">+IF(OFFSET('Hygiene Data'!$G$13,0,10*ROW('Hygiene Data'!G36))="","",OFFSET('Hygiene Data'!$G$13,0,10*ROW('Hygiene Data'!G36)))</f>
        <v/>
      </c>
      <c r="EC42" s="34" t="str">
        <f ca="true">+IF(OFFSET('Hygiene Data'!$G$14,0,10*ROW('Hygiene Data'!G36))="","",OFFSET('Hygiene Data'!$G$14,0,10*ROW('Hygiene Data'!G36)))</f>
        <v/>
      </c>
      <c r="ED42" s="34" t="str">
        <f ca="true">+IF(OFFSET('Hygiene Data'!$H$12,0,10*ROW('Hygiene Data'!H36))="","",OFFSET('Hygiene Data'!$H$12,0,10*ROW('Hygiene Data'!H36)))</f>
        <v/>
      </c>
      <c r="EE42" s="34" t="str">
        <f ca="true">+IF(OFFSET('Hygiene Data'!$H$13,0,10*ROW('Hygiene Data'!H36))="","",OFFSET('Hygiene Data'!$H$13,0,10*ROW('Hygiene Data'!H36)))</f>
        <v/>
      </c>
      <c r="EF42" s="34" t="str">
        <f ca="true">+IF(OFFSET('Hygiene Data'!$H$14,0,10*ROW('Hygiene Data'!H36))="","",OFFSET('Hygiene Data'!$H$14,0,10*ROW('Hygiene Data'!H36)))</f>
        <v/>
      </c>
    </row>
    <row r="43" x14ac:dyDescent="0.2">
      <c r="A43" s="57" t="str">
        <f ca="true">+IF(OFFSET('Water Data'!$B$1,0,10*ROW('Water Data'!B40))="","",OFFSET('Water Data'!$B$1,0,10*ROW('Water Data'!B40)))</f>
        <v/>
      </c>
      <c r="B43" s="57" t="str">
        <f ca="true">+IF(OFFSET('Water Data'!$A$3,0,10*ROW('Water Data'!A40))="","",OFFSET('Water Data'!$A$3,0,10*ROW('Water Data'!A40)))</f>
        <v/>
      </c>
      <c r="C43" s="57" t="str">
        <f ca="true">+IF(OFFSET('Water Data'!$C$3,0,10*ROW('Water Data'!C40))="","",OFFSET('Water Data'!$C$3,0,10*ROW('Water Data'!C40)))</f>
        <v/>
      </c>
      <c r="D43" s="249"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9"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9" t="e">
        <f ca="true">+IF(AND(ISNUMBER(OFFSET('Water Data'!$C$10,0,10*ROW('Water Data'!D37))),BW43="Yes"),OFFSET('Water Data'!$C$10,0,10*ROW('Water Data'!D37)),IF(AND(ISNUMBER(OFFSET('Water Data'!$C$10,0,10*ROW('Water Data'!D37))),BW43="No",ISNUMBER(OFFSET('Water Data'!$C$10,0,10*ROW('Water Data'!D37)))),CONCATENATE("[",ROUND(OFFSET('Water Data'!$C$10,0,10*ROW('Water Data'!D37)),0),"]"),IF(AND(ISNUMBER(OFFSET('Water Data'!$C$10,0,10*ROW('Water Data'!D37))),BW43="",ISNUMBER(OFFSET('Water Data'!$C$10,0,10*ROW('Water Data'!D37)))),OFFSET('Water Data'!$C$10,0,10*ROW('Water Data'!D37)),NA())))</f>
        <v>#N/A</v>
      </c>
      <c r="G43" s="249"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9"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9"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9"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9"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9"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9"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9"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9"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9"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9"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9"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9"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9"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9"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50"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50"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50"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50"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50"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50"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50"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50"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50"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50"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50"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50"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50"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50"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50"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50"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50"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50"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50"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50"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50"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50"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50"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50"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50"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50"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50"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50"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50"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50"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51"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51"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51"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51"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51"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51"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51"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51"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51"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51"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51"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51"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51"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51"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51"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51"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51"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51"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4" t="str">
        <f ca="true">+IF(OFFSET('Water Data'!$C$28,0,10*ROW('Water Data'!C37))="","",OFFSET('Water Data'!$C$28,0,10*ROW('Water Data'!C37)))</f>
        <v/>
      </c>
      <c r="BT43" s="34" t="str">
        <f ca="true">+IF(OFFSET('Water Data'!$C$29,0,10*ROW('Water Data'!C37))="","",OFFSET('Water Data'!$C$29,0,10*ROW('Water Data'!C37)))</f>
        <v/>
      </c>
      <c r="BU43" s="34" t="str">
        <f ca="true">+IF(OFFSET('Water Data'!$C$30,0,10*ROW('Water Data'!C37))="","",OFFSET('Water Data'!$C$30,0,10*ROW('Water Data'!C37)))</f>
        <v/>
      </c>
      <c r="BV43" s="34" t="str">
        <f ca="true">+IF(OFFSET('Water Data'!$D$28,0,10*ROW('Water Data'!D37))="","",OFFSET('Water Data'!$D$28,0,10*ROW('Water Data'!D37)))</f>
        <v/>
      </c>
      <c r="BW43" s="34" t="str">
        <f ca="true">+IF(OFFSET('Water Data'!$D$29,0,10*ROW('Water Data'!D37))="","",OFFSET('Water Data'!$D$29,0,10*ROW('Water Data'!D37)))</f>
        <v/>
      </c>
      <c r="BX43" s="34" t="str">
        <f ca="true">+IF(OFFSET('Water Data'!$D$30,0,10*ROW('Water Data'!D37))="","",OFFSET('Water Data'!$D$30,0,10*ROW('Water Data'!D37)))</f>
        <v/>
      </c>
      <c r="BY43" s="34" t="str">
        <f ca="true">+IF(OFFSET('Water Data'!$E$28,0,10*ROW('Water Data'!E37))="","",OFFSET('Water Data'!$E$28,0,10*ROW('Water Data'!E37)))</f>
        <v/>
      </c>
      <c r="BZ43" s="34" t="str">
        <f ca="true">+IF(OFFSET('Water Data'!$E$29,0,10*ROW('Water Data'!E37))="","",OFFSET('Water Data'!$E$29,0,10*ROW('Water Data'!E37)))</f>
        <v/>
      </c>
      <c r="CA43" s="34" t="str">
        <f ca="true">+IF(OFFSET('Water Data'!$E$30,0,10*ROW('Water Data'!E37))="","",OFFSET('Water Data'!$E$30,0,10*ROW('Water Data'!E37)))</f>
        <v/>
      </c>
      <c r="CB43" s="34" t="str">
        <f ca="true">+IF(OFFSET('Water Data'!$F$28,0,10*ROW('Water Data'!F37))="","",OFFSET('Water Data'!$F$28,0,10*ROW('Water Data'!F37)))</f>
        <v/>
      </c>
      <c r="CC43" s="34" t="str">
        <f ca="true">+IF(OFFSET('Water Data'!$F$29,0,10*ROW('Water Data'!F37))="","",OFFSET('Water Data'!$F$29,0,10*ROW('Water Data'!F37)))</f>
        <v/>
      </c>
      <c r="CD43" s="34" t="str">
        <f ca="true">+IF(OFFSET('Water Data'!$F$30,0,10*ROW('Water Data'!F37))="","",OFFSET('Water Data'!$F$30,0,10*ROW('Water Data'!F37)))</f>
        <v/>
      </c>
      <c r="CE43" s="34" t="str">
        <f ca="true">+IF(OFFSET('Water Data'!$G$28,0,10*ROW('Water Data'!G37))="","",OFFSET('Water Data'!$G$28,0,10*ROW('Water Data'!G37)))</f>
        <v/>
      </c>
      <c r="CF43" s="34" t="str">
        <f ca="true">+IF(OFFSET('Water Data'!$G$29,0,10*ROW('Water Data'!G37))="","",OFFSET('Water Data'!$G$29,0,10*ROW('Water Data'!G37)))</f>
        <v/>
      </c>
      <c r="CG43" s="34" t="str">
        <f ca="true">+IF(OFFSET('Water Data'!$G$30,0,10*ROW('Water Data'!G37))="","",OFFSET('Water Data'!$G$30,0,10*ROW('Water Data'!G37)))</f>
        <v/>
      </c>
      <c r="CH43" s="34" t="str">
        <f ca="true">+IF(OFFSET('Water Data'!$H$28,0,10*ROW('Water Data'!H37))="","",OFFSET('Water Data'!$H$28,0,10*ROW('Water Data'!H37)))</f>
        <v/>
      </c>
      <c r="CI43" s="34" t="str">
        <f ca="true">+IF(OFFSET('Water Data'!$H$29,0,10*ROW('Water Data'!H37))="","",OFFSET('Water Data'!$H$29,0,10*ROW('Water Data'!H37)))</f>
        <v/>
      </c>
      <c r="CJ43" s="34" t="str">
        <f ca="true">+IF(OFFSET('Water Data'!$H$30,0,10*ROW('Water Data'!H37))="","",OFFSET('Water Data'!$H$30,0,10*ROW('Water Data'!H37)))</f>
        <v/>
      </c>
      <c r="CK43" s="34" t="str">
        <f ca="true">+IF(OFFSET('Sanitation Data'!$C$29,0,10*ROW('Sanitation Data'!C37))="","",OFFSET('Sanitation Data'!$C$29,0,10*ROW('Sanitation Data'!C37)))</f>
        <v/>
      </c>
      <c r="CL43" s="34" t="str">
        <f ca="true">+IF(OFFSET('Sanitation Data'!$C$30,0,10*ROW('Sanitation Data'!C37))="","",OFFSET('Sanitation Data'!$C$30,0,10*ROW('Sanitation Data'!C37)))</f>
        <v/>
      </c>
      <c r="CM43" s="34" t="str">
        <f ca="true">+IF(OFFSET('Sanitation Data'!$C$31,0,10*ROW('Sanitation Data'!C37))="","",OFFSET('Sanitation Data'!$C$31,0,10*ROW('Sanitation Data'!C37)))</f>
        <v/>
      </c>
      <c r="CN43" s="34" t="str">
        <f ca="true">+IF(OFFSET('Sanitation Data'!$C$32,0,10*ROW('Sanitation Data'!C37))="","",OFFSET('Sanitation Data'!$C$32,0,10*ROW('Sanitation Data'!C37)))</f>
        <v/>
      </c>
      <c r="CO43" s="34" t="str">
        <f ca="true">+IF(OFFSET('Sanitation Data'!$C$33,0,10*ROW('Sanitation Data'!C37))="","",OFFSET('Sanitation Data'!$C$33,0,10*ROW('Sanitation Data'!C37)))</f>
        <v/>
      </c>
      <c r="CP43" s="34" t="str">
        <f ca="true">+IF(OFFSET('Sanitation Data'!$D$29,0,10*ROW('Sanitation Data'!D37))="","",OFFSET('Sanitation Data'!$D$29,0,10*ROW('Sanitation Data'!D37)))</f>
        <v/>
      </c>
      <c r="CQ43" s="34" t="str">
        <f ca="true">+IF(OFFSET('Sanitation Data'!$D$30,0,10*ROW('Sanitation Data'!D37))="","",OFFSET('Sanitation Data'!$D$30,0,10*ROW('Sanitation Data'!D37)))</f>
        <v/>
      </c>
      <c r="CR43" s="34" t="str">
        <f ca="true">+IF(OFFSET('Sanitation Data'!$D$31,0,10*ROW('Sanitation Data'!D37))="","",OFFSET('Sanitation Data'!$D$31,0,10*ROW('Sanitation Data'!D37)))</f>
        <v/>
      </c>
      <c r="CS43" s="34" t="str">
        <f ca="true">+IF(OFFSET('Sanitation Data'!$D$32,0,10*ROW('Sanitation Data'!D37))="","",OFFSET('Sanitation Data'!$D$32,0,10*ROW('Sanitation Data'!D37)))</f>
        <v/>
      </c>
      <c r="CT43" s="34" t="str">
        <f ca="true">+IF(OFFSET('Sanitation Data'!$D$33,0,10*ROW('Sanitation Data'!D37))="","",OFFSET('Sanitation Data'!$D$33,0,10*ROW('Sanitation Data'!D37)))</f>
        <v/>
      </c>
      <c r="CU43" s="34" t="str">
        <f ca="true">+IF(OFFSET('Sanitation Data'!$E$29,0,10*ROW('Sanitation Data'!E37))="","",OFFSET('Sanitation Data'!$E$29,0,10*ROW('Sanitation Data'!E37)))</f>
        <v/>
      </c>
      <c r="CV43" s="34" t="str">
        <f ca="true">+IF(OFFSET('Sanitation Data'!$E$30,0,10*ROW('Sanitation Data'!E37))="","",OFFSET('Sanitation Data'!$E$30,0,10*ROW('Sanitation Data'!E37)))</f>
        <v/>
      </c>
      <c r="CW43" s="34" t="str">
        <f ca="true">+IF(OFFSET('Sanitation Data'!$E$31,0,10*ROW('Sanitation Data'!E37))="","",OFFSET('Sanitation Data'!$E$31,0,10*ROW('Sanitation Data'!E37)))</f>
        <v/>
      </c>
      <c r="CX43" s="34" t="str">
        <f ca="true">+IF(OFFSET('Sanitation Data'!$E$32,0,10*ROW('Sanitation Data'!E37))="","",OFFSET('Sanitation Data'!$E$32,0,10*ROW('Sanitation Data'!E37)))</f>
        <v/>
      </c>
      <c r="CY43" s="34" t="str">
        <f ca="true">+IF(OFFSET('Sanitation Data'!$E$33,0,10*ROW('Sanitation Data'!E37))="","",OFFSET('Sanitation Data'!$E$33,0,10*ROW('Sanitation Data'!E37)))</f>
        <v/>
      </c>
      <c r="CZ43" s="34" t="str">
        <f ca="true">+IF(OFFSET('Sanitation Data'!$F$29,0,10*ROW('Sanitation Data'!F37))="","",OFFSET('Sanitation Data'!$F$29,0,10*ROW('Sanitation Data'!F37)))</f>
        <v/>
      </c>
      <c r="DA43" s="34" t="str">
        <f ca="true">+IF(OFFSET('Sanitation Data'!$F$30,0,10*ROW('Sanitation Data'!F37))="","",OFFSET('Sanitation Data'!$F$30,0,10*ROW('Sanitation Data'!F37)))</f>
        <v/>
      </c>
      <c r="DB43" s="34" t="str">
        <f ca="true">+IF(OFFSET('Sanitation Data'!$F$31,0,10*ROW('Sanitation Data'!F37))="","",OFFSET('Sanitation Data'!$F$31,0,10*ROW('Sanitation Data'!F37)))</f>
        <v/>
      </c>
      <c r="DC43" s="34" t="str">
        <f ca="true">+IF(OFFSET('Sanitation Data'!$F$32,0,10*ROW('Sanitation Data'!F37))="","",OFFSET('Sanitation Data'!$F$32,0,10*ROW('Sanitation Data'!F37)))</f>
        <v/>
      </c>
      <c r="DD43" s="34" t="str">
        <f ca="true">+IF(OFFSET('Sanitation Data'!$F$33,0,10*ROW('Sanitation Data'!F37))="","",OFFSET('Sanitation Data'!$F$33,0,10*ROW('Sanitation Data'!F37)))</f>
        <v/>
      </c>
      <c r="DE43" s="34" t="str">
        <f ca="true">+IF(OFFSET('Sanitation Data'!$G$29,0,10*ROW('Sanitation Data'!G37))="","",OFFSET('Sanitation Data'!$G$29,0,10*ROW('Sanitation Data'!G37)))</f>
        <v/>
      </c>
      <c r="DF43" s="34" t="str">
        <f ca="true">+IF(OFFSET('Sanitation Data'!$G$30,0,10*ROW('Sanitation Data'!G37))="","",OFFSET('Sanitation Data'!$G$30,0,10*ROW('Sanitation Data'!G37)))</f>
        <v/>
      </c>
      <c r="DG43" s="34" t="str">
        <f ca="true">+IF(OFFSET('Sanitation Data'!$G$31,0,10*ROW('Sanitation Data'!G37))="","",OFFSET('Sanitation Data'!$G$31,0,10*ROW('Sanitation Data'!G37)))</f>
        <v/>
      </c>
      <c r="DH43" s="34" t="str">
        <f ca="true">+IF(OFFSET('Sanitation Data'!$G$32,0,10*ROW('Sanitation Data'!G37))="","",OFFSET('Sanitation Data'!$G$32,0,10*ROW('Sanitation Data'!G37)))</f>
        <v/>
      </c>
      <c r="DI43" s="34" t="str">
        <f ca="true">+IF(OFFSET('Sanitation Data'!$G$33,0,10*ROW('Sanitation Data'!G37))="","",OFFSET('Sanitation Data'!$G$33,0,10*ROW('Sanitation Data'!G37)))</f>
        <v/>
      </c>
      <c r="DJ43" s="34" t="str">
        <f ca="true">+IF(OFFSET('Sanitation Data'!$H$29,0,10*ROW('Sanitation Data'!H37))="","",OFFSET('Sanitation Data'!$H$29,0,10*ROW('Sanitation Data'!H37)))</f>
        <v/>
      </c>
      <c r="DK43" s="34" t="str">
        <f ca="true">+IF(OFFSET('Sanitation Data'!$H$30,0,10*ROW('Sanitation Data'!H37))="","",OFFSET('Sanitation Data'!$H$30,0,10*ROW('Sanitation Data'!H37)))</f>
        <v/>
      </c>
      <c r="DL43" s="34" t="str">
        <f ca="true">+IF(OFFSET('Sanitation Data'!$H$31,0,10*ROW('Sanitation Data'!H37))="","",OFFSET('Sanitation Data'!$H$31,0,10*ROW('Sanitation Data'!H37)))</f>
        <v/>
      </c>
      <c r="DM43" s="34" t="str">
        <f ca="true">+IF(OFFSET('Sanitation Data'!$H$32,0,10*ROW('Sanitation Data'!H37))="","",OFFSET('Sanitation Data'!$H$32,0,10*ROW('Sanitation Data'!H37)))</f>
        <v/>
      </c>
      <c r="DN43" s="34" t="str">
        <f ca="true">+IF(OFFSET('Sanitation Data'!$H$33,0,10*ROW('Sanitation Data'!H37))="","",OFFSET('Sanitation Data'!$H$33,0,10*ROW('Sanitation Data'!H37)))</f>
        <v/>
      </c>
      <c r="DO43" s="34" t="str">
        <f ca="true">+IF(OFFSET('Hygiene Data'!$C$12,0,10*ROW('Hygiene Data'!C37))="","",OFFSET('Hygiene Data'!$C$12,0,10*ROW('Hygiene Data'!C37)))</f>
        <v/>
      </c>
      <c r="DP43" s="34" t="str">
        <f ca="true">+IF(OFFSET('Hygiene Data'!$C$13,0,10*ROW('Hygiene Data'!C37))="","",OFFSET('Hygiene Data'!$C$13,0,10*ROW('Hygiene Data'!C37)))</f>
        <v/>
      </c>
      <c r="DQ43" s="34" t="str">
        <f ca="true">+IF(OFFSET('Hygiene Data'!$C$14,0,10*ROW('Hygiene Data'!C37))="","",OFFSET('Hygiene Data'!$C$14,0,10*ROW('Hygiene Data'!C37)))</f>
        <v/>
      </c>
      <c r="DR43" s="34" t="str">
        <f ca="true">+IF(OFFSET('Hygiene Data'!$D$12,0,10*ROW('Hygiene Data'!D37))="","",OFFSET('Hygiene Data'!$D$12,0,10*ROW('Hygiene Data'!D37)))</f>
        <v/>
      </c>
      <c r="DS43" s="34" t="str">
        <f ca="true">+IF(OFFSET('Hygiene Data'!$D$13,0,10*ROW('Hygiene Data'!D37))="","",OFFSET('Hygiene Data'!$D$13,0,10*ROW('Hygiene Data'!D37)))</f>
        <v/>
      </c>
      <c r="DT43" s="34" t="str">
        <f ca="true">+IF(OFFSET('Hygiene Data'!$D$14,0,10*ROW('Hygiene Data'!D37))="","",OFFSET('Hygiene Data'!$D$14,0,10*ROW('Hygiene Data'!D37)))</f>
        <v/>
      </c>
      <c r="DU43" s="34" t="str">
        <f ca="true">+IF(OFFSET('Hygiene Data'!$E$12,0,10*ROW('Hygiene Data'!E37))="","",OFFSET('Hygiene Data'!$E$12,0,10*ROW('Hygiene Data'!E37)))</f>
        <v/>
      </c>
      <c r="DV43" s="34" t="str">
        <f ca="true">+IF(OFFSET('Hygiene Data'!$E$13,0,10*ROW('Hygiene Data'!E37))="","",OFFSET('Hygiene Data'!$E$13,0,10*ROW('Hygiene Data'!E37)))</f>
        <v/>
      </c>
      <c r="DW43" s="34" t="str">
        <f ca="true">+IF(OFFSET('Hygiene Data'!$E$14,0,10*ROW('Hygiene Data'!E37))="","",OFFSET('Hygiene Data'!$E$14,0,10*ROW('Hygiene Data'!E37)))</f>
        <v/>
      </c>
      <c r="DX43" s="34" t="str">
        <f ca="true">+IF(OFFSET('Hygiene Data'!$F$12,0,10*ROW('Hygiene Data'!F37))="","",OFFSET('Hygiene Data'!$F$12,0,10*ROW('Hygiene Data'!F37)))</f>
        <v/>
      </c>
      <c r="DY43" s="34" t="str">
        <f ca="true">+IF(OFFSET('Hygiene Data'!$F$13,0,10*ROW('Hygiene Data'!F37))="","",OFFSET('Hygiene Data'!$F$13,0,10*ROW('Hygiene Data'!F37)))</f>
        <v/>
      </c>
      <c r="DZ43" s="34" t="str">
        <f ca="true">+IF(OFFSET('Hygiene Data'!$F$14,0,10*ROW('Hygiene Data'!F37))="","",OFFSET('Hygiene Data'!$F$14,0,10*ROW('Hygiene Data'!F37)))</f>
        <v/>
      </c>
      <c r="EA43" s="34" t="str">
        <f ca="true">+IF(OFFSET('Hygiene Data'!$G$12,0,10*ROW('Hygiene Data'!G37))="","",OFFSET('Hygiene Data'!$G$12,0,10*ROW('Hygiene Data'!G37)))</f>
        <v/>
      </c>
      <c r="EB43" s="34" t="str">
        <f ca="true">+IF(OFFSET('Hygiene Data'!$G$13,0,10*ROW('Hygiene Data'!G37))="","",OFFSET('Hygiene Data'!$G$13,0,10*ROW('Hygiene Data'!G37)))</f>
        <v/>
      </c>
      <c r="EC43" s="34" t="str">
        <f ca="true">+IF(OFFSET('Hygiene Data'!$G$14,0,10*ROW('Hygiene Data'!G37))="","",OFFSET('Hygiene Data'!$G$14,0,10*ROW('Hygiene Data'!G37)))</f>
        <v/>
      </c>
      <c r="ED43" s="34" t="str">
        <f ca="true">+IF(OFFSET('Hygiene Data'!$H$12,0,10*ROW('Hygiene Data'!H37))="","",OFFSET('Hygiene Data'!$H$12,0,10*ROW('Hygiene Data'!H37)))</f>
        <v/>
      </c>
      <c r="EE43" s="34" t="str">
        <f ca="true">+IF(OFFSET('Hygiene Data'!$H$13,0,10*ROW('Hygiene Data'!H37))="","",OFFSET('Hygiene Data'!$H$13,0,10*ROW('Hygiene Data'!H37)))</f>
        <v/>
      </c>
      <c r="EF43" s="34" t="str">
        <f ca="true">+IF(OFFSET('Hygiene Data'!$H$14,0,10*ROW('Hygiene Data'!H37))="","",OFFSET('Hygiene Data'!$H$14,0,10*ROW('Hygiene Data'!H37)))</f>
        <v/>
      </c>
    </row>
    <row r="44" x14ac:dyDescent="0.2">
      <c r="A44" s="57" t="str">
        <f ca="true">+IF(OFFSET('Water Data'!$B$1,0,10*ROW('Water Data'!B41))="","",OFFSET('Water Data'!$B$1,0,10*ROW('Water Data'!B41)))</f>
        <v/>
      </c>
      <c r="B44" s="57" t="str">
        <f ca="true">+IF(OFFSET('Water Data'!$A$3,0,10*ROW('Water Data'!A41))="","",OFFSET('Water Data'!$A$3,0,10*ROW('Water Data'!A41)))</f>
        <v/>
      </c>
      <c r="C44" s="57" t="str">
        <f ca="true">+IF(OFFSET('Water Data'!$C$3,0,10*ROW('Water Data'!C41))="","",OFFSET('Water Data'!$C$3,0,10*ROW('Water Data'!C41)))</f>
        <v/>
      </c>
      <c r="D44" s="249"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9"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9" t="e">
        <f ca="true">+IF(AND(ISNUMBER(OFFSET('Water Data'!$C$10,0,10*ROW('Water Data'!D38))),BW44="Yes"),OFFSET('Water Data'!$C$10,0,10*ROW('Water Data'!D38)),IF(AND(ISNUMBER(OFFSET('Water Data'!$C$10,0,10*ROW('Water Data'!D38))),BW44="No",ISNUMBER(OFFSET('Water Data'!$C$10,0,10*ROW('Water Data'!D38)))),CONCATENATE("[",ROUND(OFFSET('Water Data'!$C$10,0,10*ROW('Water Data'!D38)),0),"]"),IF(AND(ISNUMBER(OFFSET('Water Data'!$C$10,0,10*ROW('Water Data'!D38))),BW44="",ISNUMBER(OFFSET('Water Data'!$C$10,0,10*ROW('Water Data'!D38)))),OFFSET('Water Data'!$C$10,0,10*ROW('Water Data'!D38)),NA())))</f>
        <v>#N/A</v>
      </c>
      <c r="G44" s="249"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9"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9"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9"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9"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9"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9"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9"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9"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9"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9"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9"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9"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9"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9"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50"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50"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50"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50"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50"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50"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50"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50"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50"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50"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50"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50"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50"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50"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50"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50"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50"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50"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50"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50"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50"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50"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50"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50"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50"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50"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50"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50"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50"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50"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51"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51"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51"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51"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51"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51"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51"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51"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51"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51"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51"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51"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51"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51"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51"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51"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51"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51"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4" t="str">
        <f ca="true">+IF(OFFSET('Water Data'!$C$28,0,10*ROW('Water Data'!C38))="","",OFFSET('Water Data'!$C$28,0,10*ROW('Water Data'!C38)))</f>
        <v/>
      </c>
      <c r="BT44" s="34" t="str">
        <f ca="true">+IF(OFFSET('Water Data'!$C$29,0,10*ROW('Water Data'!C38))="","",OFFSET('Water Data'!$C$29,0,10*ROW('Water Data'!C38)))</f>
        <v/>
      </c>
      <c r="BU44" s="34" t="str">
        <f ca="true">+IF(OFFSET('Water Data'!$C$30,0,10*ROW('Water Data'!C38))="","",OFFSET('Water Data'!$C$30,0,10*ROW('Water Data'!C38)))</f>
        <v/>
      </c>
      <c r="BV44" s="34" t="str">
        <f ca="true">+IF(OFFSET('Water Data'!$D$28,0,10*ROW('Water Data'!D38))="","",OFFSET('Water Data'!$D$28,0,10*ROW('Water Data'!D38)))</f>
        <v/>
      </c>
      <c r="BW44" s="34" t="str">
        <f ca="true">+IF(OFFSET('Water Data'!$D$29,0,10*ROW('Water Data'!D38))="","",OFFSET('Water Data'!$D$29,0,10*ROW('Water Data'!D38)))</f>
        <v/>
      </c>
      <c r="BX44" s="34" t="str">
        <f ca="true">+IF(OFFSET('Water Data'!$D$30,0,10*ROW('Water Data'!D38))="","",OFFSET('Water Data'!$D$30,0,10*ROW('Water Data'!D38)))</f>
        <v/>
      </c>
      <c r="BY44" s="34" t="str">
        <f ca="true">+IF(OFFSET('Water Data'!$E$28,0,10*ROW('Water Data'!E38))="","",OFFSET('Water Data'!$E$28,0,10*ROW('Water Data'!E38)))</f>
        <v/>
      </c>
      <c r="BZ44" s="34" t="str">
        <f ca="true">+IF(OFFSET('Water Data'!$E$29,0,10*ROW('Water Data'!E38))="","",OFFSET('Water Data'!$E$29,0,10*ROW('Water Data'!E38)))</f>
        <v/>
      </c>
      <c r="CA44" s="34" t="str">
        <f ca="true">+IF(OFFSET('Water Data'!$E$30,0,10*ROW('Water Data'!E38))="","",OFFSET('Water Data'!$E$30,0,10*ROW('Water Data'!E38)))</f>
        <v/>
      </c>
      <c r="CB44" s="34" t="str">
        <f ca="true">+IF(OFFSET('Water Data'!$F$28,0,10*ROW('Water Data'!F38))="","",OFFSET('Water Data'!$F$28,0,10*ROW('Water Data'!F38)))</f>
        <v/>
      </c>
      <c r="CC44" s="34" t="str">
        <f ca="true">+IF(OFFSET('Water Data'!$F$29,0,10*ROW('Water Data'!F38))="","",OFFSET('Water Data'!$F$29,0,10*ROW('Water Data'!F38)))</f>
        <v/>
      </c>
      <c r="CD44" s="34" t="str">
        <f ca="true">+IF(OFFSET('Water Data'!$F$30,0,10*ROW('Water Data'!F38))="","",OFFSET('Water Data'!$F$30,0,10*ROW('Water Data'!F38)))</f>
        <v/>
      </c>
      <c r="CE44" s="34" t="str">
        <f ca="true">+IF(OFFSET('Water Data'!$G$28,0,10*ROW('Water Data'!G38))="","",OFFSET('Water Data'!$G$28,0,10*ROW('Water Data'!G38)))</f>
        <v/>
      </c>
      <c r="CF44" s="34" t="str">
        <f ca="true">+IF(OFFSET('Water Data'!$G$29,0,10*ROW('Water Data'!G38))="","",OFFSET('Water Data'!$G$29,0,10*ROW('Water Data'!G38)))</f>
        <v/>
      </c>
      <c r="CG44" s="34" t="str">
        <f ca="true">+IF(OFFSET('Water Data'!$G$30,0,10*ROW('Water Data'!G38))="","",OFFSET('Water Data'!$G$30,0,10*ROW('Water Data'!G38)))</f>
        <v/>
      </c>
      <c r="CH44" s="34" t="str">
        <f ca="true">+IF(OFFSET('Water Data'!$H$28,0,10*ROW('Water Data'!H38))="","",OFFSET('Water Data'!$H$28,0,10*ROW('Water Data'!H38)))</f>
        <v/>
      </c>
      <c r="CI44" s="34" t="str">
        <f ca="true">+IF(OFFSET('Water Data'!$H$29,0,10*ROW('Water Data'!H38))="","",OFFSET('Water Data'!$H$29,0,10*ROW('Water Data'!H38)))</f>
        <v/>
      </c>
      <c r="CJ44" s="34" t="str">
        <f ca="true">+IF(OFFSET('Water Data'!$H$30,0,10*ROW('Water Data'!H38))="","",OFFSET('Water Data'!$H$30,0,10*ROW('Water Data'!H38)))</f>
        <v/>
      </c>
      <c r="CK44" s="34" t="str">
        <f ca="true">+IF(OFFSET('Sanitation Data'!$C$29,0,10*ROW('Sanitation Data'!C38))="","",OFFSET('Sanitation Data'!$C$29,0,10*ROW('Sanitation Data'!C38)))</f>
        <v/>
      </c>
      <c r="CL44" s="34" t="str">
        <f ca="true">+IF(OFFSET('Sanitation Data'!$C$30,0,10*ROW('Sanitation Data'!C38))="","",OFFSET('Sanitation Data'!$C$30,0,10*ROW('Sanitation Data'!C38)))</f>
        <v/>
      </c>
      <c r="CM44" s="34" t="str">
        <f ca="true">+IF(OFFSET('Sanitation Data'!$C$31,0,10*ROW('Sanitation Data'!C38))="","",OFFSET('Sanitation Data'!$C$31,0,10*ROW('Sanitation Data'!C38)))</f>
        <v/>
      </c>
      <c r="CN44" s="34" t="str">
        <f ca="true">+IF(OFFSET('Sanitation Data'!$C$32,0,10*ROW('Sanitation Data'!C38))="","",OFFSET('Sanitation Data'!$C$32,0,10*ROW('Sanitation Data'!C38)))</f>
        <v/>
      </c>
      <c r="CO44" s="34" t="str">
        <f ca="true">+IF(OFFSET('Sanitation Data'!$C$33,0,10*ROW('Sanitation Data'!C38))="","",OFFSET('Sanitation Data'!$C$33,0,10*ROW('Sanitation Data'!C38)))</f>
        <v/>
      </c>
      <c r="CP44" s="34" t="str">
        <f ca="true">+IF(OFFSET('Sanitation Data'!$D$29,0,10*ROW('Sanitation Data'!D38))="","",OFFSET('Sanitation Data'!$D$29,0,10*ROW('Sanitation Data'!D38)))</f>
        <v/>
      </c>
      <c r="CQ44" s="34" t="str">
        <f ca="true">+IF(OFFSET('Sanitation Data'!$D$30,0,10*ROW('Sanitation Data'!D38))="","",OFFSET('Sanitation Data'!$D$30,0,10*ROW('Sanitation Data'!D38)))</f>
        <v/>
      </c>
      <c r="CR44" s="34" t="str">
        <f ca="true">+IF(OFFSET('Sanitation Data'!$D$31,0,10*ROW('Sanitation Data'!D38))="","",OFFSET('Sanitation Data'!$D$31,0,10*ROW('Sanitation Data'!D38)))</f>
        <v/>
      </c>
      <c r="CS44" s="34" t="str">
        <f ca="true">+IF(OFFSET('Sanitation Data'!$D$32,0,10*ROW('Sanitation Data'!D38))="","",OFFSET('Sanitation Data'!$D$32,0,10*ROW('Sanitation Data'!D38)))</f>
        <v/>
      </c>
      <c r="CT44" s="34" t="str">
        <f ca="true">+IF(OFFSET('Sanitation Data'!$D$33,0,10*ROW('Sanitation Data'!D38))="","",OFFSET('Sanitation Data'!$D$33,0,10*ROW('Sanitation Data'!D38)))</f>
        <v/>
      </c>
      <c r="CU44" s="34" t="str">
        <f ca="true">+IF(OFFSET('Sanitation Data'!$E$29,0,10*ROW('Sanitation Data'!E38))="","",OFFSET('Sanitation Data'!$E$29,0,10*ROW('Sanitation Data'!E38)))</f>
        <v/>
      </c>
      <c r="CV44" s="34" t="str">
        <f ca="true">+IF(OFFSET('Sanitation Data'!$E$30,0,10*ROW('Sanitation Data'!E38))="","",OFFSET('Sanitation Data'!$E$30,0,10*ROW('Sanitation Data'!E38)))</f>
        <v/>
      </c>
      <c r="CW44" s="34" t="str">
        <f ca="true">+IF(OFFSET('Sanitation Data'!$E$31,0,10*ROW('Sanitation Data'!E38))="","",OFFSET('Sanitation Data'!$E$31,0,10*ROW('Sanitation Data'!E38)))</f>
        <v/>
      </c>
      <c r="CX44" s="34" t="str">
        <f ca="true">+IF(OFFSET('Sanitation Data'!$E$32,0,10*ROW('Sanitation Data'!E38))="","",OFFSET('Sanitation Data'!$E$32,0,10*ROW('Sanitation Data'!E38)))</f>
        <v/>
      </c>
      <c r="CY44" s="34" t="str">
        <f ca="true">+IF(OFFSET('Sanitation Data'!$E$33,0,10*ROW('Sanitation Data'!E38))="","",OFFSET('Sanitation Data'!$E$33,0,10*ROW('Sanitation Data'!E38)))</f>
        <v/>
      </c>
      <c r="CZ44" s="34" t="str">
        <f ca="true">+IF(OFFSET('Sanitation Data'!$F$29,0,10*ROW('Sanitation Data'!F38))="","",OFFSET('Sanitation Data'!$F$29,0,10*ROW('Sanitation Data'!F38)))</f>
        <v/>
      </c>
      <c r="DA44" s="34" t="str">
        <f ca="true">+IF(OFFSET('Sanitation Data'!$F$30,0,10*ROW('Sanitation Data'!F38))="","",OFFSET('Sanitation Data'!$F$30,0,10*ROW('Sanitation Data'!F38)))</f>
        <v/>
      </c>
      <c r="DB44" s="34" t="str">
        <f ca="true">+IF(OFFSET('Sanitation Data'!$F$31,0,10*ROW('Sanitation Data'!F38))="","",OFFSET('Sanitation Data'!$F$31,0,10*ROW('Sanitation Data'!F38)))</f>
        <v/>
      </c>
      <c r="DC44" s="34" t="str">
        <f ca="true">+IF(OFFSET('Sanitation Data'!$F$32,0,10*ROW('Sanitation Data'!F38))="","",OFFSET('Sanitation Data'!$F$32,0,10*ROW('Sanitation Data'!F38)))</f>
        <v/>
      </c>
      <c r="DD44" s="34" t="str">
        <f ca="true">+IF(OFFSET('Sanitation Data'!$F$33,0,10*ROW('Sanitation Data'!F38))="","",OFFSET('Sanitation Data'!$F$33,0,10*ROW('Sanitation Data'!F38)))</f>
        <v/>
      </c>
      <c r="DE44" s="34" t="str">
        <f ca="true">+IF(OFFSET('Sanitation Data'!$G$29,0,10*ROW('Sanitation Data'!G38))="","",OFFSET('Sanitation Data'!$G$29,0,10*ROW('Sanitation Data'!G38)))</f>
        <v/>
      </c>
      <c r="DF44" s="34" t="str">
        <f ca="true">+IF(OFFSET('Sanitation Data'!$G$30,0,10*ROW('Sanitation Data'!G38))="","",OFFSET('Sanitation Data'!$G$30,0,10*ROW('Sanitation Data'!G38)))</f>
        <v/>
      </c>
      <c r="DG44" s="34" t="str">
        <f ca="true">+IF(OFFSET('Sanitation Data'!$G$31,0,10*ROW('Sanitation Data'!G38))="","",OFFSET('Sanitation Data'!$G$31,0,10*ROW('Sanitation Data'!G38)))</f>
        <v/>
      </c>
      <c r="DH44" s="34" t="str">
        <f ca="true">+IF(OFFSET('Sanitation Data'!$G$32,0,10*ROW('Sanitation Data'!G38))="","",OFFSET('Sanitation Data'!$G$32,0,10*ROW('Sanitation Data'!G38)))</f>
        <v/>
      </c>
      <c r="DI44" s="34" t="str">
        <f ca="true">+IF(OFFSET('Sanitation Data'!$G$33,0,10*ROW('Sanitation Data'!G38))="","",OFFSET('Sanitation Data'!$G$33,0,10*ROW('Sanitation Data'!G38)))</f>
        <v/>
      </c>
      <c r="DJ44" s="34" t="str">
        <f ca="true">+IF(OFFSET('Sanitation Data'!$H$29,0,10*ROW('Sanitation Data'!H38))="","",OFFSET('Sanitation Data'!$H$29,0,10*ROW('Sanitation Data'!H38)))</f>
        <v/>
      </c>
      <c r="DK44" s="34" t="str">
        <f ca="true">+IF(OFFSET('Sanitation Data'!$H$30,0,10*ROW('Sanitation Data'!H38))="","",OFFSET('Sanitation Data'!$H$30,0,10*ROW('Sanitation Data'!H38)))</f>
        <v/>
      </c>
      <c r="DL44" s="34" t="str">
        <f ca="true">+IF(OFFSET('Sanitation Data'!$H$31,0,10*ROW('Sanitation Data'!H38))="","",OFFSET('Sanitation Data'!$H$31,0,10*ROW('Sanitation Data'!H38)))</f>
        <v/>
      </c>
      <c r="DM44" s="34" t="str">
        <f ca="true">+IF(OFFSET('Sanitation Data'!$H$32,0,10*ROW('Sanitation Data'!H38))="","",OFFSET('Sanitation Data'!$H$32,0,10*ROW('Sanitation Data'!H38)))</f>
        <v/>
      </c>
      <c r="DN44" s="34" t="str">
        <f ca="true">+IF(OFFSET('Sanitation Data'!$H$33,0,10*ROW('Sanitation Data'!H38))="","",OFFSET('Sanitation Data'!$H$33,0,10*ROW('Sanitation Data'!H38)))</f>
        <v/>
      </c>
      <c r="DO44" s="34" t="str">
        <f ca="true">+IF(OFFSET('Hygiene Data'!$C$12,0,10*ROW('Hygiene Data'!C38))="","",OFFSET('Hygiene Data'!$C$12,0,10*ROW('Hygiene Data'!C38)))</f>
        <v/>
      </c>
      <c r="DP44" s="34" t="str">
        <f ca="true">+IF(OFFSET('Hygiene Data'!$C$13,0,10*ROW('Hygiene Data'!C38))="","",OFFSET('Hygiene Data'!$C$13,0,10*ROW('Hygiene Data'!C38)))</f>
        <v/>
      </c>
      <c r="DQ44" s="34" t="str">
        <f ca="true">+IF(OFFSET('Hygiene Data'!$C$14,0,10*ROW('Hygiene Data'!C38))="","",OFFSET('Hygiene Data'!$C$14,0,10*ROW('Hygiene Data'!C38)))</f>
        <v/>
      </c>
      <c r="DR44" s="34" t="str">
        <f ca="true">+IF(OFFSET('Hygiene Data'!$D$12,0,10*ROW('Hygiene Data'!D38))="","",OFFSET('Hygiene Data'!$D$12,0,10*ROW('Hygiene Data'!D38)))</f>
        <v/>
      </c>
      <c r="DS44" s="34" t="str">
        <f ca="true">+IF(OFFSET('Hygiene Data'!$D$13,0,10*ROW('Hygiene Data'!D38))="","",OFFSET('Hygiene Data'!$D$13,0,10*ROW('Hygiene Data'!D38)))</f>
        <v/>
      </c>
      <c r="DT44" s="34" t="str">
        <f ca="true">+IF(OFFSET('Hygiene Data'!$D$14,0,10*ROW('Hygiene Data'!D38))="","",OFFSET('Hygiene Data'!$D$14,0,10*ROW('Hygiene Data'!D38)))</f>
        <v/>
      </c>
      <c r="DU44" s="34" t="str">
        <f ca="true">+IF(OFFSET('Hygiene Data'!$E$12,0,10*ROW('Hygiene Data'!E38))="","",OFFSET('Hygiene Data'!$E$12,0,10*ROW('Hygiene Data'!E38)))</f>
        <v/>
      </c>
      <c r="DV44" s="34" t="str">
        <f ca="true">+IF(OFFSET('Hygiene Data'!$E$13,0,10*ROW('Hygiene Data'!E38))="","",OFFSET('Hygiene Data'!$E$13,0,10*ROW('Hygiene Data'!E38)))</f>
        <v/>
      </c>
      <c r="DW44" s="34" t="str">
        <f ca="true">+IF(OFFSET('Hygiene Data'!$E$14,0,10*ROW('Hygiene Data'!E38))="","",OFFSET('Hygiene Data'!$E$14,0,10*ROW('Hygiene Data'!E38)))</f>
        <v/>
      </c>
      <c r="DX44" s="34" t="str">
        <f ca="true">+IF(OFFSET('Hygiene Data'!$F$12,0,10*ROW('Hygiene Data'!F38))="","",OFFSET('Hygiene Data'!$F$12,0,10*ROW('Hygiene Data'!F38)))</f>
        <v/>
      </c>
      <c r="DY44" s="34" t="str">
        <f ca="true">+IF(OFFSET('Hygiene Data'!$F$13,0,10*ROW('Hygiene Data'!F38))="","",OFFSET('Hygiene Data'!$F$13,0,10*ROW('Hygiene Data'!F38)))</f>
        <v/>
      </c>
      <c r="DZ44" s="34" t="str">
        <f ca="true">+IF(OFFSET('Hygiene Data'!$F$14,0,10*ROW('Hygiene Data'!F38))="","",OFFSET('Hygiene Data'!$F$14,0,10*ROW('Hygiene Data'!F38)))</f>
        <v/>
      </c>
      <c r="EA44" s="34" t="str">
        <f ca="true">+IF(OFFSET('Hygiene Data'!$G$12,0,10*ROW('Hygiene Data'!G38))="","",OFFSET('Hygiene Data'!$G$12,0,10*ROW('Hygiene Data'!G38)))</f>
        <v/>
      </c>
      <c r="EB44" s="34" t="str">
        <f ca="true">+IF(OFFSET('Hygiene Data'!$G$13,0,10*ROW('Hygiene Data'!G38))="","",OFFSET('Hygiene Data'!$G$13,0,10*ROW('Hygiene Data'!G38)))</f>
        <v/>
      </c>
      <c r="EC44" s="34" t="str">
        <f ca="true">+IF(OFFSET('Hygiene Data'!$G$14,0,10*ROW('Hygiene Data'!G38))="","",OFFSET('Hygiene Data'!$G$14,0,10*ROW('Hygiene Data'!G38)))</f>
        <v/>
      </c>
      <c r="ED44" s="34" t="str">
        <f ca="true">+IF(OFFSET('Hygiene Data'!$H$12,0,10*ROW('Hygiene Data'!H38))="","",OFFSET('Hygiene Data'!$H$12,0,10*ROW('Hygiene Data'!H38)))</f>
        <v/>
      </c>
      <c r="EE44" s="34" t="str">
        <f ca="true">+IF(OFFSET('Hygiene Data'!$H$13,0,10*ROW('Hygiene Data'!H38))="","",OFFSET('Hygiene Data'!$H$13,0,10*ROW('Hygiene Data'!H38)))</f>
        <v/>
      </c>
      <c r="EF44" s="34" t="str">
        <f ca="true">+IF(OFFSET('Hygiene Data'!$H$14,0,10*ROW('Hygiene Data'!H38))="","",OFFSET('Hygiene Data'!$H$14,0,10*ROW('Hygiene Data'!H38)))</f>
        <v/>
      </c>
    </row>
    <row r="45" x14ac:dyDescent="0.2">
      <c r="A45" s="57" t="str">
        <f ca="true">+IF(OFFSET('Water Data'!$B$1,0,10*ROW('Water Data'!B42))="","",OFFSET('Water Data'!$B$1,0,10*ROW('Water Data'!B42)))</f>
        <v/>
      </c>
      <c r="B45" s="57" t="str">
        <f ca="true">+IF(OFFSET('Water Data'!$A$3,0,10*ROW('Water Data'!A42))="","",OFFSET('Water Data'!$A$3,0,10*ROW('Water Data'!A42)))</f>
        <v/>
      </c>
      <c r="C45" s="57" t="str">
        <f ca="true">+IF(OFFSET('Water Data'!$C$3,0,10*ROW('Water Data'!C42))="","",OFFSET('Water Data'!$C$3,0,10*ROW('Water Data'!C42)))</f>
        <v/>
      </c>
      <c r="D45" s="249"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9"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9" t="e">
        <f ca="true">+IF(AND(ISNUMBER(OFFSET('Water Data'!$C$10,0,10*ROW('Water Data'!D39))),BW45="Yes"),OFFSET('Water Data'!$C$10,0,10*ROW('Water Data'!D39)),IF(AND(ISNUMBER(OFFSET('Water Data'!$C$10,0,10*ROW('Water Data'!D39))),BW45="No",ISNUMBER(OFFSET('Water Data'!$C$10,0,10*ROW('Water Data'!D39)))),CONCATENATE("[",ROUND(OFFSET('Water Data'!$C$10,0,10*ROW('Water Data'!D39)),0),"]"),IF(AND(ISNUMBER(OFFSET('Water Data'!$C$10,0,10*ROW('Water Data'!D39))),BW45="",ISNUMBER(OFFSET('Water Data'!$C$10,0,10*ROW('Water Data'!D39)))),OFFSET('Water Data'!$C$10,0,10*ROW('Water Data'!D39)),NA())))</f>
        <v>#N/A</v>
      </c>
      <c r="G45" s="249"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9"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9"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9"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9"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9"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9"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9"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9"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9"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9"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9"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9"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9"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9"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50"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50"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50"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50"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50"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50"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50"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50"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50"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50"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50"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50"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50"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50"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50"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50"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50"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50"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50"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50"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50"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50"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50"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50"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50"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50"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50"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50"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50"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50"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51"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51"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51"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51"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51"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51"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51"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51"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51"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51"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51"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51"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51"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51"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51"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51"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51"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51"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4" t="str">
        <f ca="true">+IF(OFFSET('Water Data'!$C$28,0,10*ROW('Water Data'!C39))="","",OFFSET('Water Data'!$C$28,0,10*ROW('Water Data'!C39)))</f>
        <v/>
      </c>
      <c r="BT45" s="34" t="str">
        <f ca="true">+IF(OFFSET('Water Data'!$C$29,0,10*ROW('Water Data'!C39))="","",OFFSET('Water Data'!$C$29,0,10*ROW('Water Data'!C39)))</f>
        <v/>
      </c>
      <c r="BU45" s="34" t="str">
        <f ca="true">+IF(OFFSET('Water Data'!$C$30,0,10*ROW('Water Data'!C39))="","",OFFSET('Water Data'!$C$30,0,10*ROW('Water Data'!C39)))</f>
        <v/>
      </c>
      <c r="BV45" s="34" t="str">
        <f ca="true">+IF(OFFSET('Water Data'!$D$28,0,10*ROW('Water Data'!D39))="","",OFFSET('Water Data'!$D$28,0,10*ROW('Water Data'!D39)))</f>
        <v/>
      </c>
      <c r="BW45" s="34" t="str">
        <f ca="true">+IF(OFFSET('Water Data'!$D$29,0,10*ROW('Water Data'!D39))="","",OFFSET('Water Data'!$D$29,0,10*ROW('Water Data'!D39)))</f>
        <v/>
      </c>
      <c r="BX45" s="34" t="str">
        <f ca="true">+IF(OFFSET('Water Data'!$D$30,0,10*ROW('Water Data'!D39))="","",OFFSET('Water Data'!$D$30,0,10*ROW('Water Data'!D39)))</f>
        <v/>
      </c>
      <c r="BY45" s="34" t="str">
        <f ca="true">+IF(OFFSET('Water Data'!$E$28,0,10*ROW('Water Data'!E39))="","",OFFSET('Water Data'!$E$28,0,10*ROW('Water Data'!E39)))</f>
        <v/>
      </c>
      <c r="BZ45" s="34" t="str">
        <f ca="true">+IF(OFFSET('Water Data'!$E$29,0,10*ROW('Water Data'!E39))="","",OFFSET('Water Data'!$E$29,0,10*ROW('Water Data'!E39)))</f>
        <v/>
      </c>
      <c r="CA45" s="34" t="str">
        <f ca="true">+IF(OFFSET('Water Data'!$E$30,0,10*ROW('Water Data'!E39))="","",OFFSET('Water Data'!$E$30,0,10*ROW('Water Data'!E39)))</f>
        <v/>
      </c>
      <c r="CB45" s="34" t="str">
        <f ca="true">+IF(OFFSET('Water Data'!$F$28,0,10*ROW('Water Data'!F39))="","",OFFSET('Water Data'!$F$28,0,10*ROW('Water Data'!F39)))</f>
        <v/>
      </c>
      <c r="CC45" s="34" t="str">
        <f ca="true">+IF(OFFSET('Water Data'!$F$29,0,10*ROW('Water Data'!F39))="","",OFFSET('Water Data'!$F$29,0,10*ROW('Water Data'!F39)))</f>
        <v/>
      </c>
      <c r="CD45" s="34" t="str">
        <f ca="true">+IF(OFFSET('Water Data'!$F$30,0,10*ROW('Water Data'!F39))="","",OFFSET('Water Data'!$F$30,0,10*ROW('Water Data'!F39)))</f>
        <v/>
      </c>
      <c r="CE45" s="34" t="str">
        <f ca="true">+IF(OFFSET('Water Data'!$G$28,0,10*ROW('Water Data'!G39))="","",OFFSET('Water Data'!$G$28,0,10*ROW('Water Data'!G39)))</f>
        <v/>
      </c>
      <c r="CF45" s="34" t="str">
        <f ca="true">+IF(OFFSET('Water Data'!$G$29,0,10*ROW('Water Data'!G39))="","",OFFSET('Water Data'!$G$29,0,10*ROW('Water Data'!G39)))</f>
        <v/>
      </c>
      <c r="CG45" s="34" t="str">
        <f ca="true">+IF(OFFSET('Water Data'!$G$30,0,10*ROW('Water Data'!G39))="","",OFFSET('Water Data'!$G$30,0,10*ROW('Water Data'!G39)))</f>
        <v/>
      </c>
      <c r="CH45" s="34" t="str">
        <f ca="true">+IF(OFFSET('Water Data'!$H$28,0,10*ROW('Water Data'!H39))="","",OFFSET('Water Data'!$H$28,0,10*ROW('Water Data'!H39)))</f>
        <v/>
      </c>
      <c r="CI45" s="34" t="str">
        <f ca="true">+IF(OFFSET('Water Data'!$H$29,0,10*ROW('Water Data'!H39))="","",OFFSET('Water Data'!$H$29,0,10*ROW('Water Data'!H39)))</f>
        <v/>
      </c>
      <c r="CJ45" s="34" t="str">
        <f ca="true">+IF(OFFSET('Water Data'!$H$30,0,10*ROW('Water Data'!H39))="","",OFFSET('Water Data'!$H$30,0,10*ROW('Water Data'!H39)))</f>
        <v/>
      </c>
      <c r="CK45" s="34" t="str">
        <f ca="true">+IF(OFFSET('Sanitation Data'!$C$29,0,10*ROW('Sanitation Data'!C39))="","",OFFSET('Sanitation Data'!$C$29,0,10*ROW('Sanitation Data'!C39)))</f>
        <v/>
      </c>
      <c r="CL45" s="34" t="str">
        <f ca="true">+IF(OFFSET('Sanitation Data'!$C$30,0,10*ROW('Sanitation Data'!C39))="","",OFFSET('Sanitation Data'!$C$30,0,10*ROW('Sanitation Data'!C39)))</f>
        <v/>
      </c>
      <c r="CM45" s="34" t="str">
        <f ca="true">+IF(OFFSET('Sanitation Data'!$C$31,0,10*ROW('Sanitation Data'!C39))="","",OFFSET('Sanitation Data'!$C$31,0,10*ROW('Sanitation Data'!C39)))</f>
        <v/>
      </c>
      <c r="CN45" s="34" t="str">
        <f ca="true">+IF(OFFSET('Sanitation Data'!$C$32,0,10*ROW('Sanitation Data'!C39))="","",OFFSET('Sanitation Data'!$C$32,0,10*ROW('Sanitation Data'!C39)))</f>
        <v/>
      </c>
      <c r="CO45" s="34" t="str">
        <f ca="true">+IF(OFFSET('Sanitation Data'!$C$33,0,10*ROW('Sanitation Data'!C39))="","",OFFSET('Sanitation Data'!$C$33,0,10*ROW('Sanitation Data'!C39)))</f>
        <v/>
      </c>
      <c r="CP45" s="34" t="str">
        <f ca="true">+IF(OFFSET('Sanitation Data'!$D$29,0,10*ROW('Sanitation Data'!D39))="","",OFFSET('Sanitation Data'!$D$29,0,10*ROW('Sanitation Data'!D39)))</f>
        <v/>
      </c>
      <c r="CQ45" s="34" t="str">
        <f ca="true">+IF(OFFSET('Sanitation Data'!$D$30,0,10*ROW('Sanitation Data'!D39))="","",OFFSET('Sanitation Data'!$D$30,0,10*ROW('Sanitation Data'!D39)))</f>
        <v/>
      </c>
      <c r="CR45" s="34" t="str">
        <f ca="true">+IF(OFFSET('Sanitation Data'!$D$31,0,10*ROW('Sanitation Data'!D39))="","",OFFSET('Sanitation Data'!$D$31,0,10*ROW('Sanitation Data'!D39)))</f>
        <v/>
      </c>
      <c r="CS45" s="34" t="str">
        <f ca="true">+IF(OFFSET('Sanitation Data'!$D$32,0,10*ROW('Sanitation Data'!D39))="","",OFFSET('Sanitation Data'!$D$32,0,10*ROW('Sanitation Data'!D39)))</f>
        <v/>
      </c>
      <c r="CT45" s="34" t="str">
        <f ca="true">+IF(OFFSET('Sanitation Data'!$D$33,0,10*ROW('Sanitation Data'!D39))="","",OFFSET('Sanitation Data'!$D$33,0,10*ROW('Sanitation Data'!D39)))</f>
        <v/>
      </c>
      <c r="CU45" s="34" t="str">
        <f ca="true">+IF(OFFSET('Sanitation Data'!$E$29,0,10*ROW('Sanitation Data'!E39))="","",OFFSET('Sanitation Data'!$E$29,0,10*ROW('Sanitation Data'!E39)))</f>
        <v/>
      </c>
      <c r="CV45" s="34" t="str">
        <f ca="true">+IF(OFFSET('Sanitation Data'!$E$30,0,10*ROW('Sanitation Data'!E39))="","",OFFSET('Sanitation Data'!$E$30,0,10*ROW('Sanitation Data'!E39)))</f>
        <v/>
      </c>
      <c r="CW45" s="34" t="str">
        <f ca="true">+IF(OFFSET('Sanitation Data'!$E$31,0,10*ROW('Sanitation Data'!E39))="","",OFFSET('Sanitation Data'!$E$31,0,10*ROW('Sanitation Data'!E39)))</f>
        <v/>
      </c>
      <c r="CX45" s="34" t="str">
        <f ca="true">+IF(OFFSET('Sanitation Data'!$E$32,0,10*ROW('Sanitation Data'!E39))="","",OFFSET('Sanitation Data'!$E$32,0,10*ROW('Sanitation Data'!E39)))</f>
        <v/>
      </c>
      <c r="CY45" s="34" t="str">
        <f ca="true">+IF(OFFSET('Sanitation Data'!$E$33,0,10*ROW('Sanitation Data'!E39))="","",OFFSET('Sanitation Data'!$E$33,0,10*ROW('Sanitation Data'!E39)))</f>
        <v/>
      </c>
      <c r="CZ45" s="34" t="str">
        <f ca="true">+IF(OFFSET('Sanitation Data'!$F$29,0,10*ROW('Sanitation Data'!F39))="","",OFFSET('Sanitation Data'!$F$29,0,10*ROW('Sanitation Data'!F39)))</f>
        <v/>
      </c>
      <c r="DA45" s="34" t="str">
        <f ca="true">+IF(OFFSET('Sanitation Data'!$F$30,0,10*ROW('Sanitation Data'!F39))="","",OFFSET('Sanitation Data'!$F$30,0,10*ROW('Sanitation Data'!F39)))</f>
        <v/>
      </c>
      <c r="DB45" s="34" t="str">
        <f ca="true">+IF(OFFSET('Sanitation Data'!$F$31,0,10*ROW('Sanitation Data'!F39))="","",OFFSET('Sanitation Data'!$F$31,0,10*ROW('Sanitation Data'!F39)))</f>
        <v/>
      </c>
      <c r="DC45" s="34" t="str">
        <f ca="true">+IF(OFFSET('Sanitation Data'!$F$32,0,10*ROW('Sanitation Data'!F39))="","",OFFSET('Sanitation Data'!$F$32,0,10*ROW('Sanitation Data'!F39)))</f>
        <v/>
      </c>
      <c r="DD45" s="34" t="str">
        <f ca="true">+IF(OFFSET('Sanitation Data'!$F$33,0,10*ROW('Sanitation Data'!F39))="","",OFFSET('Sanitation Data'!$F$33,0,10*ROW('Sanitation Data'!F39)))</f>
        <v/>
      </c>
      <c r="DE45" s="34" t="str">
        <f ca="true">+IF(OFFSET('Sanitation Data'!$G$29,0,10*ROW('Sanitation Data'!G39))="","",OFFSET('Sanitation Data'!$G$29,0,10*ROW('Sanitation Data'!G39)))</f>
        <v/>
      </c>
      <c r="DF45" s="34" t="str">
        <f ca="true">+IF(OFFSET('Sanitation Data'!$G$30,0,10*ROW('Sanitation Data'!G39))="","",OFFSET('Sanitation Data'!$G$30,0,10*ROW('Sanitation Data'!G39)))</f>
        <v/>
      </c>
      <c r="DG45" s="34" t="str">
        <f ca="true">+IF(OFFSET('Sanitation Data'!$G$31,0,10*ROW('Sanitation Data'!G39))="","",OFFSET('Sanitation Data'!$G$31,0,10*ROW('Sanitation Data'!G39)))</f>
        <v/>
      </c>
      <c r="DH45" s="34" t="str">
        <f ca="true">+IF(OFFSET('Sanitation Data'!$G$32,0,10*ROW('Sanitation Data'!G39))="","",OFFSET('Sanitation Data'!$G$32,0,10*ROW('Sanitation Data'!G39)))</f>
        <v/>
      </c>
      <c r="DI45" s="34" t="str">
        <f ca="true">+IF(OFFSET('Sanitation Data'!$G$33,0,10*ROW('Sanitation Data'!G39))="","",OFFSET('Sanitation Data'!$G$33,0,10*ROW('Sanitation Data'!G39)))</f>
        <v/>
      </c>
      <c r="DJ45" s="34" t="str">
        <f ca="true">+IF(OFFSET('Sanitation Data'!$H$29,0,10*ROW('Sanitation Data'!H39))="","",OFFSET('Sanitation Data'!$H$29,0,10*ROW('Sanitation Data'!H39)))</f>
        <v/>
      </c>
      <c r="DK45" s="34" t="str">
        <f ca="true">+IF(OFFSET('Sanitation Data'!$H$30,0,10*ROW('Sanitation Data'!H39))="","",OFFSET('Sanitation Data'!$H$30,0,10*ROW('Sanitation Data'!H39)))</f>
        <v/>
      </c>
      <c r="DL45" s="34" t="str">
        <f ca="true">+IF(OFFSET('Sanitation Data'!$H$31,0,10*ROW('Sanitation Data'!H39))="","",OFFSET('Sanitation Data'!$H$31,0,10*ROW('Sanitation Data'!H39)))</f>
        <v/>
      </c>
      <c r="DM45" s="34" t="str">
        <f ca="true">+IF(OFFSET('Sanitation Data'!$H$32,0,10*ROW('Sanitation Data'!H39))="","",OFFSET('Sanitation Data'!$H$32,0,10*ROW('Sanitation Data'!H39)))</f>
        <v/>
      </c>
      <c r="DN45" s="34" t="str">
        <f ca="true">+IF(OFFSET('Sanitation Data'!$H$33,0,10*ROW('Sanitation Data'!H39))="","",OFFSET('Sanitation Data'!$H$33,0,10*ROW('Sanitation Data'!H39)))</f>
        <v/>
      </c>
      <c r="DO45" s="34" t="str">
        <f ca="true">+IF(OFFSET('Hygiene Data'!$C$12,0,10*ROW('Hygiene Data'!C39))="","",OFFSET('Hygiene Data'!$C$12,0,10*ROW('Hygiene Data'!C39)))</f>
        <v/>
      </c>
      <c r="DP45" s="34" t="str">
        <f ca="true">+IF(OFFSET('Hygiene Data'!$C$13,0,10*ROW('Hygiene Data'!C39))="","",OFFSET('Hygiene Data'!$C$13,0,10*ROW('Hygiene Data'!C39)))</f>
        <v/>
      </c>
      <c r="DQ45" s="34" t="str">
        <f ca="true">+IF(OFFSET('Hygiene Data'!$C$14,0,10*ROW('Hygiene Data'!C39))="","",OFFSET('Hygiene Data'!$C$14,0,10*ROW('Hygiene Data'!C39)))</f>
        <v/>
      </c>
      <c r="DR45" s="34" t="str">
        <f ca="true">+IF(OFFSET('Hygiene Data'!$D$12,0,10*ROW('Hygiene Data'!D39))="","",OFFSET('Hygiene Data'!$D$12,0,10*ROW('Hygiene Data'!D39)))</f>
        <v/>
      </c>
      <c r="DS45" s="34" t="str">
        <f ca="true">+IF(OFFSET('Hygiene Data'!$D$13,0,10*ROW('Hygiene Data'!D39))="","",OFFSET('Hygiene Data'!$D$13,0,10*ROW('Hygiene Data'!D39)))</f>
        <v/>
      </c>
      <c r="DT45" s="34" t="str">
        <f ca="true">+IF(OFFSET('Hygiene Data'!$D$14,0,10*ROW('Hygiene Data'!D39))="","",OFFSET('Hygiene Data'!$D$14,0,10*ROW('Hygiene Data'!D39)))</f>
        <v/>
      </c>
      <c r="DU45" s="34" t="str">
        <f ca="true">+IF(OFFSET('Hygiene Data'!$E$12,0,10*ROW('Hygiene Data'!E39))="","",OFFSET('Hygiene Data'!$E$12,0,10*ROW('Hygiene Data'!E39)))</f>
        <v/>
      </c>
      <c r="DV45" s="34" t="str">
        <f ca="true">+IF(OFFSET('Hygiene Data'!$E$13,0,10*ROW('Hygiene Data'!E39))="","",OFFSET('Hygiene Data'!$E$13,0,10*ROW('Hygiene Data'!E39)))</f>
        <v/>
      </c>
      <c r="DW45" s="34" t="str">
        <f ca="true">+IF(OFFSET('Hygiene Data'!$E$14,0,10*ROW('Hygiene Data'!E39))="","",OFFSET('Hygiene Data'!$E$14,0,10*ROW('Hygiene Data'!E39)))</f>
        <v/>
      </c>
      <c r="DX45" s="34" t="str">
        <f ca="true">+IF(OFFSET('Hygiene Data'!$F$12,0,10*ROW('Hygiene Data'!F39))="","",OFFSET('Hygiene Data'!$F$12,0,10*ROW('Hygiene Data'!F39)))</f>
        <v/>
      </c>
      <c r="DY45" s="34" t="str">
        <f ca="true">+IF(OFFSET('Hygiene Data'!$F$13,0,10*ROW('Hygiene Data'!F39))="","",OFFSET('Hygiene Data'!$F$13,0,10*ROW('Hygiene Data'!F39)))</f>
        <v/>
      </c>
      <c r="DZ45" s="34" t="str">
        <f ca="true">+IF(OFFSET('Hygiene Data'!$F$14,0,10*ROW('Hygiene Data'!F39))="","",OFFSET('Hygiene Data'!$F$14,0,10*ROW('Hygiene Data'!F39)))</f>
        <v/>
      </c>
      <c r="EA45" s="34" t="str">
        <f ca="true">+IF(OFFSET('Hygiene Data'!$G$12,0,10*ROW('Hygiene Data'!G39))="","",OFFSET('Hygiene Data'!$G$12,0,10*ROW('Hygiene Data'!G39)))</f>
        <v/>
      </c>
      <c r="EB45" s="34" t="str">
        <f ca="true">+IF(OFFSET('Hygiene Data'!$G$13,0,10*ROW('Hygiene Data'!G39))="","",OFFSET('Hygiene Data'!$G$13,0,10*ROW('Hygiene Data'!G39)))</f>
        <v/>
      </c>
      <c r="EC45" s="34" t="str">
        <f ca="true">+IF(OFFSET('Hygiene Data'!$G$14,0,10*ROW('Hygiene Data'!G39))="","",OFFSET('Hygiene Data'!$G$14,0,10*ROW('Hygiene Data'!G39)))</f>
        <v/>
      </c>
      <c r="ED45" s="34" t="str">
        <f ca="true">+IF(OFFSET('Hygiene Data'!$H$12,0,10*ROW('Hygiene Data'!H39))="","",OFFSET('Hygiene Data'!$H$12,0,10*ROW('Hygiene Data'!H39)))</f>
        <v/>
      </c>
      <c r="EE45" s="34" t="str">
        <f ca="true">+IF(OFFSET('Hygiene Data'!$H$13,0,10*ROW('Hygiene Data'!H39))="","",OFFSET('Hygiene Data'!$H$13,0,10*ROW('Hygiene Data'!H39)))</f>
        <v/>
      </c>
      <c r="EF45" s="34" t="str">
        <f ca="true">+IF(OFFSET('Hygiene Data'!$H$14,0,10*ROW('Hygiene Data'!H39))="","",OFFSET('Hygiene Data'!$H$14,0,10*ROW('Hygiene Data'!H39)))</f>
        <v/>
      </c>
    </row>
    <row r="46" x14ac:dyDescent="0.2">
      <c r="A46" s="57" t="str">
        <f ca="true">+IF(OFFSET('Water Data'!$B$1,0,10*ROW('Water Data'!B43))="","",OFFSET('Water Data'!$B$1,0,10*ROW('Water Data'!B43)))</f>
        <v/>
      </c>
      <c r="B46" s="57" t="str">
        <f ca="true">+IF(OFFSET('Water Data'!$A$3,0,10*ROW('Water Data'!A43))="","",OFFSET('Water Data'!$A$3,0,10*ROW('Water Data'!A43)))</f>
        <v/>
      </c>
      <c r="C46" s="57" t="str">
        <f ca="true">+IF(OFFSET('Water Data'!$C$3,0,10*ROW('Water Data'!C43))="","",OFFSET('Water Data'!$C$3,0,10*ROW('Water Data'!C43)))</f>
        <v/>
      </c>
      <c r="D46" s="249"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9"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9" t="e">
        <f ca="true">+IF(AND(ISNUMBER(OFFSET('Water Data'!$C$10,0,10*ROW('Water Data'!D40))),BW46="Yes"),OFFSET('Water Data'!$C$10,0,10*ROW('Water Data'!D40)),IF(AND(ISNUMBER(OFFSET('Water Data'!$C$10,0,10*ROW('Water Data'!D40))),BW46="No",ISNUMBER(OFFSET('Water Data'!$C$10,0,10*ROW('Water Data'!D40)))),CONCATENATE("[",ROUND(OFFSET('Water Data'!$C$10,0,10*ROW('Water Data'!D40)),0),"]"),IF(AND(ISNUMBER(OFFSET('Water Data'!$C$10,0,10*ROW('Water Data'!D40))),BW46="",ISNUMBER(OFFSET('Water Data'!$C$10,0,10*ROW('Water Data'!D40)))),OFFSET('Water Data'!$C$10,0,10*ROW('Water Data'!D40)),NA())))</f>
        <v>#N/A</v>
      </c>
      <c r="G46" s="249"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9"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9"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9"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9"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9"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9"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9"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9"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9"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9"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9"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9"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9"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9"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50"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50"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50"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50"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50"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50"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50"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50"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50"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50"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50"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50"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50"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50"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50"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50"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50"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50"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50"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50"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50"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50"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50"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50"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50"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50"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50"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50"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50"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50"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51"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51"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51"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51"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51"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51"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51"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51"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51"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51"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51"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51"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51"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51"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51"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51"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51"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51"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4" t="str">
        <f ca="true">+IF(OFFSET('Water Data'!$C$28,0,10*ROW('Water Data'!C40))="","",OFFSET('Water Data'!$C$28,0,10*ROW('Water Data'!C40)))</f>
        <v/>
      </c>
      <c r="BT46" s="34" t="str">
        <f ca="true">+IF(OFFSET('Water Data'!$C$29,0,10*ROW('Water Data'!C40))="","",OFFSET('Water Data'!$C$29,0,10*ROW('Water Data'!C40)))</f>
        <v/>
      </c>
      <c r="BU46" s="34" t="str">
        <f ca="true">+IF(OFFSET('Water Data'!$C$30,0,10*ROW('Water Data'!C40))="","",OFFSET('Water Data'!$C$30,0,10*ROW('Water Data'!C40)))</f>
        <v/>
      </c>
      <c r="BV46" s="34" t="str">
        <f ca="true">+IF(OFFSET('Water Data'!$D$28,0,10*ROW('Water Data'!D40))="","",OFFSET('Water Data'!$D$28,0,10*ROW('Water Data'!D40)))</f>
        <v/>
      </c>
      <c r="BW46" s="34" t="str">
        <f ca="true">+IF(OFFSET('Water Data'!$D$29,0,10*ROW('Water Data'!D40))="","",OFFSET('Water Data'!$D$29,0,10*ROW('Water Data'!D40)))</f>
        <v/>
      </c>
      <c r="BX46" s="34" t="str">
        <f ca="true">+IF(OFFSET('Water Data'!$D$30,0,10*ROW('Water Data'!D40))="","",OFFSET('Water Data'!$D$30,0,10*ROW('Water Data'!D40)))</f>
        <v/>
      </c>
      <c r="BY46" s="34" t="str">
        <f ca="true">+IF(OFFSET('Water Data'!$E$28,0,10*ROW('Water Data'!E40))="","",OFFSET('Water Data'!$E$28,0,10*ROW('Water Data'!E40)))</f>
        <v/>
      </c>
      <c r="BZ46" s="34" t="str">
        <f ca="true">+IF(OFFSET('Water Data'!$E$29,0,10*ROW('Water Data'!E40))="","",OFFSET('Water Data'!$E$29,0,10*ROW('Water Data'!E40)))</f>
        <v/>
      </c>
      <c r="CA46" s="34" t="str">
        <f ca="true">+IF(OFFSET('Water Data'!$E$30,0,10*ROW('Water Data'!E40))="","",OFFSET('Water Data'!$E$30,0,10*ROW('Water Data'!E40)))</f>
        <v/>
      </c>
      <c r="CB46" s="34" t="str">
        <f ca="true">+IF(OFFSET('Water Data'!$F$28,0,10*ROW('Water Data'!F40))="","",OFFSET('Water Data'!$F$28,0,10*ROW('Water Data'!F40)))</f>
        <v/>
      </c>
      <c r="CC46" s="34" t="str">
        <f ca="true">+IF(OFFSET('Water Data'!$F$29,0,10*ROW('Water Data'!F40))="","",OFFSET('Water Data'!$F$29,0,10*ROW('Water Data'!F40)))</f>
        <v/>
      </c>
      <c r="CD46" s="34" t="str">
        <f ca="true">+IF(OFFSET('Water Data'!$F$30,0,10*ROW('Water Data'!F40))="","",OFFSET('Water Data'!$F$30,0,10*ROW('Water Data'!F40)))</f>
        <v/>
      </c>
      <c r="CE46" s="34" t="str">
        <f ca="true">+IF(OFFSET('Water Data'!$G$28,0,10*ROW('Water Data'!G40))="","",OFFSET('Water Data'!$G$28,0,10*ROW('Water Data'!G40)))</f>
        <v/>
      </c>
      <c r="CF46" s="34" t="str">
        <f ca="true">+IF(OFFSET('Water Data'!$G$29,0,10*ROW('Water Data'!G40))="","",OFFSET('Water Data'!$G$29,0,10*ROW('Water Data'!G40)))</f>
        <v/>
      </c>
      <c r="CG46" s="34" t="str">
        <f ca="true">+IF(OFFSET('Water Data'!$G$30,0,10*ROW('Water Data'!G40))="","",OFFSET('Water Data'!$G$30,0,10*ROW('Water Data'!G40)))</f>
        <v/>
      </c>
      <c r="CH46" s="34" t="str">
        <f ca="true">+IF(OFFSET('Water Data'!$H$28,0,10*ROW('Water Data'!H40))="","",OFFSET('Water Data'!$H$28,0,10*ROW('Water Data'!H40)))</f>
        <v/>
      </c>
      <c r="CI46" s="34" t="str">
        <f ca="true">+IF(OFFSET('Water Data'!$H$29,0,10*ROW('Water Data'!H40))="","",OFFSET('Water Data'!$H$29,0,10*ROW('Water Data'!H40)))</f>
        <v/>
      </c>
      <c r="CJ46" s="34" t="str">
        <f ca="true">+IF(OFFSET('Water Data'!$H$30,0,10*ROW('Water Data'!H40))="","",OFFSET('Water Data'!$H$30,0,10*ROW('Water Data'!H40)))</f>
        <v/>
      </c>
      <c r="CK46" s="34" t="str">
        <f ca="true">+IF(OFFSET('Sanitation Data'!$C$29,0,10*ROW('Sanitation Data'!C40))="","",OFFSET('Sanitation Data'!$C$29,0,10*ROW('Sanitation Data'!C40)))</f>
        <v/>
      </c>
      <c r="CL46" s="34" t="str">
        <f ca="true">+IF(OFFSET('Sanitation Data'!$C$30,0,10*ROW('Sanitation Data'!C40))="","",OFFSET('Sanitation Data'!$C$30,0,10*ROW('Sanitation Data'!C40)))</f>
        <v/>
      </c>
      <c r="CM46" s="34" t="str">
        <f ca="true">+IF(OFFSET('Sanitation Data'!$C$31,0,10*ROW('Sanitation Data'!C40))="","",OFFSET('Sanitation Data'!$C$31,0,10*ROW('Sanitation Data'!C40)))</f>
        <v/>
      </c>
      <c r="CN46" s="34" t="str">
        <f ca="true">+IF(OFFSET('Sanitation Data'!$C$32,0,10*ROW('Sanitation Data'!C40))="","",OFFSET('Sanitation Data'!$C$32,0,10*ROW('Sanitation Data'!C40)))</f>
        <v/>
      </c>
      <c r="CO46" s="34" t="str">
        <f ca="true">+IF(OFFSET('Sanitation Data'!$C$33,0,10*ROW('Sanitation Data'!C40))="","",OFFSET('Sanitation Data'!$C$33,0,10*ROW('Sanitation Data'!C40)))</f>
        <v/>
      </c>
      <c r="CP46" s="34" t="str">
        <f ca="true">+IF(OFFSET('Sanitation Data'!$D$29,0,10*ROW('Sanitation Data'!D40))="","",OFFSET('Sanitation Data'!$D$29,0,10*ROW('Sanitation Data'!D40)))</f>
        <v/>
      </c>
      <c r="CQ46" s="34" t="str">
        <f ca="true">+IF(OFFSET('Sanitation Data'!$D$30,0,10*ROW('Sanitation Data'!D40))="","",OFFSET('Sanitation Data'!$D$30,0,10*ROW('Sanitation Data'!D40)))</f>
        <v/>
      </c>
      <c r="CR46" s="34" t="str">
        <f ca="true">+IF(OFFSET('Sanitation Data'!$D$31,0,10*ROW('Sanitation Data'!D40))="","",OFFSET('Sanitation Data'!$D$31,0,10*ROW('Sanitation Data'!D40)))</f>
        <v/>
      </c>
      <c r="CS46" s="34" t="str">
        <f ca="true">+IF(OFFSET('Sanitation Data'!$D$32,0,10*ROW('Sanitation Data'!D40))="","",OFFSET('Sanitation Data'!$D$32,0,10*ROW('Sanitation Data'!D40)))</f>
        <v/>
      </c>
      <c r="CT46" s="34" t="str">
        <f ca="true">+IF(OFFSET('Sanitation Data'!$D$33,0,10*ROW('Sanitation Data'!D40))="","",OFFSET('Sanitation Data'!$D$33,0,10*ROW('Sanitation Data'!D40)))</f>
        <v/>
      </c>
      <c r="CU46" s="34" t="str">
        <f ca="true">+IF(OFFSET('Sanitation Data'!$E$29,0,10*ROW('Sanitation Data'!E40))="","",OFFSET('Sanitation Data'!$E$29,0,10*ROW('Sanitation Data'!E40)))</f>
        <v/>
      </c>
      <c r="CV46" s="34" t="str">
        <f ca="true">+IF(OFFSET('Sanitation Data'!$E$30,0,10*ROW('Sanitation Data'!E40))="","",OFFSET('Sanitation Data'!$E$30,0,10*ROW('Sanitation Data'!E40)))</f>
        <v/>
      </c>
      <c r="CW46" s="34" t="str">
        <f ca="true">+IF(OFFSET('Sanitation Data'!$E$31,0,10*ROW('Sanitation Data'!E40))="","",OFFSET('Sanitation Data'!$E$31,0,10*ROW('Sanitation Data'!E40)))</f>
        <v/>
      </c>
      <c r="CX46" s="34" t="str">
        <f ca="true">+IF(OFFSET('Sanitation Data'!$E$32,0,10*ROW('Sanitation Data'!E40))="","",OFFSET('Sanitation Data'!$E$32,0,10*ROW('Sanitation Data'!E40)))</f>
        <v/>
      </c>
      <c r="CY46" s="34" t="str">
        <f ca="true">+IF(OFFSET('Sanitation Data'!$E$33,0,10*ROW('Sanitation Data'!E40))="","",OFFSET('Sanitation Data'!$E$33,0,10*ROW('Sanitation Data'!E40)))</f>
        <v/>
      </c>
      <c r="CZ46" s="34" t="str">
        <f ca="true">+IF(OFFSET('Sanitation Data'!$F$29,0,10*ROW('Sanitation Data'!F40))="","",OFFSET('Sanitation Data'!$F$29,0,10*ROW('Sanitation Data'!F40)))</f>
        <v/>
      </c>
      <c r="DA46" s="34" t="str">
        <f ca="true">+IF(OFFSET('Sanitation Data'!$F$30,0,10*ROW('Sanitation Data'!F40))="","",OFFSET('Sanitation Data'!$F$30,0,10*ROW('Sanitation Data'!F40)))</f>
        <v/>
      </c>
      <c r="DB46" s="34" t="str">
        <f ca="true">+IF(OFFSET('Sanitation Data'!$F$31,0,10*ROW('Sanitation Data'!F40))="","",OFFSET('Sanitation Data'!$F$31,0,10*ROW('Sanitation Data'!F40)))</f>
        <v/>
      </c>
      <c r="DC46" s="34" t="str">
        <f ca="true">+IF(OFFSET('Sanitation Data'!$F$32,0,10*ROW('Sanitation Data'!F40))="","",OFFSET('Sanitation Data'!$F$32,0,10*ROW('Sanitation Data'!F40)))</f>
        <v/>
      </c>
      <c r="DD46" s="34" t="str">
        <f ca="true">+IF(OFFSET('Sanitation Data'!$F$33,0,10*ROW('Sanitation Data'!F40))="","",OFFSET('Sanitation Data'!$F$33,0,10*ROW('Sanitation Data'!F40)))</f>
        <v/>
      </c>
      <c r="DE46" s="34" t="str">
        <f ca="true">+IF(OFFSET('Sanitation Data'!$G$29,0,10*ROW('Sanitation Data'!G40))="","",OFFSET('Sanitation Data'!$G$29,0,10*ROW('Sanitation Data'!G40)))</f>
        <v/>
      </c>
      <c r="DF46" s="34" t="str">
        <f ca="true">+IF(OFFSET('Sanitation Data'!$G$30,0,10*ROW('Sanitation Data'!G40))="","",OFFSET('Sanitation Data'!$G$30,0,10*ROW('Sanitation Data'!G40)))</f>
        <v/>
      </c>
      <c r="DG46" s="34" t="str">
        <f ca="true">+IF(OFFSET('Sanitation Data'!$G$31,0,10*ROW('Sanitation Data'!G40))="","",OFFSET('Sanitation Data'!$G$31,0,10*ROW('Sanitation Data'!G40)))</f>
        <v/>
      </c>
      <c r="DH46" s="34" t="str">
        <f ca="true">+IF(OFFSET('Sanitation Data'!$G$32,0,10*ROW('Sanitation Data'!G40))="","",OFFSET('Sanitation Data'!$G$32,0,10*ROW('Sanitation Data'!G40)))</f>
        <v/>
      </c>
      <c r="DI46" s="34" t="str">
        <f ca="true">+IF(OFFSET('Sanitation Data'!$G$33,0,10*ROW('Sanitation Data'!G40))="","",OFFSET('Sanitation Data'!$G$33,0,10*ROW('Sanitation Data'!G40)))</f>
        <v/>
      </c>
      <c r="DJ46" s="34" t="str">
        <f ca="true">+IF(OFFSET('Sanitation Data'!$H$29,0,10*ROW('Sanitation Data'!H40))="","",OFFSET('Sanitation Data'!$H$29,0,10*ROW('Sanitation Data'!H40)))</f>
        <v/>
      </c>
      <c r="DK46" s="34" t="str">
        <f ca="true">+IF(OFFSET('Sanitation Data'!$H$30,0,10*ROW('Sanitation Data'!H40))="","",OFFSET('Sanitation Data'!$H$30,0,10*ROW('Sanitation Data'!H40)))</f>
        <v/>
      </c>
      <c r="DL46" s="34" t="str">
        <f ca="true">+IF(OFFSET('Sanitation Data'!$H$31,0,10*ROW('Sanitation Data'!H40))="","",OFFSET('Sanitation Data'!$H$31,0,10*ROW('Sanitation Data'!H40)))</f>
        <v/>
      </c>
      <c r="DM46" s="34" t="str">
        <f ca="true">+IF(OFFSET('Sanitation Data'!$H$32,0,10*ROW('Sanitation Data'!H40))="","",OFFSET('Sanitation Data'!$H$32,0,10*ROW('Sanitation Data'!H40)))</f>
        <v/>
      </c>
      <c r="DN46" s="34" t="str">
        <f ca="true">+IF(OFFSET('Sanitation Data'!$H$33,0,10*ROW('Sanitation Data'!H40))="","",OFFSET('Sanitation Data'!$H$33,0,10*ROW('Sanitation Data'!H40)))</f>
        <v/>
      </c>
      <c r="DO46" s="34" t="str">
        <f ca="true">+IF(OFFSET('Hygiene Data'!$C$12,0,10*ROW('Hygiene Data'!C40))="","",OFFSET('Hygiene Data'!$C$12,0,10*ROW('Hygiene Data'!C40)))</f>
        <v/>
      </c>
      <c r="DP46" s="34" t="str">
        <f ca="true">+IF(OFFSET('Hygiene Data'!$C$13,0,10*ROW('Hygiene Data'!C40))="","",OFFSET('Hygiene Data'!$C$13,0,10*ROW('Hygiene Data'!C40)))</f>
        <v/>
      </c>
      <c r="DQ46" s="34" t="str">
        <f ca="true">+IF(OFFSET('Hygiene Data'!$C$14,0,10*ROW('Hygiene Data'!C40))="","",OFFSET('Hygiene Data'!$C$14,0,10*ROW('Hygiene Data'!C40)))</f>
        <v/>
      </c>
      <c r="DR46" s="34" t="str">
        <f ca="true">+IF(OFFSET('Hygiene Data'!$D$12,0,10*ROW('Hygiene Data'!D40))="","",OFFSET('Hygiene Data'!$D$12,0,10*ROW('Hygiene Data'!D40)))</f>
        <v/>
      </c>
      <c r="DS46" s="34" t="str">
        <f ca="true">+IF(OFFSET('Hygiene Data'!$D$13,0,10*ROW('Hygiene Data'!D40))="","",OFFSET('Hygiene Data'!$D$13,0,10*ROW('Hygiene Data'!D40)))</f>
        <v/>
      </c>
      <c r="DT46" s="34" t="str">
        <f ca="true">+IF(OFFSET('Hygiene Data'!$D$14,0,10*ROW('Hygiene Data'!D40))="","",OFFSET('Hygiene Data'!$D$14,0,10*ROW('Hygiene Data'!D40)))</f>
        <v/>
      </c>
      <c r="DU46" s="34" t="str">
        <f ca="true">+IF(OFFSET('Hygiene Data'!$E$12,0,10*ROW('Hygiene Data'!E40))="","",OFFSET('Hygiene Data'!$E$12,0,10*ROW('Hygiene Data'!E40)))</f>
        <v/>
      </c>
      <c r="DV46" s="34" t="str">
        <f ca="true">+IF(OFFSET('Hygiene Data'!$E$13,0,10*ROW('Hygiene Data'!E40))="","",OFFSET('Hygiene Data'!$E$13,0,10*ROW('Hygiene Data'!E40)))</f>
        <v/>
      </c>
      <c r="DW46" s="34" t="str">
        <f ca="true">+IF(OFFSET('Hygiene Data'!$E$14,0,10*ROW('Hygiene Data'!E40))="","",OFFSET('Hygiene Data'!$E$14,0,10*ROW('Hygiene Data'!E40)))</f>
        <v/>
      </c>
      <c r="DX46" s="34" t="str">
        <f ca="true">+IF(OFFSET('Hygiene Data'!$F$12,0,10*ROW('Hygiene Data'!F40))="","",OFFSET('Hygiene Data'!$F$12,0,10*ROW('Hygiene Data'!F40)))</f>
        <v/>
      </c>
      <c r="DY46" s="34" t="str">
        <f ca="true">+IF(OFFSET('Hygiene Data'!$F$13,0,10*ROW('Hygiene Data'!F40))="","",OFFSET('Hygiene Data'!$F$13,0,10*ROW('Hygiene Data'!F40)))</f>
        <v/>
      </c>
      <c r="DZ46" s="34" t="str">
        <f ca="true">+IF(OFFSET('Hygiene Data'!$F$14,0,10*ROW('Hygiene Data'!F40))="","",OFFSET('Hygiene Data'!$F$14,0,10*ROW('Hygiene Data'!F40)))</f>
        <v/>
      </c>
      <c r="EA46" s="34" t="str">
        <f ca="true">+IF(OFFSET('Hygiene Data'!$G$12,0,10*ROW('Hygiene Data'!G40))="","",OFFSET('Hygiene Data'!$G$12,0,10*ROW('Hygiene Data'!G40)))</f>
        <v/>
      </c>
      <c r="EB46" s="34" t="str">
        <f ca="true">+IF(OFFSET('Hygiene Data'!$G$13,0,10*ROW('Hygiene Data'!G40))="","",OFFSET('Hygiene Data'!$G$13,0,10*ROW('Hygiene Data'!G40)))</f>
        <v/>
      </c>
      <c r="EC46" s="34" t="str">
        <f ca="true">+IF(OFFSET('Hygiene Data'!$G$14,0,10*ROW('Hygiene Data'!G40))="","",OFFSET('Hygiene Data'!$G$14,0,10*ROW('Hygiene Data'!G40)))</f>
        <v/>
      </c>
      <c r="ED46" s="34" t="str">
        <f ca="true">+IF(OFFSET('Hygiene Data'!$H$12,0,10*ROW('Hygiene Data'!H40))="","",OFFSET('Hygiene Data'!$H$12,0,10*ROW('Hygiene Data'!H40)))</f>
        <v/>
      </c>
      <c r="EE46" s="34" t="str">
        <f ca="true">+IF(OFFSET('Hygiene Data'!$H$13,0,10*ROW('Hygiene Data'!H40))="","",OFFSET('Hygiene Data'!$H$13,0,10*ROW('Hygiene Data'!H40)))</f>
        <v/>
      </c>
      <c r="EF46" s="34" t="str">
        <f ca="true">+IF(OFFSET('Hygiene Data'!$H$14,0,10*ROW('Hygiene Data'!H40))="","",OFFSET('Hygiene Data'!$H$14,0,10*ROW('Hygiene Data'!H40)))</f>
        <v/>
      </c>
    </row>
    <row r="47" x14ac:dyDescent="0.2">
      <c r="A47" s="57" t="str">
        <f ca="true">+IF(OFFSET('Water Data'!$B$1,0,10*ROW('Water Data'!B44))="","",OFFSET('Water Data'!$B$1,0,10*ROW('Water Data'!B44)))</f>
        <v/>
      </c>
      <c r="B47" s="57" t="str">
        <f ca="true">+IF(OFFSET('Water Data'!$A$3,0,10*ROW('Water Data'!A44))="","",OFFSET('Water Data'!$A$3,0,10*ROW('Water Data'!A44)))</f>
        <v/>
      </c>
      <c r="C47" s="57" t="str">
        <f ca="true">+IF(OFFSET('Water Data'!$C$3,0,10*ROW('Water Data'!C44))="","",OFFSET('Water Data'!$C$3,0,10*ROW('Water Data'!C44)))</f>
        <v/>
      </c>
      <c r="D47" s="249"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9"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9" t="e">
        <f ca="true">+IF(AND(ISNUMBER(OFFSET('Water Data'!$C$10,0,10*ROW('Water Data'!D41))),BW47="Yes"),OFFSET('Water Data'!$C$10,0,10*ROW('Water Data'!D41)),IF(AND(ISNUMBER(OFFSET('Water Data'!$C$10,0,10*ROW('Water Data'!D41))),BW47="No",ISNUMBER(OFFSET('Water Data'!$C$10,0,10*ROW('Water Data'!D41)))),CONCATENATE("[",ROUND(OFFSET('Water Data'!$C$10,0,10*ROW('Water Data'!D41)),0),"]"),IF(AND(ISNUMBER(OFFSET('Water Data'!$C$10,0,10*ROW('Water Data'!D41))),BW47="",ISNUMBER(OFFSET('Water Data'!$C$10,0,10*ROW('Water Data'!D41)))),OFFSET('Water Data'!$C$10,0,10*ROW('Water Data'!D41)),NA())))</f>
        <v>#N/A</v>
      </c>
      <c r="G47" s="249"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9"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9"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9"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9"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9"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9"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9"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9"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9"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9"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9"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9"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9"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9"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50"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50"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50"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50"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50"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50"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50"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50"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50"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50"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50"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50"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50"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50"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50"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50"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50"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50"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50"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50"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50"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50"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50"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50"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50"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50"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50"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50"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50"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50"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51"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51"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51"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51"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51"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51"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51"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51"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51"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51"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51"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51"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51"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51"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51"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51"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51"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51"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4" t="str">
        <f ca="true">+IF(OFFSET('Water Data'!$C$28,0,10*ROW('Water Data'!C41))="","",OFFSET('Water Data'!$C$28,0,10*ROW('Water Data'!C41)))</f>
        <v/>
      </c>
      <c r="BT47" s="34" t="str">
        <f ca="true">+IF(OFFSET('Water Data'!$C$29,0,10*ROW('Water Data'!C41))="","",OFFSET('Water Data'!$C$29,0,10*ROW('Water Data'!C41)))</f>
        <v/>
      </c>
      <c r="BU47" s="34" t="str">
        <f ca="true">+IF(OFFSET('Water Data'!$C$30,0,10*ROW('Water Data'!C41))="","",OFFSET('Water Data'!$C$30,0,10*ROW('Water Data'!C41)))</f>
        <v/>
      </c>
      <c r="BV47" s="34" t="str">
        <f ca="true">+IF(OFFSET('Water Data'!$D$28,0,10*ROW('Water Data'!D41))="","",OFFSET('Water Data'!$D$28,0,10*ROW('Water Data'!D41)))</f>
        <v/>
      </c>
      <c r="BW47" s="34" t="str">
        <f ca="true">+IF(OFFSET('Water Data'!$D$29,0,10*ROW('Water Data'!D41))="","",OFFSET('Water Data'!$D$29,0,10*ROW('Water Data'!D41)))</f>
        <v/>
      </c>
      <c r="BX47" s="34" t="str">
        <f ca="true">+IF(OFFSET('Water Data'!$D$30,0,10*ROW('Water Data'!D41))="","",OFFSET('Water Data'!$D$30,0,10*ROW('Water Data'!D41)))</f>
        <v/>
      </c>
      <c r="BY47" s="34" t="str">
        <f ca="true">+IF(OFFSET('Water Data'!$E$28,0,10*ROW('Water Data'!E41))="","",OFFSET('Water Data'!$E$28,0,10*ROW('Water Data'!E41)))</f>
        <v/>
      </c>
      <c r="BZ47" s="34" t="str">
        <f ca="true">+IF(OFFSET('Water Data'!$E$29,0,10*ROW('Water Data'!E41))="","",OFFSET('Water Data'!$E$29,0,10*ROW('Water Data'!E41)))</f>
        <v/>
      </c>
      <c r="CA47" s="34" t="str">
        <f ca="true">+IF(OFFSET('Water Data'!$E$30,0,10*ROW('Water Data'!E41))="","",OFFSET('Water Data'!$E$30,0,10*ROW('Water Data'!E41)))</f>
        <v/>
      </c>
      <c r="CB47" s="34" t="str">
        <f ca="true">+IF(OFFSET('Water Data'!$F$28,0,10*ROW('Water Data'!F41))="","",OFFSET('Water Data'!$F$28,0,10*ROW('Water Data'!F41)))</f>
        <v/>
      </c>
      <c r="CC47" s="34" t="str">
        <f ca="true">+IF(OFFSET('Water Data'!$F$29,0,10*ROW('Water Data'!F41))="","",OFFSET('Water Data'!$F$29,0,10*ROW('Water Data'!F41)))</f>
        <v/>
      </c>
      <c r="CD47" s="34" t="str">
        <f ca="true">+IF(OFFSET('Water Data'!$F$30,0,10*ROW('Water Data'!F41))="","",OFFSET('Water Data'!$F$30,0,10*ROW('Water Data'!F41)))</f>
        <v/>
      </c>
      <c r="CE47" s="34" t="str">
        <f ca="true">+IF(OFFSET('Water Data'!$G$28,0,10*ROW('Water Data'!G41))="","",OFFSET('Water Data'!$G$28,0,10*ROW('Water Data'!G41)))</f>
        <v/>
      </c>
      <c r="CF47" s="34" t="str">
        <f ca="true">+IF(OFFSET('Water Data'!$G$29,0,10*ROW('Water Data'!G41))="","",OFFSET('Water Data'!$G$29,0,10*ROW('Water Data'!G41)))</f>
        <v/>
      </c>
      <c r="CG47" s="34" t="str">
        <f ca="true">+IF(OFFSET('Water Data'!$G$30,0,10*ROW('Water Data'!G41))="","",OFFSET('Water Data'!$G$30,0,10*ROW('Water Data'!G41)))</f>
        <v/>
      </c>
      <c r="CH47" s="34" t="str">
        <f ca="true">+IF(OFFSET('Water Data'!$H$28,0,10*ROW('Water Data'!H41))="","",OFFSET('Water Data'!$H$28,0,10*ROW('Water Data'!H41)))</f>
        <v/>
      </c>
      <c r="CI47" s="34" t="str">
        <f ca="true">+IF(OFFSET('Water Data'!$H$29,0,10*ROW('Water Data'!H41))="","",OFFSET('Water Data'!$H$29,0,10*ROW('Water Data'!H41)))</f>
        <v/>
      </c>
      <c r="CJ47" s="34" t="str">
        <f ca="true">+IF(OFFSET('Water Data'!$H$30,0,10*ROW('Water Data'!H41))="","",OFFSET('Water Data'!$H$30,0,10*ROW('Water Data'!H41)))</f>
        <v/>
      </c>
      <c r="CK47" s="34" t="str">
        <f ca="true">+IF(OFFSET('Sanitation Data'!$C$29,0,10*ROW('Sanitation Data'!C41))="","",OFFSET('Sanitation Data'!$C$29,0,10*ROW('Sanitation Data'!C41)))</f>
        <v/>
      </c>
      <c r="CL47" s="34" t="str">
        <f ca="true">+IF(OFFSET('Sanitation Data'!$C$30,0,10*ROW('Sanitation Data'!C41))="","",OFFSET('Sanitation Data'!$C$30,0,10*ROW('Sanitation Data'!C41)))</f>
        <v/>
      </c>
      <c r="CM47" s="34" t="str">
        <f ca="true">+IF(OFFSET('Sanitation Data'!$C$31,0,10*ROW('Sanitation Data'!C41))="","",OFFSET('Sanitation Data'!$C$31,0,10*ROW('Sanitation Data'!C41)))</f>
        <v/>
      </c>
      <c r="CN47" s="34" t="str">
        <f ca="true">+IF(OFFSET('Sanitation Data'!$C$32,0,10*ROW('Sanitation Data'!C41))="","",OFFSET('Sanitation Data'!$C$32,0,10*ROW('Sanitation Data'!C41)))</f>
        <v/>
      </c>
      <c r="CO47" s="34" t="str">
        <f ca="true">+IF(OFFSET('Sanitation Data'!$C$33,0,10*ROW('Sanitation Data'!C41))="","",OFFSET('Sanitation Data'!$C$33,0,10*ROW('Sanitation Data'!C41)))</f>
        <v/>
      </c>
      <c r="CP47" s="34" t="str">
        <f ca="true">+IF(OFFSET('Sanitation Data'!$D$29,0,10*ROW('Sanitation Data'!D41))="","",OFFSET('Sanitation Data'!$D$29,0,10*ROW('Sanitation Data'!D41)))</f>
        <v/>
      </c>
      <c r="CQ47" s="34" t="str">
        <f ca="true">+IF(OFFSET('Sanitation Data'!$D$30,0,10*ROW('Sanitation Data'!D41))="","",OFFSET('Sanitation Data'!$D$30,0,10*ROW('Sanitation Data'!D41)))</f>
        <v/>
      </c>
      <c r="CR47" s="34" t="str">
        <f ca="true">+IF(OFFSET('Sanitation Data'!$D$31,0,10*ROW('Sanitation Data'!D41))="","",OFFSET('Sanitation Data'!$D$31,0,10*ROW('Sanitation Data'!D41)))</f>
        <v/>
      </c>
      <c r="CS47" s="34" t="str">
        <f ca="true">+IF(OFFSET('Sanitation Data'!$D$32,0,10*ROW('Sanitation Data'!D41))="","",OFFSET('Sanitation Data'!$D$32,0,10*ROW('Sanitation Data'!D41)))</f>
        <v/>
      </c>
      <c r="CT47" s="34" t="str">
        <f ca="true">+IF(OFFSET('Sanitation Data'!$D$33,0,10*ROW('Sanitation Data'!D41))="","",OFFSET('Sanitation Data'!$D$33,0,10*ROW('Sanitation Data'!D41)))</f>
        <v/>
      </c>
      <c r="CU47" s="34" t="str">
        <f ca="true">+IF(OFFSET('Sanitation Data'!$E$29,0,10*ROW('Sanitation Data'!E41))="","",OFFSET('Sanitation Data'!$E$29,0,10*ROW('Sanitation Data'!E41)))</f>
        <v/>
      </c>
      <c r="CV47" s="34" t="str">
        <f ca="true">+IF(OFFSET('Sanitation Data'!$E$30,0,10*ROW('Sanitation Data'!E41))="","",OFFSET('Sanitation Data'!$E$30,0,10*ROW('Sanitation Data'!E41)))</f>
        <v/>
      </c>
      <c r="CW47" s="34" t="str">
        <f ca="true">+IF(OFFSET('Sanitation Data'!$E$31,0,10*ROW('Sanitation Data'!E41))="","",OFFSET('Sanitation Data'!$E$31,0,10*ROW('Sanitation Data'!E41)))</f>
        <v/>
      </c>
      <c r="CX47" s="34" t="str">
        <f ca="true">+IF(OFFSET('Sanitation Data'!$E$32,0,10*ROW('Sanitation Data'!E41))="","",OFFSET('Sanitation Data'!$E$32,0,10*ROW('Sanitation Data'!E41)))</f>
        <v/>
      </c>
      <c r="CY47" s="34" t="str">
        <f ca="true">+IF(OFFSET('Sanitation Data'!$E$33,0,10*ROW('Sanitation Data'!E41))="","",OFFSET('Sanitation Data'!$E$33,0,10*ROW('Sanitation Data'!E41)))</f>
        <v/>
      </c>
      <c r="CZ47" s="34" t="str">
        <f ca="true">+IF(OFFSET('Sanitation Data'!$F$29,0,10*ROW('Sanitation Data'!F41))="","",OFFSET('Sanitation Data'!$F$29,0,10*ROW('Sanitation Data'!F41)))</f>
        <v/>
      </c>
      <c r="DA47" s="34" t="str">
        <f ca="true">+IF(OFFSET('Sanitation Data'!$F$30,0,10*ROW('Sanitation Data'!F41))="","",OFFSET('Sanitation Data'!$F$30,0,10*ROW('Sanitation Data'!F41)))</f>
        <v/>
      </c>
      <c r="DB47" s="34" t="str">
        <f ca="true">+IF(OFFSET('Sanitation Data'!$F$31,0,10*ROW('Sanitation Data'!F41))="","",OFFSET('Sanitation Data'!$F$31,0,10*ROW('Sanitation Data'!F41)))</f>
        <v/>
      </c>
      <c r="DC47" s="34" t="str">
        <f ca="true">+IF(OFFSET('Sanitation Data'!$F$32,0,10*ROW('Sanitation Data'!F41))="","",OFFSET('Sanitation Data'!$F$32,0,10*ROW('Sanitation Data'!F41)))</f>
        <v/>
      </c>
      <c r="DD47" s="34" t="str">
        <f ca="true">+IF(OFFSET('Sanitation Data'!$F$33,0,10*ROW('Sanitation Data'!F41))="","",OFFSET('Sanitation Data'!$F$33,0,10*ROW('Sanitation Data'!F41)))</f>
        <v/>
      </c>
      <c r="DE47" s="34" t="str">
        <f ca="true">+IF(OFFSET('Sanitation Data'!$G$29,0,10*ROW('Sanitation Data'!G41))="","",OFFSET('Sanitation Data'!$G$29,0,10*ROW('Sanitation Data'!G41)))</f>
        <v/>
      </c>
      <c r="DF47" s="34" t="str">
        <f ca="true">+IF(OFFSET('Sanitation Data'!$G$30,0,10*ROW('Sanitation Data'!G41))="","",OFFSET('Sanitation Data'!$G$30,0,10*ROW('Sanitation Data'!G41)))</f>
        <v/>
      </c>
      <c r="DG47" s="34" t="str">
        <f ca="true">+IF(OFFSET('Sanitation Data'!$G$31,0,10*ROW('Sanitation Data'!G41))="","",OFFSET('Sanitation Data'!$G$31,0,10*ROW('Sanitation Data'!G41)))</f>
        <v/>
      </c>
      <c r="DH47" s="34" t="str">
        <f ca="true">+IF(OFFSET('Sanitation Data'!$G$32,0,10*ROW('Sanitation Data'!G41))="","",OFFSET('Sanitation Data'!$G$32,0,10*ROW('Sanitation Data'!G41)))</f>
        <v/>
      </c>
      <c r="DI47" s="34" t="str">
        <f ca="true">+IF(OFFSET('Sanitation Data'!$G$33,0,10*ROW('Sanitation Data'!G41))="","",OFFSET('Sanitation Data'!$G$33,0,10*ROW('Sanitation Data'!G41)))</f>
        <v/>
      </c>
      <c r="DJ47" s="34" t="str">
        <f ca="true">+IF(OFFSET('Sanitation Data'!$H$29,0,10*ROW('Sanitation Data'!H41))="","",OFFSET('Sanitation Data'!$H$29,0,10*ROW('Sanitation Data'!H41)))</f>
        <v/>
      </c>
      <c r="DK47" s="34" t="str">
        <f ca="true">+IF(OFFSET('Sanitation Data'!$H$30,0,10*ROW('Sanitation Data'!H41))="","",OFFSET('Sanitation Data'!$H$30,0,10*ROW('Sanitation Data'!H41)))</f>
        <v/>
      </c>
      <c r="DL47" s="34" t="str">
        <f ca="true">+IF(OFFSET('Sanitation Data'!$H$31,0,10*ROW('Sanitation Data'!H41))="","",OFFSET('Sanitation Data'!$H$31,0,10*ROW('Sanitation Data'!H41)))</f>
        <v/>
      </c>
      <c r="DM47" s="34" t="str">
        <f ca="true">+IF(OFFSET('Sanitation Data'!$H$32,0,10*ROW('Sanitation Data'!H41))="","",OFFSET('Sanitation Data'!$H$32,0,10*ROW('Sanitation Data'!H41)))</f>
        <v/>
      </c>
      <c r="DN47" s="34" t="str">
        <f ca="true">+IF(OFFSET('Sanitation Data'!$H$33,0,10*ROW('Sanitation Data'!H41))="","",OFFSET('Sanitation Data'!$H$33,0,10*ROW('Sanitation Data'!H41)))</f>
        <v/>
      </c>
      <c r="DO47" s="34" t="str">
        <f ca="true">+IF(OFFSET('Hygiene Data'!$C$12,0,10*ROW('Hygiene Data'!C41))="","",OFFSET('Hygiene Data'!$C$12,0,10*ROW('Hygiene Data'!C41)))</f>
        <v/>
      </c>
      <c r="DP47" s="34" t="str">
        <f ca="true">+IF(OFFSET('Hygiene Data'!$C$13,0,10*ROW('Hygiene Data'!C41))="","",OFFSET('Hygiene Data'!$C$13,0,10*ROW('Hygiene Data'!C41)))</f>
        <v/>
      </c>
      <c r="DQ47" s="34" t="str">
        <f ca="true">+IF(OFFSET('Hygiene Data'!$C$14,0,10*ROW('Hygiene Data'!C41))="","",OFFSET('Hygiene Data'!$C$14,0,10*ROW('Hygiene Data'!C41)))</f>
        <v/>
      </c>
      <c r="DR47" s="34" t="str">
        <f ca="true">+IF(OFFSET('Hygiene Data'!$D$12,0,10*ROW('Hygiene Data'!D41))="","",OFFSET('Hygiene Data'!$D$12,0,10*ROW('Hygiene Data'!D41)))</f>
        <v/>
      </c>
      <c r="DS47" s="34" t="str">
        <f ca="true">+IF(OFFSET('Hygiene Data'!$D$13,0,10*ROW('Hygiene Data'!D41))="","",OFFSET('Hygiene Data'!$D$13,0,10*ROW('Hygiene Data'!D41)))</f>
        <v/>
      </c>
      <c r="DT47" s="34" t="str">
        <f ca="true">+IF(OFFSET('Hygiene Data'!$D$14,0,10*ROW('Hygiene Data'!D41))="","",OFFSET('Hygiene Data'!$D$14,0,10*ROW('Hygiene Data'!D41)))</f>
        <v/>
      </c>
      <c r="DU47" s="34" t="str">
        <f ca="true">+IF(OFFSET('Hygiene Data'!$E$12,0,10*ROW('Hygiene Data'!E41))="","",OFFSET('Hygiene Data'!$E$12,0,10*ROW('Hygiene Data'!E41)))</f>
        <v/>
      </c>
      <c r="DV47" s="34" t="str">
        <f ca="true">+IF(OFFSET('Hygiene Data'!$E$13,0,10*ROW('Hygiene Data'!E41))="","",OFFSET('Hygiene Data'!$E$13,0,10*ROW('Hygiene Data'!E41)))</f>
        <v/>
      </c>
      <c r="DW47" s="34" t="str">
        <f ca="true">+IF(OFFSET('Hygiene Data'!$E$14,0,10*ROW('Hygiene Data'!E41))="","",OFFSET('Hygiene Data'!$E$14,0,10*ROW('Hygiene Data'!E41)))</f>
        <v/>
      </c>
      <c r="DX47" s="34" t="str">
        <f ca="true">+IF(OFFSET('Hygiene Data'!$F$12,0,10*ROW('Hygiene Data'!F41))="","",OFFSET('Hygiene Data'!$F$12,0,10*ROW('Hygiene Data'!F41)))</f>
        <v/>
      </c>
      <c r="DY47" s="34" t="str">
        <f ca="true">+IF(OFFSET('Hygiene Data'!$F$13,0,10*ROW('Hygiene Data'!F41))="","",OFFSET('Hygiene Data'!$F$13,0,10*ROW('Hygiene Data'!F41)))</f>
        <v/>
      </c>
      <c r="DZ47" s="34" t="str">
        <f ca="true">+IF(OFFSET('Hygiene Data'!$F$14,0,10*ROW('Hygiene Data'!F41))="","",OFFSET('Hygiene Data'!$F$14,0,10*ROW('Hygiene Data'!F41)))</f>
        <v/>
      </c>
      <c r="EA47" s="34" t="str">
        <f ca="true">+IF(OFFSET('Hygiene Data'!$G$12,0,10*ROW('Hygiene Data'!G41))="","",OFFSET('Hygiene Data'!$G$12,0,10*ROW('Hygiene Data'!G41)))</f>
        <v/>
      </c>
      <c r="EB47" s="34" t="str">
        <f ca="true">+IF(OFFSET('Hygiene Data'!$G$13,0,10*ROW('Hygiene Data'!G41))="","",OFFSET('Hygiene Data'!$G$13,0,10*ROW('Hygiene Data'!G41)))</f>
        <v/>
      </c>
      <c r="EC47" s="34" t="str">
        <f ca="true">+IF(OFFSET('Hygiene Data'!$G$14,0,10*ROW('Hygiene Data'!G41))="","",OFFSET('Hygiene Data'!$G$14,0,10*ROW('Hygiene Data'!G41)))</f>
        <v/>
      </c>
      <c r="ED47" s="34" t="str">
        <f ca="true">+IF(OFFSET('Hygiene Data'!$H$12,0,10*ROW('Hygiene Data'!H41))="","",OFFSET('Hygiene Data'!$H$12,0,10*ROW('Hygiene Data'!H41)))</f>
        <v/>
      </c>
      <c r="EE47" s="34" t="str">
        <f ca="true">+IF(OFFSET('Hygiene Data'!$H$13,0,10*ROW('Hygiene Data'!H41))="","",OFFSET('Hygiene Data'!$H$13,0,10*ROW('Hygiene Data'!H41)))</f>
        <v/>
      </c>
      <c r="EF47" s="34" t="str">
        <f ca="true">+IF(OFFSET('Hygiene Data'!$H$14,0,10*ROW('Hygiene Data'!H41))="","",OFFSET('Hygiene Data'!$H$14,0,10*ROW('Hygiene Data'!H41)))</f>
        <v/>
      </c>
    </row>
    <row r="48" x14ac:dyDescent="0.2">
      <c r="A48" s="57" t="str">
        <f ca="true">+IF(OFFSET('Water Data'!$B$1,0,10*ROW('Water Data'!B45))="","",OFFSET('Water Data'!$B$1,0,10*ROW('Water Data'!B45)))</f>
        <v/>
      </c>
      <c r="B48" s="57" t="str">
        <f ca="true">+IF(OFFSET('Water Data'!$A$3,0,10*ROW('Water Data'!A45))="","",OFFSET('Water Data'!$A$3,0,10*ROW('Water Data'!A45)))</f>
        <v/>
      </c>
      <c r="C48" s="57" t="str">
        <f ca="true">+IF(OFFSET('Water Data'!$C$3,0,10*ROW('Water Data'!C45))="","",OFFSET('Water Data'!$C$3,0,10*ROW('Water Data'!C45)))</f>
        <v/>
      </c>
      <c r="D48" s="249"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9"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9" t="e">
        <f ca="true">+IF(AND(ISNUMBER(OFFSET('Water Data'!$C$10,0,10*ROW('Water Data'!D42))),BW48="Yes"),OFFSET('Water Data'!$C$10,0,10*ROW('Water Data'!D42)),IF(AND(ISNUMBER(OFFSET('Water Data'!$C$10,0,10*ROW('Water Data'!D42))),BW48="No",ISNUMBER(OFFSET('Water Data'!$C$10,0,10*ROW('Water Data'!D42)))),CONCATENATE("[",ROUND(OFFSET('Water Data'!$C$10,0,10*ROW('Water Data'!D42)),0),"]"),IF(AND(ISNUMBER(OFFSET('Water Data'!$C$10,0,10*ROW('Water Data'!D42))),BW48="",ISNUMBER(OFFSET('Water Data'!$C$10,0,10*ROW('Water Data'!D42)))),OFFSET('Water Data'!$C$10,0,10*ROW('Water Data'!D42)),NA())))</f>
        <v>#N/A</v>
      </c>
      <c r="G48" s="249"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9"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9"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9"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9"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9"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9"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9"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9"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9"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9"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9"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9"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9"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9"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50"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50"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50"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50"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50"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50"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50"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50"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50"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50"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50"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50"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50"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50"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50"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50"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50"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50"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50"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50"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50"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50"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50"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50"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50"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50"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50"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50"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50"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50"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51"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51"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51"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51"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51"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51"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51"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51"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51"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51"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51"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51"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51"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51"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51"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51"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51"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51"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4" t="str">
        <f ca="true">+IF(OFFSET('Water Data'!$C$28,0,10*ROW('Water Data'!C42))="","",OFFSET('Water Data'!$C$28,0,10*ROW('Water Data'!C42)))</f>
        <v/>
      </c>
      <c r="BT48" s="34" t="str">
        <f ca="true">+IF(OFFSET('Water Data'!$C$29,0,10*ROW('Water Data'!C42))="","",OFFSET('Water Data'!$C$29,0,10*ROW('Water Data'!C42)))</f>
        <v/>
      </c>
      <c r="BU48" s="34" t="str">
        <f ca="true">+IF(OFFSET('Water Data'!$C$30,0,10*ROW('Water Data'!C42))="","",OFFSET('Water Data'!$C$30,0,10*ROW('Water Data'!C42)))</f>
        <v/>
      </c>
      <c r="BV48" s="34" t="str">
        <f ca="true">+IF(OFFSET('Water Data'!$D$28,0,10*ROW('Water Data'!D42))="","",OFFSET('Water Data'!$D$28,0,10*ROW('Water Data'!D42)))</f>
        <v/>
      </c>
      <c r="BW48" s="34" t="str">
        <f ca="true">+IF(OFFSET('Water Data'!$D$29,0,10*ROW('Water Data'!D42))="","",OFFSET('Water Data'!$D$29,0,10*ROW('Water Data'!D42)))</f>
        <v/>
      </c>
      <c r="BX48" s="34" t="str">
        <f ca="true">+IF(OFFSET('Water Data'!$D$30,0,10*ROW('Water Data'!D42))="","",OFFSET('Water Data'!$D$30,0,10*ROW('Water Data'!D42)))</f>
        <v/>
      </c>
      <c r="BY48" s="34" t="str">
        <f ca="true">+IF(OFFSET('Water Data'!$E$28,0,10*ROW('Water Data'!E42))="","",OFFSET('Water Data'!$E$28,0,10*ROW('Water Data'!E42)))</f>
        <v/>
      </c>
      <c r="BZ48" s="34" t="str">
        <f ca="true">+IF(OFFSET('Water Data'!$E$29,0,10*ROW('Water Data'!E42))="","",OFFSET('Water Data'!$E$29,0,10*ROW('Water Data'!E42)))</f>
        <v/>
      </c>
      <c r="CA48" s="34" t="str">
        <f ca="true">+IF(OFFSET('Water Data'!$E$30,0,10*ROW('Water Data'!E42))="","",OFFSET('Water Data'!$E$30,0,10*ROW('Water Data'!E42)))</f>
        <v/>
      </c>
      <c r="CB48" s="34" t="str">
        <f ca="true">+IF(OFFSET('Water Data'!$F$28,0,10*ROW('Water Data'!F42))="","",OFFSET('Water Data'!$F$28,0,10*ROW('Water Data'!F42)))</f>
        <v/>
      </c>
      <c r="CC48" s="34" t="str">
        <f ca="true">+IF(OFFSET('Water Data'!$F$29,0,10*ROW('Water Data'!F42))="","",OFFSET('Water Data'!$F$29,0,10*ROW('Water Data'!F42)))</f>
        <v/>
      </c>
      <c r="CD48" s="34" t="str">
        <f ca="true">+IF(OFFSET('Water Data'!$F$30,0,10*ROW('Water Data'!F42))="","",OFFSET('Water Data'!$F$30,0,10*ROW('Water Data'!F42)))</f>
        <v/>
      </c>
      <c r="CE48" s="34" t="str">
        <f ca="true">+IF(OFFSET('Water Data'!$G$28,0,10*ROW('Water Data'!G42))="","",OFFSET('Water Data'!$G$28,0,10*ROW('Water Data'!G42)))</f>
        <v/>
      </c>
      <c r="CF48" s="34" t="str">
        <f ca="true">+IF(OFFSET('Water Data'!$G$29,0,10*ROW('Water Data'!G42))="","",OFFSET('Water Data'!$G$29,0,10*ROW('Water Data'!G42)))</f>
        <v/>
      </c>
      <c r="CG48" s="34" t="str">
        <f ca="true">+IF(OFFSET('Water Data'!$G$30,0,10*ROW('Water Data'!G42))="","",OFFSET('Water Data'!$G$30,0,10*ROW('Water Data'!G42)))</f>
        <v/>
      </c>
      <c r="CH48" s="34" t="str">
        <f ca="true">+IF(OFFSET('Water Data'!$H$28,0,10*ROW('Water Data'!H42))="","",OFFSET('Water Data'!$H$28,0,10*ROW('Water Data'!H42)))</f>
        <v/>
      </c>
      <c r="CI48" s="34" t="str">
        <f ca="true">+IF(OFFSET('Water Data'!$H$29,0,10*ROW('Water Data'!H42))="","",OFFSET('Water Data'!$H$29,0,10*ROW('Water Data'!H42)))</f>
        <v/>
      </c>
      <c r="CJ48" s="34" t="str">
        <f ca="true">+IF(OFFSET('Water Data'!$H$30,0,10*ROW('Water Data'!H42))="","",OFFSET('Water Data'!$H$30,0,10*ROW('Water Data'!H42)))</f>
        <v/>
      </c>
      <c r="CK48" s="34" t="str">
        <f ca="true">+IF(OFFSET('Sanitation Data'!$C$29,0,10*ROW('Sanitation Data'!C42))="","",OFFSET('Sanitation Data'!$C$29,0,10*ROW('Sanitation Data'!C42)))</f>
        <v/>
      </c>
      <c r="CL48" s="34" t="str">
        <f ca="true">+IF(OFFSET('Sanitation Data'!$C$30,0,10*ROW('Sanitation Data'!C42))="","",OFFSET('Sanitation Data'!$C$30,0,10*ROW('Sanitation Data'!C42)))</f>
        <v/>
      </c>
      <c r="CM48" s="34" t="str">
        <f ca="true">+IF(OFFSET('Sanitation Data'!$C$31,0,10*ROW('Sanitation Data'!C42))="","",OFFSET('Sanitation Data'!$C$31,0,10*ROW('Sanitation Data'!C42)))</f>
        <v/>
      </c>
      <c r="CN48" s="34" t="str">
        <f ca="true">+IF(OFFSET('Sanitation Data'!$C$32,0,10*ROW('Sanitation Data'!C42))="","",OFFSET('Sanitation Data'!$C$32,0,10*ROW('Sanitation Data'!C42)))</f>
        <v/>
      </c>
      <c r="CO48" s="34" t="str">
        <f ca="true">+IF(OFFSET('Sanitation Data'!$C$33,0,10*ROW('Sanitation Data'!C42))="","",OFFSET('Sanitation Data'!$C$33,0,10*ROW('Sanitation Data'!C42)))</f>
        <v/>
      </c>
      <c r="CP48" s="34" t="str">
        <f ca="true">+IF(OFFSET('Sanitation Data'!$D$29,0,10*ROW('Sanitation Data'!D42))="","",OFFSET('Sanitation Data'!$D$29,0,10*ROW('Sanitation Data'!D42)))</f>
        <v/>
      </c>
      <c r="CQ48" s="34" t="str">
        <f ca="true">+IF(OFFSET('Sanitation Data'!$D$30,0,10*ROW('Sanitation Data'!D42))="","",OFFSET('Sanitation Data'!$D$30,0,10*ROW('Sanitation Data'!D42)))</f>
        <v/>
      </c>
      <c r="CR48" s="34" t="str">
        <f ca="true">+IF(OFFSET('Sanitation Data'!$D$31,0,10*ROW('Sanitation Data'!D42))="","",OFFSET('Sanitation Data'!$D$31,0,10*ROW('Sanitation Data'!D42)))</f>
        <v/>
      </c>
      <c r="CS48" s="34" t="str">
        <f ca="true">+IF(OFFSET('Sanitation Data'!$D$32,0,10*ROW('Sanitation Data'!D42))="","",OFFSET('Sanitation Data'!$D$32,0,10*ROW('Sanitation Data'!D42)))</f>
        <v/>
      </c>
      <c r="CT48" s="34" t="str">
        <f ca="true">+IF(OFFSET('Sanitation Data'!$D$33,0,10*ROW('Sanitation Data'!D42))="","",OFFSET('Sanitation Data'!$D$33,0,10*ROW('Sanitation Data'!D42)))</f>
        <v/>
      </c>
      <c r="CU48" s="34" t="str">
        <f ca="true">+IF(OFFSET('Sanitation Data'!$E$29,0,10*ROW('Sanitation Data'!E42))="","",OFFSET('Sanitation Data'!$E$29,0,10*ROW('Sanitation Data'!E42)))</f>
        <v/>
      </c>
      <c r="CV48" s="34" t="str">
        <f ca="true">+IF(OFFSET('Sanitation Data'!$E$30,0,10*ROW('Sanitation Data'!E42))="","",OFFSET('Sanitation Data'!$E$30,0,10*ROW('Sanitation Data'!E42)))</f>
        <v/>
      </c>
      <c r="CW48" s="34" t="str">
        <f ca="true">+IF(OFFSET('Sanitation Data'!$E$31,0,10*ROW('Sanitation Data'!E42))="","",OFFSET('Sanitation Data'!$E$31,0,10*ROW('Sanitation Data'!E42)))</f>
        <v/>
      </c>
      <c r="CX48" s="34" t="str">
        <f ca="true">+IF(OFFSET('Sanitation Data'!$E$32,0,10*ROW('Sanitation Data'!E42))="","",OFFSET('Sanitation Data'!$E$32,0,10*ROW('Sanitation Data'!E42)))</f>
        <v/>
      </c>
      <c r="CY48" s="34" t="str">
        <f ca="true">+IF(OFFSET('Sanitation Data'!$E$33,0,10*ROW('Sanitation Data'!E42))="","",OFFSET('Sanitation Data'!$E$33,0,10*ROW('Sanitation Data'!E42)))</f>
        <v/>
      </c>
      <c r="CZ48" s="34" t="str">
        <f ca="true">+IF(OFFSET('Sanitation Data'!$F$29,0,10*ROW('Sanitation Data'!F42))="","",OFFSET('Sanitation Data'!$F$29,0,10*ROW('Sanitation Data'!F42)))</f>
        <v/>
      </c>
      <c r="DA48" s="34" t="str">
        <f ca="true">+IF(OFFSET('Sanitation Data'!$F$30,0,10*ROW('Sanitation Data'!F42))="","",OFFSET('Sanitation Data'!$F$30,0,10*ROW('Sanitation Data'!F42)))</f>
        <v/>
      </c>
      <c r="DB48" s="34" t="str">
        <f ca="true">+IF(OFFSET('Sanitation Data'!$F$31,0,10*ROW('Sanitation Data'!F42))="","",OFFSET('Sanitation Data'!$F$31,0,10*ROW('Sanitation Data'!F42)))</f>
        <v/>
      </c>
      <c r="DC48" s="34" t="str">
        <f ca="true">+IF(OFFSET('Sanitation Data'!$F$32,0,10*ROW('Sanitation Data'!F42))="","",OFFSET('Sanitation Data'!$F$32,0,10*ROW('Sanitation Data'!F42)))</f>
        <v/>
      </c>
      <c r="DD48" s="34" t="str">
        <f ca="true">+IF(OFFSET('Sanitation Data'!$F$33,0,10*ROW('Sanitation Data'!F42))="","",OFFSET('Sanitation Data'!$F$33,0,10*ROW('Sanitation Data'!F42)))</f>
        <v/>
      </c>
      <c r="DE48" s="34" t="str">
        <f ca="true">+IF(OFFSET('Sanitation Data'!$G$29,0,10*ROW('Sanitation Data'!G42))="","",OFFSET('Sanitation Data'!$G$29,0,10*ROW('Sanitation Data'!G42)))</f>
        <v/>
      </c>
      <c r="DF48" s="34" t="str">
        <f ca="true">+IF(OFFSET('Sanitation Data'!$G$30,0,10*ROW('Sanitation Data'!G42))="","",OFFSET('Sanitation Data'!$G$30,0,10*ROW('Sanitation Data'!G42)))</f>
        <v/>
      </c>
      <c r="DG48" s="34" t="str">
        <f ca="true">+IF(OFFSET('Sanitation Data'!$G$31,0,10*ROW('Sanitation Data'!G42))="","",OFFSET('Sanitation Data'!$G$31,0,10*ROW('Sanitation Data'!G42)))</f>
        <v/>
      </c>
      <c r="DH48" s="34" t="str">
        <f ca="true">+IF(OFFSET('Sanitation Data'!$G$32,0,10*ROW('Sanitation Data'!G42))="","",OFFSET('Sanitation Data'!$G$32,0,10*ROW('Sanitation Data'!G42)))</f>
        <v/>
      </c>
      <c r="DI48" s="34" t="str">
        <f ca="true">+IF(OFFSET('Sanitation Data'!$G$33,0,10*ROW('Sanitation Data'!G42))="","",OFFSET('Sanitation Data'!$G$33,0,10*ROW('Sanitation Data'!G42)))</f>
        <v/>
      </c>
      <c r="DJ48" s="34" t="str">
        <f ca="true">+IF(OFFSET('Sanitation Data'!$H$29,0,10*ROW('Sanitation Data'!H42))="","",OFFSET('Sanitation Data'!$H$29,0,10*ROW('Sanitation Data'!H42)))</f>
        <v/>
      </c>
      <c r="DK48" s="34" t="str">
        <f ca="true">+IF(OFFSET('Sanitation Data'!$H$30,0,10*ROW('Sanitation Data'!H42))="","",OFFSET('Sanitation Data'!$H$30,0,10*ROW('Sanitation Data'!H42)))</f>
        <v/>
      </c>
      <c r="DL48" s="34" t="str">
        <f ca="true">+IF(OFFSET('Sanitation Data'!$H$31,0,10*ROW('Sanitation Data'!H42))="","",OFFSET('Sanitation Data'!$H$31,0,10*ROW('Sanitation Data'!H42)))</f>
        <v/>
      </c>
      <c r="DM48" s="34" t="str">
        <f ca="true">+IF(OFFSET('Sanitation Data'!$H$32,0,10*ROW('Sanitation Data'!H42))="","",OFFSET('Sanitation Data'!$H$32,0,10*ROW('Sanitation Data'!H42)))</f>
        <v/>
      </c>
      <c r="DN48" s="34" t="str">
        <f ca="true">+IF(OFFSET('Sanitation Data'!$H$33,0,10*ROW('Sanitation Data'!H42))="","",OFFSET('Sanitation Data'!$H$33,0,10*ROW('Sanitation Data'!H42)))</f>
        <v/>
      </c>
      <c r="DO48" s="34" t="str">
        <f ca="true">+IF(OFFSET('Hygiene Data'!$C$12,0,10*ROW('Hygiene Data'!C42))="","",OFFSET('Hygiene Data'!$C$12,0,10*ROW('Hygiene Data'!C42)))</f>
        <v/>
      </c>
      <c r="DP48" s="34" t="str">
        <f ca="true">+IF(OFFSET('Hygiene Data'!$C$13,0,10*ROW('Hygiene Data'!C42))="","",OFFSET('Hygiene Data'!$C$13,0,10*ROW('Hygiene Data'!C42)))</f>
        <v/>
      </c>
      <c r="DQ48" s="34" t="str">
        <f ca="true">+IF(OFFSET('Hygiene Data'!$C$14,0,10*ROW('Hygiene Data'!C42))="","",OFFSET('Hygiene Data'!$C$14,0,10*ROW('Hygiene Data'!C42)))</f>
        <v/>
      </c>
      <c r="DR48" s="34" t="str">
        <f ca="true">+IF(OFFSET('Hygiene Data'!$D$12,0,10*ROW('Hygiene Data'!D42))="","",OFFSET('Hygiene Data'!$D$12,0,10*ROW('Hygiene Data'!D42)))</f>
        <v/>
      </c>
      <c r="DS48" s="34" t="str">
        <f ca="true">+IF(OFFSET('Hygiene Data'!$D$13,0,10*ROW('Hygiene Data'!D42))="","",OFFSET('Hygiene Data'!$D$13,0,10*ROW('Hygiene Data'!D42)))</f>
        <v/>
      </c>
      <c r="DT48" s="34" t="str">
        <f ca="true">+IF(OFFSET('Hygiene Data'!$D$14,0,10*ROW('Hygiene Data'!D42))="","",OFFSET('Hygiene Data'!$D$14,0,10*ROW('Hygiene Data'!D42)))</f>
        <v/>
      </c>
      <c r="DU48" s="34" t="str">
        <f ca="true">+IF(OFFSET('Hygiene Data'!$E$12,0,10*ROW('Hygiene Data'!E42))="","",OFFSET('Hygiene Data'!$E$12,0,10*ROW('Hygiene Data'!E42)))</f>
        <v/>
      </c>
      <c r="DV48" s="34" t="str">
        <f ca="true">+IF(OFFSET('Hygiene Data'!$E$13,0,10*ROW('Hygiene Data'!E42))="","",OFFSET('Hygiene Data'!$E$13,0,10*ROW('Hygiene Data'!E42)))</f>
        <v/>
      </c>
      <c r="DW48" s="34" t="str">
        <f ca="true">+IF(OFFSET('Hygiene Data'!$E$14,0,10*ROW('Hygiene Data'!E42))="","",OFFSET('Hygiene Data'!$E$14,0,10*ROW('Hygiene Data'!E42)))</f>
        <v/>
      </c>
      <c r="DX48" s="34" t="str">
        <f ca="true">+IF(OFFSET('Hygiene Data'!$F$12,0,10*ROW('Hygiene Data'!F42))="","",OFFSET('Hygiene Data'!$F$12,0,10*ROW('Hygiene Data'!F42)))</f>
        <v/>
      </c>
      <c r="DY48" s="34" t="str">
        <f ca="true">+IF(OFFSET('Hygiene Data'!$F$13,0,10*ROW('Hygiene Data'!F42))="","",OFFSET('Hygiene Data'!$F$13,0,10*ROW('Hygiene Data'!F42)))</f>
        <v/>
      </c>
      <c r="DZ48" s="34" t="str">
        <f ca="true">+IF(OFFSET('Hygiene Data'!$F$14,0,10*ROW('Hygiene Data'!F42))="","",OFFSET('Hygiene Data'!$F$14,0,10*ROW('Hygiene Data'!F42)))</f>
        <v/>
      </c>
      <c r="EA48" s="34" t="str">
        <f ca="true">+IF(OFFSET('Hygiene Data'!$G$12,0,10*ROW('Hygiene Data'!G42))="","",OFFSET('Hygiene Data'!$G$12,0,10*ROW('Hygiene Data'!G42)))</f>
        <v/>
      </c>
      <c r="EB48" s="34" t="str">
        <f ca="true">+IF(OFFSET('Hygiene Data'!$G$13,0,10*ROW('Hygiene Data'!G42))="","",OFFSET('Hygiene Data'!$G$13,0,10*ROW('Hygiene Data'!G42)))</f>
        <v/>
      </c>
      <c r="EC48" s="34" t="str">
        <f ca="true">+IF(OFFSET('Hygiene Data'!$G$14,0,10*ROW('Hygiene Data'!G42))="","",OFFSET('Hygiene Data'!$G$14,0,10*ROW('Hygiene Data'!G42)))</f>
        <v/>
      </c>
      <c r="ED48" s="34" t="str">
        <f ca="true">+IF(OFFSET('Hygiene Data'!$H$12,0,10*ROW('Hygiene Data'!H42))="","",OFFSET('Hygiene Data'!$H$12,0,10*ROW('Hygiene Data'!H42)))</f>
        <v/>
      </c>
      <c r="EE48" s="34" t="str">
        <f ca="true">+IF(OFFSET('Hygiene Data'!$H$13,0,10*ROW('Hygiene Data'!H42))="","",OFFSET('Hygiene Data'!$H$13,0,10*ROW('Hygiene Data'!H42)))</f>
        <v/>
      </c>
      <c r="EF48" s="34" t="str">
        <f ca="true">+IF(OFFSET('Hygiene Data'!$H$14,0,10*ROW('Hygiene Data'!H42))="","",OFFSET('Hygiene Data'!$H$14,0,10*ROW('Hygiene Data'!H42)))</f>
        <v/>
      </c>
    </row>
    <row r="49" x14ac:dyDescent="0.2">
      <c r="A49" s="57" t="str">
        <f ca="true">+IF(OFFSET('Water Data'!$B$1,0,10*ROW('Water Data'!B46))="","",OFFSET('Water Data'!$B$1,0,10*ROW('Water Data'!B46)))</f>
        <v/>
      </c>
      <c r="B49" s="57" t="str">
        <f ca="true">+IF(OFFSET('Water Data'!$A$3,0,10*ROW('Water Data'!A46))="","",OFFSET('Water Data'!$A$3,0,10*ROW('Water Data'!A46)))</f>
        <v/>
      </c>
      <c r="C49" s="57" t="str">
        <f ca="true">+IF(OFFSET('Water Data'!$C$3,0,10*ROW('Water Data'!C46))="","",OFFSET('Water Data'!$C$3,0,10*ROW('Water Data'!C46)))</f>
        <v/>
      </c>
      <c r="D49" s="249"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9"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9" t="e">
        <f ca="true">+IF(AND(ISNUMBER(OFFSET('Water Data'!$C$10,0,10*ROW('Water Data'!D43))),BW49="Yes"),OFFSET('Water Data'!$C$10,0,10*ROW('Water Data'!D43)),IF(AND(ISNUMBER(OFFSET('Water Data'!$C$10,0,10*ROW('Water Data'!D43))),BW49="No",ISNUMBER(OFFSET('Water Data'!$C$10,0,10*ROW('Water Data'!D43)))),CONCATENATE("[",ROUND(OFFSET('Water Data'!$C$10,0,10*ROW('Water Data'!D43)),0),"]"),IF(AND(ISNUMBER(OFFSET('Water Data'!$C$10,0,10*ROW('Water Data'!D43))),BW49="",ISNUMBER(OFFSET('Water Data'!$C$10,0,10*ROW('Water Data'!D43)))),OFFSET('Water Data'!$C$10,0,10*ROW('Water Data'!D43)),NA())))</f>
        <v>#N/A</v>
      </c>
      <c r="G49" s="249"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9"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9"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9"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9"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9"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9"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9"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9"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9"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9"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9"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9"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9"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9"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50"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50"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50"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50"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50"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50"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50"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50"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50"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50"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50"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50"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50"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50"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50"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50"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50"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50"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50"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50"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50"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50"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50"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50"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50"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50"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50"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50"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50"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50"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51"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51"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51"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51"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51"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51"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51"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51"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51"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51"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51"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51"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51"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51"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51"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51"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51"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51"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4" t="str">
        <f ca="true">+IF(OFFSET('Water Data'!$C$28,0,10*ROW('Water Data'!C43))="","",OFFSET('Water Data'!$C$28,0,10*ROW('Water Data'!C43)))</f>
        <v/>
      </c>
      <c r="BT49" s="34" t="str">
        <f ca="true">+IF(OFFSET('Water Data'!$C$29,0,10*ROW('Water Data'!C43))="","",OFFSET('Water Data'!$C$29,0,10*ROW('Water Data'!C43)))</f>
        <v/>
      </c>
      <c r="BU49" s="34" t="str">
        <f ca="true">+IF(OFFSET('Water Data'!$C$30,0,10*ROW('Water Data'!C43))="","",OFFSET('Water Data'!$C$30,0,10*ROW('Water Data'!C43)))</f>
        <v/>
      </c>
      <c r="BV49" s="34" t="str">
        <f ca="true">+IF(OFFSET('Water Data'!$D$28,0,10*ROW('Water Data'!D43))="","",OFFSET('Water Data'!$D$28,0,10*ROW('Water Data'!D43)))</f>
        <v/>
      </c>
      <c r="BW49" s="34" t="str">
        <f ca="true">+IF(OFFSET('Water Data'!$D$29,0,10*ROW('Water Data'!D43))="","",OFFSET('Water Data'!$D$29,0,10*ROW('Water Data'!D43)))</f>
        <v/>
      </c>
      <c r="BX49" s="34" t="str">
        <f ca="true">+IF(OFFSET('Water Data'!$D$30,0,10*ROW('Water Data'!D43))="","",OFFSET('Water Data'!$D$30,0,10*ROW('Water Data'!D43)))</f>
        <v/>
      </c>
      <c r="BY49" s="34" t="str">
        <f ca="true">+IF(OFFSET('Water Data'!$E$28,0,10*ROW('Water Data'!E43))="","",OFFSET('Water Data'!$E$28,0,10*ROW('Water Data'!E43)))</f>
        <v/>
      </c>
      <c r="BZ49" s="34" t="str">
        <f ca="true">+IF(OFFSET('Water Data'!$E$29,0,10*ROW('Water Data'!E43))="","",OFFSET('Water Data'!$E$29,0,10*ROW('Water Data'!E43)))</f>
        <v/>
      </c>
      <c r="CA49" s="34" t="str">
        <f ca="true">+IF(OFFSET('Water Data'!$E$30,0,10*ROW('Water Data'!E43))="","",OFFSET('Water Data'!$E$30,0,10*ROW('Water Data'!E43)))</f>
        <v/>
      </c>
      <c r="CB49" s="34" t="str">
        <f ca="true">+IF(OFFSET('Water Data'!$F$28,0,10*ROW('Water Data'!F43))="","",OFFSET('Water Data'!$F$28,0,10*ROW('Water Data'!F43)))</f>
        <v/>
      </c>
      <c r="CC49" s="34" t="str">
        <f ca="true">+IF(OFFSET('Water Data'!$F$29,0,10*ROW('Water Data'!F43))="","",OFFSET('Water Data'!$F$29,0,10*ROW('Water Data'!F43)))</f>
        <v/>
      </c>
      <c r="CD49" s="34" t="str">
        <f ca="true">+IF(OFFSET('Water Data'!$F$30,0,10*ROW('Water Data'!F43))="","",OFFSET('Water Data'!$F$30,0,10*ROW('Water Data'!F43)))</f>
        <v/>
      </c>
      <c r="CE49" s="34" t="str">
        <f ca="true">+IF(OFFSET('Water Data'!$G$28,0,10*ROW('Water Data'!G43))="","",OFFSET('Water Data'!$G$28,0,10*ROW('Water Data'!G43)))</f>
        <v/>
      </c>
      <c r="CF49" s="34" t="str">
        <f ca="true">+IF(OFFSET('Water Data'!$G$29,0,10*ROW('Water Data'!G43))="","",OFFSET('Water Data'!$G$29,0,10*ROW('Water Data'!G43)))</f>
        <v/>
      </c>
      <c r="CG49" s="34" t="str">
        <f ca="true">+IF(OFFSET('Water Data'!$G$30,0,10*ROW('Water Data'!G43))="","",OFFSET('Water Data'!$G$30,0,10*ROW('Water Data'!G43)))</f>
        <v/>
      </c>
      <c r="CH49" s="34" t="str">
        <f ca="true">+IF(OFFSET('Water Data'!$H$28,0,10*ROW('Water Data'!H43))="","",OFFSET('Water Data'!$H$28,0,10*ROW('Water Data'!H43)))</f>
        <v/>
      </c>
      <c r="CI49" s="34" t="str">
        <f ca="true">+IF(OFFSET('Water Data'!$H$29,0,10*ROW('Water Data'!H43))="","",OFFSET('Water Data'!$H$29,0,10*ROW('Water Data'!H43)))</f>
        <v/>
      </c>
      <c r="CJ49" s="34" t="str">
        <f ca="true">+IF(OFFSET('Water Data'!$H$30,0,10*ROW('Water Data'!H43))="","",OFFSET('Water Data'!$H$30,0,10*ROW('Water Data'!H43)))</f>
        <v/>
      </c>
      <c r="CK49" s="34" t="str">
        <f ca="true">+IF(OFFSET('Sanitation Data'!$C$29,0,10*ROW('Sanitation Data'!C43))="","",OFFSET('Sanitation Data'!$C$29,0,10*ROW('Sanitation Data'!C43)))</f>
        <v/>
      </c>
      <c r="CL49" s="34" t="str">
        <f ca="true">+IF(OFFSET('Sanitation Data'!$C$30,0,10*ROW('Sanitation Data'!C43))="","",OFFSET('Sanitation Data'!$C$30,0,10*ROW('Sanitation Data'!C43)))</f>
        <v/>
      </c>
      <c r="CM49" s="34" t="str">
        <f ca="true">+IF(OFFSET('Sanitation Data'!$C$31,0,10*ROW('Sanitation Data'!C43))="","",OFFSET('Sanitation Data'!$C$31,0,10*ROW('Sanitation Data'!C43)))</f>
        <v/>
      </c>
      <c r="CN49" s="34" t="str">
        <f ca="true">+IF(OFFSET('Sanitation Data'!$C$32,0,10*ROW('Sanitation Data'!C43))="","",OFFSET('Sanitation Data'!$C$32,0,10*ROW('Sanitation Data'!C43)))</f>
        <v/>
      </c>
      <c r="CO49" s="34" t="str">
        <f ca="true">+IF(OFFSET('Sanitation Data'!$C$33,0,10*ROW('Sanitation Data'!C43))="","",OFFSET('Sanitation Data'!$C$33,0,10*ROW('Sanitation Data'!C43)))</f>
        <v/>
      </c>
      <c r="CP49" s="34" t="str">
        <f ca="true">+IF(OFFSET('Sanitation Data'!$D$29,0,10*ROW('Sanitation Data'!D43))="","",OFFSET('Sanitation Data'!$D$29,0,10*ROW('Sanitation Data'!D43)))</f>
        <v/>
      </c>
      <c r="CQ49" s="34" t="str">
        <f ca="true">+IF(OFFSET('Sanitation Data'!$D$30,0,10*ROW('Sanitation Data'!D43))="","",OFFSET('Sanitation Data'!$D$30,0,10*ROW('Sanitation Data'!D43)))</f>
        <v/>
      </c>
      <c r="CR49" s="34" t="str">
        <f ca="true">+IF(OFFSET('Sanitation Data'!$D$31,0,10*ROW('Sanitation Data'!D43))="","",OFFSET('Sanitation Data'!$D$31,0,10*ROW('Sanitation Data'!D43)))</f>
        <v/>
      </c>
      <c r="CS49" s="34" t="str">
        <f ca="true">+IF(OFFSET('Sanitation Data'!$D$32,0,10*ROW('Sanitation Data'!D43))="","",OFFSET('Sanitation Data'!$D$32,0,10*ROW('Sanitation Data'!D43)))</f>
        <v/>
      </c>
      <c r="CT49" s="34" t="str">
        <f ca="true">+IF(OFFSET('Sanitation Data'!$D$33,0,10*ROW('Sanitation Data'!D43))="","",OFFSET('Sanitation Data'!$D$33,0,10*ROW('Sanitation Data'!D43)))</f>
        <v/>
      </c>
      <c r="CU49" s="34" t="str">
        <f ca="true">+IF(OFFSET('Sanitation Data'!$E$29,0,10*ROW('Sanitation Data'!E43))="","",OFFSET('Sanitation Data'!$E$29,0,10*ROW('Sanitation Data'!E43)))</f>
        <v/>
      </c>
      <c r="CV49" s="34" t="str">
        <f ca="true">+IF(OFFSET('Sanitation Data'!$E$30,0,10*ROW('Sanitation Data'!E43))="","",OFFSET('Sanitation Data'!$E$30,0,10*ROW('Sanitation Data'!E43)))</f>
        <v/>
      </c>
      <c r="CW49" s="34" t="str">
        <f ca="true">+IF(OFFSET('Sanitation Data'!$E$31,0,10*ROW('Sanitation Data'!E43))="","",OFFSET('Sanitation Data'!$E$31,0,10*ROW('Sanitation Data'!E43)))</f>
        <v/>
      </c>
      <c r="CX49" s="34" t="str">
        <f ca="true">+IF(OFFSET('Sanitation Data'!$E$32,0,10*ROW('Sanitation Data'!E43))="","",OFFSET('Sanitation Data'!$E$32,0,10*ROW('Sanitation Data'!E43)))</f>
        <v/>
      </c>
      <c r="CY49" s="34" t="str">
        <f ca="true">+IF(OFFSET('Sanitation Data'!$E$33,0,10*ROW('Sanitation Data'!E43))="","",OFFSET('Sanitation Data'!$E$33,0,10*ROW('Sanitation Data'!E43)))</f>
        <v/>
      </c>
      <c r="CZ49" s="34" t="str">
        <f ca="true">+IF(OFFSET('Sanitation Data'!$F$29,0,10*ROW('Sanitation Data'!F43))="","",OFFSET('Sanitation Data'!$F$29,0,10*ROW('Sanitation Data'!F43)))</f>
        <v/>
      </c>
      <c r="DA49" s="34" t="str">
        <f ca="true">+IF(OFFSET('Sanitation Data'!$F$30,0,10*ROW('Sanitation Data'!F43))="","",OFFSET('Sanitation Data'!$F$30,0,10*ROW('Sanitation Data'!F43)))</f>
        <v/>
      </c>
      <c r="DB49" s="34" t="str">
        <f ca="true">+IF(OFFSET('Sanitation Data'!$F$31,0,10*ROW('Sanitation Data'!F43))="","",OFFSET('Sanitation Data'!$F$31,0,10*ROW('Sanitation Data'!F43)))</f>
        <v/>
      </c>
      <c r="DC49" s="34" t="str">
        <f ca="true">+IF(OFFSET('Sanitation Data'!$F$32,0,10*ROW('Sanitation Data'!F43))="","",OFFSET('Sanitation Data'!$F$32,0,10*ROW('Sanitation Data'!F43)))</f>
        <v/>
      </c>
      <c r="DD49" s="34" t="str">
        <f ca="true">+IF(OFFSET('Sanitation Data'!$F$33,0,10*ROW('Sanitation Data'!F43))="","",OFFSET('Sanitation Data'!$F$33,0,10*ROW('Sanitation Data'!F43)))</f>
        <v/>
      </c>
      <c r="DE49" s="34" t="str">
        <f ca="true">+IF(OFFSET('Sanitation Data'!$G$29,0,10*ROW('Sanitation Data'!G43))="","",OFFSET('Sanitation Data'!$G$29,0,10*ROW('Sanitation Data'!G43)))</f>
        <v/>
      </c>
      <c r="DF49" s="34" t="str">
        <f ca="true">+IF(OFFSET('Sanitation Data'!$G$30,0,10*ROW('Sanitation Data'!G43))="","",OFFSET('Sanitation Data'!$G$30,0,10*ROW('Sanitation Data'!G43)))</f>
        <v/>
      </c>
      <c r="DG49" s="34" t="str">
        <f ca="true">+IF(OFFSET('Sanitation Data'!$G$31,0,10*ROW('Sanitation Data'!G43))="","",OFFSET('Sanitation Data'!$G$31,0,10*ROW('Sanitation Data'!G43)))</f>
        <v/>
      </c>
      <c r="DH49" s="34" t="str">
        <f ca="true">+IF(OFFSET('Sanitation Data'!$G$32,0,10*ROW('Sanitation Data'!G43))="","",OFFSET('Sanitation Data'!$G$32,0,10*ROW('Sanitation Data'!G43)))</f>
        <v/>
      </c>
      <c r="DI49" s="34" t="str">
        <f ca="true">+IF(OFFSET('Sanitation Data'!$G$33,0,10*ROW('Sanitation Data'!G43))="","",OFFSET('Sanitation Data'!$G$33,0,10*ROW('Sanitation Data'!G43)))</f>
        <v/>
      </c>
      <c r="DJ49" s="34" t="str">
        <f ca="true">+IF(OFFSET('Sanitation Data'!$H$29,0,10*ROW('Sanitation Data'!H43))="","",OFFSET('Sanitation Data'!$H$29,0,10*ROW('Sanitation Data'!H43)))</f>
        <v/>
      </c>
      <c r="DK49" s="34" t="str">
        <f ca="true">+IF(OFFSET('Sanitation Data'!$H$30,0,10*ROW('Sanitation Data'!H43))="","",OFFSET('Sanitation Data'!$H$30,0,10*ROW('Sanitation Data'!H43)))</f>
        <v/>
      </c>
      <c r="DL49" s="34" t="str">
        <f ca="true">+IF(OFFSET('Sanitation Data'!$H$31,0,10*ROW('Sanitation Data'!H43))="","",OFFSET('Sanitation Data'!$H$31,0,10*ROW('Sanitation Data'!H43)))</f>
        <v/>
      </c>
      <c r="DM49" s="34" t="str">
        <f ca="true">+IF(OFFSET('Sanitation Data'!$H$32,0,10*ROW('Sanitation Data'!H43))="","",OFFSET('Sanitation Data'!$H$32,0,10*ROW('Sanitation Data'!H43)))</f>
        <v/>
      </c>
      <c r="DN49" s="34" t="str">
        <f ca="true">+IF(OFFSET('Sanitation Data'!$H$33,0,10*ROW('Sanitation Data'!H43))="","",OFFSET('Sanitation Data'!$H$33,0,10*ROW('Sanitation Data'!H43)))</f>
        <v/>
      </c>
      <c r="DO49" s="34" t="str">
        <f ca="true">+IF(OFFSET('Hygiene Data'!$C$12,0,10*ROW('Hygiene Data'!C43))="","",OFFSET('Hygiene Data'!$C$12,0,10*ROW('Hygiene Data'!C43)))</f>
        <v/>
      </c>
      <c r="DP49" s="34" t="str">
        <f ca="true">+IF(OFFSET('Hygiene Data'!$C$13,0,10*ROW('Hygiene Data'!C43))="","",OFFSET('Hygiene Data'!$C$13,0,10*ROW('Hygiene Data'!C43)))</f>
        <v/>
      </c>
      <c r="DQ49" s="34" t="str">
        <f ca="true">+IF(OFFSET('Hygiene Data'!$C$14,0,10*ROW('Hygiene Data'!C43))="","",OFFSET('Hygiene Data'!$C$14,0,10*ROW('Hygiene Data'!C43)))</f>
        <v/>
      </c>
      <c r="DR49" s="34" t="str">
        <f ca="true">+IF(OFFSET('Hygiene Data'!$D$12,0,10*ROW('Hygiene Data'!D43))="","",OFFSET('Hygiene Data'!$D$12,0,10*ROW('Hygiene Data'!D43)))</f>
        <v/>
      </c>
      <c r="DS49" s="34" t="str">
        <f ca="true">+IF(OFFSET('Hygiene Data'!$D$13,0,10*ROW('Hygiene Data'!D43))="","",OFFSET('Hygiene Data'!$D$13,0,10*ROW('Hygiene Data'!D43)))</f>
        <v/>
      </c>
      <c r="DT49" s="34" t="str">
        <f ca="true">+IF(OFFSET('Hygiene Data'!$D$14,0,10*ROW('Hygiene Data'!D43))="","",OFFSET('Hygiene Data'!$D$14,0,10*ROW('Hygiene Data'!D43)))</f>
        <v/>
      </c>
      <c r="DU49" s="34" t="str">
        <f ca="true">+IF(OFFSET('Hygiene Data'!$E$12,0,10*ROW('Hygiene Data'!E43))="","",OFFSET('Hygiene Data'!$E$12,0,10*ROW('Hygiene Data'!E43)))</f>
        <v/>
      </c>
      <c r="DV49" s="34" t="str">
        <f ca="true">+IF(OFFSET('Hygiene Data'!$E$13,0,10*ROW('Hygiene Data'!E43))="","",OFFSET('Hygiene Data'!$E$13,0,10*ROW('Hygiene Data'!E43)))</f>
        <v/>
      </c>
      <c r="DW49" s="34" t="str">
        <f ca="true">+IF(OFFSET('Hygiene Data'!$E$14,0,10*ROW('Hygiene Data'!E43))="","",OFFSET('Hygiene Data'!$E$14,0,10*ROW('Hygiene Data'!E43)))</f>
        <v/>
      </c>
      <c r="DX49" s="34" t="str">
        <f ca="true">+IF(OFFSET('Hygiene Data'!$F$12,0,10*ROW('Hygiene Data'!F43))="","",OFFSET('Hygiene Data'!$F$12,0,10*ROW('Hygiene Data'!F43)))</f>
        <v/>
      </c>
      <c r="DY49" s="34" t="str">
        <f ca="true">+IF(OFFSET('Hygiene Data'!$F$13,0,10*ROW('Hygiene Data'!F43))="","",OFFSET('Hygiene Data'!$F$13,0,10*ROW('Hygiene Data'!F43)))</f>
        <v/>
      </c>
      <c r="DZ49" s="34" t="str">
        <f ca="true">+IF(OFFSET('Hygiene Data'!$F$14,0,10*ROW('Hygiene Data'!F43))="","",OFFSET('Hygiene Data'!$F$14,0,10*ROW('Hygiene Data'!F43)))</f>
        <v/>
      </c>
      <c r="EA49" s="34" t="str">
        <f ca="true">+IF(OFFSET('Hygiene Data'!$G$12,0,10*ROW('Hygiene Data'!G43))="","",OFFSET('Hygiene Data'!$G$12,0,10*ROW('Hygiene Data'!G43)))</f>
        <v/>
      </c>
      <c r="EB49" s="34" t="str">
        <f ca="true">+IF(OFFSET('Hygiene Data'!$G$13,0,10*ROW('Hygiene Data'!G43))="","",OFFSET('Hygiene Data'!$G$13,0,10*ROW('Hygiene Data'!G43)))</f>
        <v/>
      </c>
      <c r="EC49" s="34" t="str">
        <f ca="true">+IF(OFFSET('Hygiene Data'!$G$14,0,10*ROW('Hygiene Data'!G43))="","",OFFSET('Hygiene Data'!$G$14,0,10*ROW('Hygiene Data'!G43)))</f>
        <v/>
      </c>
      <c r="ED49" s="34" t="str">
        <f ca="true">+IF(OFFSET('Hygiene Data'!$H$12,0,10*ROW('Hygiene Data'!H43))="","",OFFSET('Hygiene Data'!$H$12,0,10*ROW('Hygiene Data'!H43)))</f>
        <v/>
      </c>
      <c r="EE49" s="34" t="str">
        <f ca="true">+IF(OFFSET('Hygiene Data'!$H$13,0,10*ROW('Hygiene Data'!H43))="","",OFFSET('Hygiene Data'!$H$13,0,10*ROW('Hygiene Data'!H43)))</f>
        <v/>
      </c>
      <c r="EF49" s="34" t="str">
        <f ca="true">+IF(OFFSET('Hygiene Data'!$H$14,0,10*ROW('Hygiene Data'!H43))="","",OFFSET('Hygiene Data'!$H$14,0,10*ROW('Hygiene Data'!H43)))</f>
        <v/>
      </c>
    </row>
    <row r="50" x14ac:dyDescent="0.2">
      <c r="A50" s="57" t="str">
        <f ca="true">+IF(OFFSET('Water Data'!$B$1,0,10*ROW('Water Data'!B47))="","",OFFSET('Water Data'!$B$1,0,10*ROW('Water Data'!B47)))</f>
        <v/>
      </c>
      <c r="B50" s="57" t="str">
        <f ca="true">+IF(OFFSET('Water Data'!$A$3,0,10*ROW('Water Data'!A47))="","",OFFSET('Water Data'!$A$3,0,10*ROW('Water Data'!A47)))</f>
        <v/>
      </c>
      <c r="C50" s="57" t="str">
        <f ca="true">+IF(OFFSET('Water Data'!$C$3,0,10*ROW('Water Data'!C47))="","",OFFSET('Water Data'!$C$3,0,10*ROW('Water Data'!C47)))</f>
        <v/>
      </c>
      <c r="D50" s="249"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9"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9" t="e">
        <f ca="true">+IF(AND(ISNUMBER(OFFSET('Water Data'!$C$10,0,10*ROW('Water Data'!D44))),BW50="Yes"),OFFSET('Water Data'!$C$10,0,10*ROW('Water Data'!D44)),IF(AND(ISNUMBER(OFFSET('Water Data'!$C$10,0,10*ROW('Water Data'!D44))),BW50="No",ISNUMBER(OFFSET('Water Data'!$C$10,0,10*ROW('Water Data'!D44)))),CONCATENATE("[",ROUND(OFFSET('Water Data'!$C$10,0,10*ROW('Water Data'!D44)),0),"]"),IF(AND(ISNUMBER(OFFSET('Water Data'!$C$10,0,10*ROW('Water Data'!D44))),BW50="",ISNUMBER(OFFSET('Water Data'!$C$10,0,10*ROW('Water Data'!D44)))),OFFSET('Water Data'!$C$10,0,10*ROW('Water Data'!D44)),NA())))</f>
        <v>#N/A</v>
      </c>
      <c r="G50" s="249"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9"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9"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9"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9"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9"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9"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9"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9"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9"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9"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9"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9"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9"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9"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50"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50"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50"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50"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50"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50"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50"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50"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50"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50"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50"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50"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50"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50"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50"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50"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50"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50"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50"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50"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50"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50"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50"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50"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50"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50"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50"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50"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50"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50"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51"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51"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51"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51"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51"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51"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51"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51"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51"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51"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51"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51"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51"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51"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51"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51"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51"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51"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4" t="str">
        <f ca="true">+IF(OFFSET('Water Data'!$C$28,0,10*ROW('Water Data'!C44))="","",OFFSET('Water Data'!$C$28,0,10*ROW('Water Data'!C44)))</f>
        <v/>
      </c>
      <c r="BT50" s="34" t="str">
        <f ca="true">+IF(OFFSET('Water Data'!$C$29,0,10*ROW('Water Data'!C44))="","",OFFSET('Water Data'!$C$29,0,10*ROW('Water Data'!C44)))</f>
        <v/>
      </c>
      <c r="BU50" s="34" t="str">
        <f ca="true">+IF(OFFSET('Water Data'!$C$30,0,10*ROW('Water Data'!C44))="","",OFFSET('Water Data'!$C$30,0,10*ROW('Water Data'!C44)))</f>
        <v/>
      </c>
      <c r="BV50" s="34" t="str">
        <f ca="true">+IF(OFFSET('Water Data'!$D$28,0,10*ROW('Water Data'!D44))="","",OFFSET('Water Data'!$D$28,0,10*ROW('Water Data'!D44)))</f>
        <v/>
      </c>
      <c r="BW50" s="34" t="str">
        <f ca="true">+IF(OFFSET('Water Data'!$D$29,0,10*ROW('Water Data'!D44))="","",OFFSET('Water Data'!$D$29,0,10*ROW('Water Data'!D44)))</f>
        <v/>
      </c>
      <c r="BX50" s="34" t="str">
        <f ca="true">+IF(OFFSET('Water Data'!$D$30,0,10*ROW('Water Data'!D44))="","",OFFSET('Water Data'!$D$30,0,10*ROW('Water Data'!D44)))</f>
        <v/>
      </c>
      <c r="BY50" s="34" t="str">
        <f ca="true">+IF(OFFSET('Water Data'!$E$28,0,10*ROW('Water Data'!E44))="","",OFFSET('Water Data'!$E$28,0,10*ROW('Water Data'!E44)))</f>
        <v/>
      </c>
      <c r="BZ50" s="34" t="str">
        <f ca="true">+IF(OFFSET('Water Data'!$E$29,0,10*ROW('Water Data'!E44))="","",OFFSET('Water Data'!$E$29,0,10*ROW('Water Data'!E44)))</f>
        <v/>
      </c>
      <c r="CA50" s="34" t="str">
        <f ca="true">+IF(OFFSET('Water Data'!$E$30,0,10*ROW('Water Data'!E44))="","",OFFSET('Water Data'!$E$30,0,10*ROW('Water Data'!E44)))</f>
        <v/>
      </c>
      <c r="CB50" s="34" t="str">
        <f ca="true">+IF(OFFSET('Water Data'!$F$28,0,10*ROW('Water Data'!F44))="","",OFFSET('Water Data'!$F$28,0,10*ROW('Water Data'!F44)))</f>
        <v/>
      </c>
      <c r="CC50" s="34" t="str">
        <f ca="true">+IF(OFFSET('Water Data'!$F$29,0,10*ROW('Water Data'!F44))="","",OFFSET('Water Data'!$F$29,0,10*ROW('Water Data'!F44)))</f>
        <v/>
      </c>
      <c r="CD50" s="34" t="str">
        <f ca="true">+IF(OFFSET('Water Data'!$F$30,0,10*ROW('Water Data'!F44))="","",OFFSET('Water Data'!$F$30,0,10*ROW('Water Data'!F44)))</f>
        <v/>
      </c>
      <c r="CE50" s="34" t="str">
        <f ca="true">+IF(OFFSET('Water Data'!$G$28,0,10*ROW('Water Data'!G44))="","",OFFSET('Water Data'!$G$28,0,10*ROW('Water Data'!G44)))</f>
        <v/>
      </c>
      <c r="CF50" s="34" t="str">
        <f ca="true">+IF(OFFSET('Water Data'!$G$29,0,10*ROW('Water Data'!G44))="","",OFFSET('Water Data'!$G$29,0,10*ROW('Water Data'!G44)))</f>
        <v/>
      </c>
      <c r="CG50" s="34" t="str">
        <f ca="true">+IF(OFFSET('Water Data'!$G$30,0,10*ROW('Water Data'!G44))="","",OFFSET('Water Data'!$G$30,0,10*ROW('Water Data'!G44)))</f>
        <v/>
      </c>
      <c r="CH50" s="34" t="str">
        <f ca="true">+IF(OFFSET('Water Data'!$H$28,0,10*ROW('Water Data'!H44))="","",OFFSET('Water Data'!$H$28,0,10*ROW('Water Data'!H44)))</f>
        <v/>
      </c>
      <c r="CI50" s="34" t="str">
        <f ca="true">+IF(OFFSET('Water Data'!$H$29,0,10*ROW('Water Data'!H44))="","",OFFSET('Water Data'!$H$29,0,10*ROW('Water Data'!H44)))</f>
        <v/>
      </c>
      <c r="CJ50" s="34" t="str">
        <f ca="true">+IF(OFFSET('Water Data'!$H$30,0,10*ROW('Water Data'!H44))="","",OFFSET('Water Data'!$H$30,0,10*ROW('Water Data'!H44)))</f>
        <v/>
      </c>
      <c r="CK50" s="34" t="str">
        <f ca="true">+IF(OFFSET('Sanitation Data'!$C$29,0,10*ROW('Sanitation Data'!C44))="","",OFFSET('Sanitation Data'!$C$29,0,10*ROW('Sanitation Data'!C44)))</f>
        <v/>
      </c>
      <c r="CL50" s="34" t="str">
        <f ca="true">+IF(OFFSET('Sanitation Data'!$C$30,0,10*ROW('Sanitation Data'!C44))="","",OFFSET('Sanitation Data'!$C$30,0,10*ROW('Sanitation Data'!C44)))</f>
        <v/>
      </c>
      <c r="CM50" s="34" t="str">
        <f ca="true">+IF(OFFSET('Sanitation Data'!$C$31,0,10*ROW('Sanitation Data'!C44))="","",OFFSET('Sanitation Data'!$C$31,0,10*ROW('Sanitation Data'!C44)))</f>
        <v/>
      </c>
      <c r="CN50" s="34" t="str">
        <f ca="true">+IF(OFFSET('Sanitation Data'!$C$32,0,10*ROW('Sanitation Data'!C44))="","",OFFSET('Sanitation Data'!$C$32,0,10*ROW('Sanitation Data'!C44)))</f>
        <v/>
      </c>
      <c r="CO50" s="34" t="str">
        <f ca="true">+IF(OFFSET('Sanitation Data'!$C$33,0,10*ROW('Sanitation Data'!C44))="","",OFFSET('Sanitation Data'!$C$33,0,10*ROW('Sanitation Data'!C44)))</f>
        <v/>
      </c>
      <c r="CP50" s="34" t="str">
        <f ca="true">+IF(OFFSET('Sanitation Data'!$D$29,0,10*ROW('Sanitation Data'!D44))="","",OFFSET('Sanitation Data'!$D$29,0,10*ROW('Sanitation Data'!D44)))</f>
        <v/>
      </c>
      <c r="CQ50" s="34" t="str">
        <f ca="true">+IF(OFFSET('Sanitation Data'!$D$30,0,10*ROW('Sanitation Data'!D44))="","",OFFSET('Sanitation Data'!$D$30,0,10*ROW('Sanitation Data'!D44)))</f>
        <v/>
      </c>
      <c r="CR50" s="34" t="str">
        <f ca="true">+IF(OFFSET('Sanitation Data'!$D$31,0,10*ROW('Sanitation Data'!D44))="","",OFFSET('Sanitation Data'!$D$31,0,10*ROW('Sanitation Data'!D44)))</f>
        <v/>
      </c>
      <c r="CS50" s="34" t="str">
        <f ca="true">+IF(OFFSET('Sanitation Data'!$D$32,0,10*ROW('Sanitation Data'!D44))="","",OFFSET('Sanitation Data'!$D$32,0,10*ROW('Sanitation Data'!D44)))</f>
        <v/>
      </c>
      <c r="CT50" s="34" t="str">
        <f ca="true">+IF(OFFSET('Sanitation Data'!$D$33,0,10*ROW('Sanitation Data'!D44))="","",OFFSET('Sanitation Data'!$D$33,0,10*ROW('Sanitation Data'!D44)))</f>
        <v/>
      </c>
      <c r="CU50" s="34" t="str">
        <f ca="true">+IF(OFFSET('Sanitation Data'!$E$29,0,10*ROW('Sanitation Data'!E44))="","",OFFSET('Sanitation Data'!$E$29,0,10*ROW('Sanitation Data'!E44)))</f>
        <v/>
      </c>
      <c r="CV50" s="34" t="str">
        <f ca="true">+IF(OFFSET('Sanitation Data'!$E$30,0,10*ROW('Sanitation Data'!E44))="","",OFFSET('Sanitation Data'!$E$30,0,10*ROW('Sanitation Data'!E44)))</f>
        <v/>
      </c>
      <c r="CW50" s="34" t="str">
        <f ca="true">+IF(OFFSET('Sanitation Data'!$E$31,0,10*ROW('Sanitation Data'!E44))="","",OFFSET('Sanitation Data'!$E$31,0,10*ROW('Sanitation Data'!E44)))</f>
        <v/>
      </c>
      <c r="CX50" s="34" t="str">
        <f ca="true">+IF(OFFSET('Sanitation Data'!$E$32,0,10*ROW('Sanitation Data'!E44))="","",OFFSET('Sanitation Data'!$E$32,0,10*ROW('Sanitation Data'!E44)))</f>
        <v/>
      </c>
      <c r="CY50" s="34" t="str">
        <f ca="true">+IF(OFFSET('Sanitation Data'!$E$33,0,10*ROW('Sanitation Data'!E44))="","",OFFSET('Sanitation Data'!$E$33,0,10*ROW('Sanitation Data'!E44)))</f>
        <v/>
      </c>
      <c r="CZ50" s="34" t="str">
        <f ca="true">+IF(OFFSET('Sanitation Data'!$F$29,0,10*ROW('Sanitation Data'!F44))="","",OFFSET('Sanitation Data'!$F$29,0,10*ROW('Sanitation Data'!F44)))</f>
        <v/>
      </c>
      <c r="DA50" s="34" t="str">
        <f ca="true">+IF(OFFSET('Sanitation Data'!$F$30,0,10*ROW('Sanitation Data'!F44))="","",OFFSET('Sanitation Data'!$F$30,0,10*ROW('Sanitation Data'!F44)))</f>
        <v/>
      </c>
      <c r="DB50" s="34" t="str">
        <f ca="true">+IF(OFFSET('Sanitation Data'!$F$31,0,10*ROW('Sanitation Data'!F44))="","",OFFSET('Sanitation Data'!$F$31,0,10*ROW('Sanitation Data'!F44)))</f>
        <v/>
      </c>
      <c r="DC50" s="34" t="str">
        <f ca="true">+IF(OFFSET('Sanitation Data'!$F$32,0,10*ROW('Sanitation Data'!F44))="","",OFFSET('Sanitation Data'!$F$32,0,10*ROW('Sanitation Data'!F44)))</f>
        <v/>
      </c>
      <c r="DD50" s="34" t="str">
        <f ca="true">+IF(OFFSET('Sanitation Data'!$F$33,0,10*ROW('Sanitation Data'!F44))="","",OFFSET('Sanitation Data'!$F$33,0,10*ROW('Sanitation Data'!F44)))</f>
        <v/>
      </c>
      <c r="DE50" s="34" t="str">
        <f ca="true">+IF(OFFSET('Sanitation Data'!$G$29,0,10*ROW('Sanitation Data'!G44))="","",OFFSET('Sanitation Data'!$G$29,0,10*ROW('Sanitation Data'!G44)))</f>
        <v/>
      </c>
      <c r="DF50" s="34" t="str">
        <f ca="true">+IF(OFFSET('Sanitation Data'!$G$30,0,10*ROW('Sanitation Data'!G44))="","",OFFSET('Sanitation Data'!$G$30,0,10*ROW('Sanitation Data'!G44)))</f>
        <v/>
      </c>
      <c r="DG50" s="34" t="str">
        <f ca="true">+IF(OFFSET('Sanitation Data'!$G$31,0,10*ROW('Sanitation Data'!G44))="","",OFFSET('Sanitation Data'!$G$31,0,10*ROW('Sanitation Data'!G44)))</f>
        <v/>
      </c>
      <c r="DH50" s="34" t="str">
        <f ca="true">+IF(OFFSET('Sanitation Data'!$G$32,0,10*ROW('Sanitation Data'!G44))="","",OFFSET('Sanitation Data'!$G$32,0,10*ROW('Sanitation Data'!G44)))</f>
        <v/>
      </c>
      <c r="DI50" s="34" t="str">
        <f ca="true">+IF(OFFSET('Sanitation Data'!$G$33,0,10*ROW('Sanitation Data'!G44))="","",OFFSET('Sanitation Data'!$G$33,0,10*ROW('Sanitation Data'!G44)))</f>
        <v/>
      </c>
      <c r="DJ50" s="34" t="str">
        <f ca="true">+IF(OFFSET('Sanitation Data'!$H$29,0,10*ROW('Sanitation Data'!H44))="","",OFFSET('Sanitation Data'!$H$29,0,10*ROW('Sanitation Data'!H44)))</f>
        <v/>
      </c>
      <c r="DK50" s="34" t="str">
        <f ca="true">+IF(OFFSET('Sanitation Data'!$H$30,0,10*ROW('Sanitation Data'!H44))="","",OFFSET('Sanitation Data'!$H$30,0,10*ROW('Sanitation Data'!H44)))</f>
        <v/>
      </c>
      <c r="DL50" s="34" t="str">
        <f ca="true">+IF(OFFSET('Sanitation Data'!$H$31,0,10*ROW('Sanitation Data'!H44))="","",OFFSET('Sanitation Data'!$H$31,0,10*ROW('Sanitation Data'!H44)))</f>
        <v/>
      </c>
      <c r="DM50" s="34" t="str">
        <f ca="true">+IF(OFFSET('Sanitation Data'!$H$32,0,10*ROW('Sanitation Data'!H44))="","",OFFSET('Sanitation Data'!$H$32,0,10*ROW('Sanitation Data'!H44)))</f>
        <v/>
      </c>
      <c r="DN50" s="34" t="str">
        <f ca="true">+IF(OFFSET('Sanitation Data'!$H$33,0,10*ROW('Sanitation Data'!H44))="","",OFFSET('Sanitation Data'!$H$33,0,10*ROW('Sanitation Data'!H44)))</f>
        <v/>
      </c>
      <c r="DO50" s="34" t="str">
        <f ca="true">+IF(OFFSET('Hygiene Data'!$C$12,0,10*ROW('Hygiene Data'!C44))="","",OFFSET('Hygiene Data'!$C$12,0,10*ROW('Hygiene Data'!C44)))</f>
        <v/>
      </c>
      <c r="DP50" s="34" t="str">
        <f ca="true">+IF(OFFSET('Hygiene Data'!$C$13,0,10*ROW('Hygiene Data'!C44))="","",OFFSET('Hygiene Data'!$C$13,0,10*ROW('Hygiene Data'!C44)))</f>
        <v/>
      </c>
      <c r="DQ50" s="34" t="str">
        <f ca="true">+IF(OFFSET('Hygiene Data'!$C$14,0,10*ROW('Hygiene Data'!C44))="","",OFFSET('Hygiene Data'!$C$14,0,10*ROW('Hygiene Data'!C44)))</f>
        <v/>
      </c>
      <c r="DR50" s="34" t="str">
        <f ca="true">+IF(OFFSET('Hygiene Data'!$D$12,0,10*ROW('Hygiene Data'!D44))="","",OFFSET('Hygiene Data'!$D$12,0,10*ROW('Hygiene Data'!D44)))</f>
        <v/>
      </c>
      <c r="DS50" s="34" t="str">
        <f ca="true">+IF(OFFSET('Hygiene Data'!$D$13,0,10*ROW('Hygiene Data'!D44))="","",OFFSET('Hygiene Data'!$D$13,0,10*ROW('Hygiene Data'!D44)))</f>
        <v/>
      </c>
      <c r="DT50" s="34" t="str">
        <f ca="true">+IF(OFFSET('Hygiene Data'!$D$14,0,10*ROW('Hygiene Data'!D44))="","",OFFSET('Hygiene Data'!$D$14,0,10*ROW('Hygiene Data'!D44)))</f>
        <v/>
      </c>
      <c r="DU50" s="34" t="str">
        <f ca="true">+IF(OFFSET('Hygiene Data'!$E$12,0,10*ROW('Hygiene Data'!E44))="","",OFFSET('Hygiene Data'!$E$12,0,10*ROW('Hygiene Data'!E44)))</f>
        <v/>
      </c>
      <c r="DV50" s="34" t="str">
        <f ca="true">+IF(OFFSET('Hygiene Data'!$E$13,0,10*ROW('Hygiene Data'!E44))="","",OFFSET('Hygiene Data'!$E$13,0,10*ROW('Hygiene Data'!E44)))</f>
        <v/>
      </c>
      <c r="DW50" s="34" t="str">
        <f ca="true">+IF(OFFSET('Hygiene Data'!$E$14,0,10*ROW('Hygiene Data'!E44))="","",OFFSET('Hygiene Data'!$E$14,0,10*ROW('Hygiene Data'!E44)))</f>
        <v/>
      </c>
      <c r="DX50" s="34" t="str">
        <f ca="true">+IF(OFFSET('Hygiene Data'!$F$12,0,10*ROW('Hygiene Data'!F44))="","",OFFSET('Hygiene Data'!$F$12,0,10*ROW('Hygiene Data'!F44)))</f>
        <v/>
      </c>
      <c r="DY50" s="34" t="str">
        <f ca="true">+IF(OFFSET('Hygiene Data'!$F$13,0,10*ROW('Hygiene Data'!F44))="","",OFFSET('Hygiene Data'!$F$13,0,10*ROW('Hygiene Data'!F44)))</f>
        <v/>
      </c>
      <c r="DZ50" s="34" t="str">
        <f ca="true">+IF(OFFSET('Hygiene Data'!$F$14,0,10*ROW('Hygiene Data'!F44))="","",OFFSET('Hygiene Data'!$F$14,0,10*ROW('Hygiene Data'!F44)))</f>
        <v/>
      </c>
      <c r="EA50" s="34" t="str">
        <f ca="true">+IF(OFFSET('Hygiene Data'!$G$12,0,10*ROW('Hygiene Data'!G44))="","",OFFSET('Hygiene Data'!$G$12,0,10*ROW('Hygiene Data'!G44)))</f>
        <v/>
      </c>
      <c r="EB50" s="34" t="str">
        <f ca="true">+IF(OFFSET('Hygiene Data'!$G$13,0,10*ROW('Hygiene Data'!G44))="","",OFFSET('Hygiene Data'!$G$13,0,10*ROW('Hygiene Data'!G44)))</f>
        <v/>
      </c>
      <c r="EC50" s="34" t="str">
        <f ca="true">+IF(OFFSET('Hygiene Data'!$G$14,0,10*ROW('Hygiene Data'!G44))="","",OFFSET('Hygiene Data'!$G$14,0,10*ROW('Hygiene Data'!G44)))</f>
        <v/>
      </c>
      <c r="ED50" s="34" t="str">
        <f ca="true">+IF(OFFSET('Hygiene Data'!$H$12,0,10*ROW('Hygiene Data'!H44))="","",OFFSET('Hygiene Data'!$H$12,0,10*ROW('Hygiene Data'!H44)))</f>
        <v/>
      </c>
      <c r="EE50" s="34" t="str">
        <f ca="true">+IF(OFFSET('Hygiene Data'!$H$13,0,10*ROW('Hygiene Data'!H44))="","",OFFSET('Hygiene Data'!$H$13,0,10*ROW('Hygiene Data'!H44)))</f>
        <v/>
      </c>
      <c r="EF50" s="34" t="str">
        <f ca="true">+IF(OFFSET('Hygiene Data'!$H$14,0,10*ROW('Hygiene Data'!H44))="","",OFFSET('Hygiene Data'!$H$14,0,10*ROW('Hygiene Data'!H44)))</f>
        <v/>
      </c>
    </row>
    <row r="51" x14ac:dyDescent="0.2">
      <c r="A51" s="57" t="str">
        <f ca="true">+IF(OFFSET('Water Data'!$B$1,0,10*ROW('Water Data'!B48))="","",OFFSET('Water Data'!$B$1,0,10*ROW('Water Data'!B48)))</f>
        <v/>
      </c>
      <c r="B51" s="57" t="str">
        <f ca="true">+IF(OFFSET('Water Data'!$A$3,0,10*ROW('Water Data'!A48))="","",OFFSET('Water Data'!$A$3,0,10*ROW('Water Data'!A48)))</f>
        <v/>
      </c>
      <c r="C51" s="57" t="str">
        <f ca="true">+IF(OFFSET('Water Data'!$C$3,0,10*ROW('Water Data'!C48))="","",OFFSET('Water Data'!$C$3,0,10*ROW('Water Data'!C48)))</f>
        <v/>
      </c>
      <c r="D51" s="249"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9"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9" t="e">
        <f ca="true">+IF(AND(ISNUMBER(OFFSET('Water Data'!$C$10,0,10*ROW('Water Data'!D45))),BW51="Yes"),OFFSET('Water Data'!$C$10,0,10*ROW('Water Data'!D45)),IF(AND(ISNUMBER(OFFSET('Water Data'!$C$10,0,10*ROW('Water Data'!D45))),BW51="No",ISNUMBER(OFFSET('Water Data'!$C$10,0,10*ROW('Water Data'!D45)))),CONCATENATE("[",ROUND(OFFSET('Water Data'!$C$10,0,10*ROW('Water Data'!D45)),0),"]"),IF(AND(ISNUMBER(OFFSET('Water Data'!$C$10,0,10*ROW('Water Data'!D45))),BW51="",ISNUMBER(OFFSET('Water Data'!$C$10,0,10*ROW('Water Data'!D45)))),OFFSET('Water Data'!$C$10,0,10*ROW('Water Data'!D45)),NA())))</f>
        <v>#N/A</v>
      </c>
      <c r="G51" s="249"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9"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9"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9"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9"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9"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9"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9"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9"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9"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9"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9"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9"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9"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9"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50"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50"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50"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50"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50"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50"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50"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50"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50"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50"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50"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50"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50"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50"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50"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50"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50"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50"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50"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50"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50"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50"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50"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50"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50"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50"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50"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50"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50"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50"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51"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51"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51"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51"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51"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51"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51"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51"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51"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51"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51"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51"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51"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51"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51"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51"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51"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51"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4" t="str">
        <f ca="true">+IF(OFFSET('Water Data'!$C$28,0,10*ROW('Water Data'!C45))="","",OFFSET('Water Data'!$C$28,0,10*ROW('Water Data'!C45)))</f>
        <v/>
      </c>
      <c r="BT51" s="34" t="str">
        <f ca="true">+IF(OFFSET('Water Data'!$C$29,0,10*ROW('Water Data'!C45))="","",OFFSET('Water Data'!$C$29,0,10*ROW('Water Data'!C45)))</f>
        <v/>
      </c>
      <c r="BU51" s="34" t="str">
        <f ca="true">+IF(OFFSET('Water Data'!$C$30,0,10*ROW('Water Data'!C45))="","",OFFSET('Water Data'!$C$30,0,10*ROW('Water Data'!C45)))</f>
        <v/>
      </c>
      <c r="BV51" s="34" t="str">
        <f ca="true">+IF(OFFSET('Water Data'!$D$28,0,10*ROW('Water Data'!D45))="","",OFFSET('Water Data'!$D$28,0,10*ROW('Water Data'!D45)))</f>
        <v/>
      </c>
      <c r="BW51" s="34" t="str">
        <f ca="true">+IF(OFFSET('Water Data'!$D$29,0,10*ROW('Water Data'!D45))="","",OFFSET('Water Data'!$D$29,0,10*ROW('Water Data'!D45)))</f>
        <v/>
      </c>
      <c r="BX51" s="34" t="str">
        <f ca="true">+IF(OFFSET('Water Data'!$D$30,0,10*ROW('Water Data'!D45))="","",OFFSET('Water Data'!$D$30,0,10*ROW('Water Data'!D45)))</f>
        <v/>
      </c>
      <c r="BY51" s="34" t="str">
        <f ca="true">+IF(OFFSET('Water Data'!$E$28,0,10*ROW('Water Data'!E45))="","",OFFSET('Water Data'!$E$28,0,10*ROW('Water Data'!E45)))</f>
        <v/>
      </c>
      <c r="BZ51" s="34" t="str">
        <f ca="true">+IF(OFFSET('Water Data'!$E$29,0,10*ROW('Water Data'!E45))="","",OFFSET('Water Data'!$E$29,0,10*ROW('Water Data'!E45)))</f>
        <v/>
      </c>
      <c r="CA51" s="34" t="str">
        <f ca="true">+IF(OFFSET('Water Data'!$E$30,0,10*ROW('Water Data'!E45))="","",OFFSET('Water Data'!$E$30,0,10*ROW('Water Data'!E45)))</f>
        <v/>
      </c>
      <c r="CB51" s="34" t="str">
        <f ca="true">+IF(OFFSET('Water Data'!$F$28,0,10*ROW('Water Data'!F45))="","",OFFSET('Water Data'!$F$28,0,10*ROW('Water Data'!F45)))</f>
        <v/>
      </c>
      <c r="CC51" s="34" t="str">
        <f ca="true">+IF(OFFSET('Water Data'!$F$29,0,10*ROW('Water Data'!F45))="","",OFFSET('Water Data'!$F$29,0,10*ROW('Water Data'!F45)))</f>
        <v/>
      </c>
      <c r="CD51" s="34" t="str">
        <f ca="true">+IF(OFFSET('Water Data'!$F$30,0,10*ROW('Water Data'!F45))="","",OFFSET('Water Data'!$F$30,0,10*ROW('Water Data'!F45)))</f>
        <v/>
      </c>
      <c r="CE51" s="34" t="str">
        <f ca="true">+IF(OFFSET('Water Data'!$G$28,0,10*ROW('Water Data'!G45))="","",OFFSET('Water Data'!$G$28,0,10*ROW('Water Data'!G45)))</f>
        <v/>
      </c>
      <c r="CF51" s="34" t="str">
        <f ca="true">+IF(OFFSET('Water Data'!$G$29,0,10*ROW('Water Data'!G45))="","",OFFSET('Water Data'!$G$29,0,10*ROW('Water Data'!G45)))</f>
        <v/>
      </c>
      <c r="CG51" s="34" t="str">
        <f ca="true">+IF(OFFSET('Water Data'!$G$30,0,10*ROW('Water Data'!G45))="","",OFFSET('Water Data'!$G$30,0,10*ROW('Water Data'!G45)))</f>
        <v/>
      </c>
      <c r="CH51" s="34" t="str">
        <f ca="true">+IF(OFFSET('Water Data'!$H$28,0,10*ROW('Water Data'!H45))="","",OFFSET('Water Data'!$H$28,0,10*ROW('Water Data'!H45)))</f>
        <v/>
      </c>
      <c r="CI51" s="34" t="str">
        <f ca="true">+IF(OFFSET('Water Data'!$H$29,0,10*ROW('Water Data'!H45))="","",OFFSET('Water Data'!$H$29,0,10*ROW('Water Data'!H45)))</f>
        <v/>
      </c>
      <c r="CJ51" s="34" t="str">
        <f ca="true">+IF(OFFSET('Water Data'!$H$30,0,10*ROW('Water Data'!H45))="","",OFFSET('Water Data'!$H$30,0,10*ROW('Water Data'!H45)))</f>
        <v/>
      </c>
      <c r="CK51" s="34" t="str">
        <f ca="true">+IF(OFFSET('Sanitation Data'!$C$29,0,10*ROW('Sanitation Data'!C45))="","",OFFSET('Sanitation Data'!$C$29,0,10*ROW('Sanitation Data'!C45)))</f>
        <v/>
      </c>
      <c r="CL51" s="34" t="str">
        <f ca="true">+IF(OFFSET('Sanitation Data'!$C$30,0,10*ROW('Sanitation Data'!C45))="","",OFFSET('Sanitation Data'!$C$30,0,10*ROW('Sanitation Data'!C45)))</f>
        <v/>
      </c>
      <c r="CM51" s="34" t="str">
        <f ca="true">+IF(OFFSET('Sanitation Data'!$C$31,0,10*ROW('Sanitation Data'!C45))="","",OFFSET('Sanitation Data'!$C$31,0,10*ROW('Sanitation Data'!C45)))</f>
        <v/>
      </c>
      <c r="CN51" s="34" t="str">
        <f ca="true">+IF(OFFSET('Sanitation Data'!$C$32,0,10*ROW('Sanitation Data'!C45))="","",OFFSET('Sanitation Data'!$C$32,0,10*ROW('Sanitation Data'!C45)))</f>
        <v/>
      </c>
      <c r="CO51" s="34" t="str">
        <f ca="true">+IF(OFFSET('Sanitation Data'!$C$33,0,10*ROW('Sanitation Data'!C45))="","",OFFSET('Sanitation Data'!$C$33,0,10*ROW('Sanitation Data'!C45)))</f>
        <v/>
      </c>
      <c r="CP51" s="34" t="str">
        <f ca="true">+IF(OFFSET('Sanitation Data'!$D$29,0,10*ROW('Sanitation Data'!D45))="","",OFFSET('Sanitation Data'!$D$29,0,10*ROW('Sanitation Data'!D45)))</f>
        <v/>
      </c>
      <c r="CQ51" s="34" t="str">
        <f ca="true">+IF(OFFSET('Sanitation Data'!$D$30,0,10*ROW('Sanitation Data'!D45))="","",OFFSET('Sanitation Data'!$D$30,0,10*ROW('Sanitation Data'!D45)))</f>
        <v/>
      </c>
      <c r="CR51" s="34" t="str">
        <f ca="true">+IF(OFFSET('Sanitation Data'!$D$31,0,10*ROW('Sanitation Data'!D45))="","",OFFSET('Sanitation Data'!$D$31,0,10*ROW('Sanitation Data'!D45)))</f>
        <v/>
      </c>
      <c r="CS51" s="34" t="str">
        <f ca="true">+IF(OFFSET('Sanitation Data'!$D$32,0,10*ROW('Sanitation Data'!D45))="","",OFFSET('Sanitation Data'!$D$32,0,10*ROW('Sanitation Data'!D45)))</f>
        <v/>
      </c>
      <c r="CT51" s="34" t="str">
        <f ca="true">+IF(OFFSET('Sanitation Data'!$D$33,0,10*ROW('Sanitation Data'!D45))="","",OFFSET('Sanitation Data'!$D$33,0,10*ROW('Sanitation Data'!D45)))</f>
        <v/>
      </c>
      <c r="CU51" s="34" t="str">
        <f ca="true">+IF(OFFSET('Sanitation Data'!$E$29,0,10*ROW('Sanitation Data'!E45))="","",OFFSET('Sanitation Data'!$E$29,0,10*ROW('Sanitation Data'!E45)))</f>
        <v/>
      </c>
      <c r="CV51" s="34" t="str">
        <f ca="true">+IF(OFFSET('Sanitation Data'!$E$30,0,10*ROW('Sanitation Data'!E45))="","",OFFSET('Sanitation Data'!$E$30,0,10*ROW('Sanitation Data'!E45)))</f>
        <v/>
      </c>
      <c r="CW51" s="34" t="str">
        <f ca="true">+IF(OFFSET('Sanitation Data'!$E$31,0,10*ROW('Sanitation Data'!E45))="","",OFFSET('Sanitation Data'!$E$31,0,10*ROW('Sanitation Data'!E45)))</f>
        <v/>
      </c>
      <c r="CX51" s="34" t="str">
        <f ca="true">+IF(OFFSET('Sanitation Data'!$E$32,0,10*ROW('Sanitation Data'!E45))="","",OFFSET('Sanitation Data'!$E$32,0,10*ROW('Sanitation Data'!E45)))</f>
        <v/>
      </c>
      <c r="CY51" s="34" t="str">
        <f ca="true">+IF(OFFSET('Sanitation Data'!$E$33,0,10*ROW('Sanitation Data'!E45))="","",OFFSET('Sanitation Data'!$E$33,0,10*ROW('Sanitation Data'!E45)))</f>
        <v/>
      </c>
      <c r="CZ51" s="34" t="str">
        <f ca="true">+IF(OFFSET('Sanitation Data'!$F$29,0,10*ROW('Sanitation Data'!F45))="","",OFFSET('Sanitation Data'!$F$29,0,10*ROW('Sanitation Data'!F45)))</f>
        <v/>
      </c>
      <c r="DA51" s="34" t="str">
        <f ca="true">+IF(OFFSET('Sanitation Data'!$F$30,0,10*ROW('Sanitation Data'!F45))="","",OFFSET('Sanitation Data'!$F$30,0,10*ROW('Sanitation Data'!F45)))</f>
        <v/>
      </c>
      <c r="DB51" s="34" t="str">
        <f ca="true">+IF(OFFSET('Sanitation Data'!$F$31,0,10*ROW('Sanitation Data'!F45))="","",OFFSET('Sanitation Data'!$F$31,0,10*ROW('Sanitation Data'!F45)))</f>
        <v/>
      </c>
      <c r="DC51" s="34" t="str">
        <f ca="true">+IF(OFFSET('Sanitation Data'!$F$32,0,10*ROW('Sanitation Data'!F45))="","",OFFSET('Sanitation Data'!$F$32,0,10*ROW('Sanitation Data'!F45)))</f>
        <v/>
      </c>
      <c r="DD51" s="34" t="str">
        <f ca="true">+IF(OFFSET('Sanitation Data'!$F$33,0,10*ROW('Sanitation Data'!F45))="","",OFFSET('Sanitation Data'!$F$33,0,10*ROW('Sanitation Data'!F45)))</f>
        <v/>
      </c>
      <c r="DE51" s="34" t="str">
        <f ca="true">+IF(OFFSET('Sanitation Data'!$G$29,0,10*ROW('Sanitation Data'!G45))="","",OFFSET('Sanitation Data'!$G$29,0,10*ROW('Sanitation Data'!G45)))</f>
        <v/>
      </c>
      <c r="DF51" s="34" t="str">
        <f ca="true">+IF(OFFSET('Sanitation Data'!$G$30,0,10*ROW('Sanitation Data'!G45))="","",OFFSET('Sanitation Data'!$G$30,0,10*ROW('Sanitation Data'!G45)))</f>
        <v/>
      </c>
      <c r="DG51" s="34" t="str">
        <f ca="true">+IF(OFFSET('Sanitation Data'!$G$31,0,10*ROW('Sanitation Data'!G45))="","",OFFSET('Sanitation Data'!$G$31,0,10*ROW('Sanitation Data'!G45)))</f>
        <v/>
      </c>
      <c r="DH51" s="34" t="str">
        <f ca="true">+IF(OFFSET('Sanitation Data'!$G$32,0,10*ROW('Sanitation Data'!G45))="","",OFFSET('Sanitation Data'!$G$32,0,10*ROW('Sanitation Data'!G45)))</f>
        <v/>
      </c>
      <c r="DI51" s="34" t="str">
        <f ca="true">+IF(OFFSET('Sanitation Data'!$G$33,0,10*ROW('Sanitation Data'!G45))="","",OFFSET('Sanitation Data'!$G$33,0,10*ROW('Sanitation Data'!G45)))</f>
        <v/>
      </c>
      <c r="DJ51" s="34" t="str">
        <f ca="true">+IF(OFFSET('Sanitation Data'!$H$29,0,10*ROW('Sanitation Data'!H45))="","",OFFSET('Sanitation Data'!$H$29,0,10*ROW('Sanitation Data'!H45)))</f>
        <v/>
      </c>
      <c r="DK51" s="34" t="str">
        <f ca="true">+IF(OFFSET('Sanitation Data'!$H$30,0,10*ROW('Sanitation Data'!H45))="","",OFFSET('Sanitation Data'!$H$30,0,10*ROW('Sanitation Data'!H45)))</f>
        <v/>
      </c>
      <c r="DL51" s="34" t="str">
        <f ca="true">+IF(OFFSET('Sanitation Data'!$H$31,0,10*ROW('Sanitation Data'!H45))="","",OFFSET('Sanitation Data'!$H$31,0,10*ROW('Sanitation Data'!H45)))</f>
        <v/>
      </c>
      <c r="DM51" s="34" t="str">
        <f ca="true">+IF(OFFSET('Sanitation Data'!$H$32,0,10*ROW('Sanitation Data'!H45))="","",OFFSET('Sanitation Data'!$H$32,0,10*ROW('Sanitation Data'!H45)))</f>
        <v/>
      </c>
      <c r="DN51" s="34" t="str">
        <f ca="true">+IF(OFFSET('Sanitation Data'!$H$33,0,10*ROW('Sanitation Data'!H45))="","",OFFSET('Sanitation Data'!$H$33,0,10*ROW('Sanitation Data'!H45)))</f>
        <v/>
      </c>
      <c r="DO51" s="34" t="str">
        <f ca="true">+IF(OFFSET('Hygiene Data'!$C$12,0,10*ROW('Hygiene Data'!C45))="","",OFFSET('Hygiene Data'!$C$12,0,10*ROW('Hygiene Data'!C45)))</f>
        <v/>
      </c>
      <c r="DP51" s="34" t="str">
        <f ca="true">+IF(OFFSET('Hygiene Data'!$C$13,0,10*ROW('Hygiene Data'!C45))="","",OFFSET('Hygiene Data'!$C$13,0,10*ROW('Hygiene Data'!C45)))</f>
        <v/>
      </c>
      <c r="DQ51" s="34" t="str">
        <f ca="true">+IF(OFFSET('Hygiene Data'!$C$14,0,10*ROW('Hygiene Data'!C45))="","",OFFSET('Hygiene Data'!$C$14,0,10*ROW('Hygiene Data'!C45)))</f>
        <v/>
      </c>
      <c r="DR51" s="34" t="str">
        <f ca="true">+IF(OFFSET('Hygiene Data'!$D$12,0,10*ROW('Hygiene Data'!D45))="","",OFFSET('Hygiene Data'!$D$12,0,10*ROW('Hygiene Data'!D45)))</f>
        <v/>
      </c>
      <c r="DS51" s="34" t="str">
        <f ca="true">+IF(OFFSET('Hygiene Data'!$D$13,0,10*ROW('Hygiene Data'!D45))="","",OFFSET('Hygiene Data'!$D$13,0,10*ROW('Hygiene Data'!D45)))</f>
        <v/>
      </c>
      <c r="DT51" s="34" t="str">
        <f ca="true">+IF(OFFSET('Hygiene Data'!$D$14,0,10*ROW('Hygiene Data'!D45))="","",OFFSET('Hygiene Data'!$D$14,0,10*ROW('Hygiene Data'!D45)))</f>
        <v/>
      </c>
      <c r="DU51" s="34" t="str">
        <f ca="true">+IF(OFFSET('Hygiene Data'!$E$12,0,10*ROW('Hygiene Data'!E45))="","",OFFSET('Hygiene Data'!$E$12,0,10*ROW('Hygiene Data'!E45)))</f>
        <v/>
      </c>
      <c r="DV51" s="34" t="str">
        <f ca="true">+IF(OFFSET('Hygiene Data'!$E$13,0,10*ROW('Hygiene Data'!E45))="","",OFFSET('Hygiene Data'!$E$13,0,10*ROW('Hygiene Data'!E45)))</f>
        <v/>
      </c>
      <c r="DW51" s="34" t="str">
        <f ca="true">+IF(OFFSET('Hygiene Data'!$E$14,0,10*ROW('Hygiene Data'!E45))="","",OFFSET('Hygiene Data'!$E$14,0,10*ROW('Hygiene Data'!E45)))</f>
        <v/>
      </c>
      <c r="DX51" s="34" t="str">
        <f ca="true">+IF(OFFSET('Hygiene Data'!$F$12,0,10*ROW('Hygiene Data'!F45))="","",OFFSET('Hygiene Data'!$F$12,0,10*ROW('Hygiene Data'!F45)))</f>
        <v/>
      </c>
      <c r="DY51" s="34" t="str">
        <f ca="true">+IF(OFFSET('Hygiene Data'!$F$13,0,10*ROW('Hygiene Data'!F45))="","",OFFSET('Hygiene Data'!$F$13,0,10*ROW('Hygiene Data'!F45)))</f>
        <v/>
      </c>
      <c r="DZ51" s="34" t="str">
        <f ca="true">+IF(OFFSET('Hygiene Data'!$F$14,0,10*ROW('Hygiene Data'!F45))="","",OFFSET('Hygiene Data'!$F$14,0,10*ROW('Hygiene Data'!F45)))</f>
        <v/>
      </c>
      <c r="EA51" s="34" t="str">
        <f ca="true">+IF(OFFSET('Hygiene Data'!$G$12,0,10*ROW('Hygiene Data'!G45))="","",OFFSET('Hygiene Data'!$G$12,0,10*ROW('Hygiene Data'!G45)))</f>
        <v/>
      </c>
      <c r="EB51" s="34" t="str">
        <f ca="true">+IF(OFFSET('Hygiene Data'!$G$13,0,10*ROW('Hygiene Data'!G45))="","",OFFSET('Hygiene Data'!$G$13,0,10*ROW('Hygiene Data'!G45)))</f>
        <v/>
      </c>
      <c r="EC51" s="34" t="str">
        <f ca="true">+IF(OFFSET('Hygiene Data'!$G$14,0,10*ROW('Hygiene Data'!G45))="","",OFFSET('Hygiene Data'!$G$14,0,10*ROW('Hygiene Data'!G45)))</f>
        <v/>
      </c>
      <c r="ED51" s="34" t="str">
        <f ca="true">+IF(OFFSET('Hygiene Data'!$H$12,0,10*ROW('Hygiene Data'!H45))="","",OFFSET('Hygiene Data'!$H$12,0,10*ROW('Hygiene Data'!H45)))</f>
        <v/>
      </c>
      <c r="EE51" s="34" t="str">
        <f ca="true">+IF(OFFSET('Hygiene Data'!$H$13,0,10*ROW('Hygiene Data'!H45))="","",OFFSET('Hygiene Data'!$H$13,0,10*ROW('Hygiene Data'!H45)))</f>
        <v/>
      </c>
      <c r="EF51" s="34" t="str">
        <f ca="true">+IF(OFFSET('Hygiene Data'!$H$14,0,10*ROW('Hygiene Data'!H45))="","",OFFSET('Hygiene Data'!$H$14,0,10*ROW('Hygiene Data'!H45)))</f>
        <v/>
      </c>
    </row>
    <row r="52" x14ac:dyDescent="0.2">
      <c r="A52" s="57" t="str">
        <f ca="true">+IF(OFFSET('Water Data'!$B$1,0,10*ROW('Water Data'!B49))="","",OFFSET('Water Data'!$B$1,0,10*ROW('Water Data'!B49)))</f>
        <v/>
      </c>
      <c r="B52" s="57" t="str">
        <f ca="true">+IF(OFFSET('Water Data'!$A$3,0,10*ROW('Water Data'!A49))="","",OFFSET('Water Data'!$A$3,0,10*ROW('Water Data'!A49)))</f>
        <v/>
      </c>
      <c r="C52" s="57" t="str">
        <f ca="true">+IF(OFFSET('Water Data'!$C$3,0,10*ROW('Water Data'!C49))="","",OFFSET('Water Data'!$C$3,0,10*ROW('Water Data'!C49)))</f>
        <v/>
      </c>
      <c r="D52" s="249"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9"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9" t="e">
        <f ca="true">+IF(AND(ISNUMBER(OFFSET('Water Data'!$C$10,0,10*ROW('Water Data'!D46))),BW52="Yes"),OFFSET('Water Data'!$C$10,0,10*ROW('Water Data'!D46)),IF(AND(ISNUMBER(OFFSET('Water Data'!$C$10,0,10*ROW('Water Data'!D46))),BW52="No",ISNUMBER(OFFSET('Water Data'!$C$10,0,10*ROW('Water Data'!D46)))),CONCATENATE("[",ROUND(OFFSET('Water Data'!$C$10,0,10*ROW('Water Data'!D46)),0),"]"),IF(AND(ISNUMBER(OFFSET('Water Data'!$C$10,0,10*ROW('Water Data'!D46))),BW52="",ISNUMBER(OFFSET('Water Data'!$C$10,0,10*ROW('Water Data'!D46)))),OFFSET('Water Data'!$C$10,0,10*ROW('Water Data'!D46)),NA())))</f>
        <v>#N/A</v>
      </c>
      <c r="G52" s="249"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9"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9"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9"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9"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9"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9"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9"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9"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9"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9"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9"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9"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9"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9"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50"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50"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50"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50"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50"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50"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50"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50"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50"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50"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50"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50"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50"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50"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50"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50"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50"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50"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50"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50"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50"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50"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50"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50"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50"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50"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50"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50"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50"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50"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51"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51"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51"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51"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51"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51"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51"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51"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51"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51"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51"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51"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51"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51"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51"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51"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51"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51"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4" t="str">
        <f ca="true">+IF(OFFSET('Water Data'!$C$28,0,10*ROW('Water Data'!C46))="","",OFFSET('Water Data'!$C$28,0,10*ROW('Water Data'!C46)))</f>
        <v/>
      </c>
      <c r="BT52" s="34" t="str">
        <f ca="true">+IF(OFFSET('Water Data'!$C$29,0,10*ROW('Water Data'!C46))="","",OFFSET('Water Data'!$C$29,0,10*ROW('Water Data'!C46)))</f>
        <v/>
      </c>
      <c r="BU52" s="34" t="str">
        <f ca="true">+IF(OFFSET('Water Data'!$C$30,0,10*ROW('Water Data'!C46))="","",OFFSET('Water Data'!$C$30,0,10*ROW('Water Data'!C46)))</f>
        <v/>
      </c>
      <c r="BV52" s="34" t="str">
        <f ca="true">+IF(OFFSET('Water Data'!$D$28,0,10*ROW('Water Data'!D46))="","",OFFSET('Water Data'!$D$28,0,10*ROW('Water Data'!D46)))</f>
        <v/>
      </c>
      <c r="BW52" s="34" t="str">
        <f ca="true">+IF(OFFSET('Water Data'!$D$29,0,10*ROW('Water Data'!D46))="","",OFFSET('Water Data'!$D$29,0,10*ROW('Water Data'!D46)))</f>
        <v/>
      </c>
      <c r="BX52" s="34" t="str">
        <f ca="true">+IF(OFFSET('Water Data'!$D$30,0,10*ROW('Water Data'!D46))="","",OFFSET('Water Data'!$D$30,0,10*ROW('Water Data'!D46)))</f>
        <v/>
      </c>
      <c r="BY52" s="34" t="str">
        <f ca="true">+IF(OFFSET('Water Data'!$E$28,0,10*ROW('Water Data'!E46))="","",OFFSET('Water Data'!$E$28,0,10*ROW('Water Data'!E46)))</f>
        <v/>
      </c>
      <c r="BZ52" s="34" t="str">
        <f ca="true">+IF(OFFSET('Water Data'!$E$29,0,10*ROW('Water Data'!E46))="","",OFFSET('Water Data'!$E$29,0,10*ROW('Water Data'!E46)))</f>
        <v/>
      </c>
      <c r="CA52" s="34" t="str">
        <f ca="true">+IF(OFFSET('Water Data'!$E$30,0,10*ROW('Water Data'!E46))="","",OFFSET('Water Data'!$E$30,0,10*ROW('Water Data'!E46)))</f>
        <v/>
      </c>
      <c r="CB52" s="34" t="str">
        <f ca="true">+IF(OFFSET('Water Data'!$F$28,0,10*ROW('Water Data'!F46))="","",OFFSET('Water Data'!$F$28,0,10*ROW('Water Data'!F46)))</f>
        <v/>
      </c>
      <c r="CC52" s="34" t="str">
        <f ca="true">+IF(OFFSET('Water Data'!$F$29,0,10*ROW('Water Data'!F46))="","",OFFSET('Water Data'!$F$29,0,10*ROW('Water Data'!F46)))</f>
        <v/>
      </c>
      <c r="CD52" s="34" t="str">
        <f ca="true">+IF(OFFSET('Water Data'!$F$30,0,10*ROW('Water Data'!F46))="","",OFFSET('Water Data'!$F$30,0,10*ROW('Water Data'!F46)))</f>
        <v/>
      </c>
      <c r="CE52" s="34" t="str">
        <f ca="true">+IF(OFFSET('Water Data'!$G$28,0,10*ROW('Water Data'!G46))="","",OFFSET('Water Data'!$G$28,0,10*ROW('Water Data'!G46)))</f>
        <v/>
      </c>
      <c r="CF52" s="34" t="str">
        <f ca="true">+IF(OFFSET('Water Data'!$G$29,0,10*ROW('Water Data'!G46))="","",OFFSET('Water Data'!$G$29,0,10*ROW('Water Data'!G46)))</f>
        <v/>
      </c>
      <c r="CG52" s="34" t="str">
        <f ca="true">+IF(OFFSET('Water Data'!$G$30,0,10*ROW('Water Data'!G46))="","",OFFSET('Water Data'!$G$30,0,10*ROW('Water Data'!G46)))</f>
        <v/>
      </c>
      <c r="CH52" s="34" t="str">
        <f ca="true">+IF(OFFSET('Water Data'!$H$28,0,10*ROW('Water Data'!H46))="","",OFFSET('Water Data'!$H$28,0,10*ROW('Water Data'!H46)))</f>
        <v/>
      </c>
      <c r="CI52" s="34" t="str">
        <f ca="true">+IF(OFFSET('Water Data'!$H$29,0,10*ROW('Water Data'!H46))="","",OFFSET('Water Data'!$H$29,0,10*ROW('Water Data'!H46)))</f>
        <v/>
      </c>
      <c r="CJ52" s="34" t="str">
        <f ca="true">+IF(OFFSET('Water Data'!$H$30,0,10*ROW('Water Data'!H46))="","",OFFSET('Water Data'!$H$30,0,10*ROW('Water Data'!H46)))</f>
        <v/>
      </c>
      <c r="CK52" s="34" t="str">
        <f ca="true">+IF(OFFSET('Sanitation Data'!$C$29,0,10*ROW('Sanitation Data'!C46))="","",OFFSET('Sanitation Data'!$C$29,0,10*ROW('Sanitation Data'!C46)))</f>
        <v/>
      </c>
      <c r="CL52" s="34" t="str">
        <f ca="true">+IF(OFFSET('Sanitation Data'!$C$30,0,10*ROW('Sanitation Data'!C46))="","",OFFSET('Sanitation Data'!$C$30,0,10*ROW('Sanitation Data'!C46)))</f>
        <v/>
      </c>
      <c r="CM52" s="34" t="str">
        <f ca="true">+IF(OFFSET('Sanitation Data'!$C$31,0,10*ROW('Sanitation Data'!C46))="","",OFFSET('Sanitation Data'!$C$31,0,10*ROW('Sanitation Data'!C46)))</f>
        <v/>
      </c>
      <c r="CN52" s="34" t="str">
        <f ca="true">+IF(OFFSET('Sanitation Data'!$C$32,0,10*ROW('Sanitation Data'!C46))="","",OFFSET('Sanitation Data'!$C$32,0,10*ROW('Sanitation Data'!C46)))</f>
        <v/>
      </c>
      <c r="CO52" s="34" t="str">
        <f ca="true">+IF(OFFSET('Sanitation Data'!$C$33,0,10*ROW('Sanitation Data'!C46))="","",OFFSET('Sanitation Data'!$C$33,0,10*ROW('Sanitation Data'!C46)))</f>
        <v/>
      </c>
      <c r="CP52" s="34" t="str">
        <f ca="true">+IF(OFFSET('Sanitation Data'!$D$29,0,10*ROW('Sanitation Data'!D46))="","",OFFSET('Sanitation Data'!$D$29,0,10*ROW('Sanitation Data'!D46)))</f>
        <v/>
      </c>
      <c r="CQ52" s="34" t="str">
        <f ca="true">+IF(OFFSET('Sanitation Data'!$D$30,0,10*ROW('Sanitation Data'!D46))="","",OFFSET('Sanitation Data'!$D$30,0,10*ROW('Sanitation Data'!D46)))</f>
        <v/>
      </c>
      <c r="CR52" s="34" t="str">
        <f ca="true">+IF(OFFSET('Sanitation Data'!$D$31,0,10*ROW('Sanitation Data'!D46))="","",OFFSET('Sanitation Data'!$D$31,0,10*ROW('Sanitation Data'!D46)))</f>
        <v/>
      </c>
      <c r="CS52" s="34" t="str">
        <f ca="true">+IF(OFFSET('Sanitation Data'!$D$32,0,10*ROW('Sanitation Data'!D46))="","",OFFSET('Sanitation Data'!$D$32,0,10*ROW('Sanitation Data'!D46)))</f>
        <v/>
      </c>
      <c r="CT52" s="34" t="str">
        <f ca="true">+IF(OFFSET('Sanitation Data'!$D$33,0,10*ROW('Sanitation Data'!D46))="","",OFFSET('Sanitation Data'!$D$33,0,10*ROW('Sanitation Data'!D46)))</f>
        <v/>
      </c>
      <c r="CU52" s="34" t="str">
        <f ca="true">+IF(OFFSET('Sanitation Data'!$E$29,0,10*ROW('Sanitation Data'!E46))="","",OFFSET('Sanitation Data'!$E$29,0,10*ROW('Sanitation Data'!E46)))</f>
        <v/>
      </c>
      <c r="CV52" s="34" t="str">
        <f ca="true">+IF(OFFSET('Sanitation Data'!$E$30,0,10*ROW('Sanitation Data'!E46))="","",OFFSET('Sanitation Data'!$E$30,0,10*ROW('Sanitation Data'!E46)))</f>
        <v/>
      </c>
      <c r="CW52" s="34" t="str">
        <f ca="true">+IF(OFFSET('Sanitation Data'!$E$31,0,10*ROW('Sanitation Data'!E46))="","",OFFSET('Sanitation Data'!$E$31,0,10*ROW('Sanitation Data'!E46)))</f>
        <v/>
      </c>
      <c r="CX52" s="34" t="str">
        <f ca="true">+IF(OFFSET('Sanitation Data'!$E$32,0,10*ROW('Sanitation Data'!E46))="","",OFFSET('Sanitation Data'!$E$32,0,10*ROW('Sanitation Data'!E46)))</f>
        <v/>
      </c>
      <c r="CY52" s="34" t="str">
        <f ca="true">+IF(OFFSET('Sanitation Data'!$E$33,0,10*ROW('Sanitation Data'!E46))="","",OFFSET('Sanitation Data'!$E$33,0,10*ROW('Sanitation Data'!E46)))</f>
        <v/>
      </c>
      <c r="CZ52" s="34" t="str">
        <f ca="true">+IF(OFFSET('Sanitation Data'!$F$29,0,10*ROW('Sanitation Data'!F46))="","",OFFSET('Sanitation Data'!$F$29,0,10*ROW('Sanitation Data'!F46)))</f>
        <v/>
      </c>
      <c r="DA52" s="34" t="str">
        <f ca="true">+IF(OFFSET('Sanitation Data'!$F$30,0,10*ROW('Sanitation Data'!F46))="","",OFFSET('Sanitation Data'!$F$30,0,10*ROW('Sanitation Data'!F46)))</f>
        <v/>
      </c>
      <c r="DB52" s="34" t="str">
        <f ca="true">+IF(OFFSET('Sanitation Data'!$F$31,0,10*ROW('Sanitation Data'!F46))="","",OFFSET('Sanitation Data'!$F$31,0,10*ROW('Sanitation Data'!F46)))</f>
        <v/>
      </c>
      <c r="DC52" s="34" t="str">
        <f ca="true">+IF(OFFSET('Sanitation Data'!$F$32,0,10*ROW('Sanitation Data'!F46))="","",OFFSET('Sanitation Data'!$F$32,0,10*ROW('Sanitation Data'!F46)))</f>
        <v/>
      </c>
      <c r="DD52" s="34" t="str">
        <f ca="true">+IF(OFFSET('Sanitation Data'!$F$33,0,10*ROW('Sanitation Data'!F46))="","",OFFSET('Sanitation Data'!$F$33,0,10*ROW('Sanitation Data'!F46)))</f>
        <v/>
      </c>
      <c r="DE52" s="34" t="str">
        <f ca="true">+IF(OFFSET('Sanitation Data'!$G$29,0,10*ROW('Sanitation Data'!G46))="","",OFFSET('Sanitation Data'!$G$29,0,10*ROW('Sanitation Data'!G46)))</f>
        <v/>
      </c>
      <c r="DF52" s="34" t="str">
        <f ca="true">+IF(OFFSET('Sanitation Data'!$G$30,0,10*ROW('Sanitation Data'!G46))="","",OFFSET('Sanitation Data'!$G$30,0,10*ROW('Sanitation Data'!G46)))</f>
        <v/>
      </c>
      <c r="DG52" s="34" t="str">
        <f ca="true">+IF(OFFSET('Sanitation Data'!$G$31,0,10*ROW('Sanitation Data'!G46))="","",OFFSET('Sanitation Data'!$G$31,0,10*ROW('Sanitation Data'!G46)))</f>
        <v/>
      </c>
      <c r="DH52" s="34" t="str">
        <f ca="true">+IF(OFFSET('Sanitation Data'!$G$32,0,10*ROW('Sanitation Data'!G46))="","",OFFSET('Sanitation Data'!$G$32,0,10*ROW('Sanitation Data'!G46)))</f>
        <v/>
      </c>
      <c r="DI52" s="34" t="str">
        <f ca="true">+IF(OFFSET('Sanitation Data'!$G$33,0,10*ROW('Sanitation Data'!G46))="","",OFFSET('Sanitation Data'!$G$33,0,10*ROW('Sanitation Data'!G46)))</f>
        <v/>
      </c>
      <c r="DJ52" s="34" t="str">
        <f ca="true">+IF(OFFSET('Sanitation Data'!$H$29,0,10*ROW('Sanitation Data'!H46))="","",OFFSET('Sanitation Data'!$H$29,0,10*ROW('Sanitation Data'!H46)))</f>
        <v/>
      </c>
      <c r="DK52" s="34" t="str">
        <f ca="true">+IF(OFFSET('Sanitation Data'!$H$30,0,10*ROW('Sanitation Data'!H46))="","",OFFSET('Sanitation Data'!$H$30,0,10*ROW('Sanitation Data'!H46)))</f>
        <v/>
      </c>
      <c r="DL52" s="34" t="str">
        <f ca="true">+IF(OFFSET('Sanitation Data'!$H$31,0,10*ROW('Sanitation Data'!H46))="","",OFFSET('Sanitation Data'!$H$31,0,10*ROW('Sanitation Data'!H46)))</f>
        <v/>
      </c>
      <c r="DM52" s="34" t="str">
        <f ca="true">+IF(OFFSET('Sanitation Data'!$H$32,0,10*ROW('Sanitation Data'!H46))="","",OFFSET('Sanitation Data'!$H$32,0,10*ROW('Sanitation Data'!H46)))</f>
        <v/>
      </c>
      <c r="DN52" s="34" t="str">
        <f ca="true">+IF(OFFSET('Sanitation Data'!$H$33,0,10*ROW('Sanitation Data'!H46))="","",OFFSET('Sanitation Data'!$H$33,0,10*ROW('Sanitation Data'!H46)))</f>
        <v/>
      </c>
      <c r="DO52" s="34" t="str">
        <f ca="true">+IF(OFFSET('Hygiene Data'!$C$12,0,10*ROW('Hygiene Data'!C46))="","",OFFSET('Hygiene Data'!$C$12,0,10*ROW('Hygiene Data'!C46)))</f>
        <v/>
      </c>
      <c r="DP52" s="34" t="str">
        <f ca="true">+IF(OFFSET('Hygiene Data'!$C$13,0,10*ROW('Hygiene Data'!C46))="","",OFFSET('Hygiene Data'!$C$13,0,10*ROW('Hygiene Data'!C46)))</f>
        <v/>
      </c>
      <c r="DQ52" s="34" t="str">
        <f ca="true">+IF(OFFSET('Hygiene Data'!$C$14,0,10*ROW('Hygiene Data'!C46))="","",OFFSET('Hygiene Data'!$C$14,0,10*ROW('Hygiene Data'!C46)))</f>
        <v/>
      </c>
      <c r="DR52" s="34" t="str">
        <f ca="true">+IF(OFFSET('Hygiene Data'!$D$12,0,10*ROW('Hygiene Data'!D46))="","",OFFSET('Hygiene Data'!$D$12,0,10*ROW('Hygiene Data'!D46)))</f>
        <v/>
      </c>
      <c r="DS52" s="34" t="str">
        <f ca="true">+IF(OFFSET('Hygiene Data'!$D$13,0,10*ROW('Hygiene Data'!D46))="","",OFFSET('Hygiene Data'!$D$13,0,10*ROW('Hygiene Data'!D46)))</f>
        <v/>
      </c>
      <c r="DT52" s="34" t="str">
        <f ca="true">+IF(OFFSET('Hygiene Data'!$D$14,0,10*ROW('Hygiene Data'!D46))="","",OFFSET('Hygiene Data'!$D$14,0,10*ROW('Hygiene Data'!D46)))</f>
        <v/>
      </c>
      <c r="DU52" s="34" t="str">
        <f ca="true">+IF(OFFSET('Hygiene Data'!$E$12,0,10*ROW('Hygiene Data'!E46))="","",OFFSET('Hygiene Data'!$E$12,0,10*ROW('Hygiene Data'!E46)))</f>
        <v/>
      </c>
      <c r="DV52" s="34" t="str">
        <f ca="true">+IF(OFFSET('Hygiene Data'!$E$13,0,10*ROW('Hygiene Data'!E46))="","",OFFSET('Hygiene Data'!$E$13,0,10*ROW('Hygiene Data'!E46)))</f>
        <v/>
      </c>
      <c r="DW52" s="34" t="str">
        <f ca="true">+IF(OFFSET('Hygiene Data'!$E$14,0,10*ROW('Hygiene Data'!E46))="","",OFFSET('Hygiene Data'!$E$14,0,10*ROW('Hygiene Data'!E46)))</f>
        <v/>
      </c>
      <c r="DX52" s="34" t="str">
        <f ca="true">+IF(OFFSET('Hygiene Data'!$F$12,0,10*ROW('Hygiene Data'!F46))="","",OFFSET('Hygiene Data'!$F$12,0,10*ROW('Hygiene Data'!F46)))</f>
        <v/>
      </c>
      <c r="DY52" s="34" t="str">
        <f ca="true">+IF(OFFSET('Hygiene Data'!$F$13,0,10*ROW('Hygiene Data'!F46))="","",OFFSET('Hygiene Data'!$F$13,0,10*ROW('Hygiene Data'!F46)))</f>
        <v/>
      </c>
      <c r="DZ52" s="34" t="str">
        <f ca="true">+IF(OFFSET('Hygiene Data'!$F$14,0,10*ROW('Hygiene Data'!F46))="","",OFFSET('Hygiene Data'!$F$14,0,10*ROW('Hygiene Data'!F46)))</f>
        <v/>
      </c>
      <c r="EA52" s="34" t="str">
        <f ca="true">+IF(OFFSET('Hygiene Data'!$G$12,0,10*ROW('Hygiene Data'!G46))="","",OFFSET('Hygiene Data'!$G$12,0,10*ROW('Hygiene Data'!G46)))</f>
        <v/>
      </c>
      <c r="EB52" s="34" t="str">
        <f ca="true">+IF(OFFSET('Hygiene Data'!$G$13,0,10*ROW('Hygiene Data'!G46))="","",OFFSET('Hygiene Data'!$G$13,0,10*ROW('Hygiene Data'!G46)))</f>
        <v/>
      </c>
      <c r="EC52" s="34" t="str">
        <f ca="true">+IF(OFFSET('Hygiene Data'!$G$14,0,10*ROW('Hygiene Data'!G46))="","",OFFSET('Hygiene Data'!$G$14,0,10*ROW('Hygiene Data'!G46)))</f>
        <v/>
      </c>
      <c r="ED52" s="34" t="str">
        <f ca="true">+IF(OFFSET('Hygiene Data'!$H$12,0,10*ROW('Hygiene Data'!H46))="","",OFFSET('Hygiene Data'!$H$12,0,10*ROW('Hygiene Data'!H46)))</f>
        <v/>
      </c>
      <c r="EE52" s="34" t="str">
        <f ca="true">+IF(OFFSET('Hygiene Data'!$H$13,0,10*ROW('Hygiene Data'!H46))="","",OFFSET('Hygiene Data'!$H$13,0,10*ROW('Hygiene Data'!H46)))</f>
        <v/>
      </c>
      <c r="EF52" s="34" t="str">
        <f ca="true">+IF(OFFSET('Hygiene Data'!$H$14,0,10*ROW('Hygiene Data'!H46))="","",OFFSET('Hygiene Data'!$H$14,0,10*ROW('Hygiene Data'!H46)))</f>
        <v/>
      </c>
    </row>
    <row r="53" x14ac:dyDescent="0.2">
      <c r="A53" s="57" t="str">
        <f ca="true">+IF(OFFSET('Water Data'!$B$1,0,10*ROW('Water Data'!B50))="","",OFFSET('Water Data'!$B$1,0,10*ROW('Water Data'!B50)))</f>
        <v/>
      </c>
      <c r="B53" s="57" t="str">
        <f ca="true">+IF(OFFSET('Water Data'!$A$3,0,10*ROW('Water Data'!A50))="","",OFFSET('Water Data'!$A$3,0,10*ROW('Water Data'!A50)))</f>
        <v/>
      </c>
      <c r="C53" s="57" t="str">
        <f ca="true">+IF(OFFSET('Water Data'!$C$3,0,10*ROW('Water Data'!C50))="","",OFFSET('Water Data'!$C$3,0,10*ROW('Water Data'!C50)))</f>
        <v/>
      </c>
      <c r="D53" s="249"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9"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9" t="e">
        <f ca="true">+IF(AND(ISNUMBER(OFFSET('Water Data'!$C$10,0,10*ROW('Water Data'!D47))),BW53="Yes"),OFFSET('Water Data'!$C$10,0,10*ROW('Water Data'!D47)),IF(AND(ISNUMBER(OFFSET('Water Data'!$C$10,0,10*ROW('Water Data'!D47))),BW53="No",ISNUMBER(OFFSET('Water Data'!$C$10,0,10*ROW('Water Data'!D47)))),CONCATENATE("[",ROUND(OFFSET('Water Data'!$C$10,0,10*ROW('Water Data'!D47)),0),"]"),IF(AND(ISNUMBER(OFFSET('Water Data'!$C$10,0,10*ROW('Water Data'!D47))),BW53="",ISNUMBER(OFFSET('Water Data'!$C$10,0,10*ROW('Water Data'!D47)))),OFFSET('Water Data'!$C$10,0,10*ROW('Water Data'!D47)),NA())))</f>
        <v>#N/A</v>
      </c>
      <c r="G53" s="249"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9"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9"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9"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9"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9"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9"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9"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9"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9"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9"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9"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9"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9"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9"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50"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50"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50"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50"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50"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50"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50"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50"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50"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50"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50"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50"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50"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50"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50"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50"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50"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50"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50"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50"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50"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50"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50"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50"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50"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50"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50"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50"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50"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50"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51"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51"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51"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51"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51"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51"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51"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51"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51"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51"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51"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51"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51"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51"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51"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51"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51"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51"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4" t="str">
        <f ca="true">+IF(OFFSET('Water Data'!$C$28,0,10*ROW('Water Data'!C47))="","",OFFSET('Water Data'!$C$28,0,10*ROW('Water Data'!C47)))</f>
        <v/>
      </c>
      <c r="BT53" s="34" t="str">
        <f ca="true">+IF(OFFSET('Water Data'!$C$29,0,10*ROW('Water Data'!C47))="","",OFFSET('Water Data'!$C$29,0,10*ROW('Water Data'!C47)))</f>
        <v/>
      </c>
      <c r="BU53" s="34" t="str">
        <f ca="true">+IF(OFFSET('Water Data'!$C$30,0,10*ROW('Water Data'!C47))="","",OFFSET('Water Data'!$C$30,0,10*ROW('Water Data'!C47)))</f>
        <v/>
      </c>
      <c r="BV53" s="34" t="str">
        <f ca="true">+IF(OFFSET('Water Data'!$D$28,0,10*ROW('Water Data'!D47))="","",OFFSET('Water Data'!$D$28,0,10*ROW('Water Data'!D47)))</f>
        <v/>
      </c>
      <c r="BW53" s="34" t="str">
        <f ca="true">+IF(OFFSET('Water Data'!$D$29,0,10*ROW('Water Data'!D47))="","",OFFSET('Water Data'!$D$29,0,10*ROW('Water Data'!D47)))</f>
        <v/>
      </c>
      <c r="BX53" s="34" t="str">
        <f ca="true">+IF(OFFSET('Water Data'!$D$30,0,10*ROW('Water Data'!D47))="","",OFFSET('Water Data'!$D$30,0,10*ROW('Water Data'!D47)))</f>
        <v/>
      </c>
      <c r="BY53" s="34" t="str">
        <f ca="true">+IF(OFFSET('Water Data'!$E$28,0,10*ROW('Water Data'!E47))="","",OFFSET('Water Data'!$E$28,0,10*ROW('Water Data'!E47)))</f>
        <v/>
      </c>
      <c r="BZ53" s="34" t="str">
        <f ca="true">+IF(OFFSET('Water Data'!$E$29,0,10*ROW('Water Data'!E47))="","",OFFSET('Water Data'!$E$29,0,10*ROW('Water Data'!E47)))</f>
        <v/>
      </c>
      <c r="CA53" s="34" t="str">
        <f ca="true">+IF(OFFSET('Water Data'!$E$30,0,10*ROW('Water Data'!E47))="","",OFFSET('Water Data'!$E$30,0,10*ROW('Water Data'!E47)))</f>
        <v/>
      </c>
      <c r="CB53" s="34" t="str">
        <f ca="true">+IF(OFFSET('Water Data'!$F$28,0,10*ROW('Water Data'!F47))="","",OFFSET('Water Data'!$F$28,0,10*ROW('Water Data'!F47)))</f>
        <v/>
      </c>
      <c r="CC53" s="34" t="str">
        <f ca="true">+IF(OFFSET('Water Data'!$F$29,0,10*ROW('Water Data'!F47))="","",OFFSET('Water Data'!$F$29,0,10*ROW('Water Data'!F47)))</f>
        <v/>
      </c>
      <c r="CD53" s="34" t="str">
        <f ca="true">+IF(OFFSET('Water Data'!$F$30,0,10*ROW('Water Data'!F47))="","",OFFSET('Water Data'!$F$30,0,10*ROW('Water Data'!F47)))</f>
        <v/>
      </c>
      <c r="CE53" s="34" t="str">
        <f ca="true">+IF(OFFSET('Water Data'!$G$28,0,10*ROW('Water Data'!G47))="","",OFFSET('Water Data'!$G$28,0,10*ROW('Water Data'!G47)))</f>
        <v/>
      </c>
      <c r="CF53" s="34" t="str">
        <f ca="true">+IF(OFFSET('Water Data'!$G$29,0,10*ROW('Water Data'!G47))="","",OFFSET('Water Data'!$G$29,0,10*ROW('Water Data'!G47)))</f>
        <v/>
      </c>
      <c r="CG53" s="34" t="str">
        <f ca="true">+IF(OFFSET('Water Data'!$G$30,0,10*ROW('Water Data'!G47))="","",OFFSET('Water Data'!$G$30,0,10*ROW('Water Data'!G47)))</f>
        <v/>
      </c>
      <c r="CH53" s="34" t="str">
        <f ca="true">+IF(OFFSET('Water Data'!$H$28,0,10*ROW('Water Data'!H47))="","",OFFSET('Water Data'!$H$28,0,10*ROW('Water Data'!H47)))</f>
        <v/>
      </c>
      <c r="CI53" s="34" t="str">
        <f ca="true">+IF(OFFSET('Water Data'!$H$29,0,10*ROW('Water Data'!H47))="","",OFFSET('Water Data'!$H$29,0,10*ROW('Water Data'!H47)))</f>
        <v/>
      </c>
      <c r="CJ53" s="34" t="str">
        <f ca="true">+IF(OFFSET('Water Data'!$H$30,0,10*ROW('Water Data'!H47))="","",OFFSET('Water Data'!$H$30,0,10*ROW('Water Data'!H47)))</f>
        <v/>
      </c>
      <c r="CK53" s="34" t="str">
        <f ca="true">+IF(OFFSET('Sanitation Data'!$C$29,0,10*ROW('Sanitation Data'!C47))="","",OFFSET('Sanitation Data'!$C$29,0,10*ROW('Sanitation Data'!C47)))</f>
        <v/>
      </c>
      <c r="CL53" s="34" t="str">
        <f ca="true">+IF(OFFSET('Sanitation Data'!$C$30,0,10*ROW('Sanitation Data'!C47))="","",OFFSET('Sanitation Data'!$C$30,0,10*ROW('Sanitation Data'!C47)))</f>
        <v/>
      </c>
      <c r="CM53" s="34" t="str">
        <f ca="true">+IF(OFFSET('Sanitation Data'!$C$31,0,10*ROW('Sanitation Data'!C47))="","",OFFSET('Sanitation Data'!$C$31,0,10*ROW('Sanitation Data'!C47)))</f>
        <v/>
      </c>
      <c r="CN53" s="34" t="str">
        <f ca="true">+IF(OFFSET('Sanitation Data'!$C$32,0,10*ROW('Sanitation Data'!C47))="","",OFFSET('Sanitation Data'!$C$32,0,10*ROW('Sanitation Data'!C47)))</f>
        <v/>
      </c>
      <c r="CO53" s="34" t="str">
        <f ca="true">+IF(OFFSET('Sanitation Data'!$C$33,0,10*ROW('Sanitation Data'!C47))="","",OFFSET('Sanitation Data'!$C$33,0,10*ROW('Sanitation Data'!C47)))</f>
        <v/>
      </c>
      <c r="CP53" s="34" t="str">
        <f ca="true">+IF(OFFSET('Sanitation Data'!$D$29,0,10*ROW('Sanitation Data'!D47))="","",OFFSET('Sanitation Data'!$D$29,0,10*ROW('Sanitation Data'!D47)))</f>
        <v/>
      </c>
      <c r="CQ53" s="34" t="str">
        <f ca="true">+IF(OFFSET('Sanitation Data'!$D$30,0,10*ROW('Sanitation Data'!D47))="","",OFFSET('Sanitation Data'!$D$30,0,10*ROW('Sanitation Data'!D47)))</f>
        <v/>
      </c>
      <c r="CR53" s="34" t="str">
        <f ca="true">+IF(OFFSET('Sanitation Data'!$D$31,0,10*ROW('Sanitation Data'!D47))="","",OFFSET('Sanitation Data'!$D$31,0,10*ROW('Sanitation Data'!D47)))</f>
        <v/>
      </c>
      <c r="CS53" s="34" t="str">
        <f ca="true">+IF(OFFSET('Sanitation Data'!$D$32,0,10*ROW('Sanitation Data'!D47))="","",OFFSET('Sanitation Data'!$D$32,0,10*ROW('Sanitation Data'!D47)))</f>
        <v/>
      </c>
      <c r="CT53" s="34" t="str">
        <f ca="true">+IF(OFFSET('Sanitation Data'!$D$33,0,10*ROW('Sanitation Data'!D47))="","",OFFSET('Sanitation Data'!$D$33,0,10*ROW('Sanitation Data'!D47)))</f>
        <v/>
      </c>
      <c r="CU53" s="34" t="str">
        <f ca="true">+IF(OFFSET('Sanitation Data'!$E$29,0,10*ROW('Sanitation Data'!E47))="","",OFFSET('Sanitation Data'!$E$29,0,10*ROW('Sanitation Data'!E47)))</f>
        <v/>
      </c>
      <c r="CV53" s="34" t="str">
        <f ca="true">+IF(OFFSET('Sanitation Data'!$E$30,0,10*ROW('Sanitation Data'!E47))="","",OFFSET('Sanitation Data'!$E$30,0,10*ROW('Sanitation Data'!E47)))</f>
        <v/>
      </c>
      <c r="CW53" s="34" t="str">
        <f ca="true">+IF(OFFSET('Sanitation Data'!$E$31,0,10*ROW('Sanitation Data'!E47))="","",OFFSET('Sanitation Data'!$E$31,0,10*ROW('Sanitation Data'!E47)))</f>
        <v/>
      </c>
      <c r="CX53" s="34" t="str">
        <f ca="true">+IF(OFFSET('Sanitation Data'!$E$32,0,10*ROW('Sanitation Data'!E47))="","",OFFSET('Sanitation Data'!$E$32,0,10*ROW('Sanitation Data'!E47)))</f>
        <v/>
      </c>
      <c r="CY53" s="34" t="str">
        <f ca="true">+IF(OFFSET('Sanitation Data'!$E$33,0,10*ROW('Sanitation Data'!E47))="","",OFFSET('Sanitation Data'!$E$33,0,10*ROW('Sanitation Data'!E47)))</f>
        <v/>
      </c>
      <c r="CZ53" s="34" t="str">
        <f ca="true">+IF(OFFSET('Sanitation Data'!$F$29,0,10*ROW('Sanitation Data'!F47))="","",OFFSET('Sanitation Data'!$F$29,0,10*ROW('Sanitation Data'!F47)))</f>
        <v/>
      </c>
      <c r="DA53" s="34" t="str">
        <f ca="true">+IF(OFFSET('Sanitation Data'!$F$30,0,10*ROW('Sanitation Data'!F47))="","",OFFSET('Sanitation Data'!$F$30,0,10*ROW('Sanitation Data'!F47)))</f>
        <v/>
      </c>
      <c r="DB53" s="34" t="str">
        <f ca="true">+IF(OFFSET('Sanitation Data'!$F$31,0,10*ROW('Sanitation Data'!F47))="","",OFFSET('Sanitation Data'!$F$31,0,10*ROW('Sanitation Data'!F47)))</f>
        <v/>
      </c>
      <c r="DC53" s="34" t="str">
        <f ca="true">+IF(OFFSET('Sanitation Data'!$F$32,0,10*ROW('Sanitation Data'!F47))="","",OFFSET('Sanitation Data'!$F$32,0,10*ROW('Sanitation Data'!F47)))</f>
        <v/>
      </c>
      <c r="DD53" s="34" t="str">
        <f ca="true">+IF(OFFSET('Sanitation Data'!$F$33,0,10*ROW('Sanitation Data'!F47))="","",OFFSET('Sanitation Data'!$F$33,0,10*ROW('Sanitation Data'!F47)))</f>
        <v/>
      </c>
      <c r="DE53" s="34" t="str">
        <f ca="true">+IF(OFFSET('Sanitation Data'!$G$29,0,10*ROW('Sanitation Data'!G47))="","",OFFSET('Sanitation Data'!$G$29,0,10*ROW('Sanitation Data'!G47)))</f>
        <v/>
      </c>
      <c r="DF53" s="34" t="str">
        <f ca="true">+IF(OFFSET('Sanitation Data'!$G$30,0,10*ROW('Sanitation Data'!G47))="","",OFFSET('Sanitation Data'!$G$30,0,10*ROW('Sanitation Data'!G47)))</f>
        <v/>
      </c>
      <c r="DG53" s="34" t="str">
        <f ca="true">+IF(OFFSET('Sanitation Data'!$G$31,0,10*ROW('Sanitation Data'!G47))="","",OFFSET('Sanitation Data'!$G$31,0,10*ROW('Sanitation Data'!G47)))</f>
        <v/>
      </c>
      <c r="DH53" s="34" t="str">
        <f ca="true">+IF(OFFSET('Sanitation Data'!$G$32,0,10*ROW('Sanitation Data'!G47))="","",OFFSET('Sanitation Data'!$G$32,0,10*ROW('Sanitation Data'!G47)))</f>
        <v/>
      </c>
      <c r="DI53" s="34" t="str">
        <f ca="true">+IF(OFFSET('Sanitation Data'!$G$33,0,10*ROW('Sanitation Data'!G47))="","",OFFSET('Sanitation Data'!$G$33,0,10*ROW('Sanitation Data'!G47)))</f>
        <v/>
      </c>
      <c r="DJ53" s="34" t="str">
        <f ca="true">+IF(OFFSET('Sanitation Data'!$H$29,0,10*ROW('Sanitation Data'!H47))="","",OFFSET('Sanitation Data'!$H$29,0,10*ROW('Sanitation Data'!H47)))</f>
        <v/>
      </c>
      <c r="DK53" s="34" t="str">
        <f ca="true">+IF(OFFSET('Sanitation Data'!$H$30,0,10*ROW('Sanitation Data'!H47))="","",OFFSET('Sanitation Data'!$H$30,0,10*ROW('Sanitation Data'!H47)))</f>
        <v/>
      </c>
      <c r="DL53" s="34" t="str">
        <f ca="true">+IF(OFFSET('Sanitation Data'!$H$31,0,10*ROW('Sanitation Data'!H47))="","",OFFSET('Sanitation Data'!$H$31,0,10*ROW('Sanitation Data'!H47)))</f>
        <v/>
      </c>
      <c r="DM53" s="34" t="str">
        <f ca="true">+IF(OFFSET('Sanitation Data'!$H$32,0,10*ROW('Sanitation Data'!H47))="","",OFFSET('Sanitation Data'!$H$32,0,10*ROW('Sanitation Data'!H47)))</f>
        <v/>
      </c>
      <c r="DN53" s="34" t="str">
        <f ca="true">+IF(OFFSET('Sanitation Data'!$H$33,0,10*ROW('Sanitation Data'!H47))="","",OFFSET('Sanitation Data'!$H$33,0,10*ROW('Sanitation Data'!H47)))</f>
        <v/>
      </c>
      <c r="DO53" s="34" t="str">
        <f ca="true">+IF(OFFSET('Hygiene Data'!$C$12,0,10*ROW('Hygiene Data'!C47))="","",OFFSET('Hygiene Data'!$C$12,0,10*ROW('Hygiene Data'!C47)))</f>
        <v/>
      </c>
      <c r="DP53" s="34" t="str">
        <f ca="true">+IF(OFFSET('Hygiene Data'!$C$13,0,10*ROW('Hygiene Data'!C47))="","",OFFSET('Hygiene Data'!$C$13,0,10*ROW('Hygiene Data'!C47)))</f>
        <v/>
      </c>
      <c r="DQ53" s="34" t="str">
        <f ca="true">+IF(OFFSET('Hygiene Data'!$C$14,0,10*ROW('Hygiene Data'!C47))="","",OFFSET('Hygiene Data'!$C$14,0,10*ROW('Hygiene Data'!C47)))</f>
        <v/>
      </c>
      <c r="DR53" s="34" t="str">
        <f ca="true">+IF(OFFSET('Hygiene Data'!$D$12,0,10*ROW('Hygiene Data'!D47))="","",OFFSET('Hygiene Data'!$D$12,0,10*ROW('Hygiene Data'!D47)))</f>
        <v/>
      </c>
      <c r="DS53" s="34" t="str">
        <f ca="true">+IF(OFFSET('Hygiene Data'!$D$13,0,10*ROW('Hygiene Data'!D47))="","",OFFSET('Hygiene Data'!$D$13,0,10*ROW('Hygiene Data'!D47)))</f>
        <v/>
      </c>
      <c r="DT53" s="34" t="str">
        <f ca="true">+IF(OFFSET('Hygiene Data'!$D$14,0,10*ROW('Hygiene Data'!D47))="","",OFFSET('Hygiene Data'!$D$14,0,10*ROW('Hygiene Data'!D47)))</f>
        <v/>
      </c>
      <c r="DU53" s="34" t="str">
        <f ca="true">+IF(OFFSET('Hygiene Data'!$E$12,0,10*ROW('Hygiene Data'!E47))="","",OFFSET('Hygiene Data'!$E$12,0,10*ROW('Hygiene Data'!E47)))</f>
        <v/>
      </c>
      <c r="DV53" s="34" t="str">
        <f ca="true">+IF(OFFSET('Hygiene Data'!$E$13,0,10*ROW('Hygiene Data'!E47))="","",OFFSET('Hygiene Data'!$E$13,0,10*ROW('Hygiene Data'!E47)))</f>
        <v/>
      </c>
      <c r="DW53" s="34" t="str">
        <f ca="true">+IF(OFFSET('Hygiene Data'!$E$14,0,10*ROW('Hygiene Data'!E47))="","",OFFSET('Hygiene Data'!$E$14,0,10*ROW('Hygiene Data'!E47)))</f>
        <v/>
      </c>
      <c r="DX53" s="34" t="str">
        <f ca="true">+IF(OFFSET('Hygiene Data'!$F$12,0,10*ROW('Hygiene Data'!F47))="","",OFFSET('Hygiene Data'!$F$12,0,10*ROW('Hygiene Data'!F47)))</f>
        <v/>
      </c>
      <c r="DY53" s="34" t="str">
        <f ca="true">+IF(OFFSET('Hygiene Data'!$F$13,0,10*ROW('Hygiene Data'!F47))="","",OFFSET('Hygiene Data'!$F$13,0,10*ROW('Hygiene Data'!F47)))</f>
        <v/>
      </c>
      <c r="DZ53" s="34" t="str">
        <f ca="true">+IF(OFFSET('Hygiene Data'!$F$14,0,10*ROW('Hygiene Data'!F47))="","",OFFSET('Hygiene Data'!$F$14,0,10*ROW('Hygiene Data'!F47)))</f>
        <v/>
      </c>
      <c r="EA53" s="34" t="str">
        <f ca="true">+IF(OFFSET('Hygiene Data'!$G$12,0,10*ROW('Hygiene Data'!G47))="","",OFFSET('Hygiene Data'!$G$12,0,10*ROW('Hygiene Data'!G47)))</f>
        <v/>
      </c>
      <c r="EB53" s="34" t="str">
        <f ca="true">+IF(OFFSET('Hygiene Data'!$G$13,0,10*ROW('Hygiene Data'!G47))="","",OFFSET('Hygiene Data'!$G$13,0,10*ROW('Hygiene Data'!G47)))</f>
        <v/>
      </c>
      <c r="EC53" s="34" t="str">
        <f ca="true">+IF(OFFSET('Hygiene Data'!$G$14,0,10*ROW('Hygiene Data'!G47))="","",OFFSET('Hygiene Data'!$G$14,0,10*ROW('Hygiene Data'!G47)))</f>
        <v/>
      </c>
      <c r="ED53" s="34" t="str">
        <f ca="true">+IF(OFFSET('Hygiene Data'!$H$12,0,10*ROW('Hygiene Data'!H47))="","",OFFSET('Hygiene Data'!$H$12,0,10*ROW('Hygiene Data'!H47)))</f>
        <v/>
      </c>
      <c r="EE53" s="34" t="str">
        <f ca="true">+IF(OFFSET('Hygiene Data'!$H$13,0,10*ROW('Hygiene Data'!H47))="","",OFFSET('Hygiene Data'!$H$13,0,10*ROW('Hygiene Data'!H47)))</f>
        <v/>
      </c>
      <c r="EF53" s="34" t="str">
        <f ca="true">+IF(OFFSET('Hygiene Data'!$H$14,0,10*ROW('Hygiene Data'!H47))="","",OFFSET('Hygiene Data'!$H$14,0,10*ROW('Hygiene Data'!H47)))</f>
        <v/>
      </c>
    </row>
    <row r="54" x14ac:dyDescent="0.2">
      <c r="A54" s="57" t="str">
        <f ca="true">+IF(OFFSET('Water Data'!$B$1,0,10*ROW('Water Data'!B51))="","",OFFSET('Water Data'!$B$1,0,10*ROW('Water Data'!B51)))</f>
        <v/>
      </c>
      <c r="B54" s="57" t="str">
        <f ca="true">+IF(OFFSET('Water Data'!$A$3,0,10*ROW('Water Data'!A51))="","",OFFSET('Water Data'!$A$3,0,10*ROW('Water Data'!A51)))</f>
        <v/>
      </c>
      <c r="C54" s="57" t="str">
        <f ca="true">+IF(OFFSET('Water Data'!$C$3,0,10*ROW('Water Data'!C51))="","",OFFSET('Water Data'!$C$3,0,10*ROW('Water Data'!C51)))</f>
        <v/>
      </c>
      <c r="D54" s="249"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9"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9" t="e">
        <f ca="true">+IF(AND(ISNUMBER(OFFSET('Water Data'!$C$10,0,10*ROW('Water Data'!D48))),BW54="Yes"),OFFSET('Water Data'!$C$10,0,10*ROW('Water Data'!D48)),IF(AND(ISNUMBER(OFFSET('Water Data'!$C$10,0,10*ROW('Water Data'!D48))),BW54="No",ISNUMBER(OFFSET('Water Data'!$C$10,0,10*ROW('Water Data'!D48)))),CONCATENATE("[",ROUND(OFFSET('Water Data'!$C$10,0,10*ROW('Water Data'!D48)),0),"]"),IF(AND(ISNUMBER(OFFSET('Water Data'!$C$10,0,10*ROW('Water Data'!D48))),BW54="",ISNUMBER(OFFSET('Water Data'!$C$10,0,10*ROW('Water Data'!D48)))),OFFSET('Water Data'!$C$10,0,10*ROW('Water Data'!D48)),NA())))</f>
        <v>#N/A</v>
      </c>
      <c r="G54" s="249"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9"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9"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9"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9"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9"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9"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9"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9"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9"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9"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9"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9"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9"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9"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50"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50"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50"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50"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50"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50"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50"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50"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50"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50"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50"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50"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50"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50"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50"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50"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50"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50"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50"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50"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50"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50"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50"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50"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50"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50"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50"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50"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50"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50"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51"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51"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51"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51"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51"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51"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51"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51"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51"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51"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51"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51"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51"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51"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51"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51"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51"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51"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4" t="str">
        <f ca="true">+IF(OFFSET('Water Data'!$C$28,0,10*ROW('Water Data'!C48))="","",OFFSET('Water Data'!$C$28,0,10*ROW('Water Data'!C48)))</f>
        <v/>
      </c>
      <c r="BT54" s="34" t="str">
        <f ca="true">+IF(OFFSET('Water Data'!$C$29,0,10*ROW('Water Data'!C48))="","",OFFSET('Water Data'!$C$29,0,10*ROW('Water Data'!C48)))</f>
        <v/>
      </c>
      <c r="BU54" s="34" t="str">
        <f ca="true">+IF(OFFSET('Water Data'!$C$30,0,10*ROW('Water Data'!C48))="","",OFFSET('Water Data'!$C$30,0,10*ROW('Water Data'!C48)))</f>
        <v/>
      </c>
      <c r="BV54" s="34" t="str">
        <f ca="true">+IF(OFFSET('Water Data'!$D$28,0,10*ROW('Water Data'!D48))="","",OFFSET('Water Data'!$D$28,0,10*ROW('Water Data'!D48)))</f>
        <v/>
      </c>
      <c r="BW54" s="34" t="str">
        <f ca="true">+IF(OFFSET('Water Data'!$D$29,0,10*ROW('Water Data'!D48))="","",OFFSET('Water Data'!$D$29,0,10*ROW('Water Data'!D48)))</f>
        <v/>
      </c>
      <c r="BX54" s="34" t="str">
        <f ca="true">+IF(OFFSET('Water Data'!$D$30,0,10*ROW('Water Data'!D48))="","",OFFSET('Water Data'!$D$30,0,10*ROW('Water Data'!D48)))</f>
        <v/>
      </c>
      <c r="BY54" s="34" t="str">
        <f ca="true">+IF(OFFSET('Water Data'!$E$28,0,10*ROW('Water Data'!E48))="","",OFFSET('Water Data'!$E$28,0,10*ROW('Water Data'!E48)))</f>
        <v/>
      </c>
      <c r="BZ54" s="34" t="str">
        <f ca="true">+IF(OFFSET('Water Data'!$E$29,0,10*ROW('Water Data'!E48))="","",OFFSET('Water Data'!$E$29,0,10*ROW('Water Data'!E48)))</f>
        <v/>
      </c>
      <c r="CA54" s="34" t="str">
        <f ca="true">+IF(OFFSET('Water Data'!$E$30,0,10*ROW('Water Data'!E48))="","",OFFSET('Water Data'!$E$30,0,10*ROW('Water Data'!E48)))</f>
        <v/>
      </c>
      <c r="CB54" s="34" t="str">
        <f ca="true">+IF(OFFSET('Water Data'!$F$28,0,10*ROW('Water Data'!F48))="","",OFFSET('Water Data'!$F$28,0,10*ROW('Water Data'!F48)))</f>
        <v/>
      </c>
      <c r="CC54" s="34" t="str">
        <f ca="true">+IF(OFFSET('Water Data'!$F$29,0,10*ROW('Water Data'!F48))="","",OFFSET('Water Data'!$F$29,0,10*ROW('Water Data'!F48)))</f>
        <v/>
      </c>
      <c r="CD54" s="34" t="str">
        <f ca="true">+IF(OFFSET('Water Data'!$F$30,0,10*ROW('Water Data'!F48))="","",OFFSET('Water Data'!$F$30,0,10*ROW('Water Data'!F48)))</f>
        <v/>
      </c>
      <c r="CE54" s="34" t="str">
        <f ca="true">+IF(OFFSET('Water Data'!$G$28,0,10*ROW('Water Data'!G48))="","",OFFSET('Water Data'!$G$28,0,10*ROW('Water Data'!G48)))</f>
        <v/>
      </c>
      <c r="CF54" s="34" t="str">
        <f ca="true">+IF(OFFSET('Water Data'!$G$29,0,10*ROW('Water Data'!G48))="","",OFFSET('Water Data'!$G$29,0,10*ROW('Water Data'!G48)))</f>
        <v/>
      </c>
      <c r="CG54" s="34" t="str">
        <f ca="true">+IF(OFFSET('Water Data'!$G$30,0,10*ROW('Water Data'!G48))="","",OFFSET('Water Data'!$G$30,0,10*ROW('Water Data'!G48)))</f>
        <v/>
      </c>
      <c r="CH54" s="34" t="str">
        <f ca="true">+IF(OFFSET('Water Data'!$H$28,0,10*ROW('Water Data'!H48))="","",OFFSET('Water Data'!$H$28,0,10*ROW('Water Data'!H48)))</f>
        <v/>
      </c>
      <c r="CI54" s="34" t="str">
        <f ca="true">+IF(OFFSET('Water Data'!$H$29,0,10*ROW('Water Data'!H48))="","",OFFSET('Water Data'!$H$29,0,10*ROW('Water Data'!H48)))</f>
        <v/>
      </c>
      <c r="CJ54" s="34" t="str">
        <f ca="true">+IF(OFFSET('Water Data'!$H$30,0,10*ROW('Water Data'!H48))="","",OFFSET('Water Data'!$H$30,0,10*ROW('Water Data'!H48)))</f>
        <v/>
      </c>
      <c r="CK54" s="34" t="str">
        <f ca="true">+IF(OFFSET('Sanitation Data'!$C$29,0,10*ROW('Sanitation Data'!C48))="","",OFFSET('Sanitation Data'!$C$29,0,10*ROW('Sanitation Data'!C48)))</f>
        <v/>
      </c>
      <c r="CL54" s="34" t="str">
        <f ca="true">+IF(OFFSET('Sanitation Data'!$C$30,0,10*ROW('Sanitation Data'!C48))="","",OFFSET('Sanitation Data'!$C$30,0,10*ROW('Sanitation Data'!C48)))</f>
        <v/>
      </c>
      <c r="CM54" s="34" t="str">
        <f ca="true">+IF(OFFSET('Sanitation Data'!$C$31,0,10*ROW('Sanitation Data'!C48))="","",OFFSET('Sanitation Data'!$C$31,0,10*ROW('Sanitation Data'!C48)))</f>
        <v/>
      </c>
      <c r="CN54" s="34" t="str">
        <f ca="true">+IF(OFFSET('Sanitation Data'!$C$32,0,10*ROW('Sanitation Data'!C48))="","",OFFSET('Sanitation Data'!$C$32,0,10*ROW('Sanitation Data'!C48)))</f>
        <v/>
      </c>
      <c r="CO54" s="34" t="str">
        <f ca="true">+IF(OFFSET('Sanitation Data'!$C$33,0,10*ROW('Sanitation Data'!C48))="","",OFFSET('Sanitation Data'!$C$33,0,10*ROW('Sanitation Data'!C48)))</f>
        <v/>
      </c>
      <c r="CP54" s="34" t="str">
        <f ca="true">+IF(OFFSET('Sanitation Data'!$D$29,0,10*ROW('Sanitation Data'!D48))="","",OFFSET('Sanitation Data'!$D$29,0,10*ROW('Sanitation Data'!D48)))</f>
        <v/>
      </c>
      <c r="CQ54" s="34" t="str">
        <f ca="true">+IF(OFFSET('Sanitation Data'!$D$30,0,10*ROW('Sanitation Data'!D48))="","",OFFSET('Sanitation Data'!$D$30,0,10*ROW('Sanitation Data'!D48)))</f>
        <v/>
      </c>
      <c r="CR54" s="34" t="str">
        <f ca="true">+IF(OFFSET('Sanitation Data'!$D$31,0,10*ROW('Sanitation Data'!D48))="","",OFFSET('Sanitation Data'!$D$31,0,10*ROW('Sanitation Data'!D48)))</f>
        <v/>
      </c>
      <c r="CS54" s="34" t="str">
        <f ca="true">+IF(OFFSET('Sanitation Data'!$D$32,0,10*ROW('Sanitation Data'!D48))="","",OFFSET('Sanitation Data'!$D$32,0,10*ROW('Sanitation Data'!D48)))</f>
        <v/>
      </c>
      <c r="CT54" s="34" t="str">
        <f ca="true">+IF(OFFSET('Sanitation Data'!$D$33,0,10*ROW('Sanitation Data'!D48))="","",OFFSET('Sanitation Data'!$D$33,0,10*ROW('Sanitation Data'!D48)))</f>
        <v/>
      </c>
      <c r="CU54" s="34" t="str">
        <f ca="true">+IF(OFFSET('Sanitation Data'!$E$29,0,10*ROW('Sanitation Data'!E48))="","",OFFSET('Sanitation Data'!$E$29,0,10*ROW('Sanitation Data'!E48)))</f>
        <v/>
      </c>
      <c r="CV54" s="34" t="str">
        <f ca="true">+IF(OFFSET('Sanitation Data'!$E$30,0,10*ROW('Sanitation Data'!E48))="","",OFFSET('Sanitation Data'!$E$30,0,10*ROW('Sanitation Data'!E48)))</f>
        <v/>
      </c>
      <c r="CW54" s="34" t="str">
        <f ca="true">+IF(OFFSET('Sanitation Data'!$E$31,0,10*ROW('Sanitation Data'!E48))="","",OFFSET('Sanitation Data'!$E$31,0,10*ROW('Sanitation Data'!E48)))</f>
        <v/>
      </c>
      <c r="CX54" s="34" t="str">
        <f ca="true">+IF(OFFSET('Sanitation Data'!$E$32,0,10*ROW('Sanitation Data'!E48))="","",OFFSET('Sanitation Data'!$E$32,0,10*ROW('Sanitation Data'!E48)))</f>
        <v/>
      </c>
      <c r="CY54" s="34" t="str">
        <f ca="true">+IF(OFFSET('Sanitation Data'!$E$33,0,10*ROW('Sanitation Data'!E48))="","",OFFSET('Sanitation Data'!$E$33,0,10*ROW('Sanitation Data'!E48)))</f>
        <v/>
      </c>
      <c r="CZ54" s="34" t="str">
        <f ca="true">+IF(OFFSET('Sanitation Data'!$F$29,0,10*ROW('Sanitation Data'!F48))="","",OFFSET('Sanitation Data'!$F$29,0,10*ROW('Sanitation Data'!F48)))</f>
        <v/>
      </c>
      <c r="DA54" s="34" t="str">
        <f ca="true">+IF(OFFSET('Sanitation Data'!$F$30,0,10*ROW('Sanitation Data'!F48))="","",OFFSET('Sanitation Data'!$F$30,0,10*ROW('Sanitation Data'!F48)))</f>
        <v/>
      </c>
      <c r="DB54" s="34" t="str">
        <f ca="true">+IF(OFFSET('Sanitation Data'!$F$31,0,10*ROW('Sanitation Data'!F48))="","",OFFSET('Sanitation Data'!$F$31,0,10*ROW('Sanitation Data'!F48)))</f>
        <v/>
      </c>
      <c r="DC54" s="34" t="str">
        <f ca="true">+IF(OFFSET('Sanitation Data'!$F$32,0,10*ROW('Sanitation Data'!F48))="","",OFFSET('Sanitation Data'!$F$32,0,10*ROW('Sanitation Data'!F48)))</f>
        <v/>
      </c>
      <c r="DD54" s="34" t="str">
        <f ca="true">+IF(OFFSET('Sanitation Data'!$F$33,0,10*ROW('Sanitation Data'!F48))="","",OFFSET('Sanitation Data'!$F$33,0,10*ROW('Sanitation Data'!F48)))</f>
        <v/>
      </c>
      <c r="DE54" s="34" t="str">
        <f ca="true">+IF(OFFSET('Sanitation Data'!$G$29,0,10*ROW('Sanitation Data'!G48))="","",OFFSET('Sanitation Data'!$G$29,0,10*ROW('Sanitation Data'!G48)))</f>
        <v/>
      </c>
      <c r="DF54" s="34" t="str">
        <f ca="true">+IF(OFFSET('Sanitation Data'!$G$30,0,10*ROW('Sanitation Data'!G48))="","",OFFSET('Sanitation Data'!$G$30,0,10*ROW('Sanitation Data'!G48)))</f>
        <v/>
      </c>
      <c r="DG54" s="34" t="str">
        <f ca="true">+IF(OFFSET('Sanitation Data'!$G$31,0,10*ROW('Sanitation Data'!G48))="","",OFFSET('Sanitation Data'!$G$31,0,10*ROW('Sanitation Data'!G48)))</f>
        <v/>
      </c>
      <c r="DH54" s="34" t="str">
        <f ca="true">+IF(OFFSET('Sanitation Data'!$G$32,0,10*ROW('Sanitation Data'!G48))="","",OFFSET('Sanitation Data'!$G$32,0,10*ROW('Sanitation Data'!G48)))</f>
        <v/>
      </c>
      <c r="DI54" s="34" t="str">
        <f ca="true">+IF(OFFSET('Sanitation Data'!$G$33,0,10*ROW('Sanitation Data'!G48))="","",OFFSET('Sanitation Data'!$G$33,0,10*ROW('Sanitation Data'!G48)))</f>
        <v/>
      </c>
      <c r="DJ54" s="34" t="str">
        <f ca="true">+IF(OFFSET('Sanitation Data'!$H$29,0,10*ROW('Sanitation Data'!H48))="","",OFFSET('Sanitation Data'!$H$29,0,10*ROW('Sanitation Data'!H48)))</f>
        <v/>
      </c>
      <c r="DK54" s="34" t="str">
        <f ca="true">+IF(OFFSET('Sanitation Data'!$H$30,0,10*ROW('Sanitation Data'!H48))="","",OFFSET('Sanitation Data'!$H$30,0,10*ROW('Sanitation Data'!H48)))</f>
        <v/>
      </c>
      <c r="DL54" s="34" t="str">
        <f ca="true">+IF(OFFSET('Sanitation Data'!$H$31,0,10*ROW('Sanitation Data'!H48))="","",OFFSET('Sanitation Data'!$H$31,0,10*ROW('Sanitation Data'!H48)))</f>
        <v/>
      </c>
      <c r="DM54" s="34" t="str">
        <f ca="true">+IF(OFFSET('Sanitation Data'!$H$32,0,10*ROW('Sanitation Data'!H48))="","",OFFSET('Sanitation Data'!$H$32,0,10*ROW('Sanitation Data'!H48)))</f>
        <v/>
      </c>
      <c r="DN54" s="34" t="str">
        <f ca="true">+IF(OFFSET('Sanitation Data'!$H$33,0,10*ROW('Sanitation Data'!H48))="","",OFFSET('Sanitation Data'!$H$33,0,10*ROW('Sanitation Data'!H48)))</f>
        <v/>
      </c>
      <c r="DO54" s="34" t="str">
        <f ca="true">+IF(OFFSET('Hygiene Data'!$C$12,0,10*ROW('Hygiene Data'!C48))="","",OFFSET('Hygiene Data'!$C$12,0,10*ROW('Hygiene Data'!C48)))</f>
        <v/>
      </c>
      <c r="DP54" s="34" t="str">
        <f ca="true">+IF(OFFSET('Hygiene Data'!$C$13,0,10*ROW('Hygiene Data'!C48))="","",OFFSET('Hygiene Data'!$C$13,0,10*ROW('Hygiene Data'!C48)))</f>
        <v/>
      </c>
      <c r="DQ54" s="34" t="str">
        <f ca="true">+IF(OFFSET('Hygiene Data'!$C$14,0,10*ROW('Hygiene Data'!C48))="","",OFFSET('Hygiene Data'!$C$14,0,10*ROW('Hygiene Data'!C48)))</f>
        <v/>
      </c>
      <c r="DR54" s="34" t="str">
        <f ca="true">+IF(OFFSET('Hygiene Data'!$D$12,0,10*ROW('Hygiene Data'!D48))="","",OFFSET('Hygiene Data'!$D$12,0,10*ROW('Hygiene Data'!D48)))</f>
        <v/>
      </c>
      <c r="DS54" s="34" t="str">
        <f ca="true">+IF(OFFSET('Hygiene Data'!$D$13,0,10*ROW('Hygiene Data'!D48))="","",OFFSET('Hygiene Data'!$D$13,0,10*ROW('Hygiene Data'!D48)))</f>
        <v/>
      </c>
      <c r="DT54" s="34" t="str">
        <f ca="true">+IF(OFFSET('Hygiene Data'!$D$14,0,10*ROW('Hygiene Data'!D48))="","",OFFSET('Hygiene Data'!$D$14,0,10*ROW('Hygiene Data'!D48)))</f>
        <v/>
      </c>
      <c r="DU54" s="34" t="str">
        <f ca="true">+IF(OFFSET('Hygiene Data'!$E$12,0,10*ROW('Hygiene Data'!E48))="","",OFFSET('Hygiene Data'!$E$12,0,10*ROW('Hygiene Data'!E48)))</f>
        <v/>
      </c>
      <c r="DV54" s="34" t="str">
        <f ca="true">+IF(OFFSET('Hygiene Data'!$E$13,0,10*ROW('Hygiene Data'!E48))="","",OFFSET('Hygiene Data'!$E$13,0,10*ROW('Hygiene Data'!E48)))</f>
        <v/>
      </c>
      <c r="DW54" s="34" t="str">
        <f ca="true">+IF(OFFSET('Hygiene Data'!$E$14,0,10*ROW('Hygiene Data'!E48))="","",OFFSET('Hygiene Data'!$E$14,0,10*ROW('Hygiene Data'!E48)))</f>
        <v/>
      </c>
      <c r="DX54" s="34" t="str">
        <f ca="true">+IF(OFFSET('Hygiene Data'!$F$12,0,10*ROW('Hygiene Data'!F48))="","",OFFSET('Hygiene Data'!$F$12,0,10*ROW('Hygiene Data'!F48)))</f>
        <v/>
      </c>
      <c r="DY54" s="34" t="str">
        <f ca="true">+IF(OFFSET('Hygiene Data'!$F$13,0,10*ROW('Hygiene Data'!F48))="","",OFFSET('Hygiene Data'!$F$13,0,10*ROW('Hygiene Data'!F48)))</f>
        <v/>
      </c>
      <c r="DZ54" s="34" t="str">
        <f ca="true">+IF(OFFSET('Hygiene Data'!$F$14,0,10*ROW('Hygiene Data'!F48))="","",OFFSET('Hygiene Data'!$F$14,0,10*ROW('Hygiene Data'!F48)))</f>
        <v/>
      </c>
      <c r="EA54" s="34" t="str">
        <f ca="true">+IF(OFFSET('Hygiene Data'!$G$12,0,10*ROW('Hygiene Data'!G48))="","",OFFSET('Hygiene Data'!$G$12,0,10*ROW('Hygiene Data'!G48)))</f>
        <v/>
      </c>
      <c r="EB54" s="34" t="str">
        <f ca="true">+IF(OFFSET('Hygiene Data'!$G$13,0,10*ROW('Hygiene Data'!G48))="","",OFFSET('Hygiene Data'!$G$13,0,10*ROW('Hygiene Data'!G48)))</f>
        <v/>
      </c>
      <c r="EC54" s="34" t="str">
        <f ca="true">+IF(OFFSET('Hygiene Data'!$G$14,0,10*ROW('Hygiene Data'!G48))="","",OFFSET('Hygiene Data'!$G$14,0,10*ROW('Hygiene Data'!G48)))</f>
        <v/>
      </c>
      <c r="ED54" s="34" t="str">
        <f ca="true">+IF(OFFSET('Hygiene Data'!$H$12,0,10*ROW('Hygiene Data'!H48))="","",OFFSET('Hygiene Data'!$H$12,0,10*ROW('Hygiene Data'!H48)))</f>
        <v/>
      </c>
      <c r="EE54" s="34" t="str">
        <f ca="true">+IF(OFFSET('Hygiene Data'!$H$13,0,10*ROW('Hygiene Data'!H48))="","",OFFSET('Hygiene Data'!$H$13,0,10*ROW('Hygiene Data'!H48)))</f>
        <v/>
      </c>
      <c r="EF54" s="34" t="str">
        <f ca="true">+IF(OFFSET('Hygiene Data'!$H$14,0,10*ROW('Hygiene Data'!H48))="","",OFFSET('Hygiene Data'!$H$14,0,10*ROW('Hygiene Data'!H48)))</f>
        <v/>
      </c>
    </row>
    <row r="55" x14ac:dyDescent="0.2">
      <c r="A55" s="57" t="str">
        <f ca="true">+IF(OFFSET('Water Data'!$B$1,0,10*ROW('Water Data'!B52))="","",OFFSET('Water Data'!$B$1,0,10*ROW('Water Data'!B52)))</f>
        <v/>
      </c>
      <c r="B55" s="57" t="str">
        <f ca="true">+IF(OFFSET('Water Data'!$A$3,0,10*ROW('Water Data'!A52))="","",OFFSET('Water Data'!$A$3,0,10*ROW('Water Data'!A52)))</f>
        <v/>
      </c>
      <c r="C55" s="57" t="str">
        <f ca="true">+IF(OFFSET('Water Data'!$C$3,0,10*ROW('Water Data'!C52))="","",OFFSET('Water Data'!$C$3,0,10*ROW('Water Data'!C52)))</f>
        <v/>
      </c>
      <c r="D55" s="249"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9"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9" t="e">
        <f ca="true">+IF(AND(ISNUMBER(OFFSET('Water Data'!$C$10,0,10*ROW('Water Data'!D49))),BW55="Yes"),OFFSET('Water Data'!$C$10,0,10*ROW('Water Data'!D49)),IF(AND(ISNUMBER(OFFSET('Water Data'!$C$10,0,10*ROW('Water Data'!D49))),BW55="No",ISNUMBER(OFFSET('Water Data'!$C$10,0,10*ROW('Water Data'!D49)))),CONCATENATE("[",ROUND(OFFSET('Water Data'!$C$10,0,10*ROW('Water Data'!D49)),0),"]"),IF(AND(ISNUMBER(OFFSET('Water Data'!$C$10,0,10*ROW('Water Data'!D49))),BW55="",ISNUMBER(OFFSET('Water Data'!$C$10,0,10*ROW('Water Data'!D49)))),OFFSET('Water Data'!$C$10,0,10*ROW('Water Data'!D49)),NA())))</f>
        <v>#N/A</v>
      </c>
      <c r="G55" s="249"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9"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9"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9"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9"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9"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9"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9"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9"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9"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9"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9"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9"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9"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9"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50"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50"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50"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50"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50"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50"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50"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50"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50"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50"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50"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50"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50"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50"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50"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50"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50"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50"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50"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50"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50"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50"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50"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50"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50"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50"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50"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50"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50"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50"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51"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51"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51"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51"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51"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51"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51"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51"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51"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51"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51"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51"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51"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51"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51"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51"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51"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51"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4" t="str">
        <f ca="true">+IF(OFFSET('Water Data'!$C$28,0,10*ROW('Water Data'!C49))="","",OFFSET('Water Data'!$C$28,0,10*ROW('Water Data'!C49)))</f>
        <v/>
      </c>
      <c r="BT55" s="34" t="str">
        <f ca="true">+IF(OFFSET('Water Data'!$C$29,0,10*ROW('Water Data'!C49))="","",OFFSET('Water Data'!$C$29,0,10*ROW('Water Data'!C49)))</f>
        <v/>
      </c>
      <c r="BU55" s="34" t="str">
        <f ca="true">+IF(OFFSET('Water Data'!$C$30,0,10*ROW('Water Data'!C49))="","",OFFSET('Water Data'!$C$30,0,10*ROW('Water Data'!C49)))</f>
        <v/>
      </c>
      <c r="BV55" s="34" t="str">
        <f ca="true">+IF(OFFSET('Water Data'!$D$28,0,10*ROW('Water Data'!D49))="","",OFFSET('Water Data'!$D$28,0,10*ROW('Water Data'!D49)))</f>
        <v/>
      </c>
      <c r="BW55" s="34" t="str">
        <f ca="true">+IF(OFFSET('Water Data'!$D$29,0,10*ROW('Water Data'!D49))="","",OFFSET('Water Data'!$D$29,0,10*ROW('Water Data'!D49)))</f>
        <v/>
      </c>
      <c r="BX55" s="34" t="str">
        <f ca="true">+IF(OFFSET('Water Data'!$D$30,0,10*ROW('Water Data'!D49))="","",OFFSET('Water Data'!$D$30,0,10*ROW('Water Data'!D49)))</f>
        <v/>
      </c>
      <c r="BY55" s="34" t="str">
        <f ca="true">+IF(OFFSET('Water Data'!$E$28,0,10*ROW('Water Data'!E49))="","",OFFSET('Water Data'!$E$28,0,10*ROW('Water Data'!E49)))</f>
        <v/>
      </c>
      <c r="BZ55" s="34" t="str">
        <f ca="true">+IF(OFFSET('Water Data'!$E$29,0,10*ROW('Water Data'!E49))="","",OFFSET('Water Data'!$E$29,0,10*ROW('Water Data'!E49)))</f>
        <v/>
      </c>
      <c r="CA55" s="34" t="str">
        <f ca="true">+IF(OFFSET('Water Data'!$E$30,0,10*ROW('Water Data'!E49))="","",OFFSET('Water Data'!$E$30,0,10*ROW('Water Data'!E49)))</f>
        <v/>
      </c>
      <c r="CB55" s="34" t="str">
        <f ca="true">+IF(OFFSET('Water Data'!$F$28,0,10*ROW('Water Data'!F49))="","",OFFSET('Water Data'!$F$28,0,10*ROW('Water Data'!F49)))</f>
        <v/>
      </c>
      <c r="CC55" s="34" t="str">
        <f ca="true">+IF(OFFSET('Water Data'!$F$29,0,10*ROW('Water Data'!F49))="","",OFFSET('Water Data'!$F$29,0,10*ROW('Water Data'!F49)))</f>
        <v/>
      </c>
      <c r="CD55" s="34" t="str">
        <f ca="true">+IF(OFFSET('Water Data'!$F$30,0,10*ROW('Water Data'!F49))="","",OFFSET('Water Data'!$F$30,0,10*ROW('Water Data'!F49)))</f>
        <v/>
      </c>
      <c r="CE55" s="34" t="str">
        <f ca="true">+IF(OFFSET('Water Data'!$G$28,0,10*ROW('Water Data'!G49))="","",OFFSET('Water Data'!$G$28,0,10*ROW('Water Data'!G49)))</f>
        <v/>
      </c>
      <c r="CF55" s="34" t="str">
        <f ca="true">+IF(OFFSET('Water Data'!$G$29,0,10*ROW('Water Data'!G49))="","",OFFSET('Water Data'!$G$29,0,10*ROW('Water Data'!G49)))</f>
        <v/>
      </c>
      <c r="CG55" s="34" t="str">
        <f ca="true">+IF(OFFSET('Water Data'!$G$30,0,10*ROW('Water Data'!G49))="","",OFFSET('Water Data'!$G$30,0,10*ROW('Water Data'!G49)))</f>
        <v/>
      </c>
      <c r="CH55" s="34" t="str">
        <f ca="true">+IF(OFFSET('Water Data'!$H$28,0,10*ROW('Water Data'!H49))="","",OFFSET('Water Data'!$H$28,0,10*ROW('Water Data'!H49)))</f>
        <v/>
      </c>
      <c r="CI55" s="34" t="str">
        <f ca="true">+IF(OFFSET('Water Data'!$H$29,0,10*ROW('Water Data'!H49))="","",OFFSET('Water Data'!$H$29,0,10*ROW('Water Data'!H49)))</f>
        <v/>
      </c>
      <c r="CJ55" s="34" t="str">
        <f ca="true">+IF(OFFSET('Water Data'!$H$30,0,10*ROW('Water Data'!H49))="","",OFFSET('Water Data'!$H$30,0,10*ROW('Water Data'!H49)))</f>
        <v/>
      </c>
      <c r="CK55" s="34" t="str">
        <f ca="true">+IF(OFFSET('Sanitation Data'!$C$29,0,10*ROW('Sanitation Data'!C49))="","",OFFSET('Sanitation Data'!$C$29,0,10*ROW('Sanitation Data'!C49)))</f>
        <v/>
      </c>
      <c r="CL55" s="34" t="str">
        <f ca="true">+IF(OFFSET('Sanitation Data'!$C$30,0,10*ROW('Sanitation Data'!C49))="","",OFFSET('Sanitation Data'!$C$30,0,10*ROW('Sanitation Data'!C49)))</f>
        <v/>
      </c>
      <c r="CM55" s="34" t="str">
        <f ca="true">+IF(OFFSET('Sanitation Data'!$C$31,0,10*ROW('Sanitation Data'!C49))="","",OFFSET('Sanitation Data'!$C$31,0,10*ROW('Sanitation Data'!C49)))</f>
        <v/>
      </c>
      <c r="CN55" s="34" t="str">
        <f ca="true">+IF(OFFSET('Sanitation Data'!$C$32,0,10*ROW('Sanitation Data'!C49))="","",OFFSET('Sanitation Data'!$C$32,0,10*ROW('Sanitation Data'!C49)))</f>
        <v/>
      </c>
      <c r="CO55" s="34" t="str">
        <f ca="true">+IF(OFFSET('Sanitation Data'!$C$33,0,10*ROW('Sanitation Data'!C49))="","",OFFSET('Sanitation Data'!$C$33,0,10*ROW('Sanitation Data'!C49)))</f>
        <v/>
      </c>
      <c r="CP55" s="34" t="str">
        <f ca="true">+IF(OFFSET('Sanitation Data'!$D$29,0,10*ROW('Sanitation Data'!D49))="","",OFFSET('Sanitation Data'!$D$29,0,10*ROW('Sanitation Data'!D49)))</f>
        <v/>
      </c>
      <c r="CQ55" s="34" t="str">
        <f ca="true">+IF(OFFSET('Sanitation Data'!$D$30,0,10*ROW('Sanitation Data'!D49))="","",OFFSET('Sanitation Data'!$D$30,0,10*ROW('Sanitation Data'!D49)))</f>
        <v/>
      </c>
      <c r="CR55" s="34" t="str">
        <f ca="true">+IF(OFFSET('Sanitation Data'!$D$31,0,10*ROW('Sanitation Data'!D49))="","",OFFSET('Sanitation Data'!$D$31,0,10*ROW('Sanitation Data'!D49)))</f>
        <v/>
      </c>
      <c r="CS55" s="34" t="str">
        <f ca="true">+IF(OFFSET('Sanitation Data'!$D$32,0,10*ROW('Sanitation Data'!D49))="","",OFFSET('Sanitation Data'!$D$32,0,10*ROW('Sanitation Data'!D49)))</f>
        <v/>
      </c>
      <c r="CT55" s="34" t="str">
        <f ca="true">+IF(OFFSET('Sanitation Data'!$D$33,0,10*ROW('Sanitation Data'!D49))="","",OFFSET('Sanitation Data'!$D$33,0,10*ROW('Sanitation Data'!D49)))</f>
        <v/>
      </c>
      <c r="CU55" s="34" t="str">
        <f ca="true">+IF(OFFSET('Sanitation Data'!$E$29,0,10*ROW('Sanitation Data'!E49))="","",OFFSET('Sanitation Data'!$E$29,0,10*ROW('Sanitation Data'!E49)))</f>
        <v/>
      </c>
      <c r="CV55" s="34" t="str">
        <f ca="true">+IF(OFFSET('Sanitation Data'!$E$30,0,10*ROW('Sanitation Data'!E49))="","",OFFSET('Sanitation Data'!$E$30,0,10*ROW('Sanitation Data'!E49)))</f>
        <v/>
      </c>
      <c r="CW55" s="34" t="str">
        <f ca="true">+IF(OFFSET('Sanitation Data'!$E$31,0,10*ROW('Sanitation Data'!E49))="","",OFFSET('Sanitation Data'!$E$31,0,10*ROW('Sanitation Data'!E49)))</f>
        <v/>
      </c>
      <c r="CX55" s="34" t="str">
        <f ca="true">+IF(OFFSET('Sanitation Data'!$E$32,0,10*ROW('Sanitation Data'!E49))="","",OFFSET('Sanitation Data'!$E$32,0,10*ROW('Sanitation Data'!E49)))</f>
        <v/>
      </c>
      <c r="CY55" s="34" t="str">
        <f ca="true">+IF(OFFSET('Sanitation Data'!$E$33,0,10*ROW('Sanitation Data'!E49))="","",OFFSET('Sanitation Data'!$E$33,0,10*ROW('Sanitation Data'!E49)))</f>
        <v/>
      </c>
      <c r="CZ55" s="34" t="str">
        <f ca="true">+IF(OFFSET('Sanitation Data'!$F$29,0,10*ROW('Sanitation Data'!F49))="","",OFFSET('Sanitation Data'!$F$29,0,10*ROW('Sanitation Data'!F49)))</f>
        <v/>
      </c>
      <c r="DA55" s="34" t="str">
        <f ca="true">+IF(OFFSET('Sanitation Data'!$F$30,0,10*ROW('Sanitation Data'!F49))="","",OFFSET('Sanitation Data'!$F$30,0,10*ROW('Sanitation Data'!F49)))</f>
        <v/>
      </c>
      <c r="DB55" s="34" t="str">
        <f ca="true">+IF(OFFSET('Sanitation Data'!$F$31,0,10*ROW('Sanitation Data'!F49))="","",OFFSET('Sanitation Data'!$F$31,0,10*ROW('Sanitation Data'!F49)))</f>
        <v/>
      </c>
      <c r="DC55" s="34" t="str">
        <f ca="true">+IF(OFFSET('Sanitation Data'!$F$32,0,10*ROW('Sanitation Data'!F49))="","",OFFSET('Sanitation Data'!$F$32,0,10*ROW('Sanitation Data'!F49)))</f>
        <v/>
      </c>
      <c r="DD55" s="34" t="str">
        <f ca="true">+IF(OFFSET('Sanitation Data'!$F$33,0,10*ROW('Sanitation Data'!F49))="","",OFFSET('Sanitation Data'!$F$33,0,10*ROW('Sanitation Data'!F49)))</f>
        <v/>
      </c>
      <c r="DE55" s="34" t="str">
        <f ca="true">+IF(OFFSET('Sanitation Data'!$G$29,0,10*ROW('Sanitation Data'!G49))="","",OFFSET('Sanitation Data'!$G$29,0,10*ROW('Sanitation Data'!G49)))</f>
        <v/>
      </c>
      <c r="DF55" s="34" t="str">
        <f ca="true">+IF(OFFSET('Sanitation Data'!$G$30,0,10*ROW('Sanitation Data'!G49))="","",OFFSET('Sanitation Data'!$G$30,0,10*ROW('Sanitation Data'!G49)))</f>
        <v/>
      </c>
      <c r="DG55" s="34" t="str">
        <f ca="true">+IF(OFFSET('Sanitation Data'!$G$31,0,10*ROW('Sanitation Data'!G49))="","",OFFSET('Sanitation Data'!$G$31,0,10*ROW('Sanitation Data'!G49)))</f>
        <v/>
      </c>
      <c r="DH55" s="34" t="str">
        <f ca="true">+IF(OFFSET('Sanitation Data'!$G$32,0,10*ROW('Sanitation Data'!G49))="","",OFFSET('Sanitation Data'!$G$32,0,10*ROW('Sanitation Data'!G49)))</f>
        <v/>
      </c>
      <c r="DI55" s="34" t="str">
        <f ca="true">+IF(OFFSET('Sanitation Data'!$G$33,0,10*ROW('Sanitation Data'!G49))="","",OFFSET('Sanitation Data'!$G$33,0,10*ROW('Sanitation Data'!G49)))</f>
        <v/>
      </c>
      <c r="DJ55" s="34" t="str">
        <f ca="true">+IF(OFFSET('Sanitation Data'!$H$29,0,10*ROW('Sanitation Data'!H49))="","",OFFSET('Sanitation Data'!$H$29,0,10*ROW('Sanitation Data'!H49)))</f>
        <v/>
      </c>
      <c r="DK55" s="34" t="str">
        <f ca="true">+IF(OFFSET('Sanitation Data'!$H$30,0,10*ROW('Sanitation Data'!H49))="","",OFFSET('Sanitation Data'!$H$30,0,10*ROW('Sanitation Data'!H49)))</f>
        <v/>
      </c>
      <c r="DL55" s="34" t="str">
        <f ca="true">+IF(OFFSET('Sanitation Data'!$H$31,0,10*ROW('Sanitation Data'!H49))="","",OFFSET('Sanitation Data'!$H$31,0,10*ROW('Sanitation Data'!H49)))</f>
        <v/>
      </c>
      <c r="DM55" s="34" t="str">
        <f ca="true">+IF(OFFSET('Sanitation Data'!$H$32,0,10*ROW('Sanitation Data'!H49))="","",OFFSET('Sanitation Data'!$H$32,0,10*ROW('Sanitation Data'!H49)))</f>
        <v/>
      </c>
      <c r="DN55" s="34" t="str">
        <f ca="true">+IF(OFFSET('Sanitation Data'!$H$33,0,10*ROW('Sanitation Data'!H49))="","",OFFSET('Sanitation Data'!$H$33,0,10*ROW('Sanitation Data'!H49)))</f>
        <v/>
      </c>
      <c r="DO55" s="34" t="str">
        <f ca="true">+IF(OFFSET('Hygiene Data'!$C$12,0,10*ROW('Hygiene Data'!C49))="","",OFFSET('Hygiene Data'!$C$12,0,10*ROW('Hygiene Data'!C49)))</f>
        <v/>
      </c>
      <c r="DP55" s="34" t="str">
        <f ca="true">+IF(OFFSET('Hygiene Data'!$C$13,0,10*ROW('Hygiene Data'!C49))="","",OFFSET('Hygiene Data'!$C$13,0,10*ROW('Hygiene Data'!C49)))</f>
        <v/>
      </c>
      <c r="DQ55" s="34" t="str">
        <f ca="true">+IF(OFFSET('Hygiene Data'!$C$14,0,10*ROW('Hygiene Data'!C49))="","",OFFSET('Hygiene Data'!$C$14,0,10*ROW('Hygiene Data'!C49)))</f>
        <v/>
      </c>
      <c r="DR55" s="34" t="str">
        <f ca="true">+IF(OFFSET('Hygiene Data'!$D$12,0,10*ROW('Hygiene Data'!D49))="","",OFFSET('Hygiene Data'!$D$12,0,10*ROW('Hygiene Data'!D49)))</f>
        <v/>
      </c>
      <c r="DS55" s="34" t="str">
        <f ca="true">+IF(OFFSET('Hygiene Data'!$D$13,0,10*ROW('Hygiene Data'!D49))="","",OFFSET('Hygiene Data'!$D$13,0,10*ROW('Hygiene Data'!D49)))</f>
        <v/>
      </c>
      <c r="DT55" s="34" t="str">
        <f ca="true">+IF(OFFSET('Hygiene Data'!$D$14,0,10*ROW('Hygiene Data'!D49))="","",OFFSET('Hygiene Data'!$D$14,0,10*ROW('Hygiene Data'!D49)))</f>
        <v/>
      </c>
      <c r="DU55" s="34" t="str">
        <f ca="true">+IF(OFFSET('Hygiene Data'!$E$12,0,10*ROW('Hygiene Data'!E49))="","",OFFSET('Hygiene Data'!$E$12,0,10*ROW('Hygiene Data'!E49)))</f>
        <v/>
      </c>
      <c r="DV55" s="34" t="str">
        <f ca="true">+IF(OFFSET('Hygiene Data'!$E$13,0,10*ROW('Hygiene Data'!E49))="","",OFFSET('Hygiene Data'!$E$13,0,10*ROW('Hygiene Data'!E49)))</f>
        <v/>
      </c>
      <c r="DW55" s="34" t="str">
        <f ca="true">+IF(OFFSET('Hygiene Data'!$E$14,0,10*ROW('Hygiene Data'!E49))="","",OFFSET('Hygiene Data'!$E$14,0,10*ROW('Hygiene Data'!E49)))</f>
        <v/>
      </c>
      <c r="DX55" s="34" t="str">
        <f ca="true">+IF(OFFSET('Hygiene Data'!$F$12,0,10*ROW('Hygiene Data'!F49))="","",OFFSET('Hygiene Data'!$F$12,0,10*ROW('Hygiene Data'!F49)))</f>
        <v/>
      </c>
      <c r="DY55" s="34" t="str">
        <f ca="true">+IF(OFFSET('Hygiene Data'!$F$13,0,10*ROW('Hygiene Data'!F49))="","",OFFSET('Hygiene Data'!$F$13,0,10*ROW('Hygiene Data'!F49)))</f>
        <v/>
      </c>
      <c r="DZ55" s="34" t="str">
        <f ca="true">+IF(OFFSET('Hygiene Data'!$F$14,0,10*ROW('Hygiene Data'!F49))="","",OFFSET('Hygiene Data'!$F$14,0,10*ROW('Hygiene Data'!F49)))</f>
        <v/>
      </c>
      <c r="EA55" s="34" t="str">
        <f ca="true">+IF(OFFSET('Hygiene Data'!$G$12,0,10*ROW('Hygiene Data'!G49))="","",OFFSET('Hygiene Data'!$G$12,0,10*ROW('Hygiene Data'!G49)))</f>
        <v/>
      </c>
      <c r="EB55" s="34" t="str">
        <f ca="true">+IF(OFFSET('Hygiene Data'!$G$13,0,10*ROW('Hygiene Data'!G49))="","",OFFSET('Hygiene Data'!$G$13,0,10*ROW('Hygiene Data'!G49)))</f>
        <v/>
      </c>
      <c r="EC55" s="34" t="str">
        <f ca="true">+IF(OFFSET('Hygiene Data'!$G$14,0,10*ROW('Hygiene Data'!G49))="","",OFFSET('Hygiene Data'!$G$14,0,10*ROW('Hygiene Data'!G49)))</f>
        <v/>
      </c>
      <c r="ED55" s="34" t="str">
        <f ca="true">+IF(OFFSET('Hygiene Data'!$H$12,0,10*ROW('Hygiene Data'!H49))="","",OFFSET('Hygiene Data'!$H$12,0,10*ROW('Hygiene Data'!H49)))</f>
        <v/>
      </c>
      <c r="EE55" s="34" t="str">
        <f ca="true">+IF(OFFSET('Hygiene Data'!$H$13,0,10*ROW('Hygiene Data'!H49))="","",OFFSET('Hygiene Data'!$H$13,0,10*ROW('Hygiene Data'!H49)))</f>
        <v/>
      </c>
      <c r="EF55" s="34" t="str">
        <f ca="true">+IF(OFFSET('Hygiene Data'!$H$14,0,10*ROW('Hygiene Data'!H49))="","",OFFSET('Hygiene Data'!$H$14,0,10*ROW('Hygiene Data'!H49)))</f>
        <v/>
      </c>
    </row>
    <row r="56" x14ac:dyDescent="0.2">
      <c r="A56" s="57" t="str">
        <f ca="true">+IF(OFFSET('Water Data'!$B$1,0,10*ROW('Water Data'!B53))="","",OFFSET('Water Data'!$B$1,0,10*ROW('Water Data'!B53)))</f>
        <v/>
      </c>
      <c r="B56" s="57" t="str">
        <f ca="true">+IF(OFFSET('Water Data'!$A$3,0,10*ROW('Water Data'!A53))="","",OFFSET('Water Data'!$A$3,0,10*ROW('Water Data'!A53)))</f>
        <v/>
      </c>
      <c r="C56" s="57" t="str">
        <f ca="true">+IF(OFFSET('Water Data'!$C$3,0,10*ROW('Water Data'!C53))="","",OFFSET('Water Data'!$C$3,0,10*ROW('Water Data'!C53)))</f>
        <v/>
      </c>
      <c r="D56" s="249"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9"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9" t="e">
        <f ca="true">+IF(AND(ISNUMBER(OFFSET('Water Data'!$C$10,0,10*ROW('Water Data'!D50))),BW56="Yes"),OFFSET('Water Data'!$C$10,0,10*ROW('Water Data'!D50)),IF(AND(ISNUMBER(OFFSET('Water Data'!$C$10,0,10*ROW('Water Data'!D50))),BW56="No",ISNUMBER(OFFSET('Water Data'!$C$10,0,10*ROW('Water Data'!D50)))),CONCATENATE("[",ROUND(OFFSET('Water Data'!$C$10,0,10*ROW('Water Data'!D50)),0),"]"),IF(AND(ISNUMBER(OFFSET('Water Data'!$C$10,0,10*ROW('Water Data'!D50))),BW56="",ISNUMBER(OFFSET('Water Data'!$C$10,0,10*ROW('Water Data'!D50)))),OFFSET('Water Data'!$C$10,0,10*ROW('Water Data'!D50)),NA())))</f>
        <v>#N/A</v>
      </c>
      <c r="G56" s="249"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9"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9"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9"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9"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9"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9"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9"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9"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9"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9"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9"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9"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9"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9"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50"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50"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50"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50"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50"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50"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50"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50"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50"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50"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50"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50"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50"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50"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50"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50"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50"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50"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50"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50"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50"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50"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50"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50"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50"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50"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50"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50"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50"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50"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51"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51"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51"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51"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51"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51"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51"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51"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51"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51"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51"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51"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51"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51"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51"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51"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51"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51"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4" t="str">
        <f ca="true">+IF(OFFSET('Water Data'!$C$28,0,10*ROW('Water Data'!C50))="","",OFFSET('Water Data'!$C$28,0,10*ROW('Water Data'!C50)))</f>
        <v/>
      </c>
      <c r="BT56" s="34" t="str">
        <f ca="true">+IF(OFFSET('Water Data'!$C$29,0,10*ROW('Water Data'!C50))="","",OFFSET('Water Data'!$C$29,0,10*ROW('Water Data'!C50)))</f>
        <v/>
      </c>
      <c r="BU56" s="34" t="str">
        <f ca="true">+IF(OFFSET('Water Data'!$C$30,0,10*ROW('Water Data'!C50))="","",OFFSET('Water Data'!$C$30,0,10*ROW('Water Data'!C50)))</f>
        <v/>
      </c>
      <c r="BV56" s="34" t="str">
        <f ca="true">+IF(OFFSET('Water Data'!$D$28,0,10*ROW('Water Data'!D50))="","",OFFSET('Water Data'!$D$28,0,10*ROW('Water Data'!D50)))</f>
        <v/>
      </c>
      <c r="BW56" s="34" t="str">
        <f ca="true">+IF(OFFSET('Water Data'!$D$29,0,10*ROW('Water Data'!D50))="","",OFFSET('Water Data'!$D$29,0,10*ROW('Water Data'!D50)))</f>
        <v/>
      </c>
      <c r="BX56" s="34" t="str">
        <f ca="true">+IF(OFFSET('Water Data'!$D$30,0,10*ROW('Water Data'!D50))="","",OFFSET('Water Data'!$D$30,0,10*ROW('Water Data'!D50)))</f>
        <v/>
      </c>
      <c r="BY56" s="34" t="str">
        <f ca="true">+IF(OFFSET('Water Data'!$E$28,0,10*ROW('Water Data'!E50))="","",OFFSET('Water Data'!$E$28,0,10*ROW('Water Data'!E50)))</f>
        <v/>
      </c>
      <c r="BZ56" s="34" t="str">
        <f ca="true">+IF(OFFSET('Water Data'!$E$29,0,10*ROW('Water Data'!E50))="","",OFFSET('Water Data'!$E$29,0,10*ROW('Water Data'!E50)))</f>
        <v/>
      </c>
      <c r="CA56" s="34" t="str">
        <f ca="true">+IF(OFFSET('Water Data'!$E$30,0,10*ROW('Water Data'!E50))="","",OFFSET('Water Data'!$E$30,0,10*ROW('Water Data'!E50)))</f>
        <v/>
      </c>
      <c r="CB56" s="34" t="str">
        <f ca="true">+IF(OFFSET('Water Data'!$F$28,0,10*ROW('Water Data'!F50))="","",OFFSET('Water Data'!$F$28,0,10*ROW('Water Data'!F50)))</f>
        <v/>
      </c>
      <c r="CC56" s="34" t="str">
        <f ca="true">+IF(OFFSET('Water Data'!$F$29,0,10*ROW('Water Data'!F50))="","",OFFSET('Water Data'!$F$29,0,10*ROW('Water Data'!F50)))</f>
        <v/>
      </c>
      <c r="CD56" s="34" t="str">
        <f ca="true">+IF(OFFSET('Water Data'!$F$30,0,10*ROW('Water Data'!F50))="","",OFFSET('Water Data'!$F$30,0,10*ROW('Water Data'!F50)))</f>
        <v/>
      </c>
      <c r="CE56" s="34" t="str">
        <f ca="true">+IF(OFFSET('Water Data'!$G$28,0,10*ROW('Water Data'!G50))="","",OFFSET('Water Data'!$G$28,0,10*ROW('Water Data'!G50)))</f>
        <v/>
      </c>
      <c r="CF56" s="34" t="str">
        <f ca="true">+IF(OFFSET('Water Data'!$G$29,0,10*ROW('Water Data'!G50))="","",OFFSET('Water Data'!$G$29,0,10*ROW('Water Data'!G50)))</f>
        <v/>
      </c>
      <c r="CG56" s="34" t="str">
        <f ca="true">+IF(OFFSET('Water Data'!$G$30,0,10*ROW('Water Data'!G50))="","",OFFSET('Water Data'!$G$30,0,10*ROW('Water Data'!G50)))</f>
        <v/>
      </c>
      <c r="CH56" s="34" t="str">
        <f ca="true">+IF(OFFSET('Water Data'!$H$28,0,10*ROW('Water Data'!H50))="","",OFFSET('Water Data'!$H$28,0,10*ROW('Water Data'!H50)))</f>
        <v/>
      </c>
      <c r="CI56" s="34" t="str">
        <f ca="true">+IF(OFFSET('Water Data'!$H$29,0,10*ROW('Water Data'!H50))="","",OFFSET('Water Data'!$H$29,0,10*ROW('Water Data'!H50)))</f>
        <v/>
      </c>
      <c r="CJ56" s="34" t="str">
        <f ca="true">+IF(OFFSET('Water Data'!$H$30,0,10*ROW('Water Data'!H50))="","",OFFSET('Water Data'!$H$30,0,10*ROW('Water Data'!H50)))</f>
        <v/>
      </c>
      <c r="CK56" s="34" t="str">
        <f ca="true">+IF(OFFSET('Sanitation Data'!$C$29,0,10*ROW('Sanitation Data'!C50))="","",OFFSET('Sanitation Data'!$C$29,0,10*ROW('Sanitation Data'!C50)))</f>
        <v/>
      </c>
      <c r="CL56" s="34" t="str">
        <f ca="true">+IF(OFFSET('Sanitation Data'!$C$30,0,10*ROW('Sanitation Data'!C50))="","",OFFSET('Sanitation Data'!$C$30,0,10*ROW('Sanitation Data'!C50)))</f>
        <v/>
      </c>
      <c r="CM56" s="34" t="str">
        <f ca="true">+IF(OFFSET('Sanitation Data'!$C$31,0,10*ROW('Sanitation Data'!C50))="","",OFFSET('Sanitation Data'!$C$31,0,10*ROW('Sanitation Data'!C50)))</f>
        <v/>
      </c>
      <c r="CN56" s="34" t="str">
        <f ca="true">+IF(OFFSET('Sanitation Data'!$C$32,0,10*ROW('Sanitation Data'!C50))="","",OFFSET('Sanitation Data'!$C$32,0,10*ROW('Sanitation Data'!C50)))</f>
        <v/>
      </c>
      <c r="CO56" s="34" t="str">
        <f ca="true">+IF(OFFSET('Sanitation Data'!$C$33,0,10*ROW('Sanitation Data'!C50))="","",OFFSET('Sanitation Data'!$C$33,0,10*ROW('Sanitation Data'!C50)))</f>
        <v/>
      </c>
      <c r="CP56" s="34" t="str">
        <f ca="true">+IF(OFFSET('Sanitation Data'!$D$29,0,10*ROW('Sanitation Data'!D50))="","",OFFSET('Sanitation Data'!$D$29,0,10*ROW('Sanitation Data'!D50)))</f>
        <v/>
      </c>
      <c r="CQ56" s="34" t="str">
        <f ca="true">+IF(OFFSET('Sanitation Data'!$D$30,0,10*ROW('Sanitation Data'!D50))="","",OFFSET('Sanitation Data'!$D$30,0,10*ROW('Sanitation Data'!D50)))</f>
        <v/>
      </c>
      <c r="CR56" s="34" t="str">
        <f ca="true">+IF(OFFSET('Sanitation Data'!$D$31,0,10*ROW('Sanitation Data'!D50))="","",OFFSET('Sanitation Data'!$D$31,0,10*ROW('Sanitation Data'!D50)))</f>
        <v/>
      </c>
      <c r="CS56" s="34" t="str">
        <f ca="true">+IF(OFFSET('Sanitation Data'!$D$32,0,10*ROW('Sanitation Data'!D50))="","",OFFSET('Sanitation Data'!$D$32,0,10*ROW('Sanitation Data'!D50)))</f>
        <v/>
      </c>
      <c r="CT56" s="34" t="str">
        <f ca="true">+IF(OFFSET('Sanitation Data'!$D$33,0,10*ROW('Sanitation Data'!D50))="","",OFFSET('Sanitation Data'!$D$33,0,10*ROW('Sanitation Data'!D50)))</f>
        <v/>
      </c>
      <c r="CU56" s="34" t="str">
        <f ca="true">+IF(OFFSET('Sanitation Data'!$E$29,0,10*ROW('Sanitation Data'!E50))="","",OFFSET('Sanitation Data'!$E$29,0,10*ROW('Sanitation Data'!E50)))</f>
        <v/>
      </c>
      <c r="CV56" s="34" t="str">
        <f ca="true">+IF(OFFSET('Sanitation Data'!$E$30,0,10*ROW('Sanitation Data'!E50))="","",OFFSET('Sanitation Data'!$E$30,0,10*ROW('Sanitation Data'!E50)))</f>
        <v/>
      </c>
      <c r="CW56" s="34" t="str">
        <f ca="true">+IF(OFFSET('Sanitation Data'!$E$31,0,10*ROW('Sanitation Data'!E50))="","",OFFSET('Sanitation Data'!$E$31,0,10*ROW('Sanitation Data'!E50)))</f>
        <v/>
      </c>
      <c r="CX56" s="34" t="str">
        <f ca="true">+IF(OFFSET('Sanitation Data'!$E$32,0,10*ROW('Sanitation Data'!E50))="","",OFFSET('Sanitation Data'!$E$32,0,10*ROW('Sanitation Data'!E50)))</f>
        <v/>
      </c>
      <c r="CY56" s="34" t="str">
        <f ca="true">+IF(OFFSET('Sanitation Data'!$E$33,0,10*ROW('Sanitation Data'!E50))="","",OFFSET('Sanitation Data'!$E$33,0,10*ROW('Sanitation Data'!E50)))</f>
        <v/>
      </c>
      <c r="CZ56" s="34" t="str">
        <f ca="true">+IF(OFFSET('Sanitation Data'!$F$29,0,10*ROW('Sanitation Data'!F50))="","",OFFSET('Sanitation Data'!$F$29,0,10*ROW('Sanitation Data'!F50)))</f>
        <v/>
      </c>
      <c r="DA56" s="34" t="str">
        <f ca="true">+IF(OFFSET('Sanitation Data'!$F$30,0,10*ROW('Sanitation Data'!F50))="","",OFFSET('Sanitation Data'!$F$30,0,10*ROW('Sanitation Data'!F50)))</f>
        <v/>
      </c>
      <c r="DB56" s="34" t="str">
        <f ca="true">+IF(OFFSET('Sanitation Data'!$F$31,0,10*ROW('Sanitation Data'!F50))="","",OFFSET('Sanitation Data'!$F$31,0,10*ROW('Sanitation Data'!F50)))</f>
        <v/>
      </c>
      <c r="DC56" s="34" t="str">
        <f ca="true">+IF(OFFSET('Sanitation Data'!$F$32,0,10*ROW('Sanitation Data'!F50))="","",OFFSET('Sanitation Data'!$F$32,0,10*ROW('Sanitation Data'!F50)))</f>
        <v/>
      </c>
      <c r="DD56" s="34" t="str">
        <f ca="true">+IF(OFFSET('Sanitation Data'!$F$33,0,10*ROW('Sanitation Data'!F50))="","",OFFSET('Sanitation Data'!$F$33,0,10*ROW('Sanitation Data'!F50)))</f>
        <v/>
      </c>
      <c r="DE56" s="34" t="str">
        <f ca="true">+IF(OFFSET('Sanitation Data'!$G$29,0,10*ROW('Sanitation Data'!G50))="","",OFFSET('Sanitation Data'!$G$29,0,10*ROW('Sanitation Data'!G50)))</f>
        <v/>
      </c>
      <c r="DF56" s="34" t="str">
        <f ca="true">+IF(OFFSET('Sanitation Data'!$G$30,0,10*ROW('Sanitation Data'!G50))="","",OFFSET('Sanitation Data'!$G$30,0,10*ROW('Sanitation Data'!G50)))</f>
        <v/>
      </c>
      <c r="DG56" s="34" t="str">
        <f ca="true">+IF(OFFSET('Sanitation Data'!$G$31,0,10*ROW('Sanitation Data'!G50))="","",OFFSET('Sanitation Data'!$G$31,0,10*ROW('Sanitation Data'!G50)))</f>
        <v/>
      </c>
      <c r="DH56" s="34" t="str">
        <f ca="true">+IF(OFFSET('Sanitation Data'!$G$32,0,10*ROW('Sanitation Data'!G50))="","",OFFSET('Sanitation Data'!$G$32,0,10*ROW('Sanitation Data'!G50)))</f>
        <v/>
      </c>
      <c r="DI56" s="34" t="str">
        <f ca="true">+IF(OFFSET('Sanitation Data'!$G$33,0,10*ROW('Sanitation Data'!G50))="","",OFFSET('Sanitation Data'!$G$33,0,10*ROW('Sanitation Data'!G50)))</f>
        <v/>
      </c>
      <c r="DJ56" s="34" t="str">
        <f ca="true">+IF(OFFSET('Sanitation Data'!$H$29,0,10*ROW('Sanitation Data'!H50))="","",OFFSET('Sanitation Data'!$H$29,0,10*ROW('Sanitation Data'!H50)))</f>
        <v/>
      </c>
      <c r="DK56" s="34" t="str">
        <f ca="true">+IF(OFFSET('Sanitation Data'!$H$30,0,10*ROW('Sanitation Data'!H50))="","",OFFSET('Sanitation Data'!$H$30,0,10*ROW('Sanitation Data'!H50)))</f>
        <v/>
      </c>
      <c r="DL56" s="34" t="str">
        <f ca="true">+IF(OFFSET('Sanitation Data'!$H$31,0,10*ROW('Sanitation Data'!H50))="","",OFFSET('Sanitation Data'!$H$31,0,10*ROW('Sanitation Data'!H50)))</f>
        <v/>
      </c>
      <c r="DM56" s="34" t="str">
        <f ca="true">+IF(OFFSET('Sanitation Data'!$H$32,0,10*ROW('Sanitation Data'!H50))="","",OFFSET('Sanitation Data'!$H$32,0,10*ROW('Sanitation Data'!H50)))</f>
        <v/>
      </c>
      <c r="DN56" s="34" t="str">
        <f ca="true">+IF(OFFSET('Sanitation Data'!$H$33,0,10*ROW('Sanitation Data'!H50))="","",OFFSET('Sanitation Data'!$H$33,0,10*ROW('Sanitation Data'!H50)))</f>
        <v/>
      </c>
      <c r="DO56" s="34" t="str">
        <f ca="true">+IF(OFFSET('Hygiene Data'!$C$12,0,10*ROW('Hygiene Data'!C50))="","",OFFSET('Hygiene Data'!$C$12,0,10*ROW('Hygiene Data'!C50)))</f>
        <v/>
      </c>
      <c r="DP56" s="34" t="str">
        <f ca="true">+IF(OFFSET('Hygiene Data'!$C$13,0,10*ROW('Hygiene Data'!C50))="","",OFFSET('Hygiene Data'!$C$13,0,10*ROW('Hygiene Data'!C50)))</f>
        <v/>
      </c>
      <c r="DQ56" s="34" t="str">
        <f ca="true">+IF(OFFSET('Hygiene Data'!$C$14,0,10*ROW('Hygiene Data'!C50))="","",OFFSET('Hygiene Data'!$C$14,0,10*ROW('Hygiene Data'!C50)))</f>
        <v/>
      </c>
      <c r="DR56" s="34" t="str">
        <f ca="true">+IF(OFFSET('Hygiene Data'!$D$12,0,10*ROW('Hygiene Data'!D50))="","",OFFSET('Hygiene Data'!$D$12,0,10*ROW('Hygiene Data'!D50)))</f>
        <v/>
      </c>
      <c r="DS56" s="34" t="str">
        <f ca="true">+IF(OFFSET('Hygiene Data'!$D$13,0,10*ROW('Hygiene Data'!D50))="","",OFFSET('Hygiene Data'!$D$13,0,10*ROW('Hygiene Data'!D50)))</f>
        <v/>
      </c>
      <c r="DT56" s="34" t="str">
        <f ca="true">+IF(OFFSET('Hygiene Data'!$D$14,0,10*ROW('Hygiene Data'!D50))="","",OFFSET('Hygiene Data'!$D$14,0,10*ROW('Hygiene Data'!D50)))</f>
        <v/>
      </c>
      <c r="DU56" s="34" t="str">
        <f ca="true">+IF(OFFSET('Hygiene Data'!$E$12,0,10*ROW('Hygiene Data'!E50))="","",OFFSET('Hygiene Data'!$E$12,0,10*ROW('Hygiene Data'!E50)))</f>
        <v/>
      </c>
      <c r="DV56" s="34" t="str">
        <f ca="true">+IF(OFFSET('Hygiene Data'!$E$13,0,10*ROW('Hygiene Data'!E50))="","",OFFSET('Hygiene Data'!$E$13,0,10*ROW('Hygiene Data'!E50)))</f>
        <v/>
      </c>
      <c r="DW56" s="34" t="str">
        <f ca="true">+IF(OFFSET('Hygiene Data'!$E$14,0,10*ROW('Hygiene Data'!E50))="","",OFFSET('Hygiene Data'!$E$14,0,10*ROW('Hygiene Data'!E50)))</f>
        <v/>
      </c>
      <c r="DX56" s="34" t="str">
        <f ca="true">+IF(OFFSET('Hygiene Data'!$F$12,0,10*ROW('Hygiene Data'!F50))="","",OFFSET('Hygiene Data'!$F$12,0,10*ROW('Hygiene Data'!F50)))</f>
        <v/>
      </c>
      <c r="DY56" s="34" t="str">
        <f ca="true">+IF(OFFSET('Hygiene Data'!$F$13,0,10*ROW('Hygiene Data'!F50))="","",OFFSET('Hygiene Data'!$F$13,0,10*ROW('Hygiene Data'!F50)))</f>
        <v/>
      </c>
      <c r="DZ56" s="34" t="str">
        <f ca="true">+IF(OFFSET('Hygiene Data'!$F$14,0,10*ROW('Hygiene Data'!F50))="","",OFFSET('Hygiene Data'!$F$14,0,10*ROW('Hygiene Data'!F50)))</f>
        <v/>
      </c>
      <c r="EA56" s="34" t="str">
        <f ca="true">+IF(OFFSET('Hygiene Data'!$G$12,0,10*ROW('Hygiene Data'!G50))="","",OFFSET('Hygiene Data'!$G$12,0,10*ROW('Hygiene Data'!G50)))</f>
        <v/>
      </c>
      <c r="EB56" s="34" t="str">
        <f ca="true">+IF(OFFSET('Hygiene Data'!$G$13,0,10*ROW('Hygiene Data'!G50))="","",OFFSET('Hygiene Data'!$G$13,0,10*ROW('Hygiene Data'!G50)))</f>
        <v/>
      </c>
      <c r="EC56" s="34" t="str">
        <f ca="true">+IF(OFFSET('Hygiene Data'!$G$14,0,10*ROW('Hygiene Data'!G50))="","",OFFSET('Hygiene Data'!$G$14,0,10*ROW('Hygiene Data'!G50)))</f>
        <v/>
      </c>
      <c r="ED56" s="34" t="str">
        <f ca="true">+IF(OFFSET('Hygiene Data'!$H$12,0,10*ROW('Hygiene Data'!H50))="","",OFFSET('Hygiene Data'!$H$12,0,10*ROW('Hygiene Data'!H50)))</f>
        <v/>
      </c>
      <c r="EE56" s="34" t="str">
        <f ca="true">+IF(OFFSET('Hygiene Data'!$H$13,0,10*ROW('Hygiene Data'!H50))="","",OFFSET('Hygiene Data'!$H$13,0,10*ROW('Hygiene Data'!H50)))</f>
        <v/>
      </c>
      <c r="EF56" s="34" t="str">
        <f ca="true">+IF(OFFSET('Hygiene Data'!$H$14,0,10*ROW('Hygiene Data'!H50))="","",OFFSET('Hygiene Data'!$H$14,0,10*ROW('Hygiene Data'!H50)))</f>
        <v/>
      </c>
    </row>
    <row r="57" x14ac:dyDescent="0.2">
      <c r="A57" s="57" t="str">
        <f ca="true">+IF(OFFSET('Water Data'!$B$1,0,10*ROW('Water Data'!B54))="","",OFFSET('Water Data'!$B$1,0,10*ROW('Water Data'!B54)))</f>
        <v/>
      </c>
      <c r="B57" s="57" t="str">
        <f ca="true">+IF(OFFSET('Water Data'!$A$3,0,10*ROW('Water Data'!A54))="","",OFFSET('Water Data'!$A$3,0,10*ROW('Water Data'!A54)))</f>
        <v/>
      </c>
      <c r="C57" s="57" t="str">
        <f ca="true">+IF(OFFSET('Water Data'!$C$3,0,10*ROW('Water Data'!C54))="","",OFFSET('Water Data'!$C$3,0,10*ROW('Water Data'!C54)))</f>
        <v/>
      </c>
      <c r="D57" s="249"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9"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9" t="e">
        <f ca="true">+IF(AND(ISNUMBER(OFFSET('Water Data'!$C$10,0,10*ROW('Water Data'!D51))),BW57="Yes"),OFFSET('Water Data'!$C$10,0,10*ROW('Water Data'!D51)),IF(AND(ISNUMBER(OFFSET('Water Data'!$C$10,0,10*ROW('Water Data'!D51))),BW57="No",ISNUMBER(OFFSET('Water Data'!$C$10,0,10*ROW('Water Data'!D51)))),CONCATENATE("[",ROUND(OFFSET('Water Data'!$C$10,0,10*ROW('Water Data'!D51)),0),"]"),IF(AND(ISNUMBER(OFFSET('Water Data'!$C$10,0,10*ROW('Water Data'!D51))),BW57="",ISNUMBER(OFFSET('Water Data'!$C$10,0,10*ROW('Water Data'!D51)))),OFFSET('Water Data'!$C$10,0,10*ROW('Water Data'!D51)),NA())))</f>
        <v>#N/A</v>
      </c>
      <c r="G57" s="249"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9"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9"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9"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9"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9"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9"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9"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9"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9"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9"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9"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9"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9"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9"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50"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50"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50"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50"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50"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50"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50"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50"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50"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50"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50"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50"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50"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50"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50"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50"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50"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50"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50"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50"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50"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50"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50"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50"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50"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50"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50"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50"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50"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50"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51"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51"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51"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51"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51"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51"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51"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51"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51"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51"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51"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51"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51"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51"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51"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51"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51"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51"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4" t="str">
        <f ca="true">+IF(OFFSET('Water Data'!$C$28,0,10*ROW('Water Data'!C51))="","",OFFSET('Water Data'!$C$28,0,10*ROW('Water Data'!C51)))</f>
        <v/>
      </c>
      <c r="BT57" s="34" t="str">
        <f ca="true">+IF(OFFSET('Water Data'!$C$29,0,10*ROW('Water Data'!C51))="","",OFFSET('Water Data'!$C$29,0,10*ROW('Water Data'!C51)))</f>
        <v/>
      </c>
      <c r="BU57" s="34" t="str">
        <f ca="true">+IF(OFFSET('Water Data'!$C$30,0,10*ROW('Water Data'!C51))="","",OFFSET('Water Data'!$C$30,0,10*ROW('Water Data'!C51)))</f>
        <v/>
      </c>
      <c r="BV57" s="34" t="str">
        <f ca="true">+IF(OFFSET('Water Data'!$D$28,0,10*ROW('Water Data'!D51))="","",OFFSET('Water Data'!$D$28,0,10*ROW('Water Data'!D51)))</f>
        <v/>
      </c>
      <c r="BW57" s="34" t="str">
        <f ca="true">+IF(OFFSET('Water Data'!$D$29,0,10*ROW('Water Data'!D51))="","",OFFSET('Water Data'!$D$29,0,10*ROW('Water Data'!D51)))</f>
        <v/>
      </c>
      <c r="BX57" s="34" t="str">
        <f ca="true">+IF(OFFSET('Water Data'!$D$30,0,10*ROW('Water Data'!D51))="","",OFFSET('Water Data'!$D$30,0,10*ROW('Water Data'!D51)))</f>
        <v/>
      </c>
      <c r="BY57" s="34" t="str">
        <f ca="true">+IF(OFFSET('Water Data'!$E$28,0,10*ROW('Water Data'!E51))="","",OFFSET('Water Data'!$E$28,0,10*ROW('Water Data'!E51)))</f>
        <v/>
      </c>
      <c r="BZ57" s="34" t="str">
        <f ca="true">+IF(OFFSET('Water Data'!$E$29,0,10*ROW('Water Data'!E51))="","",OFFSET('Water Data'!$E$29,0,10*ROW('Water Data'!E51)))</f>
        <v/>
      </c>
      <c r="CA57" s="34" t="str">
        <f ca="true">+IF(OFFSET('Water Data'!$E$30,0,10*ROW('Water Data'!E51))="","",OFFSET('Water Data'!$E$30,0,10*ROW('Water Data'!E51)))</f>
        <v/>
      </c>
      <c r="CB57" s="34" t="str">
        <f ca="true">+IF(OFFSET('Water Data'!$F$28,0,10*ROW('Water Data'!F51))="","",OFFSET('Water Data'!$F$28,0,10*ROW('Water Data'!F51)))</f>
        <v/>
      </c>
      <c r="CC57" s="34" t="str">
        <f ca="true">+IF(OFFSET('Water Data'!$F$29,0,10*ROW('Water Data'!F51))="","",OFFSET('Water Data'!$F$29,0,10*ROW('Water Data'!F51)))</f>
        <v/>
      </c>
      <c r="CD57" s="34" t="str">
        <f ca="true">+IF(OFFSET('Water Data'!$F$30,0,10*ROW('Water Data'!F51))="","",OFFSET('Water Data'!$F$30,0,10*ROW('Water Data'!F51)))</f>
        <v/>
      </c>
      <c r="CE57" s="34" t="str">
        <f ca="true">+IF(OFFSET('Water Data'!$G$28,0,10*ROW('Water Data'!G51))="","",OFFSET('Water Data'!$G$28,0,10*ROW('Water Data'!G51)))</f>
        <v/>
      </c>
      <c r="CF57" s="34" t="str">
        <f ca="true">+IF(OFFSET('Water Data'!$G$29,0,10*ROW('Water Data'!G51))="","",OFFSET('Water Data'!$G$29,0,10*ROW('Water Data'!G51)))</f>
        <v/>
      </c>
      <c r="CG57" s="34" t="str">
        <f ca="true">+IF(OFFSET('Water Data'!$G$30,0,10*ROW('Water Data'!G51))="","",OFFSET('Water Data'!$G$30,0,10*ROW('Water Data'!G51)))</f>
        <v/>
      </c>
      <c r="CH57" s="34" t="str">
        <f ca="true">+IF(OFFSET('Water Data'!$H$28,0,10*ROW('Water Data'!H51))="","",OFFSET('Water Data'!$H$28,0,10*ROW('Water Data'!H51)))</f>
        <v/>
      </c>
      <c r="CI57" s="34" t="str">
        <f ca="true">+IF(OFFSET('Water Data'!$H$29,0,10*ROW('Water Data'!H51))="","",OFFSET('Water Data'!$H$29,0,10*ROW('Water Data'!H51)))</f>
        <v/>
      </c>
      <c r="CJ57" s="34" t="str">
        <f ca="true">+IF(OFFSET('Water Data'!$H$30,0,10*ROW('Water Data'!H51))="","",OFFSET('Water Data'!$H$30,0,10*ROW('Water Data'!H51)))</f>
        <v/>
      </c>
      <c r="CK57" s="34" t="str">
        <f ca="true">+IF(OFFSET('Sanitation Data'!$C$29,0,10*ROW('Sanitation Data'!C51))="","",OFFSET('Sanitation Data'!$C$29,0,10*ROW('Sanitation Data'!C51)))</f>
        <v/>
      </c>
      <c r="CL57" s="34" t="str">
        <f ca="true">+IF(OFFSET('Sanitation Data'!$C$30,0,10*ROW('Sanitation Data'!C51))="","",OFFSET('Sanitation Data'!$C$30,0,10*ROW('Sanitation Data'!C51)))</f>
        <v/>
      </c>
      <c r="CM57" s="34" t="str">
        <f ca="true">+IF(OFFSET('Sanitation Data'!$C$31,0,10*ROW('Sanitation Data'!C51))="","",OFFSET('Sanitation Data'!$C$31,0,10*ROW('Sanitation Data'!C51)))</f>
        <v/>
      </c>
      <c r="CN57" s="34" t="str">
        <f ca="true">+IF(OFFSET('Sanitation Data'!$C$32,0,10*ROW('Sanitation Data'!C51))="","",OFFSET('Sanitation Data'!$C$32,0,10*ROW('Sanitation Data'!C51)))</f>
        <v/>
      </c>
      <c r="CO57" s="34" t="str">
        <f ca="true">+IF(OFFSET('Sanitation Data'!$C$33,0,10*ROW('Sanitation Data'!C51))="","",OFFSET('Sanitation Data'!$C$33,0,10*ROW('Sanitation Data'!C51)))</f>
        <v/>
      </c>
      <c r="CP57" s="34" t="str">
        <f ca="true">+IF(OFFSET('Sanitation Data'!$D$29,0,10*ROW('Sanitation Data'!D51))="","",OFFSET('Sanitation Data'!$D$29,0,10*ROW('Sanitation Data'!D51)))</f>
        <v/>
      </c>
      <c r="CQ57" s="34" t="str">
        <f ca="true">+IF(OFFSET('Sanitation Data'!$D$30,0,10*ROW('Sanitation Data'!D51))="","",OFFSET('Sanitation Data'!$D$30,0,10*ROW('Sanitation Data'!D51)))</f>
        <v/>
      </c>
      <c r="CR57" s="34" t="str">
        <f ca="true">+IF(OFFSET('Sanitation Data'!$D$31,0,10*ROW('Sanitation Data'!D51))="","",OFFSET('Sanitation Data'!$D$31,0,10*ROW('Sanitation Data'!D51)))</f>
        <v/>
      </c>
      <c r="CS57" s="34" t="str">
        <f ca="true">+IF(OFFSET('Sanitation Data'!$D$32,0,10*ROW('Sanitation Data'!D51))="","",OFFSET('Sanitation Data'!$D$32,0,10*ROW('Sanitation Data'!D51)))</f>
        <v/>
      </c>
      <c r="CT57" s="34" t="str">
        <f ca="true">+IF(OFFSET('Sanitation Data'!$D$33,0,10*ROW('Sanitation Data'!D51))="","",OFFSET('Sanitation Data'!$D$33,0,10*ROW('Sanitation Data'!D51)))</f>
        <v/>
      </c>
      <c r="CU57" s="34" t="str">
        <f ca="true">+IF(OFFSET('Sanitation Data'!$E$29,0,10*ROW('Sanitation Data'!E51))="","",OFFSET('Sanitation Data'!$E$29,0,10*ROW('Sanitation Data'!E51)))</f>
        <v/>
      </c>
      <c r="CV57" s="34" t="str">
        <f ca="true">+IF(OFFSET('Sanitation Data'!$E$30,0,10*ROW('Sanitation Data'!E51))="","",OFFSET('Sanitation Data'!$E$30,0,10*ROW('Sanitation Data'!E51)))</f>
        <v/>
      </c>
      <c r="CW57" s="34" t="str">
        <f ca="true">+IF(OFFSET('Sanitation Data'!$E$31,0,10*ROW('Sanitation Data'!E51))="","",OFFSET('Sanitation Data'!$E$31,0,10*ROW('Sanitation Data'!E51)))</f>
        <v/>
      </c>
      <c r="CX57" s="34" t="str">
        <f ca="true">+IF(OFFSET('Sanitation Data'!$E$32,0,10*ROW('Sanitation Data'!E51))="","",OFFSET('Sanitation Data'!$E$32,0,10*ROW('Sanitation Data'!E51)))</f>
        <v/>
      </c>
      <c r="CY57" s="34" t="str">
        <f ca="true">+IF(OFFSET('Sanitation Data'!$E$33,0,10*ROW('Sanitation Data'!E51))="","",OFFSET('Sanitation Data'!$E$33,0,10*ROW('Sanitation Data'!E51)))</f>
        <v/>
      </c>
      <c r="CZ57" s="34" t="str">
        <f ca="true">+IF(OFFSET('Sanitation Data'!$F$29,0,10*ROW('Sanitation Data'!F51))="","",OFFSET('Sanitation Data'!$F$29,0,10*ROW('Sanitation Data'!F51)))</f>
        <v/>
      </c>
      <c r="DA57" s="34" t="str">
        <f ca="true">+IF(OFFSET('Sanitation Data'!$F$30,0,10*ROW('Sanitation Data'!F51))="","",OFFSET('Sanitation Data'!$F$30,0,10*ROW('Sanitation Data'!F51)))</f>
        <v/>
      </c>
      <c r="DB57" s="34" t="str">
        <f ca="true">+IF(OFFSET('Sanitation Data'!$F$31,0,10*ROW('Sanitation Data'!F51))="","",OFFSET('Sanitation Data'!$F$31,0,10*ROW('Sanitation Data'!F51)))</f>
        <v/>
      </c>
      <c r="DC57" s="34" t="str">
        <f ca="true">+IF(OFFSET('Sanitation Data'!$F$32,0,10*ROW('Sanitation Data'!F51))="","",OFFSET('Sanitation Data'!$F$32,0,10*ROW('Sanitation Data'!F51)))</f>
        <v/>
      </c>
      <c r="DD57" s="34" t="str">
        <f ca="true">+IF(OFFSET('Sanitation Data'!$F$33,0,10*ROW('Sanitation Data'!F51))="","",OFFSET('Sanitation Data'!$F$33,0,10*ROW('Sanitation Data'!F51)))</f>
        <v/>
      </c>
      <c r="DE57" s="34" t="str">
        <f ca="true">+IF(OFFSET('Sanitation Data'!$G$29,0,10*ROW('Sanitation Data'!G51))="","",OFFSET('Sanitation Data'!$G$29,0,10*ROW('Sanitation Data'!G51)))</f>
        <v/>
      </c>
      <c r="DF57" s="34" t="str">
        <f ca="true">+IF(OFFSET('Sanitation Data'!$G$30,0,10*ROW('Sanitation Data'!G51))="","",OFFSET('Sanitation Data'!$G$30,0,10*ROW('Sanitation Data'!G51)))</f>
        <v/>
      </c>
      <c r="DG57" s="34" t="str">
        <f ca="true">+IF(OFFSET('Sanitation Data'!$G$31,0,10*ROW('Sanitation Data'!G51))="","",OFFSET('Sanitation Data'!$G$31,0,10*ROW('Sanitation Data'!G51)))</f>
        <v/>
      </c>
      <c r="DH57" s="34" t="str">
        <f ca="true">+IF(OFFSET('Sanitation Data'!$G$32,0,10*ROW('Sanitation Data'!G51))="","",OFFSET('Sanitation Data'!$G$32,0,10*ROW('Sanitation Data'!G51)))</f>
        <v/>
      </c>
      <c r="DI57" s="34" t="str">
        <f ca="true">+IF(OFFSET('Sanitation Data'!$G$33,0,10*ROW('Sanitation Data'!G51))="","",OFFSET('Sanitation Data'!$G$33,0,10*ROW('Sanitation Data'!G51)))</f>
        <v/>
      </c>
      <c r="DJ57" s="34" t="str">
        <f ca="true">+IF(OFFSET('Sanitation Data'!$H$29,0,10*ROW('Sanitation Data'!H51))="","",OFFSET('Sanitation Data'!$H$29,0,10*ROW('Sanitation Data'!H51)))</f>
        <v/>
      </c>
      <c r="DK57" s="34" t="str">
        <f ca="true">+IF(OFFSET('Sanitation Data'!$H$30,0,10*ROW('Sanitation Data'!H51))="","",OFFSET('Sanitation Data'!$H$30,0,10*ROW('Sanitation Data'!H51)))</f>
        <v/>
      </c>
      <c r="DL57" s="34" t="str">
        <f ca="true">+IF(OFFSET('Sanitation Data'!$H$31,0,10*ROW('Sanitation Data'!H51))="","",OFFSET('Sanitation Data'!$H$31,0,10*ROW('Sanitation Data'!H51)))</f>
        <v/>
      </c>
      <c r="DM57" s="34" t="str">
        <f ca="true">+IF(OFFSET('Sanitation Data'!$H$32,0,10*ROW('Sanitation Data'!H51))="","",OFFSET('Sanitation Data'!$H$32,0,10*ROW('Sanitation Data'!H51)))</f>
        <v/>
      </c>
      <c r="DN57" s="34" t="str">
        <f ca="true">+IF(OFFSET('Sanitation Data'!$H$33,0,10*ROW('Sanitation Data'!H51))="","",OFFSET('Sanitation Data'!$H$33,0,10*ROW('Sanitation Data'!H51)))</f>
        <v/>
      </c>
      <c r="DO57" s="34" t="str">
        <f ca="true">+IF(OFFSET('Hygiene Data'!$C$12,0,10*ROW('Hygiene Data'!C51))="","",OFFSET('Hygiene Data'!$C$12,0,10*ROW('Hygiene Data'!C51)))</f>
        <v/>
      </c>
      <c r="DP57" s="34" t="str">
        <f ca="true">+IF(OFFSET('Hygiene Data'!$C$13,0,10*ROW('Hygiene Data'!C51))="","",OFFSET('Hygiene Data'!$C$13,0,10*ROW('Hygiene Data'!C51)))</f>
        <v/>
      </c>
      <c r="DQ57" s="34" t="str">
        <f ca="true">+IF(OFFSET('Hygiene Data'!$C$14,0,10*ROW('Hygiene Data'!C51))="","",OFFSET('Hygiene Data'!$C$14,0,10*ROW('Hygiene Data'!C51)))</f>
        <v/>
      </c>
      <c r="DR57" s="34" t="str">
        <f ca="true">+IF(OFFSET('Hygiene Data'!$D$12,0,10*ROW('Hygiene Data'!D51))="","",OFFSET('Hygiene Data'!$D$12,0,10*ROW('Hygiene Data'!D51)))</f>
        <v/>
      </c>
      <c r="DS57" s="34" t="str">
        <f ca="true">+IF(OFFSET('Hygiene Data'!$D$13,0,10*ROW('Hygiene Data'!D51))="","",OFFSET('Hygiene Data'!$D$13,0,10*ROW('Hygiene Data'!D51)))</f>
        <v/>
      </c>
      <c r="DT57" s="34" t="str">
        <f ca="true">+IF(OFFSET('Hygiene Data'!$D$14,0,10*ROW('Hygiene Data'!D51))="","",OFFSET('Hygiene Data'!$D$14,0,10*ROW('Hygiene Data'!D51)))</f>
        <v/>
      </c>
      <c r="DU57" s="34" t="str">
        <f ca="true">+IF(OFFSET('Hygiene Data'!$E$12,0,10*ROW('Hygiene Data'!E51))="","",OFFSET('Hygiene Data'!$E$12,0,10*ROW('Hygiene Data'!E51)))</f>
        <v/>
      </c>
      <c r="DV57" s="34" t="str">
        <f ca="true">+IF(OFFSET('Hygiene Data'!$E$13,0,10*ROW('Hygiene Data'!E51))="","",OFFSET('Hygiene Data'!$E$13,0,10*ROW('Hygiene Data'!E51)))</f>
        <v/>
      </c>
      <c r="DW57" s="34" t="str">
        <f ca="true">+IF(OFFSET('Hygiene Data'!$E$14,0,10*ROW('Hygiene Data'!E51))="","",OFFSET('Hygiene Data'!$E$14,0,10*ROW('Hygiene Data'!E51)))</f>
        <v/>
      </c>
      <c r="DX57" s="34" t="str">
        <f ca="true">+IF(OFFSET('Hygiene Data'!$F$12,0,10*ROW('Hygiene Data'!F51))="","",OFFSET('Hygiene Data'!$F$12,0,10*ROW('Hygiene Data'!F51)))</f>
        <v/>
      </c>
      <c r="DY57" s="34" t="str">
        <f ca="true">+IF(OFFSET('Hygiene Data'!$F$13,0,10*ROW('Hygiene Data'!F51))="","",OFFSET('Hygiene Data'!$F$13,0,10*ROW('Hygiene Data'!F51)))</f>
        <v/>
      </c>
      <c r="DZ57" s="34" t="str">
        <f ca="true">+IF(OFFSET('Hygiene Data'!$F$14,0,10*ROW('Hygiene Data'!F51))="","",OFFSET('Hygiene Data'!$F$14,0,10*ROW('Hygiene Data'!F51)))</f>
        <v/>
      </c>
      <c r="EA57" s="34" t="str">
        <f ca="true">+IF(OFFSET('Hygiene Data'!$G$12,0,10*ROW('Hygiene Data'!G51))="","",OFFSET('Hygiene Data'!$G$12,0,10*ROW('Hygiene Data'!G51)))</f>
        <v/>
      </c>
      <c r="EB57" s="34" t="str">
        <f ca="true">+IF(OFFSET('Hygiene Data'!$G$13,0,10*ROW('Hygiene Data'!G51))="","",OFFSET('Hygiene Data'!$G$13,0,10*ROW('Hygiene Data'!G51)))</f>
        <v/>
      </c>
      <c r="EC57" s="34" t="str">
        <f ca="true">+IF(OFFSET('Hygiene Data'!$G$14,0,10*ROW('Hygiene Data'!G51))="","",OFFSET('Hygiene Data'!$G$14,0,10*ROW('Hygiene Data'!G51)))</f>
        <v/>
      </c>
      <c r="ED57" s="34" t="str">
        <f ca="true">+IF(OFFSET('Hygiene Data'!$H$12,0,10*ROW('Hygiene Data'!H51))="","",OFFSET('Hygiene Data'!$H$12,0,10*ROW('Hygiene Data'!H51)))</f>
        <v/>
      </c>
      <c r="EE57" s="34" t="str">
        <f ca="true">+IF(OFFSET('Hygiene Data'!$H$13,0,10*ROW('Hygiene Data'!H51))="","",OFFSET('Hygiene Data'!$H$13,0,10*ROW('Hygiene Data'!H51)))</f>
        <v/>
      </c>
      <c r="EF57" s="34" t="str">
        <f ca="true">+IF(OFFSET('Hygiene Data'!$H$14,0,10*ROW('Hygiene Data'!H51))="","",OFFSET('Hygiene Data'!$H$14,0,10*ROW('Hygiene Data'!H51)))</f>
        <v/>
      </c>
    </row>
    <row r="58" x14ac:dyDescent="0.2">
      <c r="A58" s="57" t="str">
        <f ca="true">+IF(OFFSET('Water Data'!$B$1,0,10*ROW('Water Data'!B55))="","",OFFSET('Water Data'!$B$1,0,10*ROW('Water Data'!B55)))</f>
        <v/>
      </c>
      <c r="B58" s="57" t="str">
        <f ca="true">+IF(OFFSET('Water Data'!$A$3,0,10*ROW('Water Data'!A55))="","",OFFSET('Water Data'!$A$3,0,10*ROW('Water Data'!A55)))</f>
        <v/>
      </c>
      <c r="C58" s="57" t="str">
        <f ca="true">+IF(OFFSET('Water Data'!$C$3,0,10*ROW('Water Data'!C55))="","",OFFSET('Water Data'!$C$3,0,10*ROW('Water Data'!C55)))</f>
        <v/>
      </c>
      <c r="D58" s="249"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9"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9" t="e">
        <f ca="true">+IF(AND(ISNUMBER(OFFSET('Water Data'!$C$10,0,10*ROW('Water Data'!D52))),BW58="Yes"),OFFSET('Water Data'!$C$10,0,10*ROW('Water Data'!D52)),IF(AND(ISNUMBER(OFFSET('Water Data'!$C$10,0,10*ROW('Water Data'!D52))),BW58="No",ISNUMBER(OFFSET('Water Data'!$C$10,0,10*ROW('Water Data'!D52)))),CONCATENATE("[",ROUND(OFFSET('Water Data'!$C$10,0,10*ROW('Water Data'!D52)),0),"]"),IF(AND(ISNUMBER(OFFSET('Water Data'!$C$10,0,10*ROW('Water Data'!D52))),BW58="",ISNUMBER(OFFSET('Water Data'!$C$10,0,10*ROW('Water Data'!D52)))),OFFSET('Water Data'!$C$10,0,10*ROW('Water Data'!D52)),NA())))</f>
        <v>#N/A</v>
      </c>
      <c r="G58" s="249"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9"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9"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9"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9"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9"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9"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9"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9"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9"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9"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9"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9"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9"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9"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50"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50"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50"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50"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50"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50"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50"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50"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50"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50"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50"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50"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50"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50"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50"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50"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50"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50"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50"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50"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50"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50"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50"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50"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50"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50"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50"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50"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50"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50"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51"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51"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51"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51"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51"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51"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51"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51"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51"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51"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51"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51"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51"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51"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51"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51"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51"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51"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4" t="str">
        <f ca="true">+IF(OFFSET('Water Data'!$C$28,0,10*ROW('Water Data'!C52))="","",OFFSET('Water Data'!$C$28,0,10*ROW('Water Data'!C52)))</f>
        <v/>
      </c>
      <c r="BT58" s="34" t="str">
        <f ca="true">+IF(OFFSET('Water Data'!$C$29,0,10*ROW('Water Data'!C52))="","",OFFSET('Water Data'!$C$29,0,10*ROW('Water Data'!C52)))</f>
        <v/>
      </c>
      <c r="BU58" s="34" t="str">
        <f ca="true">+IF(OFFSET('Water Data'!$C$30,0,10*ROW('Water Data'!C52))="","",OFFSET('Water Data'!$C$30,0,10*ROW('Water Data'!C52)))</f>
        <v/>
      </c>
      <c r="BV58" s="34" t="str">
        <f ca="true">+IF(OFFSET('Water Data'!$D$28,0,10*ROW('Water Data'!D52))="","",OFFSET('Water Data'!$D$28,0,10*ROW('Water Data'!D52)))</f>
        <v/>
      </c>
      <c r="BW58" s="34" t="str">
        <f ca="true">+IF(OFFSET('Water Data'!$D$29,0,10*ROW('Water Data'!D52))="","",OFFSET('Water Data'!$D$29,0,10*ROW('Water Data'!D52)))</f>
        <v/>
      </c>
      <c r="BX58" s="34" t="str">
        <f ca="true">+IF(OFFSET('Water Data'!$D$30,0,10*ROW('Water Data'!D52))="","",OFFSET('Water Data'!$D$30,0,10*ROW('Water Data'!D52)))</f>
        <v/>
      </c>
      <c r="BY58" s="34" t="str">
        <f ca="true">+IF(OFFSET('Water Data'!$E$28,0,10*ROW('Water Data'!E52))="","",OFFSET('Water Data'!$E$28,0,10*ROW('Water Data'!E52)))</f>
        <v/>
      </c>
      <c r="BZ58" s="34" t="str">
        <f ca="true">+IF(OFFSET('Water Data'!$E$29,0,10*ROW('Water Data'!E52))="","",OFFSET('Water Data'!$E$29,0,10*ROW('Water Data'!E52)))</f>
        <v/>
      </c>
      <c r="CA58" s="34" t="str">
        <f ca="true">+IF(OFFSET('Water Data'!$E$30,0,10*ROW('Water Data'!E52))="","",OFFSET('Water Data'!$E$30,0,10*ROW('Water Data'!E52)))</f>
        <v/>
      </c>
      <c r="CB58" s="34" t="str">
        <f ca="true">+IF(OFFSET('Water Data'!$F$28,0,10*ROW('Water Data'!F52))="","",OFFSET('Water Data'!$F$28,0,10*ROW('Water Data'!F52)))</f>
        <v/>
      </c>
      <c r="CC58" s="34" t="str">
        <f ca="true">+IF(OFFSET('Water Data'!$F$29,0,10*ROW('Water Data'!F52))="","",OFFSET('Water Data'!$F$29,0,10*ROW('Water Data'!F52)))</f>
        <v/>
      </c>
      <c r="CD58" s="34" t="str">
        <f ca="true">+IF(OFFSET('Water Data'!$F$30,0,10*ROW('Water Data'!F52))="","",OFFSET('Water Data'!$F$30,0,10*ROW('Water Data'!F52)))</f>
        <v/>
      </c>
      <c r="CE58" s="34" t="str">
        <f ca="true">+IF(OFFSET('Water Data'!$G$28,0,10*ROW('Water Data'!G52))="","",OFFSET('Water Data'!$G$28,0,10*ROW('Water Data'!G52)))</f>
        <v/>
      </c>
      <c r="CF58" s="34" t="str">
        <f ca="true">+IF(OFFSET('Water Data'!$G$29,0,10*ROW('Water Data'!G52))="","",OFFSET('Water Data'!$G$29,0,10*ROW('Water Data'!G52)))</f>
        <v/>
      </c>
      <c r="CG58" s="34" t="str">
        <f ca="true">+IF(OFFSET('Water Data'!$G$30,0,10*ROW('Water Data'!G52))="","",OFFSET('Water Data'!$G$30,0,10*ROW('Water Data'!G52)))</f>
        <v/>
      </c>
      <c r="CH58" s="34" t="str">
        <f ca="true">+IF(OFFSET('Water Data'!$H$28,0,10*ROW('Water Data'!H52))="","",OFFSET('Water Data'!$H$28,0,10*ROW('Water Data'!H52)))</f>
        <v/>
      </c>
      <c r="CI58" s="34" t="str">
        <f ca="true">+IF(OFFSET('Water Data'!$H$29,0,10*ROW('Water Data'!H52))="","",OFFSET('Water Data'!$H$29,0,10*ROW('Water Data'!H52)))</f>
        <v/>
      </c>
      <c r="CJ58" s="34" t="str">
        <f ca="true">+IF(OFFSET('Water Data'!$H$30,0,10*ROW('Water Data'!H52))="","",OFFSET('Water Data'!$H$30,0,10*ROW('Water Data'!H52)))</f>
        <v/>
      </c>
      <c r="CK58" s="34" t="str">
        <f ca="true">+IF(OFFSET('Sanitation Data'!$C$29,0,10*ROW('Sanitation Data'!C52))="","",OFFSET('Sanitation Data'!$C$29,0,10*ROW('Sanitation Data'!C52)))</f>
        <v/>
      </c>
      <c r="CL58" s="34" t="str">
        <f ca="true">+IF(OFFSET('Sanitation Data'!$C$30,0,10*ROW('Sanitation Data'!C52))="","",OFFSET('Sanitation Data'!$C$30,0,10*ROW('Sanitation Data'!C52)))</f>
        <v/>
      </c>
      <c r="CM58" s="34" t="str">
        <f ca="true">+IF(OFFSET('Sanitation Data'!$C$31,0,10*ROW('Sanitation Data'!C52))="","",OFFSET('Sanitation Data'!$C$31,0,10*ROW('Sanitation Data'!C52)))</f>
        <v/>
      </c>
      <c r="CN58" s="34" t="str">
        <f ca="true">+IF(OFFSET('Sanitation Data'!$C$32,0,10*ROW('Sanitation Data'!C52))="","",OFFSET('Sanitation Data'!$C$32,0,10*ROW('Sanitation Data'!C52)))</f>
        <v/>
      </c>
      <c r="CO58" s="34" t="str">
        <f ca="true">+IF(OFFSET('Sanitation Data'!$C$33,0,10*ROW('Sanitation Data'!C52))="","",OFFSET('Sanitation Data'!$C$33,0,10*ROW('Sanitation Data'!C52)))</f>
        <v/>
      </c>
      <c r="CP58" s="34" t="str">
        <f ca="true">+IF(OFFSET('Sanitation Data'!$D$29,0,10*ROW('Sanitation Data'!D52))="","",OFFSET('Sanitation Data'!$D$29,0,10*ROW('Sanitation Data'!D52)))</f>
        <v/>
      </c>
      <c r="CQ58" s="34" t="str">
        <f ca="true">+IF(OFFSET('Sanitation Data'!$D$30,0,10*ROW('Sanitation Data'!D52))="","",OFFSET('Sanitation Data'!$D$30,0,10*ROW('Sanitation Data'!D52)))</f>
        <v/>
      </c>
      <c r="CR58" s="34" t="str">
        <f ca="true">+IF(OFFSET('Sanitation Data'!$D$31,0,10*ROW('Sanitation Data'!D52))="","",OFFSET('Sanitation Data'!$D$31,0,10*ROW('Sanitation Data'!D52)))</f>
        <v/>
      </c>
      <c r="CS58" s="34" t="str">
        <f ca="true">+IF(OFFSET('Sanitation Data'!$D$32,0,10*ROW('Sanitation Data'!D52))="","",OFFSET('Sanitation Data'!$D$32,0,10*ROW('Sanitation Data'!D52)))</f>
        <v/>
      </c>
      <c r="CT58" s="34" t="str">
        <f ca="true">+IF(OFFSET('Sanitation Data'!$D$33,0,10*ROW('Sanitation Data'!D52))="","",OFFSET('Sanitation Data'!$D$33,0,10*ROW('Sanitation Data'!D52)))</f>
        <v/>
      </c>
      <c r="CU58" s="34" t="str">
        <f ca="true">+IF(OFFSET('Sanitation Data'!$E$29,0,10*ROW('Sanitation Data'!E52))="","",OFFSET('Sanitation Data'!$E$29,0,10*ROW('Sanitation Data'!E52)))</f>
        <v/>
      </c>
      <c r="CV58" s="34" t="str">
        <f ca="true">+IF(OFFSET('Sanitation Data'!$E$30,0,10*ROW('Sanitation Data'!E52))="","",OFFSET('Sanitation Data'!$E$30,0,10*ROW('Sanitation Data'!E52)))</f>
        <v/>
      </c>
      <c r="CW58" s="34" t="str">
        <f ca="true">+IF(OFFSET('Sanitation Data'!$E$31,0,10*ROW('Sanitation Data'!E52))="","",OFFSET('Sanitation Data'!$E$31,0,10*ROW('Sanitation Data'!E52)))</f>
        <v/>
      </c>
      <c r="CX58" s="34" t="str">
        <f ca="true">+IF(OFFSET('Sanitation Data'!$E$32,0,10*ROW('Sanitation Data'!E52))="","",OFFSET('Sanitation Data'!$E$32,0,10*ROW('Sanitation Data'!E52)))</f>
        <v/>
      </c>
      <c r="CY58" s="34" t="str">
        <f ca="true">+IF(OFFSET('Sanitation Data'!$E$33,0,10*ROW('Sanitation Data'!E52))="","",OFFSET('Sanitation Data'!$E$33,0,10*ROW('Sanitation Data'!E52)))</f>
        <v/>
      </c>
      <c r="CZ58" s="34" t="str">
        <f ca="true">+IF(OFFSET('Sanitation Data'!$F$29,0,10*ROW('Sanitation Data'!F52))="","",OFFSET('Sanitation Data'!$F$29,0,10*ROW('Sanitation Data'!F52)))</f>
        <v/>
      </c>
      <c r="DA58" s="34" t="str">
        <f ca="true">+IF(OFFSET('Sanitation Data'!$F$30,0,10*ROW('Sanitation Data'!F52))="","",OFFSET('Sanitation Data'!$F$30,0,10*ROW('Sanitation Data'!F52)))</f>
        <v/>
      </c>
      <c r="DB58" s="34" t="str">
        <f ca="true">+IF(OFFSET('Sanitation Data'!$F$31,0,10*ROW('Sanitation Data'!F52))="","",OFFSET('Sanitation Data'!$F$31,0,10*ROW('Sanitation Data'!F52)))</f>
        <v/>
      </c>
      <c r="DC58" s="34" t="str">
        <f ca="true">+IF(OFFSET('Sanitation Data'!$F$32,0,10*ROW('Sanitation Data'!F52))="","",OFFSET('Sanitation Data'!$F$32,0,10*ROW('Sanitation Data'!F52)))</f>
        <v/>
      </c>
      <c r="DD58" s="34" t="str">
        <f ca="true">+IF(OFFSET('Sanitation Data'!$F$33,0,10*ROW('Sanitation Data'!F52))="","",OFFSET('Sanitation Data'!$F$33,0,10*ROW('Sanitation Data'!F52)))</f>
        <v/>
      </c>
      <c r="DE58" s="34" t="str">
        <f ca="true">+IF(OFFSET('Sanitation Data'!$G$29,0,10*ROW('Sanitation Data'!G52))="","",OFFSET('Sanitation Data'!$G$29,0,10*ROW('Sanitation Data'!G52)))</f>
        <v/>
      </c>
      <c r="DF58" s="34" t="str">
        <f ca="true">+IF(OFFSET('Sanitation Data'!$G$30,0,10*ROW('Sanitation Data'!G52))="","",OFFSET('Sanitation Data'!$G$30,0,10*ROW('Sanitation Data'!G52)))</f>
        <v/>
      </c>
      <c r="DG58" s="34" t="str">
        <f ca="true">+IF(OFFSET('Sanitation Data'!$G$31,0,10*ROW('Sanitation Data'!G52))="","",OFFSET('Sanitation Data'!$G$31,0,10*ROW('Sanitation Data'!G52)))</f>
        <v/>
      </c>
      <c r="DH58" s="34" t="str">
        <f ca="true">+IF(OFFSET('Sanitation Data'!$G$32,0,10*ROW('Sanitation Data'!G52))="","",OFFSET('Sanitation Data'!$G$32,0,10*ROW('Sanitation Data'!G52)))</f>
        <v/>
      </c>
      <c r="DI58" s="34" t="str">
        <f ca="true">+IF(OFFSET('Sanitation Data'!$G$33,0,10*ROW('Sanitation Data'!G52))="","",OFFSET('Sanitation Data'!$G$33,0,10*ROW('Sanitation Data'!G52)))</f>
        <v/>
      </c>
      <c r="DJ58" s="34" t="str">
        <f ca="true">+IF(OFFSET('Sanitation Data'!$H$29,0,10*ROW('Sanitation Data'!H52))="","",OFFSET('Sanitation Data'!$H$29,0,10*ROW('Sanitation Data'!H52)))</f>
        <v/>
      </c>
      <c r="DK58" s="34" t="str">
        <f ca="true">+IF(OFFSET('Sanitation Data'!$H$30,0,10*ROW('Sanitation Data'!H52))="","",OFFSET('Sanitation Data'!$H$30,0,10*ROW('Sanitation Data'!H52)))</f>
        <v/>
      </c>
      <c r="DL58" s="34" t="str">
        <f ca="true">+IF(OFFSET('Sanitation Data'!$H$31,0,10*ROW('Sanitation Data'!H52))="","",OFFSET('Sanitation Data'!$H$31,0,10*ROW('Sanitation Data'!H52)))</f>
        <v/>
      </c>
      <c r="DM58" s="34" t="str">
        <f ca="true">+IF(OFFSET('Sanitation Data'!$H$32,0,10*ROW('Sanitation Data'!H52))="","",OFFSET('Sanitation Data'!$H$32,0,10*ROW('Sanitation Data'!H52)))</f>
        <v/>
      </c>
      <c r="DN58" s="34" t="str">
        <f ca="true">+IF(OFFSET('Sanitation Data'!$H$33,0,10*ROW('Sanitation Data'!H52))="","",OFFSET('Sanitation Data'!$H$33,0,10*ROW('Sanitation Data'!H52)))</f>
        <v/>
      </c>
      <c r="DO58" s="34" t="str">
        <f ca="true">+IF(OFFSET('Hygiene Data'!$C$12,0,10*ROW('Hygiene Data'!C52))="","",OFFSET('Hygiene Data'!$C$12,0,10*ROW('Hygiene Data'!C52)))</f>
        <v/>
      </c>
      <c r="DP58" s="34" t="str">
        <f ca="true">+IF(OFFSET('Hygiene Data'!$C$13,0,10*ROW('Hygiene Data'!C52))="","",OFFSET('Hygiene Data'!$C$13,0,10*ROW('Hygiene Data'!C52)))</f>
        <v/>
      </c>
      <c r="DQ58" s="34" t="str">
        <f ca="true">+IF(OFFSET('Hygiene Data'!$C$14,0,10*ROW('Hygiene Data'!C52))="","",OFFSET('Hygiene Data'!$C$14,0,10*ROW('Hygiene Data'!C52)))</f>
        <v/>
      </c>
      <c r="DR58" s="34" t="str">
        <f ca="true">+IF(OFFSET('Hygiene Data'!$D$12,0,10*ROW('Hygiene Data'!D52))="","",OFFSET('Hygiene Data'!$D$12,0,10*ROW('Hygiene Data'!D52)))</f>
        <v/>
      </c>
      <c r="DS58" s="34" t="str">
        <f ca="true">+IF(OFFSET('Hygiene Data'!$D$13,0,10*ROW('Hygiene Data'!D52))="","",OFFSET('Hygiene Data'!$D$13,0,10*ROW('Hygiene Data'!D52)))</f>
        <v/>
      </c>
      <c r="DT58" s="34" t="str">
        <f ca="true">+IF(OFFSET('Hygiene Data'!$D$14,0,10*ROW('Hygiene Data'!D52))="","",OFFSET('Hygiene Data'!$D$14,0,10*ROW('Hygiene Data'!D52)))</f>
        <v/>
      </c>
      <c r="DU58" s="34" t="str">
        <f ca="true">+IF(OFFSET('Hygiene Data'!$E$12,0,10*ROW('Hygiene Data'!E52))="","",OFFSET('Hygiene Data'!$E$12,0,10*ROW('Hygiene Data'!E52)))</f>
        <v/>
      </c>
      <c r="DV58" s="34" t="str">
        <f ca="true">+IF(OFFSET('Hygiene Data'!$E$13,0,10*ROW('Hygiene Data'!E52))="","",OFFSET('Hygiene Data'!$E$13,0,10*ROW('Hygiene Data'!E52)))</f>
        <v/>
      </c>
      <c r="DW58" s="34" t="str">
        <f ca="true">+IF(OFFSET('Hygiene Data'!$E$14,0,10*ROW('Hygiene Data'!E52))="","",OFFSET('Hygiene Data'!$E$14,0,10*ROW('Hygiene Data'!E52)))</f>
        <v/>
      </c>
      <c r="DX58" s="34" t="str">
        <f ca="true">+IF(OFFSET('Hygiene Data'!$F$12,0,10*ROW('Hygiene Data'!F52))="","",OFFSET('Hygiene Data'!$F$12,0,10*ROW('Hygiene Data'!F52)))</f>
        <v/>
      </c>
      <c r="DY58" s="34" t="str">
        <f ca="true">+IF(OFFSET('Hygiene Data'!$F$13,0,10*ROW('Hygiene Data'!F52))="","",OFFSET('Hygiene Data'!$F$13,0,10*ROW('Hygiene Data'!F52)))</f>
        <v/>
      </c>
      <c r="DZ58" s="34" t="str">
        <f ca="true">+IF(OFFSET('Hygiene Data'!$F$14,0,10*ROW('Hygiene Data'!F52))="","",OFFSET('Hygiene Data'!$F$14,0,10*ROW('Hygiene Data'!F52)))</f>
        <v/>
      </c>
      <c r="EA58" s="34" t="str">
        <f ca="true">+IF(OFFSET('Hygiene Data'!$G$12,0,10*ROW('Hygiene Data'!G52))="","",OFFSET('Hygiene Data'!$G$12,0,10*ROW('Hygiene Data'!G52)))</f>
        <v/>
      </c>
      <c r="EB58" s="34" t="str">
        <f ca="true">+IF(OFFSET('Hygiene Data'!$G$13,0,10*ROW('Hygiene Data'!G52))="","",OFFSET('Hygiene Data'!$G$13,0,10*ROW('Hygiene Data'!G52)))</f>
        <v/>
      </c>
      <c r="EC58" s="34" t="str">
        <f ca="true">+IF(OFFSET('Hygiene Data'!$G$14,0,10*ROW('Hygiene Data'!G52))="","",OFFSET('Hygiene Data'!$G$14,0,10*ROW('Hygiene Data'!G52)))</f>
        <v/>
      </c>
      <c r="ED58" s="34" t="str">
        <f ca="true">+IF(OFFSET('Hygiene Data'!$H$12,0,10*ROW('Hygiene Data'!H52))="","",OFFSET('Hygiene Data'!$H$12,0,10*ROW('Hygiene Data'!H52)))</f>
        <v/>
      </c>
      <c r="EE58" s="34" t="str">
        <f ca="true">+IF(OFFSET('Hygiene Data'!$H$13,0,10*ROW('Hygiene Data'!H52))="","",OFFSET('Hygiene Data'!$H$13,0,10*ROW('Hygiene Data'!H52)))</f>
        <v/>
      </c>
      <c r="EF58" s="34" t="str">
        <f ca="true">+IF(OFFSET('Hygiene Data'!$H$14,0,10*ROW('Hygiene Data'!H52))="","",OFFSET('Hygiene Data'!$H$14,0,10*ROW('Hygiene Data'!H52)))</f>
        <v/>
      </c>
    </row>
    <row r="59" x14ac:dyDescent="0.2">
      <c r="A59" s="57" t="str">
        <f ca="true">+IF(OFFSET('Water Data'!$B$1,0,10*ROW('Water Data'!B56))="","",OFFSET('Water Data'!$B$1,0,10*ROW('Water Data'!B56)))</f>
        <v/>
      </c>
      <c r="B59" s="57" t="str">
        <f ca="true">+IF(OFFSET('Water Data'!$A$3,0,10*ROW('Water Data'!A56))="","",OFFSET('Water Data'!$A$3,0,10*ROW('Water Data'!A56)))</f>
        <v/>
      </c>
      <c r="C59" s="57" t="str">
        <f ca="true">+IF(OFFSET('Water Data'!$C$3,0,10*ROW('Water Data'!C56))="","",OFFSET('Water Data'!$C$3,0,10*ROW('Water Data'!C56)))</f>
        <v/>
      </c>
      <c r="D59" s="249"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9"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9" t="e">
        <f ca="true">+IF(AND(ISNUMBER(OFFSET('Water Data'!$C$10,0,10*ROW('Water Data'!D53))),BW59="Yes"),OFFSET('Water Data'!$C$10,0,10*ROW('Water Data'!D53)),IF(AND(ISNUMBER(OFFSET('Water Data'!$C$10,0,10*ROW('Water Data'!D53))),BW59="No",ISNUMBER(OFFSET('Water Data'!$C$10,0,10*ROW('Water Data'!D53)))),CONCATENATE("[",ROUND(OFFSET('Water Data'!$C$10,0,10*ROW('Water Data'!D53)),0),"]"),IF(AND(ISNUMBER(OFFSET('Water Data'!$C$10,0,10*ROW('Water Data'!D53))),BW59="",ISNUMBER(OFFSET('Water Data'!$C$10,0,10*ROW('Water Data'!D53)))),OFFSET('Water Data'!$C$10,0,10*ROW('Water Data'!D53)),NA())))</f>
        <v>#N/A</v>
      </c>
      <c r="G59" s="249"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9"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9"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9"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9"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9"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9"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9"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9"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9"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9"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9"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9"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9"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9"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50"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50"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50"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50"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50"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50"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50"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50"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50"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50"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50"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50"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50"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50"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50"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50"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50"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50"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50"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50"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50"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50"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50"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50"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50"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50"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50"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50"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50"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50"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51"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51"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51"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51"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51"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51"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51"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51"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51"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51"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51"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51"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51"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51"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51"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51"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51"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51"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4" t="str">
        <f ca="true">+IF(OFFSET('Water Data'!$C$28,0,10*ROW('Water Data'!C53))="","",OFFSET('Water Data'!$C$28,0,10*ROW('Water Data'!C53)))</f>
        <v/>
      </c>
      <c r="BT59" s="34" t="str">
        <f ca="true">+IF(OFFSET('Water Data'!$C$29,0,10*ROW('Water Data'!C53))="","",OFFSET('Water Data'!$C$29,0,10*ROW('Water Data'!C53)))</f>
        <v/>
      </c>
      <c r="BU59" s="34" t="str">
        <f ca="true">+IF(OFFSET('Water Data'!$C$30,0,10*ROW('Water Data'!C53))="","",OFFSET('Water Data'!$C$30,0,10*ROW('Water Data'!C53)))</f>
        <v/>
      </c>
      <c r="BV59" s="34" t="str">
        <f ca="true">+IF(OFFSET('Water Data'!$D$28,0,10*ROW('Water Data'!D53))="","",OFFSET('Water Data'!$D$28,0,10*ROW('Water Data'!D53)))</f>
        <v/>
      </c>
      <c r="BW59" s="34" t="str">
        <f ca="true">+IF(OFFSET('Water Data'!$D$29,0,10*ROW('Water Data'!D53))="","",OFFSET('Water Data'!$D$29,0,10*ROW('Water Data'!D53)))</f>
        <v/>
      </c>
      <c r="BX59" s="34" t="str">
        <f ca="true">+IF(OFFSET('Water Data'!$D$30,0,10*ROW('Water Data'!D53))="","",OFFSET('Water Data'!$D$30,0,10*ROW('Water Data'!D53)))</f>
        <v/>
      </c>
      <c r="BY59" s="34" t="str">
        <f ca="true">+IF(OFFSET('Water Data'!$E$28,0,10*ROW('Water Data'!E53))="","",OFFSET('Water Data'!$E$28,0,10*ROW('Water Data'!E53)))</f>
        <v/>
      </c>
      <c r="BZ59" s="34" t="str">
        <f ca="true">+IF(OFFSET('Water Data'!$E$29,0,10*ROW('Water Data'!E53))="","",OFFSET('Water Data'!$E$29,0,10*ROW('Water Data'!E53)))</f>
        <v/>
      </c>
      <c r="CA59" s="34" t="str">
        <f ca="true">+IF(OFFSET('Water Data'!$E$30,0,10*ROW('Water Data'!E53))="","",OFFSET('Water Data'!$E$30,0,10*ROW('Water Data'!E53)))</f>
        <v/>
      </c>
      <c r="CB59" s="34" t="str">
        <f ca="true">+IF(OFFSET('Water Data'!$F$28,0,10*ROW('Water Data'!F53))="","",OFFSET('Water Data'!$F$28,0,10*ROW('Water Data'!F53)))</f>
        <v/>
      </c>
      <c r="CC59" s="34" t="str">
        <f ca="true">+IF(OFFSET('Water Data'!$F$29,0,10*ROW('Water Data'!F53))="","",OFFSET('Water Data'!$F$29,0,10*ROW('Water Data'!F53)))</f>
        <v/>
      </c>
      <c r="CD59" s="34" t="str">
        <f ca="true">+IF(OFFSET('Water Data'!$F$30,0,10*ROW('Water Data'!F53))="","",OFFSET('Water Data'!$F$30,0,10*ROW('Water Data'!F53)))</f>
        <v/>
      </c>
      <c r="CE59" s="34" t="str">
        <f ca="true">+IF(OFFSET('Water Data'!$G$28,0,10*ROW('Water Data'!G53))="","",OFFSET('Water Data'!$G$28,0,10*ROW('Water Data'!G53)))</f>
        <v/>
      </c>
      <c r="CF59" s="34" t="str">
        <f ca="true">+IF(OFFSET('Water Data'!$G$29,0,10*ROW('Water Data'!G53))="","",OFFSET('Water Data'!$G$29,0,10*ROW('Water Data'!G53)))</f>
        <v/>
      </c>
      <c r="CG59" s="34" t="str">
        <f ca="true">+IF(OFFSET('Water Data'!$G$30,0,10*ROW('Water Data'!G53))="","",OFFSET('Water Data'!$G$30,0,10*ROW('Water Data'!G53)))</f>
        <v/>
      </c>
      <c r="CH59" s="34" t="str">
        <f ca="true">+IF(OFFSET('Water Data'!$H$28,0,10*ROW('Water Data'!H53))="","",OFFSET('Water Data'!$H$28,0,10*ROW('Water Data'!H53)))</f>
        <v/>
      </c>
      <c r="CI59" s="34" t="str">
        <f ca="true">+IF(OFFSET('Water Data'!$H$29,0,10*ROW('Water Data'!H53))="","",OFFSET('Water Data'!$H$29,0,10*ROW('Water Data'!H53)))</f>
        <v/>
      </c>
      <c r="CJ59" s="34" t="str">
        <f ca="true">+IF(OFFSET('Water Data'!$H$30,0,10*ROW('Water Data'!H53))="","",OFFSET('Water Data'!$H$30,0,10*ROW('Water Data'!H53)))</f>
        <v/>
      </c>
      <c r="CK59" s="34" t="str">
        <f ca="true">+IF(OFFSET('Sanitation Data'!$C$29,0,10*ROW('Sanitation Data'!C53))="","",OFFSET('Sanitation Data'!$C$29,0,10*ROW('Sanitation Data'!C53)))</f>
        <v/>
      </c>
      <c r="CL59" s="34" t="str">
        <f ca="true">+IF(OFFSET('Sanitation Data'!$C$30,0,10*ROW('Sanitation Data'!C53))="","",OFFSET('Sanitation Data'!$C$30,0,10*ROW('Sanitation Data'!C53)))</f>
        <v/>
      </c>
      <c r="CM59" s="34" t="str">
        <f ca="true">+IF(OFFSET('Sanitation Data'!$C$31,0,10*ROW('Sanitation Data'!C53))="","",OFFSET('Sanitation Data'!$C$31,0,10*ROW('Sanitation Data'!C53)))</f>
        <v/>
      </c>
      <c r="CN59" s="34" t="str">
        <f ca="true">+IF(OFFSET('Sanitation Data'!$C$32,0,10*ROW('Sanitation Data'!C53))="","",OFFSET('Sanitation Data'!$C$32,0,10*ROW('Sanitation Data'!C53)))</f>
        <v/>
      </c>
      <c r="CO59" s="34" t="str">
        <f ca="true">+IF(OFFSET('Sanitation Data'!$C$33,0,10*ROW('Sanitation Data'!C53))="","",OFFSET('Sanitation Data'!$C$33,0,10*ROW('Sanitation Data'!C53)))</f>
        <v/>
      </c>
      <c r="CP59" s="34" t="str">
        <f ca="true">+IF(OFFSET('Sanitation Data'!$D$29,0,10*ROW('Sanitation Data'!D53))="","",OFFSET('Sanitation Data'!$D$29,0,10*ROW('Sanitation Data'!D53)))</f>
        <v/>
      </c>
      <c r="CQ59" s="34" t="str">
        <f ca="true">+IF(OFFSET('Sanitation Data'!$D$30,0,10*ROW('Sanitation Data'!D53))="","",OFFSET('Sanitation Data'!$D$30,0,10*ROW('Sanitation Data'!D53)))</f>
        <v/>
      </c>
      <c r="CR59" s="34" t="str">
        <f ca="true">+IF(OFFSET('Sanitation Data'!$D$31,0,10*ROW('Sanitation Data'!D53))="","",OFFSET('Sanitation Data'!$D$31,0,10*ROW('Sanitation Data'!D53)))</f>
        <v/>
      </c>
      <c r="CS59" s="34" t="str">
        <f ca="true">+IF(OFFSET('Sanitation Data'!$D$32,0,10*ROW('Sanitation Data'!D53))="","",OFFSET('Sanitation Data'!$D$32,0,10*ROW('Sanitation Data'!D53)))</f>
        <v/>
      </c>
      <c r="CT59" s="34" t="str">
        <f ca="true">+IF(OFFSET('Sanitation Data'!$D$33,0,10*ROW('Sanitation Data'!D53))="","",OFFSET('Sanitation Data'!$D$33,0,10*ROW('Sanitation Data'!D53)))</f>
        <v/>
      </c>
      <c r="CU59" s="34" t="str">
        <f ca="true">+IF(OFFSET('Sanitation Data'!$E$29,0,10*ROW('Sanitation Data'!E53))="","",OFFSET('Sanitation Data'!$E$29,0,10*ROW('Sanitation Data'!E53)))</f>
        <v/>
      </c>
      <c r="CV59" s="34" t="str">
        <f ca="true">+IF(OFFSET('Sanitation Data'!$E$30,0,10*ROW('Sanitation Data'!E53))="","",OFFSET('Sanitation Data'!$E$30,0,10*ROW('Sanitation Data'!E53)))</f>
        <v/>
      </c>
      <c r="CW59" s="34" t="str">
        <f ca="true">+IF(OFFSET('Sanitation Data'!$E$31,0,10*ROW('Sanitation Data'!E53))="","",OFFSET('Sanitation Data'!$E$31,0,10*ROW('Sanitation Data'!E53)))</f>
        <v/>
      </c>
      <c r="CX59" s="34" t="str">
        <f ca="true">+IF(OFFSET('Sanitation Data'!$E$32,0,10*ROW('Sanitation Data'!E53))="","",OFFSET('Sanitation Data'!$E$32,0,10*ROW('Sanitation Data'!E53)))</f>
        <v/>
      </c>
      <c r="CY59" s="34" t="str">
        <f ca="true">+IF(OFFSET('Sanitation Data'!$E$33,0,10*ROW('Sanitation Data'!E53))="","",OFFSET('Sanitation Data'!$E$33,0,10*ROW('Sanitation Data'!E53)))</f>
        <v/>
      </c>
      <c r="CZ59" s="34" t="str">
        <f ca="true">+IF(OFFSET('Sanitation Data'!$F$29,0,10*ROW('Sanitation Data'!F53))="","",OFFSET('Sanitation Data'!$F$29,0,10*ROW('Sanitation Data'!F53)))</f>
        <v/>
      </c>
      <c r="DA59" s="34" t="str">
        <f ca="true">+IF(OFFSET('Sanitation Data'!$F$30,0,10*ROW('Sanitation Data'!F53))="","",OFFSET('Sanitation Data'!$F$30,0,10*ROW('Sanitation Data'!F53)))</f>
        <v/>
      </c>
      <c r="DB59" s="34" t="str">
        <f ca="true">+IF(OFFSET('Sanitation Data'!$F$31,0,10*ROW('Sanitation Data'!F53))="","",OFFSET('Sanitation Data'!$F$31,0,10*ROW('Sanitation Data'!F53)))</f>
        <v/>
      </c>
      <c r="DC59" s="34" t="str">
        <f ca="true">+IF(OFFSET('Sanitation Data'!$F$32,0,10*ROW('Sanitation Data'!F53))="","",OFFSET('Sanitation Data'!$F$32,0,10*ROW('Sanitation Data'!F53)))</f>
        <v/>
      </c>
      <c r="DD59" s="34" t="str">
        <f ca="true">+IF(OFFSET('Sanitation Data'!$F$33,0,10*ROW('Sanitation Data'!F53))="","",OFFSET('Sanitation Data'!$F$33,0,10*ROW('Sanitation Data'!F53)))</f>
        <v/>
      </c>
      <c r="DE59" s="34" t="str">
        <f ca="true">+IF(OFFSET('Sanitation Data'!$G$29,0,10*ROW('Sanitation Data'!G53))="","",OFFSET('Sanitation Data'!$G$29,0,10*ROW('Sanitation Data'!G53)))</f>
        <v/>
      </c>
      <c r="DF59" s="34" t="str">
        <f ca="true">+IF(OFFSET('Sanitation Data'!$G$30,0,10*ROW('Sanitation Data'!G53))="","",OFFSET('Sanitation Data'!$G$30,0,10*ROW('Sanitation Data'!G53)))</f>
        <v/>
      </c>
      <c r="DG59" s="34" t="str">
        <f ca="true">+IF(OFFSET('Sanitation Data'!$G$31,0,10*ROW('Sanitation Data'!G53))="","",OFFSET('Sanitation Data'!$G$31,0,10*ROW('Sanitation Data'!G53)))</f>
        <v/>
      </c>
      <c r="DH59" s="34" t="str">
        <f ca="true">+IF(OFFSET('Sanitation Data'!$G$32,0,10*ROW('Sanitation Data'!G53))="","",OFFSET('Sanitation Data'!$G$32,0,10*ROW('Sanitation Data'!G53)))</f>
        <v/>
      </c>
      <c r="DI59" s="34" t="str">
        <f ca="true">+IF(OFFSET('Sanitation Data'!$G$33,0,10*ROW('Sanitation Data'!G53))="","",OFFSET('Sanitation Data'!$G$33,0,10*ROW('Sanitation Data'!G53)))</f>
        <v/>
      </c>
      <c r="DJ59" s="34" t="str">
        <f ca="true">+IF(OFFSET('Sanitation Data'!$H$29,0,10*ROW('Sanitation Data'!H53))="","",OFFSET('Sanitation Data'!$H$29,0,10*ROW('Sanitation Data'!H53)))</f>
        <v/>
      </c>
      <c r="DK59" s="34" t="str">
        <f ca="true">+IF(OFFSET('Sanitation Data'!$H$30,0,10*ROW('Sanitation Data'!H53))="","",OFFSET('Sanitation Data'!$H$30,0,10*ROW('Sanitation Data'!H53)))</f>
        <v/>
      </c>
      <c r="DL59" s="34" t="str">
        <f ca="true">+IF(OFFSET('Sanitation Data'!$H$31,0,10*ROW('Sanitation Data'!H53))="","",OFFSET('Sanitation Data'!$H$31,0,10*ROW('Sanitation Data'!H53)))</f>
        <v/>
      </c>
      <c r="DM59" s="34" t="str">
        <f ca="true">+IF(OFFSET('Sanitation Data'!$H$32,0,10*ROW('Sanitation Data'!H53))="","",OFFSET('Sanitation Data'!$H$32,0,10*ROW('Sanitation Data'!H53)))</f>
        <v/>
      </c>
      <c r="DN59" s="34" t="str">
        <f ca="true">+IF(OFFSET('Sanitation Data'!$H$33,0,10*ROW('Sanitation Data'!H53))="","",OFFSET('Sanitation Data'!$H$33,0,10*ROW('Sanitation Data'!H53)))</f>
        <v/>
      </c>
      <c r="DO59" s="34" t="str">
        <f ca="true">+IF(OFFSET('Hygiene Data'!$C$12,0,10*ROW('Hygiene Data'!C53))="","",OFFSET('Hygiene Data'!$C$12,0,10*ROW('Hygiene Data'!C53)))</f>
        <v/>
      </c>
      <c r="DP59" s="34" t="str">
        <f ca="true">+IF(OFFSET('Hygiene Data'!$C$13,0,10*ROW('Hygiene Data'!C53))="","",OFFSET('Hygiene Data'!$C$13,0,10*ROW('Hygiene Data'!C53)))</f>
        <v/>
      </c>
      <c r="DQ59" s="34" t="str">
        <f ca="true">+IF(OFFSET('Hygiene Data'!$C$14,0,10*ROW('Hygiene Data'!C53))="","",OFFSET('Hygiene Data'!$C$14,0,10*ROW('Hygiene Data'!C53)))</f>
        <v/>
      </c>
      <c r="DR59" s="34" t="str">
        <f ca="true">+IF(OFFSET('Hygiene Data'!$D$12,0,10*ROW('Hygiene Data'!D53))="","",OFFSET('Hygiene Data'!$D$12,0,10*ROW('Hygiene Data'!D53)))</f>
        <v/>
      </c>
      <c r="DS59" s="34" t="str">
        <f ca="true">+IF(OFFSET('Hygiene Data'!$D$13,0,10*ROW('Hygiene Data'!D53))="","",OFFSET('Hygiene Data'!$D$13,0,10*ROW('Hygiene Data'!D53)))</f>
        <v/>
      </c>
      <c r="DT59" s="34" t="str">
        <f ca="true">+IF(OFFSET('Hygiene Data'!$D$14,0,10*ROW('Hygiene Data'!D53))="","",OFFSET('Hygiene Data'!$D$14,0,10*ROW('Hygiene Data'!D53)))</f>
        <v/>
      </c>
      <c r="DU59" s="34" t="str">
        <f ca="true">+IF(OFFSET('Hygiene Data'!$E$12,0,10*ROW('Hygiene Data'!E53))="","",OFFSET('Hygiene Data'!$E$12,0,10*ROW('Hygiene Data'!E53)))</f>
        <v/>
      </c>
      <c r="DV59" s="34" t="str">
        <f ca="true">+IF(OFFSET('Hygiene Data'!$E$13,0,10*ROW('Hygiene Data'!E53))="","",OFFSET('Hygiene Data'!$E$13,0,10*ROW('Hygiene Data'!E53)))</f>
        <v/>
      </c>
      <c r="DW59" s="34" t="str">
        <f ca="true">+IF(OFFSET('Hygiene Data'!$E$14,0,10*ROW('Hygiene Data'!E53))="","",OFFSET('Hygiene Data'!$E$14,0,10*ROW('Hygiene Data'!E53)))</f>
        <v/>
      </c>
      <c r="DX59" s="34" t="str">
        <f ca="true">+IF(OFFSET('Hygiene Data'!$F$12,0,10*ROW('Hygiene Data'!F53))="","",OFFSET('Hygiene Data'!$F$12,0,10*ROW('Hygiene Data'!F53)))</f>
        <v/>
      </c>
      <c r="DY59" s="34" t="str">
        <f ca="true">+IF(OFFSET('Hygiene Data'!$F$13,0,10*ROW('Hygiene Data'!F53))="","",OFFSET('Hygiene Data'!$F$13,0,10*ROW('Hygiene Data'!F53)))</f>
        <v/>
      </c>
      <c r="DZ59" s="34" t="str">
        <f ca="true">+IF(OFFSET('Hygiene Data'!$F$14,0,10*ROW('Hygiene Data'!F53))="","",OFFSET('Hygiene Data'!$F$14,0,10*ROW('Hygiene Data'!F53)))</f>
        <v/>
      </c>
      <c r="EA59" s="34" t="str">
        <f ca="true">+IF(OFFSET('Hygiene Data'!$G$12,0,10*ROW('Hygiene Data'!G53))="","",OFFSET('Hygiene Data'!$G$12,0,10*ROW('Hygiene Data'!G53)))</f>
        <v/>
      </c>
      <c r="EB59" s="34" t="str">
        <f ca="true">+IF(OFFSET('Hygiene Data'!$G$13,0,10*ROW('Hygiene Data'!G53))="","",OFFSET('Hygiene Data'!$G$13,0,10*ROW('Hygiene Data'!G53)))</f>
        <v/>
      </c>
      <c r="EC59" s="34" t="str">
        <f ca="true">+IF(OFFSET('Hygiene Data'!$G$14,0,10*ROW('Hygiene Data'!G53))="","",OFFSET('Hygiene Data'!$G$14,0,10*ROW('Hygiene Data'!G53)))</f>
        <v/>
      </c>
      <c r="ED59" s="34" t="str">
        <f ca="true">+IF(OFFSET('Hygiene Data'!$H$12,0,10*ROW('Hygiene Data'!H53))="","",OFFSET('Hygiene Data'!$H$12,0,10*ROW('Hygiene Data'!H53)))</f>
        <v/>
      </c>
      <c r="EE59" s="34" t="str">
        <f ca="true">+IF(OFFSET('Hygiene Data'!$H$13,0,10*ROW('Hygiene Data'!H53))="","",OFFSET('Hygiene Data'!$H$13,0,10*ROW('Hygiene Data'!H53)))</f>
        <v/>
      </c>
      <c r="EF59" s="34" t="str">
        <f ca="true">+IF(OFFSET('Hygiene Data'!$H$14,0,10*ROW('Hygiene Data'!H53))="","",OFFSET('Hygiene Data'!$H$14,0,10*ROW('Hygiene Data'!H53)))</f>
        <v/>
      </c>
    </row>
    <row r="60" x14ac:dyDescent="0.2">
      <c r="A60" s="57" t="str">
        <f ca="true">+IF(OFFSET('Water Data'!$B$1,0,10*ROW('Water Data'!B57))="","",OFFSET('Water Data'!$B$1,0,10*ROW('Water Data'!B57)))</f>
        <v/>
      </c>
      <c r="B60" s="57" t="str">
        <f ca="true">+IF(OFFSET('Water Data'!$A$3,0,10*ROW('Water Data'!A57))="","",OFFSET('Water Data'!$A$3,0,10*ROW('Water Data'!A57)))</f>
        <v/>
      </c>
      <c r="C60" s="57" t="str">
        <f ca="true">+IF(OFFSET('Water Data'!$C$3,0,10*ROW('Water Data'!C57))="","",OFFSET('Water Data'!$C$3,0,10*ROW('Water Data'!C57)))</f>
        <v/>
      </c>
      <c r="D60" s="249"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9"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9" t="e">
        <f ca="true">+IF(AND(ISNUMBER(OFFSET('Water Data'!$C$10,0,10*ROW('Water Data'!D54))),BW60="Yes"),OFFSET('Water Data'!$C$10,0,10*ROW('Water Data'!D54)),IF(AND(ISNUMBER(OFFSET('Water Data'!$C$10,0,10*ROW('Water Data'!D54))),BW60="No",ISNUMBER(OFFSET('Water Data'!$C$10,0,10*ROW('Water Data'!D54)))),CONCATENATE("[",ROUND(OFFSET('Water Data'!$C$10,0,10*ROW('Water Data'!D54)),0),"]"),IF(AND(ISNUMBER(OFFSET('Water Data'!$C$10,0,10*ROW('Water Data'!D54))),BW60="",ISNUMBER(OFFSET('Water Data'!$C$10,0,10*ROW('Water Data'!D54)))),OFFSET('Water Data'!$C$10,0,10*ROW('Water Data'!D54)),NA())))</f>
        <v>#N/A</v>
      </c>
      <c r="G60" s="249"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9"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9"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9"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9"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9"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9"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9"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9"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9"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9"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9"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9"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9"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9"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50"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50"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50"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50"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50"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50"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50"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50"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50"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50"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50"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50"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50"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50"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50"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50"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50"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50"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50"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50"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50"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50"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50"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50"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50"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50"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50"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50"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50"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50"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51"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51"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51"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51"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51"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51"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51"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51"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51"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51"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51"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51"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51"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51"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51"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51"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51"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51"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4" t="str">
        <f ca="true">+IF(OFFSET('Water Data'!$C$28,0,10*ROW('Water Data'!C54))="","",OFFSET('Water Data'!$C$28,0,10*ROW('Water Data'!C54)))</f>
        <v/>
      </c>
      <c r="BT60" s="34" t="str">
        <f ca="true">+IF(OFFSET('Water Data'!$C$29,0,10*ROW('Water Data'!C54))="","",OFFSET('Water Data'!$C$29,0,10*ROW('Water Data'!C54)))</f>
        <v/>
      </c>
      <c r="BU60" s="34" t="str">
        <f ca="true">+IF(OFFSET('Water Data'!$C$30,0,10*ROW('Water Data'!C54))="","",OFFSET('Water Data'!$C$30,0,10*ROW('Water Data'!C54)))</f>
        <v/>
      </c>
      <c r="BV60" s="34" t="str">
        <f ca="true">+IF(OFFSET('Water Data'!$D$28,0,10*ROW('Water Data'!D54))="","",OFFSET('Water Data'!$D$28,0,10*ROW('Water Data'!D54)))</f>
        <v/>
      </c>
      <c r="BW60" s="34" t="str">
        <f ca="true">+IF(OFFSET('Water Data'!$D$29,0,10*ROW('Water Data'!D54))="","",OFFSET('Water Data'!$D$29,0,10*ROW('Water Data'!D54)))</f>
        <v/>
      </c>
      <c r="BX60" s="34" t="str">
        <f ca="true">+IF(OFFSET('Water Data'!$D$30,0,10*ROW('Water Data'!D54))="","",OFFSET('Water Data'!$D$30,0,10*ROW('Water Data'!D54)))</f>
        <v/>
      </c>
      <c r="BY60" s="34" t="str">
        <f ca="true">+IF(OFFSET('Water Data'!$E$28,0,10*ROW('Water Data'!E54))="","",OFFSET('Water Data'!$E$28,0,10*ROW('Water Data'!E54)))</f>
        <v/>
      </c>
      <c r="BZ60" s="34" t="str">
        <f ca="true">+IF(OFFSET('Water Data'!$E$29,0,10*ROW('Water Data'!E54))="","",OFFSET('Water Data'!$E$29,0,10*ROW('Water Data'!E54)))</f>
        <v/>
      </c>
      <c r="CA60" s="34" t="str">
        <f ca="true">+IF(OFFSET('Water Data'!$E$30,0,10*ROW('Water Data'!E54))="","",OFFSET('Water Data'!$E$30,0,10*ROW('Water Data'!E54)))</f>
        <v/>
      </c>
      <c r="CB60" s="34" t="str">
        <f ca="true">+IF(OFFSET('Water Data'!$F$28,0,10*ROW('Water Data'!F54))="","",OFFSET('Water Data'!$F$28,0,10*ROW('Water Data'!F54)))</f>
        <v/>
      </c>
      <c r="CC60" s="34" t="str">
        <f ca="true">+IF(OFFSET('Water Data'!$F$29,0,10*ROW('Water Data'!F54))="","",OFFSET('Water Data'!$F$29,0,10*ROW('Water Data'!F54)))</f>
        <v/>
      </c>
      <c r="CD60" s="34" t="str">
        <f ca="true">+IF(OFFSET('Water Data'!$F$30,0,10*ROW('Water Data'!F54))="","",OFFSET('Water Data'!$F$30,0,10*ROW('Water Data'!F54)))</f>
        <v/>
      </c>
      <c r="CE60" s="34" t="str">
        <f ca="true">+IF(OFFSET('Water Data'!$G$28,0,10*ROW('Water Data'!G54))="","",OFFSET('Water Data'!$G$28,0,10*ROW('Water Data'!G54)))</f>
        <v/>
      </c>
      <c r="CF60" s="34" t="str">
        <f ca="true">+IF(OFFSET('Water Data'!$G$29,0,10*ROW('Water Data'!G54))="","",OFFSET('Water Data'!$G$29,0,10*ROW('Water Data'!G54)))</f>
        <v/>
      </c>
      <c r="CG60" s="34" t="str">
        <f ca="true">+IF(OFFSET('Water Data'!$G$30,0,10*ROW('Water Data'!G54))="","",OFFSET('Water Data'!$G$30,0,10*ROW('Water Data'!G54)))</f>
        <v/>
      </c>
      <c r="CH60" s="34" t="str">
        <f ca="true">+IF(OFFSET('Water Data'!$H$28,0,10*ROW('Water Data'!H54))="","",OFFSET('Water Data'!$H$28,0,10*ROW('Water Data'!H54)))</f>
        <v/>
      </c>
      <c r="CI60" s="34" t="str">
        <f ca="true">+IF(OFFSET('Water Data'!$H$29,0,10*ROW('Water Data'!H54))="","",OFFSET('Water Data'!$H$29,0,10*ROW('Water Data'!H54)))</f>
        <v/>
      </c>
      <c r="CJ60" s="34" t="str">
        <f ca="true">+IF(OFFSET('Water Data'!$H$30,0,10*ROW('Water Data'!H54))="","",OFFSET('Water Data'!$H$30,0,10*ROW('Water Data'!H54)))</f>
        <v/>
      </c>
      <c r="CK60" s="34" t="str">
        <f ca="true">+IF(OFFSET('Sanitation Data'!$C$29,0,10*ROW('Sanitation Data'!C54))="","",OFFSET('Sanitation Data'!$C$29,0,10*ROW('Sanitation Data'!C54)))</f>
        <v/>
      </c>
      <c r="CL60" s="34" t="str">
        <f ca="true">+IF(OFFSET('Sanitation Data'!$C$30,0,10*ROW('Sanitation Data'!C54))="","",OFFSET('Sanitation Data'!$C$30,0,10*ROW('Sanitation Data'!C54)))</f>
        <v/>
      </c>
      <c r="CM60" s="34" t="str">
        <f ca="true">+IF(OFFSET('Sanitation Data'!$C$31,0,10*ROW('Sanitation Data'!C54))="","",OFFSET('Sanitation Data'!$C$31,0,10*ROW('Sanitation Data'!C54)))</f>
        <v/>
      </c>
      <c r="CN60" s="34" t="str">
        <f ca="true">+IF(OFFSET('Sanitation Data'!$C$32,0,10*ROW('Sanitation Data'!C54))="","",OFFSET('Sanitation Data'!$C$32,0,10*ROW('Sanitation Data'!C54)))</f>
        <v/>
      </c>
      <c r="CO60" s="34" t="str">
        <f ca="true">+IF(OFFSET('Sanitation Data'!$C$33,0,10*ROW('Sanitation Data'!C54))="","",OFFSET('Sanitation Data'!$C$33,0,10*ROW('Sanitation Data'!C54)))</f>
        <v/>
      </c>
      <c r="CP60" s="34" t="str">
        <f ca="true">+IF(OFFSET('Sanitation Data'!$D$29,0,10*ROW('Sanitation Data'!D54))="","",OFFSET('Sanitation Data'!$D$29,0,10*ROW('Sanitation Data'!D54)))</f>
        <v/>
      </c>
      <c r="CQ60" s="34" t="str">
        <f ca="true">+IF(OFFSET('Sanitation Data'!$D$30,0,10*ROW('Sanitation Data'!D54))="","",OFFSET('Sanitation Data'!$D$30,0,10*ROW('Sanitation Data'!D54)))</f>
        <v/>
      </c>
      <c r="CR60" s="34" t="str">
        <f ca="true">+IF(OFFSET('Sanitation Data'!$D$31,0,10*ROW('Sanitation Data'!D54))="","",OFFSET('Sanitation Data'!$D$31,0,10*ROW('Sanitation Data'!D54)))</f>
        <v/>
      </c>
      <c r="CS60" s="34" t="str">
        <f ca="true">+IF(OFFSET('Sanitation Data'!$D$32,0,10*ROW('Sanitation Data'!D54))="","",OFFSET('Sanitation Data'!$D$32,0,10*ROW('Sanitation Data'!D54)))</f>
        <v/>
      </c>
      <c r="CT60" s="34" t="str">
        <f ca="true">+IF(OFFSET('Sanitation Data'!$D$33,0,10*ROW('Sanitation Data'!D54))="","",OFFSET('Sanitation Data'!$D$33,0,10*ROW('Sanitation Data'!D54)))</f>
        <v/>
      </c>
      <c r="CU60" s="34" t="str">
        <f ca="true">+IF(OFFSET('Sanitation Data'!$E$29,0,10*ROW('Sanitation Data'!E54))="","",OFFSET('Sanitation Data'!$E$29,0,10*ROW('Sanitation Data'!E54)))</f>
        <v/>
      </c>
      <c r="CV60" s="34" t="str">
        <f ca="true">+IF(OFFSET('Sanitation Data'!$E$30,0,10*ROW('Sanitation Data'!E54))="","",OFFSET('Sanitation Data'!$E$30,0,10*ROW('Sanitation Data'!E54)))</f>
        <v/>
      </c>
      <c r="CW60" s="34" t="str">
        <f ca="true">+IF(OFFSET('Sanitation Data'!$E$31,0,10*ROW('Sanitation Data'!E54))="","",OFFSET('Sanitation Data'!$E$31,0,10*ROW('Sanitation Data'!E54)))</f>
        <v/>
      </c>
      <c r="CX60" s="34" t="str">
        <f ca="true">+IF(OFFSET('Sanitation Data'!$E$32,0,10*ROW('Sanitation Data'!E54))="","",OFFSET('Sanitation Data'!$E$32,0,10*ROW('Sanitation Data'!E54)))</f>
        <v/>
      </c>
      <c r="CY60" s="34" t="str">
        <f ca="true">+IF(OFFSET('Sanitation Data'!$E$33,0,10*ROW('Sanitation Data'!E54))="","",OFFSET('Sanitation Data'!$E$33,0,10*ROW('Sanitation Data'!E54)))</f>
        <v/>
      </c>
      <c r="CZ60" s="34" t="str">
        <f ca="true">+IF(OFFSET('Sanitation Data'!$F$29,0,10*ROW('Sanitation Data'!F54))="","",OFFSET('Sanitation Data'!$F$29,0,10*ROW('Sanitation Data'!F54)))</f>
        <v/>
      </c>
      <c r="DA60" s="34" t="str">
        <f ca="true">+IF(OFFSET('Sanitation Data'!$F$30,0,10*ROW('Sanitation Data'!F54))="","",OFFSET('Sanitation Data'!$F$30,0,10*ROW('Sanitation Data'!F54)))</f>
        <v/>
      </c>
      <c r="DB60" s="34" t="str">
        <f ca="true">+IF(OFFSET('Sanitation Data'!$F$31,0,10*ROW('Sanitation Data'!F54))="","",OFFSET('Sanitation Data'!$F$31,0,10*ROW('Sanitation Data'!F54)))</f>
        <v/>
      </c>
      <c r="DC60" s="34" t="str">
        <f ca="true">+IF(OFFSET('Sanitation Data'!$F$32,0,10*ROW('Sanitation Data'!F54))="","",OFFSET('Sanitation Data'!$F$32,0,10*ROW('Sanitation Data'!F54)))</f>
        <v/>
      </c>
      <c r="DD60" s="34" t="str">
        <f ca="true">+IF(OFFSET('Sanitation Data'!$F$33,0,10*ROW('Sanitation Data'!F54))="","",OFFSET('Sanitation Data'!$F$33,0,10*ROW('Sanitation Data'!F54)))</f>
        <v/>
      </c>
      <c r="DE60" s="34" t="str">
        <f ca="true">+IF(OFFSET('Sanitation Data'!$G$29,0,10*ROW('Sanitation Data'!G54))="","",OFFSET('Sanitation Data'!$G$29,0,10*ROW('Sanitation Data'!G54)))</f>
        <v/>
      </c>
      <c r="DF60" s="34" t="str">
        <f ca="true">+IF(OFFSET('Sanitation Data'!$G$30,0,10*ROW('Sanitation Data'!G54))="","",OFFSET('Sanitation Data'!$G$30,0,10*ROW('Sanitation Data'!G54)))</f>
        <v/>
      </c>
      <c r="DG60" s="34" t="str">
        <f ca="true">+IF(OFFSET('Sanitation Data'!$G$31,0,10*ROW('Sanitation Data'!G54))="","",OFFSET('Sanitation Data'!$G$31,0,10*ROW('Sanitation Data'!G54)))</f>
        <v/>
      </c>
      <c r="DH60" s="34" t="str">
        <f ca="true">+IF(OFFSET('Sanitation Data'!$G$32,0,10*ROW('Sanitation Data'!G54))="","",OFFSET('Sanitation Data'!$G$32,0,10*ROW('Sanitation Data'!G54)))</f>
        <v/>
      </c>
      <c r="DI60" s="34" t="str">
        <f ca="true">+IF(OFFSET('Sanitation Data'!$G$33,0,10*ROW('Sanitation Data'!G54))="","",OFFSET('Sanitation Data'!$G$33,0,10*ROW('Sanitation Data'!G54)))</f>
        <v/>
      </c>
      <c r="DJ60" s="34" t="str">
        <f ca="true">+IF(OFFSET('Sanitation Data'!$H$29,0,10*ROW('Sanitation Data'!H54))="","",OFFSET('Sanitation Data'!$H$29,0,10*ROW('Sanitation Data'!H54)))</f>
        <v/>
      </c>
      <c r="DK60" s="34" t="str">
        <f ca="true">+IF(OFFSET('Sanitation Data'!$H$30,0,10*ROW('Sanitation Data'!H54))="","",OFFSET('Sanitation Data'!$H$30,0,10*ROW('Sanitation Data'!H54)))</f>
        <v/>
      </c>
      <c r="DL60" s="34" t="str">
        <f ca="true">+IF(OFFSET('Sanitation Data'!$H$31,0,10*ROW('Sanitation Data'!H54))="","",OFFSET('Sanitation Data'!$H$31,0,10*ROW('Sanitation Data'!H54)))</f>
        <v/>
      </c>
      <c r="DM60" s="34" t="str">
        <f ca="true">+IF(OFFSET('Sanitation Data'!$H$32,0,10*ROW('Sanitation Data'!H54))="","",OFFSET('Sanitation Data'!$H$32,0,10*ROW('Sanitation Data'!H54)))</f>
        <v/>
      </c>
      <c r="DN60" s="34" t="str">
        <f ca="true">+IF(OFFSET('Sanitation Data'!$H$33,0,10*ROW('Sanitation Data'!H54))="","",OFFSET('Sanitation Data'!$H$33,0,10*ROW('Sanitation Data'!H54)))</f>
        <v/>
      </c>
      <c r="DO60" s="34" t="str">
        <f ca="true">+IF(OFFSET('Hygiene Data'!$C$12,0,10*ROW('Hygiene Data'!C54))="","",OFFSET('Hygiene Data'!$C$12,0,10*ROW('Hygiene Data'!C54)))</f>
        <v/>
      </c>
      <c r="DP60" s="34" t="str">
        <f ca="true">+IF(OFFSET('Hygiene Data'!$C$13,0,10*ROW('Hygiene Data'!C54))="","",OFFSET('Hygiene Data'!$C$13,0,10*ROW('Hygiene Data'!C54)))</f>
        <v/>
      </c>
      <c r="DQ60" s="34" t="str">
        <f ca="true">+IF(OFFSET('Hygiene Data'!$C$14,0,10*ROW('Hygiene Data'!C54))="","",OFFSET('Hygiene Data'!$C$14,0,10*ROW('Hygiene Data'!C54)))</f>
        <v/>
      </c>
      <c r="DR60" s="34" t="str">
        <f ca="true">+IF(OFFSET('Hygiene Data'!$D$12,0,10*ROW('Hygiene Data'!D54))="","",OFFSET('Hygiene Data'!$D$12,0,10*ROW('Hygiene Data'!D54)))</f>
        <v/>
      </c>
      <c r="DS60" s="34" t="str">
        <f ca="true">+IF(OFFSET('Hygiene Data'!$D$13,0,10*ROW('Hygiene Data'!D54))="","",OFFSET('Hygiene Data'!$D$13,0,10*ROW('Hygiene Data'!D54)))</f>
        <v/>
      </c>
      <c r="DT60" s="34" t="str">
        <f ca="true">+IF(OFFSET('Hygiene Data'!$D$14,0,10*ROW('Hygiene Data'!D54))="","",OFFSET('Hygiene Data'!$D$14,0,10*ROW('Hygiene Data'!D54)))</f>
        <v/>
      </c>
      <c r="DU60" s="34" t="str">
        <f ca="true">+IF(OFFSET('Hygiene Data'!$E$12,0,10*ROW('Hygiene Data'!E54))="","",OFFSET('Hygiene Data'!$E$12,0,10*ROW('Hygiene Data'!E54)))</f>
        <v/>
      </c>
      <c r="DV60" s="34" t="str">
        <f ca="true">+IF(OFFSET('Hygiene Data'!$E$13,0,10*ROW('Hygiene Data'!E54))="","",OFFSET('Hygiene Data'!$E$13,0,10*ROW('Hygiene Data'!E54)))</f>
        <v/>
      </c>
      <c r="DW60" s="34" t="str">
        <f ca="true">+IF(OFFSET('Hygiene Data'!$E$14,0,10*ROW('Hygiene Data'!E54))="","",OFFSET('Hygiene Data'!$E$14,0,10*ROW('Hygiene Data'!E54)))</f>
        <v/>
      </c>
      <c r="DX60" s="34" t="str">
        <f ca="true">+IF(OFFSET('Hygiene Data'!$F$12,0,10*ROW('Hygiene Data'!F54))="","",OFFSET('Hygiene Data'!$F$12,0,10*ROW('Hygiene Data'!F54)))</f>
        <v/>
      </c>
      <c r="DY60" s="34" t="str">
        <f ca="true">+IF(OFFSET('Hygiene Data'!$F$13,0,10*ROW('Hygiene Data'!F54))="","",OFFSET('Hygiene Data'!$F$13,0,10*ROW('Hygiene Data'!F54)))</f>
        <v/>
      </c>
      <c r="DZ60" s="34" t="str">
        <f ca="true">+IF(OFFSET('Hygiene Data'!$F$14,0,10*ROW('Hygiene Data'!F54))="","",OFFSET('Hygiene Data'!$F$14,0,10*ROW('Hygiene Data'!F54)))</f>
        <v/>
      </c>
      <c r="EA60" s="34" t="str">
        <f ca="true">+IF(OFFSET('Hygiene Data'!$G$12,0,10*ROW('Hygiene Data'!G54))="","",OFFSET('Hygiene Data'!$G$12,0,10*ROW('Hygiene Data'!G54)))</f>
        <v/>
      </c>
      <c r="EB60" s="34" t="str">
        <f ca="true">+IF(OFFSET('Hygiene Data'!$G$13,0,10*ROW('Hygiene Data'!G54))="","",OFFSET('Hygiene Data'!$G$13,0,10*ROW('Hygiene Data'!G54)))</f>
        <v/>
      </c>
      <c r="EC60" s="34" t="str">
        <f ca="true">+IF(OFFSET('Hygiene Data'!$G$14,0,10*ROW('Hygiene Data'!G54))="","",OFFSET('Hygiene Data'!$G$14,0,10*ROW('Hygiene Data'!G54)))</f>
        <v/>
      </c>
      <c r="ED60" s="34" t="str">
        <f ca="true">+IF(OFFSET('Hygiene Data'!$H$12,0,10*ROW('Hygiene Data'!H54))="","",OFFSET('Hygiene Data'!$H$12,0,10*ROW('Hygiene Data'!H54)))</f>
        <v/>
      </c>
      <c r="EE60" s="34" t="str">
        <f ca="true">+IF(OFFSET('Hygiene Data'!$H$13,0,10*ROW('Hygiene Data'!H54))="","",OFFSET('Hygiene Data'!$H$13,0,10*ROW('Hygiene Data'!H54)))</f>
        <v/>
      </c>
      <c r="EF60" s="34" t="str">
        <f ca="true">+IF(OFFSET('Hygiene Data'!$H$14,0,10*ROW('Hygiene Data'!H54))="","",OFFSET('Hygiene Data'!$H$14,0,10*ROW('Hygiene Data'!H54)))</f>
        <v/>
      </c>
    </row>
    <row r="61" x14ac:dyDescent="0.2">
      <c r="A61" s="57" t="str">
        <f ca="true">+IF(OFFSET('Water Data'!$B$1,0,10*ROW('Water Data'!B58))="","",OFFSET('Water Data'!$B$1,0,10*ROW('Water Data'!B58)))</f>
        <v/>
      </c>
      <c r="B61" s="57" t="str">
        <f ca="true">+IF(OFFSET('Water Data'!$A$3,0,10*ROW('Water Data'!A58))="","",OFFSET('Water Data'!$A$3,0,10*ROW('Water Data'!A58)))</f>
        <v/>
      </c>
      <c r="C61" s="57" t="str">
        <f ca="true">+IF(OFFSET('Water Data'!$C$3,0,10*ROW('Water Data'!C58))="","",OFFSET('Water Data'!$C$3,0,10*ROW('Water Data'!C58)))</f>
        <v/>
      </c>
      <c r="D61" s="249"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9"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9" t="e">
        <f ca="true">+IF(AND(ISNUMBER(OFFSET('Water Data'!$C$10,0,10*ROW('Water Data'!D55))),BW61="Yes"),OFFSET('Water Data'!$C$10,0,10*ROW('Water Data'!D55)),IF(AND(ISNUMBER(OFFSET('Water Data'!$C$10,0,10*ROW('Water Data'!D55))),BW61="No",ISNUMBER(OFFSET('Water Data'!$C$10,0,10*ROW('Water Data'!D55)))),CONCATENATE("[",ROUND(OFFSET('Water Data'!$C$10,0,10*ROW('Water Data'!D55)),0),"]"),IF(AND(ISNUMBER(OFFSET('Water Data'!$C$10,0,10*ROW('Water Data'!D55))),BW61="",ISNUMBER(OFFSET('Water Data'!$C$10,0,10*ROW('Water Data'!D55)))),OFFSET('Water Data'!$C$10,0,10*ROW('Water Data'!D55)),NA())))</f>
        <v>#N/A</v>
      </c>
      <c r="G61" s="249"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9"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9"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9"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9"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9"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9"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9"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9"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9"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9"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9"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9"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9"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9"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50"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50"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50"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50"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50"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50"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50"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50"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50"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50"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50"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50"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50"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50"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50"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50"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50"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50"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50"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50"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50"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50"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50"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50"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50"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50"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50"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50"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50"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50"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51"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51"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51"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51"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51"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51"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51"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51"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51"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51"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51"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51"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51"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51"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51"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51"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51"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51"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4" t="str">
        <f ca="true">+IF(OFFSET('Water Data'!$C$28,0,10*ROW('Water Data'!C55))="","",OFFSET('Water Data'!$C$28,0,10*ROW('Water Data'!C55)))</f>
        <v/>
      </c>
      <c r="BT61" s="34" t="str">
        <f ca="true">+IF(OFFSET('Water Data'!$C$29,0,10*ROW('Water Data'!C55))="","",OFFSET('Water Data'!$C$29,0,10*ROW('Water Data'!C55)))</f>
        <v/>
      </c>
      <c r="BU61" s="34" t="str">
        <f ca="true">+IF(OFFSET('Water Data'!$C$30,0,10*ROW('Water Data'!C55))="","",OFFSET('Water Data'!$C$30,0,10*ROW('Water Data'!C55)))</f>
        <v/>
      </c>
      <c r="BV61" s="34" t="str">
        <f ca="true">+IF(OFFSET('Water Data'!$D$28,0,10*ROW('Water Data'!D55))="","",OFFSET('Water Data'!$D$28,0,10*ROW('Water Data'!D55)))</f>
        <v/>
      </c>
      <c r="BW61" s="34" t="str">
        <f ca="true">+IF(OFFSET('Water Data'!$D$29,0,10*ROW('Water Data'!D55))="","",OFFSET('Water Data'!$D$29,0,10*ROW('Water Data'!D55)))</f>
        <v/>
      </c>
      <c r="BX61" s="34" t="str">
        <f ca="true">+IF(OFFSET('Water Data'!$D$30,0,10*ROW('Water Data'!D55))="","",OFFSET('Water Data'!$D$30,0,10*ROW('Water Data'!D55)))</f>
        <v/>
      </c>
      <c r="BY61" s="34" t="str">
        <f ca="true">+IF(OFFSET('Water Data'!$E$28,0,10*ROW('Water Data'!E55))="","",OFFSET('Water Data'!$E$28,0,10*ROW('Water Data'!E55)))</f>
        <v/>
      </c>
      <c r="BZ61" s="34" t="str">
        <f ca="true">+IF(OFFSET('Water Data'!$E$29,0,10*ROW('Water Data'!E55))="","",OFFSET('Water Data'!$E$29,0,10*ROW('Water Data'!E55)))</f>
        <v/>
      </c>
      <c r="CA61" s="34" t="str">
        <f ca="true">+IF(OFFSET('Water Data'!$E$30,0,10*ROW('Water Data'!E55))="","",OFFSET('Water Data'!$E$30,0,10*ROW('Water Data'!E55)))</f>
        <v/>
      </c>
      <c r="CB61" s="34" t="str">
        <f ca="true">+IF(OFFSET('Water Data'!$F$28,0,10*ROW('Water Data'!F55))="","",OFFSET('Water Data'!$F$28,0,10*ROW('Water Data'!F55)))</f>
        <v/>
      </c>
      <c r="CC61" s="34" t="str">
        <f ca="true">+IF(OFFSET('Water Data'!$F$29,0,10*ROW('Water Data'!F55))="","",OFFSET('Water Data'!$F$29,0,10*ROW('Water Data'!F55)))</f>
        <v/>
      </c>
      <c r="CD61" s="34" t="str">
        <f ca="true">+IF(OFFSET('Water Data'!$F$30,0,10*ROW('Water Data'!F55))="","",OFFSET('Water Data'!$F$30,0,10*ROW('Water Data'!F55)))</f>
        <v/>
      </c>
      <c r="CE61" s="34" t="str">
        <f ca="true">+IF(OFFSET('Water Data'!$G$28,0,10*ROW('Water Data'!G55))="","",OFFSET('Water Data'!$G$28,0,10*ROW('Water Data'!G55)))</f>
        <v/>
      </c>
      <c r="CF61" s="34" t="str">
        <f ca="true">+IF(OFFSET('Water Data'!$G$29,0,10*ROW('Water Data'!G55))="","",OFFSET('Water Data'!$G$29,0,10*ROW('Water Data'!G55)))</f>
        <v/>
      </c>
      <c r="CG61" s="34" t="str">
        <f ca="true">+IF(OFFSET('Water Data'!$G$30,0,10*ROW('Water Data'!G55))="","",OFFSET('Water Data'!$G$30,0,10*ROW('Water Data'!G55)))</f>
        <v/>
      </c>
      <c r="CH61" s="34" t="str">
        <f ca="true">+IF(OFFSET('Water Data'!$H$28,0,10*ROW('Water Data'!H55))="","",OFFSET('Water Data'!$H$28,0,10*ROW('Water Data'!H55)))</f>
        <v/>
      </c>
      <c r="CI61" s="34" t="str">
        <f ca="true">+IF(OFFSET('Water Data'!$H$29,0,10*ROW('Water Data'!H55))="","",OFFSET('Water Data'!$H$29,0,10*ROW('Water Data'!H55)))</f>
        <v/>
      </c>
      <c r="CJ61" s="34" t="str">
        <f ca="true">+IF(OFFSET('Water Data'!$H$30,0,10*ROW('Water Data'!H55))="","",OFFSET('Water Data'!$H$30,0,10*ROW('Water Data'!H55)))</f>
        <v/>
      </c>
      <c r="CK61" s="34" t="str">
        <f ca="true">+IF(OFFSET('Sanitation Data'!$C$29,0,10*ROW('Sanitation Data'!C55))="","",OFFSET('Sanitation Data'!$C$29,0,10*ROW('Sanitation Data'!C55)))</f>
        <v/>
      </c>
      <c r="CL61" s="34" t="str">
        <f ca="true">+IF(OFFSET('Sanitation Data'!$C$30,0,10*ROW('Sanitation Data'!C55))="","",OFFSET('Sanitation Data'!$C$30,0,10*ROW('Sanitation Data'!C55)))</f>
        <v/>
      </c>
      <c r="CM61" s="34" t="str">
        <f ca="true">+IF(OFFSET('Sanitation Data'!$C$31,0,10*ROW('Sanitation Data'!C55))="","",OFFSET('Sanitation Data'!$C$31,0,10*ROW('Sanitation Data'!C55)))</f>
        <v/>
      </c>
      <c r="CN61" s="34" t="str">
        <f ca="true">+IF(OFFSET('Sanitation Data'!$C$32,0,10*ROW('Sanitation Data'!C55))="","",OFFSET('Sanitation Data'!$C$32,0,10*ROW('Sanitation Data'!C55)))</f>
        <v/>
      </c>
      <c r="CO61" s="34" t="str">
        <f ca="true">+IF(OFFSET('Sanitation Data'!$C$33,0,10*ROW('Sanitation Data'!C55))="","",OFFSET('Sanitation Data'!$C$33,0,10*ROW('Sanitation Data'!C55)))</f>
        <v/>
      </c>
      <c r="CP61" s="34" t="str">
        <f ca="true">+IF(OFFSET('Sanitation Data'!$D$29,0,10*ROW('Sanitation Data'!D55))="","",OFFSET('Sanitation Data'!$D$29,0,10*ROW('Sanitation Data'!D55)))</f>
        <v/>
      </c>
      <c r="CQ61" s="34" t="str">
        <f ca="true">+IF(OFFSET('Sanitation Data'!$D$30,0,10*ROW('Sanitation Data'!D55))="","",OFFSET('Sanitation Data'!$D$30,0,10*ROW('Sanitation Data'!D55)))</f>
        <v/>
      </c>
      <c r="CR61" s="34" t="str">
        <f ca="true">+IF(OFFSET('Sanitation Data'!$D$31,0,10*ROW('Sanitation Data'!D55))="","",OFFSET('Sanitation Data'!$D$31,0,10*ROW('Sanitation Data'!D55)))</f>
        <v/>
      </c>
      <c r="CS61" s="34" t="str">
        <f ca="true">+IF(OFFSET('Sanitation Data'!$D$32,0,10*ROW('Sanitation Data'!D55))="","",OFFSET('Sanitation Data'!$D$32,0,10*ROW('Sanitation Data'!D55)))</f>
        <v/>
      </c>
      <c r="CT61" s="34" t="str">
        <f ca="true">+IF(OFFSET('Sanitation Data'!$D$33,0,10*ROW('Sanitation Data'!D55))="","",OFFSET('Sanitation Data'!$D$33,0,10*ROW('Sanitation Data'!D55)))</f>
        <v/>
      </c>
      <c r="CU61" s="34" t="str">
        <f ca="true">+IF(OFFSET('Sanitation Data'!$E$29,0,10*ROW('Sanitation Data'!E55))="","",OFFSET('Sanitation Data'!$E$29,0,10*ROW('Sanitation Data'!E55)))</f>
        <v/>
      </c>
      <c r="CV61" s="34" t="str">
        <f ca="true">+IF(OFFSET('Sanitation Data'!$E$30,0,10*ROW('Sanitation Data'!E55))="","",OFFSET('Sanitation Data'!$E$30,0,10*ROW('Sanitation Data'!E55)))</f>
        <v/>
      </c>
      <c r="CW61" s="34" t="str">
        <f ca="true">+IF(OFFSET('Sanitation Data'!$E$31,0,10*ROW('Sanitation Data'!E55))="","",OFFSET('Sanitation Data'!$E$31,0,10*ROW('Sanitation Data'!E55)))</f>
        <v/>
      </c>
      <c r="CX61" s="34" t="str">
        <f ca="true">+IF(OFFSET('Sanitation Data'!$E$32,0,10*ROW('Sanitation Data'!E55))="","",OFFSET('Sanitation Data'!$E$32,0,10*ROW('Sanitation Data'!E55)))</f>
        <v/>
      </c>
      <c r="CY61" s="34" t="str">
        <f ca="true">+IF(OFFSET('Sanitation Data'!$E$33,0,10*ROW('Sanitation Data'!E55))="","",OFFSET('Sanitation Data'!$E$33,0,10*ROW('Sanitation Data'!E55)))</f>
        <v/>
      </c>
      <c r="CZ61" s="34" t="str">
        <f ca="true">+IF(OFFSET('Sanitation Data'!$F$29,0,10*ROW('Sanitation Data'!F55))="","",OFFSET('Sanitation Data'!$F$29,0,10*ROW('Sanitation Data'!F55)))</f>
        <v/>
      </c>
      <c r="DA61" s="34" t="str">
        <f ca="true">+IF(OFFSET('Sanitation Data'!$F$30,0,10*ROW('Sanitation Data'!F55))="","",OFFSET('Sanitation Data'!$F$30,0,10*ROW('Sanitation Data'!F55)))</f>
        <v/>
      </c>
      <c r="DB61" s="34" t="str">
        <f ca="true">+IF(OFFSET('Sanitation Data'!$F$31,0,10*ROW('Sanitation Data'!F55))="","",OFFSET('Sanitation Data'!$F$31,0,10*ROW('Sanitation Data'!F55)))</f>
        <v/>
      </c>
      <c r="DC61" s="34" t="str">
        <f ca="true">+IF(OFFSET('Sanitation Data'!$F$32,0,10*ROW('Sanitation Data'!F55))="","",OFFSET('Sanitation Data'!$F$32,0,10*ROW('Sanitation Data'!F55)))</f>
        <v/>
      </c>
      <c r="DD61" s="34" t="str">
        <f ca="true">+IF(OFFSET('Sanitation Data'!$F$33,0,10*ROW('Sanitation Data'!F55))="","",OFFSET('Sanitation Data'!$F$33,0,10*ROW('Sanitation Data'!F55)))</f>
        <v/>
      </c>
      <c r="DE61" s="34" t="str">
        <f ca="true">+IF(OFFSET('Sanitation Data'!$G$29,0,10*ROW('Sanitation Data'!G55))="","",OFFSET('Sanitation Data'!$G$29,0,10*ROW('Sanitation Data'!G55)))</f>
        <v/>
      </c>
      <c r="DF61" s="34" t="str">
        <f ca="true">+IF(OFFSET('Sanitation Data'!$G$30,0,10*ROW('Sanitation Data'!G55))="","",OFFSET('Sanitation Data'!$G$30,0,10*ROW('Sanitation Data'!G55)))</f>
        <v/>
      </c>
      <c r="DG61" s="34" t="str">
        <f ca="true">+IF(OFFSET('Sanitation Data'!$G$31,0,10*ROW('Sanitation Data'!G55))="","",OFFSET('Sanitation Data'!$G$31,0,10*ROW('Sanitation Data'!G55)))</f>
        <v/>
      </c>
      <c r="DH61" s="34" t="str">
        <f ca="true">+IF(OFFSET('Sanitation Data'!$G$32,0,10*ROW('Sanitation Data'!G55))="","",OFFSET('Sanitation Data'!$G$32,0,10*ROW('Sanitation Data'!G55)))</f>
        <v/>
      </c>
      <c r="DI61" s="34" t="str">
        <f ca="true">+IF(OFFSET('Sanitation Data'!$G$33,0,10*ROW('Sanitation Data'!G55))="","",OFFSET('Sanitation Data'!$G$33,0,10*ROW('Sanitation Data'!G55)))</f>
        <v/>
      </c>
      <c r="DJ61" s="34" t="str">
        <f ca="true">+IF(OFFSET('Sanitation Data'!$H$29,0,10*ROW('Sanitation Data'!H55))="","",OFFSET('Sanitation Data'!$H$29,0,10*ROW('Sanitation Data'!H55)))</f>
        <v/>
      </c>
      <c r="DK61" s="34" t="str">
        <f ca="true">+IF(OFFSET('Sanitation Data'!$H$30,0,10*ROW('Sanitation Data'!H55))="","",OFFSET('Sanitation Data'!$H$30,0,10*ROW('Sanitation Data'!H55)))</f>
        <v/>
      </c>
      <c r="DL61" s="34" t="str">
        <f ca="true">+IF(OFFSET('Sanitation Data'!$H$31,0,10*ROW('Sanitation Data'!H55))="","",OFFSET('Sanitation Data'!$H$31,0,10*ROW('Sanitation Data'!H55)))</f>
        <v/>
      </c>
      <c r="DM61" s="34" t="str">
        <f ca="true">+IF(OFFSET('Sanitation Data'!$H$32,0,10*ROW('Sanitation Data'!H55))="","",OFFSET('Sanitation Data'!$H$32,0,10*ROW('Sanitation Data'!H55)))</f>
        <v/>
      </c>
      <c r="DN61" s="34" t="str">
        <f ca="true">+IF(OFFSET('Sanitation Data'!$H$33,0,10*ROW('Sanitation Data'!H55))="","",OFFSET('Sanitation Data'!$H$33,0,10*ROW('Sanitation Data'!H55)))</f>
        <v/>
      </c>
      <c r="DO61" s="34" t="str">
        <f ca="true">+IF(OFFSET('Hygiene Data'!$C$12,0,10*ROW('Hygiene Data'!C55))="","",OFFSET('Hygiene Data'!$C$12,0,10*ROW('Hygiene Data'!C55)))</f>
        <v/>
      </c>
      <c r="DP61" s="34" t="str">
        <f ca="true">+IF(OFFSET('Hygiene Data'!$C$13,0,10*ROW('Hygiene Data'!C55))="","",OFFSET('Hygiene Data'!$C$13,0,10*ROW('Hygiene Data'!C55)))</f>
        <v/>
      </c>
      <c r="DQ61" s="34" t="str">
        <f ca="true">+IF(OFFSET('Hygiene Data'!$C$14,0,10*ROW('Hygiene Data'!C55))="","",OFFSET('Hygiene Data'!$C$14,0,10*ROW('Hygiene Data'!C55)))</f>
        <v/>
      </c>
      <c r="DR61" s="34" t="str">
        <f ca="true">+IF(OFFSET('Hygiene Data'!$D$12,0,10*ROW('Hygiene Data'!D55))="","",OFFSET('Hygiene Data'!$D$12,0,10*ROW('Hygiene Data'!D55)))</f>
        <v/>
      </c>
      <c r="DS61" s="34" t="str">
        <f ca="true">+IF(OFFSET('Hygiene Data'!$D$13,0,10*ROW('Hygiene Data'!D55))="","",OFFSET('Hygiene Data'!$D$13,0,10*ROW('Hygiene Data'!D55)))</f>
        <v/>
      </c>
      <c r="DT61" s="34" t="str">
        <f ca="true">+IF(OFFSET('Hygiene Data'!$D$14,0,10*ROW('Hygiene Data'!D55))="","",OFFSET('Hygiene Data'!$D$14,0,10*ROW('Hygiene Data'!D55)))</f>
        <v/>
      </c>
      <c r="DU61" s="34" t="str">
        <f ca="true">+IF(OFFSET('Hygiene Data'!$E$12,0,10*ROW('Hygiene Data'!E55))="","",OFFSET('Hygiene Data'!$E$12,0,10*ROW('Hygiene Data'!E55)))</f>
        <v/>
      </c>
      <c r="DV61" s="34" t="str">
        <f ca="true">+IF(OFFSET('Hygiene Data'!$E$13,0,10*ROW('Hygiene Data'!E55))="","",OFFSET('Hygiene Data'!$E$13,0,10*ROW('Hygiene Data'!E55)))</f>
        <v/>
      </c>
      <c r="DW61" s="34" t="str">
        <f ca="true">+IF(OFFSET('Hygiene Data'!$E$14,0,10*ROW('Hygiene Data'!E55))="","",OFFSET('Hygiene Data'!$E$14,0,10*ROW('Hygiene Data'!E55)))</f>
        <v/>
      </c>
      <c r="DX61" s="34" t="str">
        <f ca="true">+IF(OFFSET('Hygiene Data'!$F$12,0,10*ROW('Hygiene Data'!F55))="","",OFFSET('Hygiene Data'!$F$12,0,10*ROW('Hygiene Data'!F55)))</f>
        <v/>
      </c>
      <c r="DY61" s="34" t="str">
        <f ca="true">+IF(OFFSET('Hygiene Data'!$F$13,0,10*ROW('Hygiene Data'!F55))="","",OFFSET('Hygiene Data'!$F$13,0,10*ROW('Hygiene Data'!F55)))</f>
        <v/>
      </c>
      <c r="DZ61" s="34" t="str">
        <f ca="true">+IF(OFFSET('Hygiene Data'!$F$14,0,10*ROW('Hygiene Data'!F55))="","",OFFSET('Hygiene Data'!$F$14,0,10*ROW('Hygiene Data'!F55)))</f>
        <v/>
      </c>
      <c r="EA61" s="34" t="str">
        <f ca="true">+IF(OFFSET('Hygiene Data'!$G$12,0,10*ROW('Hygiene Data'!G55))="","",OFFSET('Hygiene Data'!$G$12,0,10*ROW('Hygiene Data'!G55)))</f>
        <v/>
      </c>
      <c r="EB61" s="34" t="str">
        <f ca="true">+IF(OFFSET('Hygiene Data'!$G$13,0,10*ROW('Hygiene Data'!G55))="","",OFFSET('Hygiene Data'!$G$13,0,10*ROW('Hygiene Data'!G55)))</f>
        <v/>
      </c>
      <c r="EC61" s="34" t="str">
        <f ca="true">+IF(OFFSET('Hygiene Data'!$G$14,0,10*ROW('Hygiene Data'!G55))="","",OFFSET('Hygiene Data'!$G$14,0,10*ROW('Hygiene Data'!G55)))</f>
        <v/>
      </c>
      <c r="ED61" s="34" t="str">
        <f ca="true">+IF(OFFSET('Hygiene Data'!$H$12,0,10*ROW('Hygiene Data'!H55))="","",OFFSET('Hygiene Data'!$H$12,0,10*ROW('Hygiene Data'!H55)))</f>
        <v/>
      </c>
      <c r="EE61" s="34" t="str">
        <f ca="true">+IF(OFFSET('Hygiene Data'!$H$13,0,10*ROW('Hygiene Data'!H55))="","",OFFSET('Hygiene Data'!$H$13,0,10*ROW('Hygiene Data'!H55)))</f>
        <v/>
      </c>
      <c r="EF61" s="34" t="str">
        <f ca="true">+IF(OFFSET('Hygiene Data'!$H$14,0,10*ROW('Hygiene Data'!H55))="","",OFFSET('Hygiene Data'!$H$14,0,10*ROW('Hygiene Data'!H55)))</f>
        <v/>
      </c>
    </row>
    <row r="62" x14ac:dyDescent="0.2">
      <c r="A62" s="57" t="str">
        <f ca="true">+IF(OFFSET('Water Data'!$B$1,0,10*ROW('Water Data'!B59))="","",OFFSET('Water Data'!$B$1,0,10*ROW('Water Data'!B59)))</f>
        <v/>
      </c>
      <c r="B62" s="57" t="str">
        <f ca="true">+IF(OFFSET('Water Data'!$A$3,0,10*ROW('Water Data'!A59))="","",OFFSET('Water Data'!$A$3,0,10*ROW('Water Data'!A59)))</f>
        <v/>
      </c>
      <c r="C62" s="57" t="str">
        <f ca="true">+IF(OFFSET('Water Data'!$C$3,0,10*ROW('Water Data'!C59))="","",OFFSET('Water Data'!$C$3,0,10*ROW('Water Data'!C59)))</f>
        <v/>
      </c>
      <c r="D62" s="249"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9"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9" t="e">
        <f ca="true">+IF(AND(ISNUMBER(OFFSET('Water Data'!$C$10,0,10*ROW('Water Data'!D56))),BW62="Yes"),OFFSET('Water Data'!$C$10,0,10*ROW('Water Data'!D56)),IF(AND(ISNUMBER(OFFSET('Water Data'!$C$10,0,10*ROW('Water Data'!D56))),BW62="No",ISNUMBER(OFFSET('Water Data'!$C$10,0,10*ROW('Water Data'!D56)))),CONCATENATE("[",ROUND(OFFSET('Water Data'!$C$10,0,10*ROW('Water Data'!D56)),0),"]"),IF(AND(ISNUMBER(OFFSET('Water Data'!$C$10,0,10*ROW('Water Data'!D56))),BW62="",ISNUMBER(OFFSET('Water Data'!$C$10,0,10*ROW('Water Data'!D56)))),OFFSET('Water Data'!$C$10,0,10*ROW('Water Data'!D56)),NA())))</f>
        <v>#N/A</v>
      </c>
      <c r="G62" s="249"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9"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9"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9"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9"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9"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9"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9"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9"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9"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9"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9"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9"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9"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9"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50"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50"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50"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50"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50"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50"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50"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50"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50"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50"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50"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50"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50"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50"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50"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50"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50"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50"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50"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50"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50"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50"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50"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50"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50"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50"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50"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50"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50"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50"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51"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51"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51"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51"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51"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51"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51"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51"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51"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51"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51"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51"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51"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51"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51"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51"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51"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51"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4" t="str">
        <f ca="true">+IF(OFFSET('Water Data'!$C$28,0,10*ROW('Water Data'!C56))="","",OFFSET('Water Data'!$C$28,0,10*ROW('Water Data'!C56)))</f>
        <v/>
      </c>
      <c r="BT62" s="34" t="str">
        <f ca="true">+IF(OFFSET('Water Data'!$C$29,0,10*ROW('Water Data'!C56))="","",OFFSET('Water Data'!$C$29,0,10*ROW('Water Data'!C56)))</f>
        <v/>
      </c>
      <c r="BU62" s="34" t="str">
        <f ca="true">+IF(OFFSET('Water Data'!$C$30,0,10*ROW('Water Data'!C56))="","",OFFSET('Water Data'!$C$30,0,10*ROW('Water Data'!C56)))</f>
        <v/>
      </c>
      <c r="BV62" s="34" t="str">
        <f ca="true">+IF(OFFSET('Water Data'!$D$28,0,10*ROW('Water Data'!D56))="","",OFFSET('Water Data'!$D$28,0,10*ROW('Water Data'!D56)))</f>
        <v/>
      </c>
      <c r="BW62" s="34" t="str">
        <f ca="true">+IF(OFFSET('Water Data'!$D$29,0,10*ROW('Water Data'!D56))="","",OFFSET('Water Data'!$D$29,0,10*ROW('Water Data'!D56)))</f>
        <v/>
      </c>
      <c r="BX62" s="34" t="str">
        <f ca="true">+IF(OFFSET('Water Data'!$D$30,0,10*ROW('Water Data'!D56))="","",OFFSET('Water Data'!$D$30,0,10*ROW('Water Data'!D56)))</f>
        <v/>
      </c>
      <c r="BY62" s="34" t="str">
        <f ca="true">+IF(OFFSET('Water Data'!$E$28,0,10*ROW('Water Data'!E56))="","",OFFSET('Water Data'!$E$28,0,10*ROW('Water Data'!E56)))</f>
        <v/>
      </c>
      <c r="BZ62" s="34" t="str">
        <f ca="true">+IF(OFFSET('Water Data'!$E$29,0,10*ROW('Water Data'!E56))="","",OFFSET('Water Data'!$E$29,0,10*ROW('Water Data'!E56)))</f>
        <v/>
      </c>
      <c r="CA62" s="34" t="str">
        <f ca="true">+IF(OFFSET('Water Data'!$E$30,0,10*ROW('Water Data'!E56))="","",OFFSET('Water Data'!$E$30,0,10*ROW('Water Data'!E56)))</f>
        <v/>
      </c>
      <c r="CB62" s="34" t="str">
        <f ca="true">+IF(OFFSET('Water Data'!$F$28,0,10*ROW('Water Data'!F56))="","",OFFSET('Water Data'!$F$28,0,10*ROW('Water Data'!F56)))</f>
        <v/>
      </c>
      <c r="CC62" s="34" t="str">
        <f ca="true">+IF(OFFSET('Water Data'!$F$29,0,10*ROW('Water Data'!F56))="","",OFFSET('Water Data'!$F$29,0,10*ROW('Water Data'!F56)))</f>
        <v/>
      </c>
      <c r="CD62" s="34" t="str">
        <f ca="true">+IF(OFFSET('Water Data'!$F$30,0,10*ROW('Water Data'!F56))="","",OFFSET('Water Data'!$F$30,0,10*ROW('Water Data'!F56)))</f>
        <v/>
      </c>
      <c r="CE62" s="34" t="str">
        <f ca="true">+IF(OFFSET('Water Data'!$G$28,0,10*ROW('Water Data'!G56))="","",OFFSET('Water Data'!$G$28,0,10*ROW('Water Data'!G56)))</f>
        <v/>
      </c>
      <c r="CF62" s="34" t="str">
        <f ca="true">+IF(OFFSET('Water Data'!$G$29,0,10*ROW('Water Data'!G56))="","",OFFSET('Water Data'!$G$29,0,10*ROW('Water Data'!G56)))</f>
        <v/>
      </c>
      <c r="CG62" s="34" t="str">
        <f ca="true">+IF(OFFSET('Water Data'!$G$30,0,10*ROW('Water Data'!G56))="","",OFFSET('Water Data'!$G$30,0,10*ROW('Water Data'!G56)))</f>
        <v/>
      </c>
      <c r="CH62" s="34" t="str">
        <f ca="true">+IF(OFFSET('Water Data'!$H$28,0,10*ROW('Water Data'!H56))="","",OFFSET('Water Data'!$H$28,0,10*ROW('Water Data'!H56)))</f>
        <v/>
      </c>
      <c r="CI62" s="34" t="str">
        <f ca="true">+IF(OFFSET('Water Data'!$H$29,0,10*ROW('Water Data'!H56))="","",OFFSET('Water Data'!$H$29,0,10*ROW('Water Data'!H56)))</f>
        <v/>
      </c>
      <c r="CJ62" s="34" t="str">
        <f ca="true">+IF(OFFSET('Water Data'!$H$30,0,10*ROW('Water Data'!H56))="","",OFFSET('Water Data'!$H$30,0,10*ROW('Water Data'!H56)))</f>
        <v/>
      </c>
      <c r="CK62" s="34" t="str">
        <f ca="true">+IF(OFFSET('Sanitation Data'!$C$29,0,10*ROW('Sanitation Data'!C56))="","",OFFSET('Sanitation Data'!$C$29,0,10*ROW('Sanitation Data'!C56)))</f>
        <v/>
      </c>
      <c r="CL62" s="34" t="str">
        <f ca="true">+IF(OFFSET('Sanitation Data'!$C$30,0,10*ROW('Sanitation Data'!C56))="","",OFFSET('Sanitation Data'!$C$30,0,10*ROW('Sanitation Data'!C56)))</f>
        <v/>
      </c>
      <c r="CM62" s="34" t="str">
        <f ca="true">+IF(OFFSET('Sanitation Data'!$C$31,0,10*ROW('Sanitation Data'!C56))="","",OFFSET('Sanitation Data'!$C$31,0,10*ROW('Sanitation Data'!C56)))</f>
        <v/>
      </c>
      <c r="CN62" s="34" t="str">
        <f ca="true">+IF(OFFSET('Sanitation Data'!$C$32,0,10*ROW('Sanitation Data'!C56))="","",OFFSET('Sanitation Data'!$C$32,0,10*ROW('Sanitation Data'!C56)))</f>
        <v/>
      </c>
      <c r="CO62" s="34" t="str">
        <f ca="true">+IF(OFFSET('Sanitation Data'!$C$33,0,10*ROW('Sanitation Data'!C56))="","",OFFSET('Sanitation Data'!$C$33,0,10*ROW('Sanitation Data'!C56)))</f>
        <v/>
      </c>
      <c r="CP62" s="34" t="str">
        <f ca="true">+IF(OFFSET('Sanitation Data'!$D$29,0,10*ROW('Sanitation Data'!D56))="","",OFFSET('Sanitation Data'!$D$29,0,10*ROW('Sanitation Data'!D56)))</f>
        <v/>
      </c>
      <c r="CQ62" s="34" t="str">
        <f ca="true">+IF(OFFSET('Sanitation Data'!$D$30,0,10*ROW('Sanitation Data'!D56))="","",OFFSET('Sanitation Data'!$D$30,0,10*ROW('Sanitation Data'!D56)))</f>
        <v/>
      </c>
      <c r="CR62" s="34" t="str">
        <f ca="true">+IF(OFFSET('Sanitation Data'!$D$31,0,10*ROW('Sanitation Data'!D56))="","",OFFSET('Sanitation Data'!$D$31,0,10*ROW('Sanitation Data'!D56)))</f>
        <v/>
      </c>
      <c r="CS62" s="34" t="str">
        <f ca="true">+IF(OFFSET('Sanitation Data'!$D$32,0,10*ROW('Sanitation Data'!D56))="","",OFFSET('Sanitation Data'!$D$32,0,10*ROW('Sanitation Data'!D56)))</f>
        <v/>
      </c>
      <c r="CT62" s="34" t="str">
        <f ca="true">+IF(OFFSET('Sanitation Data'!$D$33,0,10*ROW('Sanitation Data'!D56))="","",OFFSET('Sanitation Data'!$D$33,0,10*ROW('Sanitation Data'!D56)))</f>
        <v/>
      </c>
      <c r="CU62" s="34" t="str">
        <f ca="true">+IF(OFFSET('Sanitation Data'!$E$29,0,10*ROW('Sanitation Data'!E56))="","",OFFSET('Sanitation Data'!$E$29,0,10*ROW('Sanitation Data'!E56)))</f>
        <v/>
      </c>
      <c r="CV62" s="34" t="str">
        <f ca="true">+IF(OFFSET('Sanitation Data'!$E$30,0,10*ROW('Sanitation Data'!E56))="","",OFFSET('Sanitation Data'!$E$30,0,10*ROW('Sanitation Data'!E56)))</f>
        <v/>
      </c>
      <c r="CW62" s="34" t="str">
        <f ca="true">+IF(OFFSET('Sanitation Data'!$E$31,0,10*ROW('Sanitation Data'!E56))="","",OFFSET('Sanitation Data'!$E$31,0,10*ROW('Sanitation Data'!E56)))</f>
        <v/>
      </c>
      <c r="CX62" s="34" t="str">
        <f ca="true">+IF(OFFSET('Sanitation Data'!$E$32,0,10*ROW('Sanitation Data'!E56))="","",OFFSET('Sanitation Data'!$E$32,0,10*ROW('Sanitation Data'!E56)))</f>
        <v/>
      </c>
      <c r="CY62" s="34" t="str">
        <f ca="true">+IF(OFFSET('Sanitation Data'!$E$33,0,10*ROW('Sanitation Data'!E56))="","",OFFSET('Sanitation Data'!$E$33,0,10*ROW('Sanitation Data'!E56)))</f>
        <v/>
      </c>
      <c r="CZ62" s="34" t="str">
        <f ca="true">+IF(OFFSET('Sanitation Data'!$F$29,0,10*ROW('Sanitation Data'!F56))="","",OFFSET('Sanitation Data'!$F$29,0,10*ROW('Sanitation Data'!F56)))</f>
        <v/>
      </c>
      <c r="DA62" s="34" t="str">
        <f ca="true">+IF(OFFSET('Sanitation Data'!$F$30,0,10*ROW('Sanitation Data'!F56))="","",OFFSET('Sanitation Data'!$F$30,0,10*ROW('Sanitation Data'!F56)))</f>
        <v/>
      </c>
      <c r="DB62" s="34" t="str">
        <f ca="true">+IF(OFFSET('Sanitation Data'!$F$31,0,10*ROW('Sanitation Data'!F56))="","",OFFSET('Sanitation Data'!$F$31,0,10*ROW('Sanitation Data'!F56)))</f>
        <v/>
      </c>
      <c r="DC62" s="34" t="str">
        <f ca="true">+IF(OFFSET('Sanitation Data'!$F$32,0,10*ROW('Sanitation Data'!F56))="","",OFFSET('Sanitation Data'!$F$32,0,10*ROW('Sanitation Data'!F56)))</f>
        <v/>
      </c>
      <c r="DD62" s="34" t="str">
        <f ca="true">+IF(OFFSET('Sanitation Data'!$F$33,0,10*ROW('Sanitation Data'!F56))="","",OFFSET('Sanitation Data'!$F$33,0,10*ROW('Sanitation Data'!F56)))</f>
        <v/>
      </c>
      <c r="DE62" s="34" t="str">
        <f ca="true">+IF(OFFSET('Sanitation Data'!$G$29,0,10*ROW('Sanitation Data'!G56))="","",OFFSET('Sanitation Data'!$G$29,0,10*ROW('Sanitation Data'!G56)))</f>
        <v/>
      </c>
      <c r="DF62" s="34" t="str">
        <f ca="true">+IF(OFFSET('Sanitation Data'!$G$30,0,10*ROW('Sanitation Data'!G56))="","",OFFSET('Sanitation Data'!$G$30,0,10*ROW('Sanitation Data'!G56)))</f>
        <v/>
      </c>
      <c r="DG62" s="34" t="str">
        <f ca="true">+IF(OFFSET('Sanitation Data'!$G$31,0,10*ROW('Sanitation Data'!G56))="","",OFFSET('Sanitation Data'!$G$31,0,10*ROW('Sanitation Data'!G56)))</f>
        <v/>
      </c>
      <c r="DH62" s="34" t="str">
        <f ca="true">+IF(OFFSET('Sanitation Data'!$G$32,0,10*ROW('Sanitation Data'!G56))="","",OFFSET('Sanitation Data'!$G$32,0,10*ROW('Sanitation Data'!G56)))</f>
        <v/>
      </c>
      <c r="DI62" s="34" t="str">
        <f ca="true">+IF(OFFSET('Sanitation Data'!$G$33,0,10*ROW('Sanitation Data'!G56))="","",OFFSET('Sanitation Data'!$G$33,0,10*ROW('Sanitation Data'!G56)))</f>
        <v/>
      </c>
      <c r="DJ62" s="34" t="str">
        <f ca="true">+IF(OFFSET('Sanitation Data'!$H$29,0,10*ROW('Sanitation Data'!H56))="","",OFFSET('Sanitation Data'!$H$29,0,10*ROW('Sanitation Data'!H56)))</f>
        <v/>
      </c>
      <c r="DK62" s="34" t="str">
        <f ca="true">+IF(OFFSET('Sanitation Data'!$H$30,0,10*ROW('Sanitation Data'!H56))="","",OFFSET('Sanitation Data'!$H$30,0,10*ROW('Sanitation Data'!H56)))</f>
        <v/>
      </c>
      <c r="DL62" s="34" t="str">
        <f ca="true">+IF(OFFSET('Sanitation Data'!$H$31,0,10*ROW('Sanitation Data'!H56))="","",OFFSET('Sanitation Data'!$H$31,0,10*ROW('Sanitation Data'!H56)))</f>
        <v/>
      </c>
      <c r="DM62" s="34" t="str">
        <f ca="true">+IF(OFFSET('Sanitation Data'!$H$32,0,10*ROW('Sanitation Data'!H56))="","",OFFSET('Sanitation Data'!$H$32,0,10*ROW('Sanitation Data'!H56)))</f>
        <v/>
      </c>
      <c r="DN62" s="34" t="str">
        <f ca="true">+IF(OFFSET('Sanitation Data'!$H$33,0,10*ROW('Sanitation Data'!H56))="","",OFFSET('Sanitation Data'!$H$33,0,10*ROW('Sanitation Data'!H56)))</f>
        <v/>
      </c>
      <c r="DO62" s="34" t="str">
        <f ca="true">+IF(OFFSET('Hygiene Data'!$C$12,0,10*ROW('Hygiene Data'!C56))="","",OFFSET('Hygiene Data'!$C$12,0,10*ROW('Hygiene Data'!C56)))</f>
        <v/>
      </c>
      <c r="DP62" s="34" t="str">
        <f ca="true">+IF(OFFSET('Hygiene Data'!$C$13,0,10*ROW('Hygiene Data'!C56))="","",OFFSET('Hygiene Data'!$C$13,0,10*ROW('Hygiene Data'!C56)))</f>
        <v/>
      </c>
      <c r="DQ62" s="34" t="str">
        <f ca="true">+IF(OFFSET('Hygiene Data'!$C$14,0,10*ROW('Hygiene Data'!C56))="","",OFFSET('Hygiene Data'!$C$14,0,10*ROW('Hygiene Data'!C56)))</f>
        <v/>
      </c>
      <c r="DR62" s="34" t="str">
        <f ca="true">+IF(OFFSET('Hygiene Data'!$D$12,0,10*ROW('Hygiene Data'!D56))="","",OFFSET('Hygiene Data'!$D$12,0,10*ROW('Hygiene Data'!D56)))</f>
        <v/>
      </c>
      <c r="DS62" s="34" t="str">
        <f ca="true">+IF(OFFSET('Hygiene Data'!$D$13,0,10*ROW('Hygiene Data'!D56))="","",OFFSET('Hygiene Data'!$D$13,0,10*ROW('Hygiene Data'!D56)))</f>
        <v/>
      </c>
      <c r="DT62" s="34" t="str">
        <f ca="true">+IF(OFFSET('Hygiene Data'!$D$14,0,10*ROW('Hygiene Data'!D56))="","",OFFSET('Hygiene Data'!$D$14,0,10*ROW('Hygiene Data'!D56)))</f>
        <v/>
      </c>
      <c r="DU62" s="34" t="str">
        <f ca="true">+IF(OFFSET('Hygiene Data'!$E$12,0,10*ROW('Hygiene Data'!E56))="","",OFFSET('Hygiene Data'!$E$12,0,10*ROW('Hygiene Data'!E56)))</f>
        <v/>
      </c>
      <c r="DV62" s="34" t="str">
        <f ca="true">+IF(OFFSET('Hygiene Data'!$E$13,0,10*ROW('Hygiene Data'!E56))="","",OFFSET('Hygiene Data'!$E$13,0,10*ROW('Hygiene Data'!E56)))</f>
        <v/>
      </c>
      <c r="DW62" s="34" t="str">
        <f ca="true">+IF(OFFSET('Hygiene Data'!$E$14,0,10*ROW('Hygiene Data'!E56))="","",OFFSET('Hygiene Data'!$E$14,0,10*ROW('Hygiene Data'!E56)))</f>
        <v/>
      </c>
      <c r="DX62" s="34" t="str">
        <f ca="true">+IF(OFFSET('Hygiene Data'!$F$12,0,10*ROW('Hygiene Data'!F56))="","",OFFSET('Hygiene Data'!$F$12,0,10*ROW('Hygiene Data'!F56)))</f>
        <v/>
      </c>
      <c r="DY62" s="34" t="str">
        <f ca="true">+IF(OFFSET('Hygiene Data'!$F$13,0,10*ROW('Hygiene Data'!F56))="","",OFFSET('Hygiene Data'!$F$13,0,10*ROW('Hygiene Data'!F56)))</f>
        <v/>
      </c>
      <c r="DZ62" s="34" t="str">
        <f ca="true">+IF(OFFSET('Hygiene Data'!$F$14,0,10*ROW('Hygiene Data'!F56))="","",OFFSET('Hygiene Data'!$F$14,0,10*ROW('Hygiene Data'!F56)))</f>
        <v/>
      </c>
      <c r="EA62" s="34" t="str">
        <f ca="true">+IF(OFFSET('Hygiene Data'!$G$12,0,10*ROW('Hygiene Data'!G56))="","",OFFSET('Hygiene Data'!$G$12,0,10*ROW('Hygiene Data'!G56)))</f>
        <v/>
      </c>
      <c r="EB62" s="34" t="str">
        <f ca="true">+IF(OFFSET('Hygiene Data'!$G$13,0,10*ROW('Hygiene Data'!G56))="","",OFFSET('Hygiene Data'!$G$13,0,10*ROW('Hygiene Data'!G56)))</f>
        <v/>
      </c>
      <c r="EC62" s="34" t="str">
        <f ca="true">+IF(OFFSET('Hygiene Data'!$G$14,0,10*ROW('Hygiene Data'!G56))="","",OFFSET('Hygiene Data'!$G$14,0,10*ROW('Hygiene Data'!G56)))</f>
        <v/>
      </c>
      <c r="ED62" s="34" t="str">
        <f ca="true">+IF(OFFSET('Hygiene Data'!$H$12,0,10*ROW('Hygiene Data'!H56))="","",OFFSET('Hygiene Data'!$H$12,0,10*ROW('Hygiene Data'!H56)))</f>
        <v/>
      </c>
      <c r="EE62" s="34" t="str">
        <f ca="true">+IF(OFFSET('Hygiene Data'!$H$13,0,10*ROW('Hygiene Data'!H56))="","",OFFSET('Hygiene Data'!$H$13,0,10*ROW('Hygiene Data'!H56)))</f>
        <v/>
      </c>
      <c r="EF62" s="34" t="str">
        <f ca="true">+IF(OFFSET('Hygiene Data'!$H$14,0,10*ROW('Hygiene Data'!H56))="","",OFFSET('Hygiene Data'!$H$14,0,10*ROW('Hygiene Data'!H56)))</f>
        <v/>
      </c>
    </row>
    <row r="63" x14ac:dyDescent="0.2">
      <c r="A63" s="57" t="str">
        <f ca="true">+IF(OFFSET('Water Data'!$B$1,0,10*ROW('Water Data'!B60))="","",OFFSET('Water Data'!$B$1,0,10*ROW('Water Data'!B60)))</f>
        <v/>
      </c>
      <c r="B63" s="57" t="str">
        <f ca="true">+IF(OFFSET('Water Data'!$A$3,0,10*ROW('Water Data'!A60))="","",OFFSET('Water Data'!$A$3,0,10*ROW('Water Data'!A60)))</f>
        <v/>
      </c>
      <c r="C63" s="57" t="str">
        <f ca="true">+IF(OFFSET('Water Data'!$C$3,0,10*ROW('Water Data'!C60))="","",OFFSET('Water Data'!$C$3,0,10*ROW('Water Data'!C60)))</f>
        <v/>
      </c>
      <c r="D63" s="249"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9"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9" t="e">
        <f ca="true">+IF(AND(ISNUMBER(OFFSET('Water Data'!$C$10,0,10*ROW('Water Data'!D57))),BW63="Yes"),OFFSET('Water Data'!$C$10,0,10*ROW('Water Data'!D57)),IF(AND(ISNUMBER(OFFSET('Water Data'!$C$10,0,10*ROW('Water Data'!D57))),BW63="No",ISNUMBER(OFFSET('Water Data'!$C$10,0,10*ROW('Water Data'!D57)))),CONCATENATE("[",ROUND(OFFSET('Water Data'!$C$10,0,10*ROW('Water Data'!D57)),0),"]"),IF(AND(ISNUMBER(OFFSET('Water Data'!$C$10,0,10*ROW('Water Data'!D57))),BW63="",ISNUMBER(OFFSET('Water Data'!$C$10,0,10*ROW('Water Data'!D57)))),OFFSET('Water Data'!$C$10,0,10*ROW('Water Data'!D57)),NA())))</f>
        <v>#N/A</v>
      </c>
      <c r="G63" s="249"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9"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9"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9"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9"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9"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9"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9"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9"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9"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9"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9"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9"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9"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9"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50"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50"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50"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50"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50"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50"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50"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50"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50"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50"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50"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50"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50"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50"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50"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50"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50"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50"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50"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50"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50"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50"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50"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50"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50"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50"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50"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50"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50"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50"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51"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51"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51"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51"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51"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51"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51"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51"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51"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51"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51"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51"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51"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51"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51"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51"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51"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51"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4" t="str">
        <f ca="true">+IF(OFFSET('Water Data'!$C$28,0,10*ROW('Water Data'!C57))="","",OFFSET('Water Data'!$C$28,0,10*ROW('Water Data'!C57)))</f>
        <v/>
      </c>
      <c r="BT63" s="34" t="str">
        <f ca="true">+IF(OFFSET('Water Data'!$C$29,0,10*ROW('Water Data'!C57))="","",OFFSET('Water Data'!$C$29,0,10*ROW('Water Data'!C57)))</f>
        <v/>
      </c>
      <c r="BU63" s="34" t="str">
        <f ca="true">+IF(OFFSET('Water Data'!$C$30,0,10*ROW('Water Data'!C57))="","",OFFSET('Water Data'!$C$30,0,10*ROW('Water Data'!C57)))</f>
        <v/>
      </c>
      <c r="BV63" s="34" t="str">
        <f ca="true">+IF(OFFSET('Water Data'!$D$28,0,10*ROW('Water Data'!D57))="","",OFFSET('Water Data'!$D$28,0,10*ROW('Water Data'!D57)))</f>
        <v/>
      </c>
      <c r="BW63" s="34" t="str">
        <f ca="true">+IF(OFFSET('Water Data'!$D$29,0,10*ROW('Water Data'!D57))="","",OFFSET('Water Data'!$D$29,0,10*ROW('Water Data'!D57)))</f>
        <v/>
      </c>
      <c r="BX63" s="34" t="str">
        <f ca="true">+IF(OFFSET('Water Data'!$D$30,0,10*ROW('Water Data'!D57))="","",OFFSET('Water Data'!$D$30,0,10*ROW('Water Data'!D57)))</f>
        <v/>
      </c>
      <c r="BY63" s="34" t="str">
        <f ca="true">+IF(OFFSET('Water Data'!$E$28,0,10*ROW('Water Data'!E57))="","",OFFSET('Water Data'!$E$28,0,10*ROW('Water Data'!E57)))</f>
        <v/>
      </c>
      <c r="BZ63" s="34" t="str">
        <f ca="true">+IF(OFFSET('Water Data'!$E$29,0,10*ROW('Water Data'!E57))="","",OFFSET('Water Data'!$E$29,0,10*ROW('Water Data'!E57)))</f>
        <v/>
      </c>
      <c r="CA63" s="34" t="str">
        <f ca="true">+IF(OFFSET('Water Data'!$E$30,0,10*ROW('Water Data'!E57))="","",OFFSET('Water Data'!$E$30,0,10*ROW('Water Data'!E57)))</f>
        <v/>
      </c>
      <c r="CB63" s="34" t="str">
        <f ca="true">+IF(OFFSET('Water Data'!$F$28,0,10*ROW('Water Data'!F57))="","",OFFSET('Water Data'!$F$28,0,10*ROW('Water Data'!F57)))</f>
        <v/>
      </c>
      <c r="CC63" s="34" t="str">
        <f ca="true">+IF(OFFSET('Water Data'!$F$29,0,10*ROW('Water Data'!F57))="","",OFFSET('Water Data'!$F$29,0,10*ROW('Water Data'!F57)))</f>
        <v/>
      </c>
      <c r="CD63" s="34" t="str">
        <f ca="true">+IF(OFFSET('Water Data'!$F$30,0,10*ROW('Water Data'!F57))="","",OFFSET('Water Data'!$F$30,0,10*ROW('Water Data'!F57)))</f>
        <v/>
      </c>
      <c r="CE63" s="34" t="str">
        <f ca="true">+IF(OFFSET('Water Data'!$G$28,0,10*ROW('Water Data'!G57))="","",OFFSET('Water Data'!$G$28,0,10*ROW('Water Data'!G57)))</f>
        <v/>
      </c>
      <c r="CF63" s="34" t="str">
        <f ca="true">+IF(OFFSET('Water Data'!$G$29,0,10*ROW('Water Data'!G57))="","",OFFSET('Water Data'!$G$29,0,10*ROW('Water Data'!G57)))</f>
        <v/>
      </c>
      <c r="CG63" s="34" t="str">
        <f ca="true">+IF(OFFSET('Water Data'!$G$30,0,10*ROW('Water Data'!G57))="","",OFFSET('Water Data'!$G$30,0,10*ROW('Water Data'!G57)))</f>
        <v/>
      </c>
      <c r="CH63" s="34" t="str">
        <f ca="true">+IF(OFFSET('Water Data'!$H$28,0,10*ROW('Water Data'!H57))="","",OFFSET('Water Data'!$H$28,0,10*ROW('Water Data'!H57)))</f>
        <v/>
      </c>
      <c r="CI63" s="34" t="str">
        <f ca="true">+IF(OFFSET('Water Data'!$H$29,0,10*ROW('Water Data'!H57))="","",OFFSET('Water Data'!$H$29,0,10*ROW('Water Data'!H57)))</f>
        <v/>
      </c>
      <c r="CJ63" s="34" t="str">
        <f ca="true">+IF(OFFSET('Water Data'!$H$30,0,10*ROW('Water Data'!H57))="","",OFFSET('Water Data'!$H$30,0,10*ROW('Water Data'!H57)))</f>
        <v/>
      </c>
      <c r="CK63" s="34" t="str">
        <f ca="true">+IF(OFFSET('Sanitation Data'!$C$29,0,10*ROW('Sanitation Data'!C57))="","",OFFSET('Sanitation Data'!$C$29,0,10*ROW('Sanitation Data'!C57)))</f>
        <v/>
      </c>
      <c r="CL63" s="34" t="str">
        <f ca="true">+IF(OFFSET('Sanitation Data'!$C$30,0,10*ROW('Sanitation Data'!C57))="","",OFFSET('Sanitation Data'!$C$30,0,10*ROW('Sanitation Data'!C57)))</f>
        <v/>
      </c>
      <c r="CM63" s="34" t="str">
        <f ca="true">+IF(OFFSET('Sanitation Data'!$C$31,0,10*ROW('Sanitation Data'!C57))="","",OFFSET('Sanitation Data'!$C$31,0,10*ROW('Sanitation Data'!C57)))</f>
        <v/>
      </c>
      <c r="CN63" s="34" t="str">
        <f ca="true">+IF(OFFSET('Sanitation Data'!$C$32,0,10*ROW('Sanitation Data'!C57))="","",OFFSET('Sanitation Data'!$C$32,0,10*ROW('Sanitation Data'!C57)))</f>
        <v/>
      </c>
      <c r="CO63" s="34" t="str">
        <f ca="true">+IF(OFFSET('Sanitation Data'!$C$33,0,10*ROW('Sanitation Data'!C57))="","",OFFSET('Sanitation Data'!$C$33,0,10*ROW('Sanitation Data'!C57)))</f>
        <v/>
      </c>
      <c r="CP63" s="34" t="str">
        <f ca="true">+IF(OFFSET('Sanitation Data'!$D$29,0,10*ROW('Sanitation Data'!D57))="","",OFFSET('Sanitation Data'!$D$29,0,10*ROW('Sanitation Data'!D57)))</f>
        <v/>
      </c>
      <c r="CQ63" s="34" t="str">
        <f ca="true">+IF(OFFSET('Sanitation Data'!$D$30,0,10*ROW('Sanitation Data'!D57))="","",OFFSET('Sanitation Data'!$D$30,0,10*ROW('Sanitation Data'!D57)))</f>
        <v/>
      </c>
      <c r="CR63" s="34" t="str">
        <f ca="true">+IF(OFFSET('Sanitation Data'!$D$31,0,10*ROW('Sanitation Data'!D57))="","",OFFSET('Sanitation Data'!$D$31,0,10*ROW('Sanitation Data'!D57)))</f>
        <v/>
      </c>
      <c r="CS63" s="34" t="str">
        <f ca="true">+IF(OFFSET('Sanitation Data'!$D$32,0,10*ROW('Sanitation Data'!D57))="","",OFFSET('Sanitation Data'!$D$32,0,10*ROW('Sanitation Data'!D57)))</f>
        <v/>
      </c>
      <c r="CT63" s="34" t="str">
        <f ca="true">+IF(OFFSET('Sanitation Data'!$D$33,0,10*ROW('Sanitation Data'!D57))="","",OFFSET('Sanitation Data'!$D$33,0,10*ROW('Sanitation Data'!D57)))</f>
        <v/>
      </c>
      <c r="CU63" s="34" t="str">
        <f ca="true">+IF(OFFSET('Sanitation Data'!$E$29,0,10*ROW('Sanitation Data'!E57))="","",OFFSET('Sanitation Data'!$E$29,0,10*ROW('Sanitation Data'!E57)))</f>
        <v/>
      </c>
      <c r="CV63" s="34" t="str">
        <f ca="true">+IF(OFFSET('Sanitation Data'!$E$30,0,10*ROW('Sanitation Data'!E57))="","",OFFSET('Sanitation Data'!$E$30,0,10*ROW('Sanitation Data'!E57)))</f>
        <v/>
      </c>
      <c r="CW63" s="34" t="str">
        <f ca="true">+IF(OFFSET('Sanitation Data'!$E$31,0,10*ROW('Sanitation Data'!E57))="","",OFFSET('Sanitation Data'!$E$31,0,10*ROW('Sanitation Data'!E57)))</f>
        <v/>
      </c>
      <c r="CX63" s="34" t="str">
        <f ca="true">+IF(OFFSET('Sanitation Data'!$E$32,0,10*ROW('Sanitation Data'!E57))="","",OFFSET('Sanitation Data'!$E$32,0,10*ROW('Sanitation Data'!E57)))</f>
        <v/>
      </c>
      <c r="CY63" s="34" t="str">
        <f ca="true">+IF(OFFSET('Sanitation Data'!$E$33,0,10*ROW('Sanitation Data'!E57))="","",OFFSET('Sanitation Data'!$E$33,0,10*ROW('Sanitation Data'!E57)))</f>
        <v/>
      </c>
      <c r="CZ63" s="34" t="str">
        <f ca="true">+IF(OFFSET('Sanitation Data'!$F$29,0,10*ROW('Sanitation Data'!F57))="","",OFFSET('Sanitation Data'!$F$29,0,10*ROW('Sanitation Data'!F57)))</f>
        <v/>
      </c>
      <c r="DA63" s="34" t="str">
        <f ca="true">+IF(OFFSET('Sanitation Data'!$F$30,0,10*ROW('Sanitation Data'!F57))="","",OFFSET('Sanitation Data'!$F$30,0,10*ROW('Sanitation Data'!F57)))</f>
        <v/>
      </c>
      <c r="DB63" s="34" t="str">
        <f ca="true">+IF(OFFSET('Sanitation Data'!$F$31,0,10*ROW('Sanitation Data'!F57))="","",OFFSET('Sanitation Data'!$F$31,0,10*ROW('Sanitation Data'!F57)))</f>
        <v/>
      </c>
      <c r="DC63" s="34" t="str">
        <f ca="true">+IF(OFFSET('Sanitation Data'!$F$32,0,10*ROW('Sanitation Data'!F57))="","",OFFSET('Sanitation Data'!$F$32,0,10*ROW('Sanitation Data'!F57)))</f>
        <v/>
      </c>
      <c r="DD63" s="34" t="str">
        <f ca="true">+IF(OFFSET('Sanitation Data'!$F$33,0,10*ROW('Sanitation Data'!F57))="","",OFFSET('Sanitation Data'!$F$33,0,10*ROW('Sanitation Data'!F57)))</f>
        <v/>
      </c>
      <c r="DE63" s="34" t="str">
        <f ca="true">+IF(OFFSET('Sanitation Data'!$G$29,0,10*ROW('Sanitation Data'!G57))="","",OFFSET('Sanitation Data'!$G$29,0,10*ROW('Sanitation Data'!G57)))</f>
        <v/>
      </c>
      <c r="DF63" s="34" t="str">
        <f ca="true">+IF(OFFSET('Sanitation Data'!$G$30,0,10*ROW('Sanitation Data'!G57))="","",OFFSET('Sanitation Data'!$G$30,0,10*ROW('Sanitation Data'!G57)))</f>
        <v/>
      </c>
      <c r="DG63" s="34" t="str">
        <f ca="true">+IF(OFFSET('Sanitation Data'!$G$31,0,10*ROW('Sanitation Data'!G57))="","",OFFSET('Sanitation Data'!$G$31,0,10*ROW('Sanitation Data'!G57)))</f>
        <v/>
      </c>
      <c r="DH63" s="34" t="str">
        <f ca="true">+IF(OFFSET('Sanitation Data'!$G$32,0,10*ROW('Sanitation Data'!G57))="","",OFFSET('Sanitation Data'!$G$32,0,10*ROW('Sanitation Data'!G57)))</f>
        <v/>
      </c>
      <c r="DI63" s="34" t="str">
        <f ca="true">+IF(OFFSET('Sanitation Data'!$G$33,0,10*ROW('Sanitation Data'!G57))="","",OFFSET('Sanitation Data'!$G$33,0,10*ROW('Sanitation Data'!G57)))</f>
        <v/>
      </c>
      <c r="DJ63" s="34" t="str">
        <f ca="true">+IF(OFFSET('Sanitation Data'!$H$29,0,10*ROW('Sanitation Data'!H57))="","",OFFSET('Sanitation Data'!$H$29,0,10*ROW('Sanitation Data'!H57)))</f>
        <v/>
      </c>
      <c r="DK63" s="34" t="str">
        <f ca="true">+IF(OFFSET('Sanitation Data'!$H$30,0,10*ROW('Sanitation Data'!H57))="","",OFFSET('Sanitation Data'!$H$30,0,10*ROW('Sanitation Data'!H57)))</f>
        <v/>
      </c>
      <c r="DL63" s="34" t="str">
        <f ca="true">+IF(OFFSET('Sanitation Data'!$H$31,0,10*ROW('Sanitation Data'!H57))="","",OFFSET('Sanitation Data'!$H$31,0,10*ROW('Sanitation Data'!H57)))</f>
        <v/>
      </c>
      <c r="DM63" s="34" t="str">
        <f ca="true">+IF(OFFSET('Sanitation Data'!$H$32,0,10*ROW('Sanitation Data'!H57))="","",OFFSET('Sanitation Data'!$H$32,0,10*ROW('Sanitation Data'!H57)))</f>
        <v/>
      </c>
      <c r="DN63" s="34" t="str">
        <f ca="true">+IF(OFFSET('Sanitation Data'!$H$33,0,10*ROW('Sanitation Data'!H57))="","",OFFSET('Sanitation Data'!$H$33,0,10*ROW('Sanitation Data'!H57)))</f>
        <v/>
      </c>
      <c r="DO63" s="34" t="str">
        <f ca="true">+IF(OFFSET('Hygiene Data'!$C$12,0,10*ROW('Hygiene Data'!C57))="","",OFFSET('Hygiene Data'!$C$12,0,10*ROW('Hygiene Data'!C57)))</f>
        <v/>
      </c>
      <c r="DP63" s="34" t="str">
        <f ca="true">+IF(OFFSET('Hygiene Data'!$C$13,0,10*ROW('Hygiene Data'!C57))="","",OFFSET('Hygiene Data'!$C$13,0,10*ROW('Hygiene Data'!C57)))</f>
        <v/>
      </c>
      <c r="DQ63" s="34" t="str">
        <f ca="true">+IF(OFFSET('Hygiene Data'!$C$14,0,10*ROW('Hygiene Data'!C57))="","",OFFSET('Hygiene Data'!$C$14,0,10*ROW('Hygiene Data'!C57)))</f>
        <v/>
      </c>
      <c r="DR63" s="34" t="str">
        <f ca="true">+IF(OFFSET('Hygiene Data'!$D$12,0,10*ROW('Hygiene Data'!D57))="","",OFFSET('Hygiene Data'!$D$12,0,10*ROW('Hygiene Data'!D57)))</f>
        <v/>
      </c>
      <c r="DS63" s="34" t="str">
        <f ca="true">+IF(OFFSET('Hygiene Data'!$D$13,0,10*ROW('Hygiene Data'!D57))="","",OFFSET('Hygiene Data'!$D$13,0,10*ROW('Hygiene Data'!D57)))</f>
        <v/>
      </c>
      <c r="DT63" s="34" t="str">
        <f ca="true">+IF(OFFSET('Hygiene Data'!$D$14,0,10*ROW('Hygiene Data'!D57))="","",OFFSET('Hygiene Data'!$D$14,0,10*ROW('Hygiene Data'!D57)))</f>
        <v/>
      </c>
      <c r="DU63" s="34" t="str">
        <f ca="true">+IF(OFFSET('Hygiene Data'!$E$12,0,10*ROW('Hygiene Data'!E57))="","",OFFSET('Hygiene Data'!$E$12,0,10*ROW('Hygiene Data'!E57)))</f>
        <v/>
      </c>
      <c r="DV63" s="34" t="str">
        <f ca="true">+IF(OFFSET('Hygiene Data'!$E$13,0,10*ROW('Hygiene Data'!E57))="","",OFFSET('Hygiene Data'!$E$13,0,10*ROW('Hygiene Data'!E57)))</f>
        <v/>
      </c>
      <c r="DW63" s="34" t="str">
        <f ca="true">+IF(OFFSET('Hygiene Data'!$E$14,0,10*ROW('Hygiene Data'!E57))="","",OFFSET('Hygiene Data'!$E$14,0,10*ROW('Hygiene Data'!E57)))</f>
        <v/>
      </c>
      <c r="DX63" s="34" t="str">
        <f ca="true">+IF(OFFSET('Hygiene Data'!$F$12,0,10*ROW('Hygiene Data'!F57))="","",OFFSET('Hygiene Data'!$F$12,0,10*ROW('Hygiene Data'!F57)))</f>
        <v/>
      </c>
      <c r="DY63" s="34" t="str">
        <f ca="true">+IF(OFFSET('Hygiene Data'!$F$13,0,10*ROW('Hygiene Data'!F57))="","",OFFSET('Hygiene Data'!$F$13,0,10*ROW('Hygiene Data'!F57)))</f>
        <v/>
      </c>
      <c r="DZ63" s="34" t="str">
        <f ca="true">+IF(OFFSET('Hygiene Data'!$F$14,0,10*ROW('Hygiene Data'!F57))="","",OFFSET('Hygiene Data'!$F$14,0,10*ROW('Hygiene Data'!F57)))</f>
        <v/>
      </c>
      <c r="EA63" s="34" t="str">
        <f ca="true">+IF(OFFSET('Hygiene Data'!$G$12,0,10*ROW('Hygiene Data'!G57))="","",OFFSET('Hygiene Data'!$G$12,0,10*ROW('Hygiene Data'!G57)))</f>
        <v/>
      </c>
      <c r="EB63" s="34" t="str">
        <f ca="true">+IF(OFFSET('Hygiene Data'!$G$13,0,10*ROW('Hygiene Data'!G57))="","",OFFSET('Hygiene Data'!$G$13,0,10*ROW('Hygiene Data'!G57)))</f>
        <v/>
      </c>
      <c r="EC63" s="34" t="str">
        <f ca="true">+IF(OFFSET('Hygiene Data'!$G$14,0,10*ROW('Hygiene Data'!G57))="","",OFFSET('Hygiene Data'!$G$14,0,10*ROW('Hygiene Data'!G57)))</f>
        <v/>
      </c>
      <c r="ED63" s="34" t="str">
        <f ca="true">+IF(OFFSET('Hygiene Data'!$H$12,0,10*ROW('Hygiene Data'!H57))="","",OFFSET('Hygiene Data'!$H$12,0,10*ROW('Hygiene Data'!H57)))</f>
        <v/>
      </c>
      <c r="EE63" s="34" t="str">
        <f ca="true">+IF(OFFSET('Hygiene Data'!$H$13,0,10*ROW('Hygiene Data'!H57))="","",OFFSET('Hygiene Data'!$H$13,0,10*ROW('Hygiene Data'!H57)))</f>
        <v/>
      </c>
      <c r="EF63" s="34" t="str">
        <f ca="true">+IF(OFFSET('Hygiene Data'!$H$14,0,10*ROW('Hygiene Data'!H57))="","",OFFSET('Hygiene Data'!$H$14,0,10*ROW('Hygiene Data'!H57)))</f>
        <v/>
      </c>
    </row>
    <row r="64" x14ac:dyDescent="0.2">
      <c r="A64" s="57" t="str">
        <f ca="true">+IF(OFFSET('Water Data'!$B$1,0,10*ROW('Water Data'!B61))="","",OFFSET('Water Data'!$B$1,0,10*ROW('Water Data'!B61)))</f>
        <v/>
      </c>
      <c r="B64" s="57" t="str">
        <f ca="true">+IF(OFFSET('Water Data'!$A$3,0,10*ROW('Water Data'!A61))="","",OFFSET('Water Data'!$A$3,0,10*ROW('Water Data'!A61)))</f>
        <v/>
      </c>
      <c r="C64" s="57" t="str">
        <f ca="true">+IF(OFFSET('Water Data'!$C$3,0,10*ROW('Water Data'!C61))="","",OFFSET('Water Data'!$C$3,0,10*ROW('Water Data'!C61)))</f>
        <v/>
      </c>
      <c r="D64" s="249"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9"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9" t="e">
        <f ca="true">+IF(AND(ISNUMBER(OFFSET('Water Data'!$C$10,0,10*ROW('Water Data'!D58))),BW64="Yes"),OFFSET('Water Data'!$C$10,0,10*ROW('Water Data'!D58)),IF(AND(ISNUMBER(OFFSET('Water Data'!$C$10,0,10*ROW('Water Data'!D58))),BW64="No",ISNUMBER(OFFSET('Water Data'!$C$10,0,10*ROW('Water Data'!D58)))),CONCATENATE("[",ROUND(OFFSET('Water Data'!$C$10,0,10*ROW('Water Data'!D58)),0),"]"),IF(AND(ISNUMBER(OFFSET('Water Data'!$C$10,0,10*ROW('Water Data'!D58))),BW64="",ISNUMBER(OFFSET('Water Data'!$C$10,0,10*ROW('Water Data'!D58)))),OFFSET('Water Data'!$C$10,0,10*ROW('Water Data'!D58)),NA())))</f>
        <v>#N/A</v>
      </c>
      <c r="G64" s="249"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9"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9"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9"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9"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9"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9"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9"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9"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9"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9"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9"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9"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9"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9"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50"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50"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50"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50"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50"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50"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50"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50"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50"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50"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50"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50"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50"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50"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50"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50"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50"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50"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50"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50"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50"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50"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50"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50"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50"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50"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50"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50"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50"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50"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51"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51"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51"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51"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51"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51"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51"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51"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51"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51"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51"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51"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51"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51"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51"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51"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51"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51"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4" t="str">
        <f ca="true">+IF(OFFSET('Water Data'!$C$28,0,10*ROW('Water Data'!C58))="","",OFFSET('Water Data'!$C$28,0,10*ROW('Water Data'!C58)))</f>
        <v/>
      </c>
      <c r="BT64" s="34" t="str">
        <f ca="true">+IF(OFFSET('Water Data'!$C$29,0,10*ROW('Water Data'!C58))="","",OFFSET('Water Data'!$C$29,0,10*ROW('Water Data'!C58)))</f>
        <v/>
      </c>
      <c r="BU64" s="34" t="str">
        <f ca="true">+IF(OFFSET('Water Data'!$C$30,0,10*ROW('Water Data'!C58))="","",OFFSET('Water Data'!$C$30,0,10*ROW('Water Data'!C58)))</f>
        <v/>
      </c>
      <c r="BV64" s="34" t="str">
        <f ca="true">+IF(OFFSET('Water Data'!$D$28,0,10*ROW('Water Data'!D58))="","",OFFSET('Water Data'!$D$28,0,10*ROW('Water Data'!D58)))</f>
        <v/>
      </c>
      <c r="BW64" s="34" t="str">
        <f ca="true">+IF(OFFSET('Water Data'!$D$29,0,10*ROW('Water Data'!D58))="","",OFFSET('Water Data'!$D$29,0,10*ROW('Water Data'!D58)))</f>
        <v/>
      </c>
      <c r="BX64" s="34" t="str">
        <f ca="true">+IF(OFFSET('Water Data'!$D$30,0,10*ROW('Water Data'!D58))="","",OFFSET('Water Data'!$D$30,0,10*ROW('Water Data'!D58)))</f>
        <v/>
      </c>
      <c r="BY64" s="34" t="str">
        <f ca="true">+IF(OFFSET('Water Data'!$E$28,0,10*ROW('Water Data'!E58))="","",OFFSET('Water Data'!$E$28,0,10*ROW('Water Data'!E58)))</f>
        <v/>
      </c>
      <c r="BZ64" s="34" t="str">
        <f ca="true">+IF(OFFSET('Water Data'!$E$29,0,10*ROW('Water Data'!E58))="","",OFFSET('Water Data'!$E$29,0,10*ROW('Water Data'!E58)))</f>
        <v/>
      </c>
      <c r="CA64" s="34" t="str">
        <f ca="true">+IF(OFFSET('Water Data'!$E$30,0,10*ROW('Water Data'!E58))="","",OFFSET('Water Data'!$E$30,0,10*ROW('Water Data'!E58)))</f>
        <v/>
      </c>
      <c r="CB64" s="34" t="str">
        <f ca="true">+IF(OFFSET('Water Data'!$F$28,0,10*ROW('Water Data'!F58))="","",OFFSET('Water Data'!$F$28,0,10*ROW('Water Data'!F58)))</f>
        <v/>
      </c>
      <c r="CC64" s="34" t="str">
        <f ca="true">+IF(OFFSET('Water Data'!$F$29,0,10*ROW('Water Data'!F58))="","",OFFSET('Water Data'!$F$29,0,10*ROW('Water Data'!F58)))</f>
        <v/>
      </c>
      <c r="CD64" s="34" t="str">
        <f ca="true">+IF(OFFSET('Water Data'!$F$30,0,10*ROW('Water Data'!F58))="","",OFFSET('Water Data'!$F$30,0,10*ROW('Water Data'!F58)))</f>
        <v/>
      </c>
      <c r="CE64" s="34" t="str">
        <f ca="true">+IF(OFFSET('Water Data'!$G$28,0,10*ROW('Water Data'!G58))="","",OFFSET('Water Data'!$G$28,0,10*ROW('Water Data'!G58)))</f>
        <v/>
      </c>
      <c r="CF64" s="34" t="str">
        <f ca="true">+IF(OFFSET('Water Data'!$G$29,0,10*ROW('Water Data'!G58))="","",OFFSET('Water Data'!$G$29,0,10*ROW('Water Data'!G58)))</f>
        <v/>
      </c>
      <c r="CG64" s="34" t="str">
        <f ca="true">+IF(OFFSET('Water Data'!$G$30,0,10*ROW('Water Data'!G58))="","",OFFSET('Water Data'!$G$30,0,10*ROW('Water Data'!G58)))</f>
        <v/>
      </c>
      <c r="CH64" s="34" t="str">
        <f ca="true">+IF(OFFSET('Water Data'!$H$28,0,10*ROW('Water Data'!H58))="","",OFFSET('Water Data'!$H$28,0,10*ROW('Water Data'!H58)))</f>
        <v/>
      </c>
      <c r="CI64" s="34" t="str">
        <f ca="true">+IF(OFFSET('Water Data'!$H$29,0,10*ROW('Water Data'!H58))="","",OFFSET('Water Data'!$H$29,0,10*ROW('Water Data'!H58)))</f>
        <v/>
      </c>
      <c r="CJ64" s="34" t="str">
        <f ca="true">+IF(OFFSET('Water Data'!$H$30,0,10*ROW('Water Data'!H58))="","",OFFSET('Water Data'!$H$30,0,10*ROW('Water Data'!H58)))</f>
        <v/>
      </c>
      <c r="CK64" s="34" t="str">
        <f ca="true">+IF(OFFSET('Sanitation Data'!$C$29,0,10*ROW('Sanitation Data'!C58))="","",OFFSET('Sanitation Data'!$C$29,0,10*ROW('Sanitation Data'!C58)))</f>
        <v/>
      </c>
      <c r="CL64" s="34" t="str">
        <f ca="true">+IF(OFFSET('Sanitation Data'!$C$30,0,10*ROW('Sanitation Data'!C58))="","",OFFSET('Sanitation Data'!$C$30,0,10*ROW('Sanitation Data'!C58)))</f>
        <v/>
      </c>
      <c r="CM64" s="34" t="str">
        <f ca="true">+IF(OFFSET('Sanitation Data'!$C$31,0,10*ROW('Sanitation Data'!C58))="","",OFFSET('Sanitation Data'!$C$31,0,10*ROW('Sanitation Data'!C58)))</f>
        <v/>
      </c>
      <c r="CN64" s="34" t="str">
        <f ca="true">+IF(OFFSET('Sanitation Data'!$C$32,0,10*ROW('Sanitation Data'!C58))="","",OFFSET('Sanitation Data'!$C$32,0,10*ROW('Sanitation Data'!C58)))</f>
        <v/>
      </c>
      <c r="CO64" s="34" t="str">
        <f ca="true">+IF(OFFSET('Sanitation Data'!$C$33,0,10*ROW('Sanitation Data'!C58))="","",OFFSET('Sanitation Data'!$C$33,0,10*ROW('Sanitation Data'!C58)))</f>
        <v/>
      </c>
      <c r="CP64" s="34" t="str">
        <f ca="true">+IF(OFFSET('Sanitation Data'!$D$29,0,10*ROW('Sanitation Data'!D58))="","",OFFSET('Sanitation Data'!$D$29,0,10*ROW('Sanitation Data'!D58)))</f>
        <v/>
      </c>
      <c r="CQ64" s="34" t="str">
        <f ca="true">+IF(OFFSET('Sanitation Data'!$D$30,0,10*ROW('Sanitation Data'!D58))="","",OFFSET('Sanitation Data'!$D$30,0,10*ROW('Sanitation Data'!D58)))</f>
        <v/>
      </c>
      <c r="CR64" s="34" t="str">
        <f ca="true">+IF(OFFSET('Sanitation Data'!$D$31,0,10*ROW('Sanitation Data'!D58))="","",OFFSET('Sanitation Data'!$D$31,0,10*ROW('Sanitation Data'!D58)))</f>
        <v/>
      </c>
      <c r="CS64" s="34" t="str">
        <f ca="true">+IF(OFFSET('Sanitation Data'!$D$32,0,10*ROW('Sanitation Data'!D58))="","",OFFSET('Sanitation Data'!$D$32,0,10*ROW('Sanitation Data'!D58)))</f>
        <v/>
      </c>
      <c r="CT64" s="34" t="str">
        <f ca="true">+IF(OFFSET('Sanitation Data'!$D$33,0,10*ROW('Sanitation Data'!D58))="","",OFFSET('Sanitation Data'!$D$33,0,10*ROW('Sanitation Data'!D58)))</f>
        <v/>
      </c>
      <c r="CU64" s="34" t="str">
        <f ca="true">+IF(OFFSET('Sanitation Data'!$E$29,0,10*ROW('Sanitation Data'!E58))="","",OFFSET('Sanitation Data'!$E$29,0,10*ROW('Sanitation Data'!E58)))</f>
        <v/>
      </c>
      <c r="CV64" s="34" t="str">
        <f ca="true">+IF(OFFSET('Sanitation Data'!$E$30,0,10*ROW('Sanitation Data'!E58))="","",OFFSET('Sanitation Data'!$E$30,0,10*ROW('Sanitation Data'!E58)))</f>
        <v/>
      </c>
      <c r="CW64" s="34" t="str">
        <f ca="true">+IF(OFFSET('Sanitation Data'!$E$31,0,10*ROW('Sanitation Data'!E58))="","",OFFSET('Sanitation Data'!$E$31,0,10*ROW('Sanitation Data'!E58)))</f>
        <v/>
      </c>
      <c r="CX64" s="34" t="str">
        <f ca="true">+IF(OFFSET('Sanitation Data'!$E$32,0,10*ROW('Sanitation Data'!E58))="","",OFFSET('Sanitation Data'!$E$32,0,10*ROW('Sanitation Data'!E58)))</f>
        <v/>
      </c>
      <c r="CY64" s="34" t="str">
        <f ca="true">+IF(OFFSET('Sanitation Data'!$E$33,0,10*ROW('Sanitation Data'!E58))="","",OFFSET('Sanitation Data'!$E$33,0,10*ROW('Sanitation Data'!E58)))</f>
        <v/>
      </c>
      <c r="CZ64" s="34" t="str">
        <f ca="true">+IF(OFFSET('Sanitation Data'!$F$29,0,10*ROW('Sanitation Data'!F58))="","",OFFSET('Sanitation Data'!$F$29,0,10*ROW('Sanitation Data'!F58)))</f>
        <v/>
      </c>
      <c r="DA64" s="34" t="str">
        <f ca="true">+IF(OFFSET('Sanitation Data'!$F$30,0,10*ROW('Sanitation Data'!F58))="","",OFFSET('Sanitation Data'!$F$30,0,10*ROW('Sanitation Data'!F58)))</f>
        <v/>
      </c>
      <c r="DB64" s="34" t="str">
        <f ca="true">+IF(OFFSET('Sanitation Data'!$F$31,0,10*ROW('Sanitation Data'!F58))="","",OFFSET('Sanitation Data'!$F$31,0,10*ROW('Sanitation Data'!F58)))</f>
        <v/>
      </c>
      <c r="DC64" s="34" t="str">
        <f ca="true">+IF(OFFSET('Sanitation Data'!$F$32,0,10*ROW('Sanitation Data'!F58))="","",OFFSET('Sanitation Data'!$F$32,0,10*ROW('Sanitation Data'!F58)))</f>
        <v/>
      </c>
      <c r="DD64" s="34" t="str">
        <f ca="true">+IF(OFFSET('Sanitation Data'!$F$33,0,10*ROW('Sanitation Data'!F58))="","",OFFSET('Sanitation Data'!$F$33,0,10*ROW('Sanitation Data'!F58)))</f>
        <v/>
      </c>
      <c r="DE64" s="34" t="str">
        <f ca="true">+IF(OFFSET('Sanitation Data'!$G$29,0,10*ROW('Sanitation Data'!G58))="","",OFFSET('Sanitation Data'!$G$29,0,10*ROW('Sanitation Data'!G58)))</f>
        <v/>
      </c>
      <c r="DF64" s="34" t="str">
        <f ca="true">+IF(OFFSET('Sanitation Data'!$G$30,0,10*ROW('Sanitation Data'!G58))="","",OFFSET('Sanitation Data'!$G$30,0,10*ROW('Sanitation Data'!G58)))</f>
        <v/>
      </c>
      <c r="DG64" s="34" t="str">
        <f ca="true">+IF(OFFSET('Sanitation Data'!$G$31,0,10*ROW('Sanitation Data'!G58))="","",OFFSET('Sanitation Data'!$G$31,0,10*ROW('Sanitation Data'!G58)))</f>
        <v/>
      </c>
      <c r="DH64" s="34" t="str">
        <f ca="true">+IF(OFFSET('Sanitation Data'!$G$32,0,10*ROW('Sanitation Data'!G58))="","",OFFSET('Sanitation Data'!$G$32,0,10*ROW('Sanitation Data'!G58)))</f>
        <v/>
      </c>
      <c r="DI64" s="34" t="str">
        <f ca="true">+IF(OFFSET('Sanitation Data'!$G$33,0,10*ROW('Sanitation Data'!G58))="","",OFFSET('Sanitation Data'!$G$33,0,10*ROW('Sanitation Data'!G58)))</f>
        <v/>
      </c>
      <c r="DJ64" s="34" t="str">
        <f ca="true">+IF(OFFSET('Sanitation Data'!$H$29,0,10*ROW('Sanitation Data'!H58))="","",OFFSET('Sanitation Data'!$H$29,0,10*ROW('Sanitation Data'!H58)))</f>
        <v/>
      </c>
      <c r="DK64" s="34" t="str">
        <f ca="true">+IF(OFFSET('Sanitation Data'!$H$30,0,10*ROW('Sanitation Data'!H58))="","",OFFSET('Sanitation Data'!$H$30,0,10*ROW('Sanitation Data'!H58)))</f>
        <v/>
      </c>
      <c r="DL64" s="34" t="str">
        <f ca="true">+IF(OFFSET('Sanitation Data'!$H$31,0,10*ROW('Sanitation Data'!H58))="","",OFFSET('Sanitation Data'!$H$31,0,10*ROW('Sanitation Data'!H58)))</f>
        <v/>
      </c>
      <c r="DM64" s="34" t="str">
        <f ca="true">+IF(OFFSET('Sanitation Data'!$H$32,0,10*ROW('Sanitation Data'!H58))="","",OFFSET('Sanitation Data'!$H$32,0,10*ROW('Sanitation Data'!H58)))</f>
        <v/>
      </c>
      <c r="DN64" s="34" t="str">
        <f ca="true">+IF(OFFSET('Sanitation Data'!$H$33,0,10*ROW('Sanitation Data'!H58))="","",OFFSET('Sanitation Data'!$H$33,0,10*ROW('Sanitation Data'!H58)))</f>
        <v/>
      </c>
      <c r="DO64" s="34" t="str">
        <f ca="true">+IF(OFFSET('Hygiene Data'!$C$12,0,10*ROW('Hygiene Data'!C58))="","",OFFSET('Hygiene Data'!$C$12,0,10*ROW('Hygiene Data'!C58)))</f>
        <v/>
      </c>
      <c r="DP64" s="34" t="str">
        <f ca="true">+IF(OFFSET('Hygiene Data'!$C$13,0,10*ROW('Hygiene Data'!C58))="","",OFFSET('Hygiene Data'!$C$13,0,10*ROW('Hygiene Data'!C58)))</f>
        <v/>
      </c>
      <c r="DQ64" s="34" t="str">
        <f ca="true">+IF(OFFSET('Hygiene Data'!$C$14,0,10*ROW('Hygiene Data'!C58))="","",OFFSET('Hygiene Data'!$C$14,0,10*ROW('Hygiene Data'!C58)))</f>
        <v/>
      </c>
      <c r="DR64" s="34" t="str">
        <f ca="true">+IF(OFFSET('Hygiene Data'!$D$12,0,10*ROW('Hygiene Data'!D58))="","",OFFSET('Hygiene Data'!$D$12,0,10*ROW('Hygiene Data'!D58)))</f>
        <v/>
      </c>
      <c r="DS64" s="34" t="str">
        <f ca="true">+IF(OFFSET('Hygiene Data'!$D$13,0,10*ROW('Hygiene Data'!D58))="","",OFFSET('Hygiene Data'!$D$13,0,10*ROW('Hygiene Data'!D58)))</f>
        <v/>
      </c>
      <c r="DT64" s="34" t="str">
        <f ca="true">+IF(OFFSET('Hygiene Data'!$D$14,0,10*ROW('Hygiene Data'!D58))="","",OFFSET('Hygiene Data'!$D$14,0,10*ROW('Hygiene Data'!D58)))</f>
        <v/>
      </c>
      <c r="DU64" s="34" t="str">
        <f ca="true">+IF(OFFSET('Hygiene Data'!$E$12,0,10*ROW('Hygiene Data'!E58))="","",OFFSET('Hygiene Data'!$E$12,0,10*ROW('Hygiene Data'!E58)))</f>
        <v/>
      </c>
      <c r="DV64" s="34" t="str">
        <f ca="true">+IF(OFFSET('Hygiene Data'!$E$13,0,10*ROW('Hygiene Data'!E58))="","",OFFSET('Hygiene Data'!$E$13,0,10*ROW('Hygiene Data'!E58)))</f>
        <v/>
      </c>
      <c r="DW64" s="34" t="str">
        <f ca="true">+IF(OFFSET('Hygiene Data'!$E$14,0,10*ROW('Hygiene Data'!E58))="","",OFFSET('Hygiene Data'!$E$14,0,10*ROW('Hygiene Data'!E58)))</f>
        <v/>
      </c>
      <c r="DX64" s="34" t="str">
        <f ca="true">+IF(OFFSET('Hygiene Data'!$F$12,0,10*ROW('Hygiene Data'!F58))="","",OFFSET('Hygiene Data'!$F$12,0,10*ROW('Hygiene Data'!F58)))</f>
        <v/>
      </c>
      <c r="DY64" s="34" t="str">
        <f ca="true">+IF(OFFSET('Hygiene Data'!$F$13,0,10*ROW('Hygiene Data'!F58))="","",OFFSET('Hygiene Data'!$F$13,0,10*ROW('Hygiene Data'!F58)))</f>
        <v/>
      </c>
      <c r="DZ64" s="34" t="str">
        <f ca="true">+IF(OFFSET('Hygiene Data'!$F$14,0,10*ROW('Hygiene Data'!F58))="","",OFFSET('Hygiene Data'!$F$14,0,10*ROW('Hygiene Data'!F58)))</f>
        <v/>
      </c>
      <c r="EA64" s="34" t="str">
        <f ca="true">+IF(OFFSET('Hygiene Data'!$G$12,0,10*ROW('Hygiene Data'!G58))="","",OFFSET('Hygiene Data'!$G$12,0,10*ROW('Hygiene Data'!G58)))</f>
        <v/>
      </c>
      <c r="EB64" s="34" t="str">
        <f ca="true">+IF(OFFSET('Hygiene Data'!$G$13,0,10*ROW('Hygiene Data'!G58))="","",OFFSET('Hygiene Data'!$G$13,0,10*ROW('Hygiene Data'!G58)))</f>
        <v/>
      </c>
      <c r="EC64" s="34" t="str">
        <f ca="true">+IF(OFFSET('Hygiene Data'!$G$14,0,10*ROW('Hygiene Data'!G58))="","",OFFSET('Hygiene Data'!$G$14,0,10*ROW('Hygiene Data'!G58)))</f>
        <v/>
      </c>
      <c r="ED64" s="34" t="str">
        <f ca="true">+IF(OFFSET('Hygiene Data'!$H$12,0,10*ROW('Hygiene Data'!H58))="","",OFFSET('Hygiene Data'!$H$12,0,10*ROW('Hygiene Data'!H58)))</f>
        <v/>
      </c>
      <c r="EE64" s="34" t="str">
        <f ca="true">+IF(OFFSET('Hygiene Data'!$H$13,0,10*ROW('Hygiene Data'!H58))="","",OFFSET('Hygiene Data'!$H$13,0,10*ROW('Hygiene Data'!H58)))</f>
        <v/>
      </c>
      <c r="EF64" s="34" t="str">
        <f ca="true">+IF(OFFSET('Hygiene Data'!$H$14,0,10*ROW('Hygiene Data'!H58))="","",OFFSET('Hygiene Data'!$H$14,0,10*ROW('Hygiene Data'!H58)))</f>
        <v/>
      </c>
    </row>
    <row r="65" x14ac:dyDescent="0.2">
      <c r="A65" s="57" t="str">
        <f ca="true">+IF(OFFSET('Water Data'!$B$1,0,10*ROW('Water Data'!B62))="","",OFFSET('Water Data'!$B$1,0,10*ROW('Water Data'!B62)))</f>
        <v/>
      </c>
      <c r="B65" s="57" t="str">
        <f ca="true">+IF(OFFSET('Water Data'!$A$3,0,10*ROW('Water Data'!A62))="","",OFFSET('Water Data'!$A$3,0,10*ROW('Water Data'!A62)))</f>
        <v/>
      </c>
      <c r="C65" s="57" t="str">
        <f ca="true">+IF(OFFSET('Water Data'!$C$3,0,10*ROW('Water Data'!C62))="","",OFFSET('Water Data'!$C$3,0,10*ROW('Water Data'!C62)))</f>
        <v/>
      </c>
      <c r="D65" s="249"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9"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9" t="e">
        <f ca="true">+IF(AND(ISNUMBER(OFFSET('Water Data'!$C$10,0,10*ROW('Water Data'!D59))),BW65="Yes"),OFFSET('Water Data'!$C$10,0,10*ROW('Water Data'!D59)),IF(AND(ISNUMBER(OFFSET('Water Data'!$C$10,0,10*ROW('Water Data'!D59))),BW65="No",ISNUMBER(OFFSET('Water Data'!$C$10,0,10*ROW('Water Data'!D59)))),CONCATENATE("[",ROUND(OFFSET('Water Data'!$C$10,0,10*ROW('Water Data'!D59)),0),"]"),IF(AND(ISNUMBER(OFFSET('Water Data'!$C$10,0,10*ROW('Water Data'!D59))),BW65="",ISNUMBER(OFFSET('Water Data'!$C$10,0,10*ROW('Water Data'!D59)))),OFFSET('Water Data'!$C$10,0,10*ROW('Water Data'!D59)),NA())))</f>
        <v>#N/A</v>
      </c>
      <c r="G65" s="249"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9"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9"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9"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9"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9"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9"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9"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9"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9"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9"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9"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9"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9"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9"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50"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50"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50"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50"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50"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50"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50"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50"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50"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50"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50"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50"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50"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50"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50"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50"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50"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50"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50"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50"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50"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50"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50"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50"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50"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50"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50"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50"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50"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50"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51"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51"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51"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51"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51"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51"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51"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51"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51"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51"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51"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51"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51"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51"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51"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51"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51"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51"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4" t="str">
        <f ca="true">+IF(OFFSET('Water Data'!$C$28,0,10*ROW('Water Data'!C59))="","",OFFSET('Water Data'!$C$28,0,10*ROW('Water Data'!C59)))</f>
        <v/>
      </c>
      <c r="BT65" s="34" t="str">
        <f ca="true">+IF(OFFSET('Water Data'!$C$29,0,10*ROW('Water Data'!C59))="","",OFFSET('Water Data'!$C$29,0,10*ROW('Water Data'!C59)))</f>
        <v/>
      </c>
      <c r="BU65" s="34" t="str">
        <f ca="true">+IF(OFFSET('Water Data'!$C$30,0,10*ROW('Water Data'!C59))="","",OFFSET('Water Data'!$C$30,0,10*ROW('Water Data'!C59)))</f>
        <v/>
      </c>
      <c r="BV65" s="34" t="str">
        <f ca="true">+IF(OFFSET('Water Data'!$D$28,0,10*ROW('Water Data'!D59))="","",OFFSET('Water Data'!$D$28,0,10*ROW('Water Data'!D59)))</f>
        <v/>
      </c>
      <c r="BW65" s="34" t="str">
        <f ca="true">+IF(OFFSET('Water Data'!$D$29,0,10*ROW('Water Data'!D59))="","",OFFSET('Water Data'!$D$29,0,10*ROW('Water Data'!D59)))</f>
        <v/>
      </c>
      <c r="BX65" s="34" t="str">
        <f ca="true">+IF(OFFSET('Water Data'!$D$30,0,10*ROW('Water Data'!D59))="","",OFFSET('Water Data'!$D$30,0,10*ROW('Water Data'!D59)))</f>
        <v/>
      </c>
      <c r="BY65" s="34" t="str">
        <f ca="true">+IF(OFFSET('Water Data'!$E$28,0,10*ROW('Water Data'!E59))="","",OFFSET('Water Data'!$E$28,0,10*ROW('Water Data'!E59)))</f>
        <v/>
      </c>
      <c r="BZ65" s="34" t="str">
        <f ca="true">+IF(OFFSET('Water Data'!$E$29,0,10*ROW('Water Data'!E59))="","",OFFSET('Water Data'!$E$29,0,10*ROW('Water Data'!E59)))</f>
        <v/>
      </c>
      <c r="CA65" s="34" t="str">
        <f ca="true">+IF(OFFSET('Water Data'!$E$30,0,10*ROW('Water Data'!E59))="","",OFFSET('Water Data'!$E$30,0,10*ROW('Water Data'!E59)))</f>
        <v/>
      </c>
      <c r="CB65" s="34" t="str">
        <f ca="true">+IF(OFFSET('Water Data'!$F$28,0,10*ROW('Water Data'!F59))="","",OFFSET('Water Data'!$F$28,0,10*ROW('Water Data'!F59)))</f>
        <v/>
      </c>
      <c r="CC65" s="34" t="str">
        <f ca="true">+IF(OFFSET('Water Data'!$F$29,0,10*ROW('Water Data'!F59))="","",OFFSET('Water Data'!$F$29,0,10*ROW('Water Data'!F59)))</f>
        <v/>
      </c>
      <c r="CD65" s="34" t="str">
        <f ca="true">+IF(OFFSET('Water Data'!$F$30,0,10*ROW('Water Data'!F59))="","",OFFSET('Water Data'!$F$30,0,10*ROW('Water Data'!F59)))</f>
        <v/>
      </c>
      <c r="CE65" s="34" t="str">
        <f ca="true">+IF(OFFSET('Water Data'!$G$28,0,10*ROW('Water Data'!G59))="","",OFFSET('Water Data'!$G$28,0,10*ROW('Water Data'!G59)))</f>
        <v/>
      </c>
      <c r="CF65" s="34" t="str">
        <f ca="true">+IF(OFFSET('Water Data'!$G$29,0,10*ROW('Water Data'!G59))="","",OFFSET('Water Data'!$G$29,0,10*ROW('Water Data'!G59)))</f>
        <v/>
      </c>
      <c r="CG65" s="34" t="str">
        <f ca="true">+IF(OFFSET('Water Data'!$G$30,0,10*ROW('Water Data'!G59))="","",OFFSET('Water Data'!$G$30,0,10*ROW('Water Data'!G59)))</f>
        <v/>
      </c>
      <c r="CH65" s="34" t="str">
        <f ca="true">+IF(OFFSET('Water Data'!$H$28,0,10*ROW('Water Data'!H59))="","",OFFSET('Water Data'!$H$28,0,10*ROW('Water Data'!H59)))</f>
        <v/>
      </c>
      <c r="CI65" s="34" t="str">
        <f ca="true">+IF(OFFSET('Water Data'!$H$29,0,10*ROW('Water Data'!H59))="","",OFFSET('Water Data'!$H$29,0,10*ROW('Water Data'!H59)))</f>
        <v/>
      </c>
      <c r="CJ65" s="34" t="str">
        <f ca="true">+IF(OFFSET('Water Data'!$H$30,0,10*ROW('Water Data'!H59))="","",OFFSET('Water Data'!$H$30,0,10*ROW('Water Data'!H59)))</f>
        <v/>
      </c>
      <c r="CK65" s="34" t="str">
        <f ca="true">+IF(OFFSET('Sanitation Data'!$C$29,0,10*ROW('Sanitation Data'!C59))="","",OFFSET('Sanitation Data'!$C$29,0,10*ROW('Sanitation Data'!C59)))</f>
        <v/>
      </c>
      <c r="CL65" s="34" t="str">
        <f ca="true">+IF(OFFSET('Sanitation Data'!$C$30,0,10*ROW('Sanitation Data'!C59))="","",OFFSET('Sanitation Data'!$C$30,0,10*ROW('Sanitation Data'!C59)))</f>
        <v/>
      </c>
      <c r="CM65" s="34" t="str">
        <f ca="true">+IF(OFFSET('Sanitation Data'!$C$31,0,10*ROW('Sanitation Data'!C59))="","",OFFSET('Sanitation Data'!$C$31,0,10*ROW('Sanitation Data'!C59)))</f>
        <v/>
      </c>
      <c r="CN65" s="34" t="str">
        <f ca="true">+IF(OFFSET('Sanitation Data'!$C$32,0,10*ROW('Sanitation Data'!C59))="","",OFFSET('Sanitation Data'!$C$32,0,10*ROW('Sanitation Data'!C59)))</f>
        <v/>
      </c>
      <c r="CO65" s="34" t="str">
        <f ca="true">+IF(OFFSET('Sanitation Data'!$C$33,0,10*ROW('Sanitation Data'!C59))="","",OFFSET('Sanitation Data'!$C$33,0,10*ROW('Sanitation Data'!C59)))</f>
        <v/>
      </c>
      <c r="CP65" s="34" t="str">
        <f ca="true">+IF(OFFSET('Sanitation Data'!$D$29,0,10*ROW('Sanitation Data'!D59))="","",OFFSET('Sanitation Data'!$D$29,0,10*ROW('Sanitation Data'!D59)))</f>
        <v/>
      </c>
      <c r="CQ65" s="34" t="str">
        <f ca="true">+IF(OFFSET('Sanitation Data'!$D$30,0,10*ROW('Sanitation Data'!D59))="","",OFFSET('Sanitation Data'!$D$30,0,10*ROW('Sanitation Data'!D59)))</f>
        <v/>
      </c>
      <c r="CR65" s="34" t="str">
        <f ca="true">+IF(OFFSET('Sanitation Data'!$D$31,0,10*ROW('Sanitation Data'!D59))="","",OFFSET('Sanitation Data'!$D$31,0,10*ROW('Sanitation Data'!D59)))</f>
        <v/>
      </c>
      <c r="CS65" s="34" t="str">
        <f ca="true">+IF(OFFSET('Sanitation Data'!$D$32,0,10*ROW('Sanitation Data'!D59))="","",OFFSET('Sanitation Data'!$D$32,0,10*ROW('Sanitation Data'!D59)))</f>
        <v/>
      </c>
      <c r="CT65" s="34" t="str">
        <f ca="true">+IF(OFFSET('Sanitation Data'!$D$33,0,10*ROW('Sanitation Data'!D59))="","",OFFSET('Sanitation Data'!$D$33,0,10*ROW('Sanitation Data'!D59)))</f>
        <v/>
      </c>
      <c r="CU65" s="34" t="str">
        <f ca="true">+IF(OFFSET('Sanitation Data'!$E$29,0,10*ROW('Sanitation Data'!E59))="","",OFFSET('Sanitation Data'!$E$29,0,10*ROW('Sanitation Data'!E59)))</f>
        <v/>
      </c>
      <c r="CV65" s="34" t="str">
        <f ca="true">+IF(OFFSET('Sanitation Data'!$E$30,0,10*ROW('Sanitation Data'!E59))="","",OFFSET('Sanitation Data'!$E$30,0,10*ROW('Sanitation Data'!E59)))</f>
        <v/>
      </c>
      <c r="CW65" s="34" t="str">
        <f ca="true">+IF(OFFSET('Sanitation Data'!$E$31,0,10*ROW('Sanitation Data'!E59))="","",OFFSET('Sanitation Data'!$E$31,0,10*ROW('Sanitation Data'!E59)))</f>
        <v/>
      </c>
      <c r="CX65" s="34" t="str">
        <f ca="true">+IF(OFFSET('Sanitation Data'!$E$32,0,10*ROW('Sanitation Data'!E59))="","",OFFSET('Sanitation Data'!$E$32,0,10*ROW('Sanitation Data'!E59)))</f>
        <v/>
      </c>
      <c r="CY65" s="34" t="str">
        <f ca="true">+IF(OFFSET('Sanitation Data'!$E$33,0,10*ROW('Sanitation Data'!E59))="","",OFFSET('Sanitation Data'!$E$33,0,10*ROW('Sanitation Data'!E59)))</f>
        <v/>
      </c>
      <c r="CZ65" s="34" t="str">
        <f ca="true">+IF(OFFSET('Sanitation Data'!$F$29,0,10*ROW('Sanitation Data'!F59))="","",OFFSET('Sanitation Data'!$F$29,0,10*ROW('Sanitation Data'!F59)))</f>
        <v/>
      </c>
      <c r="DA65" s="34" t="str">
        <f ca="true">+IF(OFFSET('Sanitation Data'!$F$30,0,10*ROW('Sanitation Data'!F59))="","",OFFSET('Sanitation Data'!$F$30,0,10*ROW('Sanitation Data'!F59)))</f>
        <v/>
      </c>
      <c r="DB65" s="34" t="str">
        <f ca="true">+IF(OFFSET('Sanitation Data'!$F$31,0,10*ROW('Sanitation Data'!F59))="","",OFFSET('Sanitation Data'!$F$31,0,10*ROW('Sanitation Data'!F59)))</f>
        <v/>
      </c>
      <c r="DC65" s="34" t="str">
        <f ca="true">+IF(OFFSET('Sanitation Data'!$F$32,0,10*ROW('Sanitation Data'!F59))="","",OFFSET('Sanitation Data'!$F$32,0,10*ROW('Sanitation Data'!F59)))</f>
        <v/>
      </c>
      <c r="DD65" s="34" t="str">
        <f ca="true">+IF(OFFSET('Sanitation Data'!$F$33,0,10*ROW('Sanitation Data'!F59))="","",OFFSET('Sanitation Data'!$F$33,0,10*ROW('Sanitation Data'!F59)))</f>
        <v/>
      </c>
      <c r="DE65" s="34" t="str">
        <f ca="true">+IF(OFFSET('Sanitation Data'!$G$29,0,10*ROW('Sanitation Data'!G59))="","",OFFSET('Sanitation Data'!$G$29,0,10*ROW('Sanitation Data'!G59)))</f>
        <v/>
      </c>
      <c r="DF65" s="34" t="str">
        <f ca="true">+IF(OFFSET('Sanitation Data'!$G$30,0,10*ROW('Sanitation Data'!G59))="","",OFFSET('Sanitation Data'!$G$30,0,10*ROW('Sanitation Data'!G59)))</f>
        <v/>
      </c>
      <c r="DG65" s="34" t="str">
        <f ca="true">+IF(OFFSET('Sanitation Data'!$G$31,0,10*ROW('Sanitation Data'!G59))="","",OFFSET('Sanitation Data'!$G$31,0,10*ROW('Sanitation Data'!G59)))</f>
        <v/>
      </c>
      <c r="DH65" s="34" t="str">
        <f ca="true">+IF(OFFSET('Sanitation Data'!$G$32,0,10*ROW('Sanitation Data'!G59))="","",OFFSET('Sanitation Data'!$G$32,0,10*ROW('Sanitation Data'!G59)))</f>
        <v/>
      </c>
      <c r="DI65" s="34" t="str">
        <f ca="true">+IF(OFFSET('Sanitation Data'!$G$33,0,10*ROW('Sanitation Data'!G59))="","",OFFSET('Sanitation Data'!$G$33,0,10*ROW('Sanitation Data'!G59)))</f>
        <v/>
      </c>
      <c r="DJ65" s="34" t="str">
        <f ca="true">+IF(OFFSET('Sanitation Data'!$H$29,0,10*ROW('Sanitation Data'!H59))="","",OFFSET('Sanitation Data'!$H$29,0,10*ROW('Sanitation Data'!H59)))</f>
        <v/>
      </c>
      <c r="DK65" s="34" t="str">
        <f ca="true">+IF(OFFSET('Sanitation Data'!$H$30,0,10*ROW('Sanitation Data'!H59))="","",OFFSET('Sanitation Data'!$H$30,0,10*ROW('Sanitation Data'!H59)))</f>
        <v/>
      </c>
      <c r="DL65" s="34" t="str">
        <f ca="true">+IF(OFFSET('Sanitation Data'!$H$31,0,10*ROW('Sanitation Data'!H59))="","",OFFSET('Sanitation Data'!$H$31,0,10*ROW('Sanitation Data'!H59)))</f>
        <v/>
      </c>
      <c r="DM65" s="34" t="str">
        <f ca="true">+IF(OFFSET('Sanitation Data'!$H$32,0,10*ROW('Sanitation Data'!H59))="","",OFFSET('Sanitation Data'!$H$32,0,10*ROW('Sanitation Data'!H59)))</f>
        <v/>
      </c>
      <c r="DN65" s="34" t="str">
        <f ca="true">+IF(OFFSET('Sanitation Data'!$H$33,0,10*ROW('Sanitation Data'!H59))="","",OFFSET('Sanitation Data'!$H$33,0,10*ROW('Sanitation Data'!H59)))</f>
        <v/>
      </c>
      <c r="DO65" s="34" t="str">
        <f ca="true">+IF(OFFSET('Hygiene Data'!$C$12,0,10*ROW('Hygiene Data'!C59))="","",OFFSET('Hygiene Data'!$C$12,0,10*ROW('Hygiene Data'!C59)))</f>
        <v/>
      </c>
      <c r="DP65" s="34" t="str">
        <f ca="true">+IF(OFFSET('Hygiene Data'!$C$13,0,10*ROW('Hygiene Data'!C59))="","",OFFSET('Hygiene Data'!$C$13,0,10*ROW('Hygiene Data'!C59)))</f>
        <v/>
      </c>
      <c r="DQ65" s="34" t="str">
        <f ca="true">+IF(OFFSET('Hygiene Data'!$C$14,0,10*ROW('Hygiene Data'!C59))="","",OFFSET('Hygiene Data'!$C$14,0,10*ROW('Hygiene Data'!C59)))</f>
        <v/>
      </c>
      <c r="DR65" s="34" t="str">
        <f ca="true">+IF(OFFSET('Hygiene Data'!$D$12,0,10*ROW('Hygiene Data'!D59))="","",OFFSET('Hygiene Data'!$D$12,0,10*ROW('Hygiene Data'!D59)))</f>
        <v/>
      </c>
      <c r="DS65" s="34" t="str">
        <f ca="true">+IF(OFFSET('Hygiene Data'!$D$13,0,10*ROW('Hygiene Data'!D59))="","",OFFSET('Hygiene Data'!$D$13,0,10*ROW('Hygiene Data'!D59)))</f>
        <v/>
      </c>
      <c r="DT65" s="34" t="str">
        <f ca="true">+IF(OFFSET('Hygiene Data'!$D$14,0,10*ROW('Hygiene Data'!D59))="","",OFFSET('Hygiene Data'!$D$14,0,10*ROW('Hygiene Data'!D59)))</f>
        <v/>
      </c>
      <c r="DU65" s="34" t="str">
        <f ca="true">+IF(OFFSET('Hygiene Data'!$E$12,0,10*ROW('Hygiene Data'!E59))="","",OFFSET('Hygiene Data'!$E$12,0,10*ROW('Hygiene Data'!E59)))</f>
        <v/>
      </c>
      <c r="DV65" s="34" t="str">
        <f ca="true">+IF(OFFSET('Hygiene Data'!$E$13,0,10*ROW('Hygiene Data'!E59))="","",OFFSET('Hygiene Data'!$E$13,0,10*ROW('Hygiene Data'!E59)))</f>
        <v/>
      </c>
      <c r="DW65" s="34" t="str">
        <f ca="true">+IF(OFFSET('Hygiene Data'!$E$14,0,10*ROW('Hygiene Data'!E59))="","",OFFSET('Hygiene Data'!$E$14,0,10*ROW('Hygiene Data'!E59)))</f>
        <v/>
      </c>
      <c r="DX65" s="34" t="str">
        <f ca="true">+IF(OFFSET('Hygiene Data'!$F$12,0,10*ROW('Hygiene Data'!F59))="","",OFFSET('Hygiene Data'!$F$12,0,10*ROW('Hygiene Data'!F59)))</f>
        <v/>
      </c>
      <c r="DY65" s="34" t="str">
        <f ca="true">+IF(OFFSET('Hygiene Data'!$F$13,0,10*ROW('Hygiene Data'!F59))="","",OFFSET('Hygiene Data'!$F$13,0,10*ROW('Hygiene Data'!F59)))</f>
        <v/>
      </c>
      <c r="DZ65" s="34" t="str">
        <f ca="true">+IF(OFFSET('Hygiene Data'!$F$14,0,10*ROW('Hygiene Data'!F59))="","",OFFSET('Hygiene Data'!$F$14,0,10*ROW('Hygiene Data'!F59)))</f>
        <v/>
      </c>
      <c r="EA65" s="34" t="str">
        <f ca="true">+IF(OFFSET('Hygiene Data'!$G$12,0,10*ROW('Hygiene Data'!G59))="","",OFFSET('Hygiene Data'!$G$12,0,10*ROW('Hygiene Data'!G59)))</f>
        <v/>
      </c>
      <c r="EB65" s="34" t="str">
        <f ca="true">+IF(OFFSET('Hygiene Data'!$G$13,0,10*ROW('Hygiene Data'!G59))="","",OFFSET('Hygiene Data'!$G$13,0,10*ROW('Hygiene Data'!G59)))</f>
        <v/>
      </c>
      <c r="EC65" s="34" t="str">
        <f ca="true">+IF(OFFSET('Hygiene Data'!$G$14,0,10*ROW('Hygiene Data'!G59))="","",OFFSET('Hygiene Data'!$G$14,0,10*ROW('Hygiene Data'!G59)))</f>
        <v/>
      </c>
      <c r="ED65" s="34" t="str">
        <f ca="true">+IF(OFFSET('Hygiene Data'!$H$12,0,10*ROW('Hygiene Data'!H59))="","",OFFSET('Hygiene Data'!$H$12,0,10*ROW('Hygiene Data'!H59)))</f>
        <v/>
      </c>
      <c r="EE65" s="34" t="str">
        <f ca="true">+IF(OFFSET('Hygiene Data'!$H$13,0,10*ROW('Hygiene Data'!H59))="","",OFFSET('Hygiene Data'!$H$13,0,10*ROW('Hygiene Data'!H59)))</f>
        <v/>
      </c>
      <c r="EF65" s="34" t="str">
        <f ca="true">+IF(OFFSET('Hygiene Data'!$H$14,0,10*ROW('Hygiene Data'!H59))="","",OFFSET('Hygiene Data'!$H$14,0,10*ROW('Hygiene Data'!H59)))</f>
        <v/>
      </c>
    </row>
    <row r="66" x14ac:dyDescent="0.2">
      <c r="A66" s="57" t="str">
        <f ca="true">+IF(OFFSET('Water Data'!$B$1,0,10*ROW('Water Data'!B63))="","",OFFSET('Water Data'!$B$1,0,10*ROW('Water Data'!B63)))</f>
        <v/>
      </c>
      <c r="B66" s="57" t="str">
        <f ca="true">+IF(OFFSET('Water Data'!$A$3,0,10*ROW('Water Data'!A63))="","",OFFSET('Water Data'!$A$3,0,10*ROW('Water Data'!A63)))</f>
        <v/>
      </c>
      <c r="C66" s="57" t="str">
        <f ca="true">+IF(OFFSET('Water Data'!$C$3,0,10*ROW('Water Data'!C63))="","",OFFSET('Water Data'!$C$3,0,10*ROW('Water Data'!C63)))</f>
        <v/>
      </c>
      <c r="D66" s="249"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9"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9" t="e">
        <f ca="true">+IF(AND(ISNUMBER(OFFSET('Water Data'!$C$10,0,10*ROW('Water Data'!D60))),BW66="Yes"),OFFSET('Water Data'!$C$10,0,10*ROW('Water Data'!D60)),IF(AND(ISNUMBER(OFFSET('Water Data'!$C$10,0,10*ROW('Water Data'!D60))),BW66="No",ISNUMBER(OFFSET('Water Data'!$C$10,0,10*ROW('Water Data'!D60)))),CONCATENATE("[",ROUND(OFFSET('Water Data'!$C$10,0,10*ROW('Water Data'!D60)),0),"]"),IF(AND(ISNUMBER(OFFSET('Water Data'!$C$10,0,10*ROW('Water Data'!D60))),BW66="",ISNUMBER(OFFSET('Water Data'!$C$10,0,10*ROW('Water Data'!D60)))),OFFSET('Water Data'!$C$10,0,10*ROW('Water Data'!D60)),NA())))</f>
        <v>#N/A</v>
      </c>
      <c r="G66" s="249"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9"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9"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9"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9"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9"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9"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9"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9"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9"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9"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9"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9"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9"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9"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50"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50"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50"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50"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50"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50"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50"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50"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50"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50"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50"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50"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50"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50"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50"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50"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50"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50"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50"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50"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50"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50"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50"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50"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50"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50"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50"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50"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50"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50"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51"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51"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51"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51"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51"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51"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51"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51"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51"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51"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51"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51"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51"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51"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51"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51"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51"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51"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4" t="str">
        <f ca="true">+IF(OFFSET('Water Data'!$C$28,0,10*ROW('Water Data'!C60))="","",OFFSET('Water Data'!$C$28,0,10*ROW('Water Data'!C60)))</f>
        <v/>
      </c>
      <c r="BT66" s="34" t="str">
        <f ca="true">+IF(OFFSET('Water Data'!$C$29,0,10*ROW('Water Data'!C60))="","",OFFSET('Water Data'!$C$29,0,10*ROW('Water Data'!C60)))</f>
        <v/>
      </c>
      <c r="BU66" s="34" t="str">
        <f ca="true">+IF(OFFSET('Water Data'!$C$30,0,10*ROW('Water Data'!C60))="","",OFFSET('Water Data'!$C$30,0,10*ROW('Water Data'!C60)))</f>
        <v/>
      </c>
      <c r="BV66" s="34" t="str">
        <f ca="true">+IF(OFFSET('Water Data'!$D$28,0,10*ROW('Water Data'!D60))="","",OFFSET('Water Data'!$D$28,0,10*ROW('Water Data'!D60)))</f>
        <v/>
      </c>
      <c r="BW66" s="34" t="str">
        <f ca="true">+IF(OFFSET('Water Data'!$D$29,0,10*ROW('Water Data'!D60))="","",OFFSET('Water Data'!$D$29,0,10*ROW('Water Data'!D60)))</f>
        <v/>
      </c>
      <c r="BX66" s="34" t="str">
        <f ca="true">+IF(OFFSET('Water Data'!$D$30,0,10*ROW('Water Data'!D60))="","",OFFSET('Water Data'!$D$30,0,10*ROW('Water Data'!D60)))</f>
        <v/>
      </c>
      <c r="BY66" s="34" t="str">
        <f ca="true">+IF(OFFSET('Water Data'!$E$28,0,10*ROW('Water Data'!E60))="","",OFFSET('Water Data'!$E$28,0,10*ROW('Water Data'!E60)))</f>
        <v/>
      </c>
      <c r="BZ66" s="34" t="str">
        <f ca="true">+IF(OFFSET('Water Data'!$E$29,0,10*ROW('Water Data'!E60))="","",OFFSET('Water Data'!$E$29,0,10*ROW('Water Data'!E60)))</f>
        <v/>
      </c>
      <c r="CA66" s="34" t="str">
        <f ca="true">+IF(OFFSET('Water Data'!$E$30,0,10*ROW('Water Data'!E60))="","",OFFSET('Water Data'!$E$30,0,10*ROW('Water Data'!E60)))</f>
        <v/>
      </c>
      <c r="CB66" s="34" t="str">
        <f ca="true">+IF(OFFSET('Water Data'!$F$28,0,10*ROW('Water Data'!F60))="","",OFFSET('Water Data'!$F$28,0,10*ROW('Water Data'!F60)))</f>
        <v/>
      </c>
      <c r="CC66" s="34" t="str">
        <f ca="true">+IF(OFFSET('Water Data'!$F$29,0,10*ROW('Water Data'!F60))="","",OFFSET('Water Data'!$F$29,0,10*ROW('Water Data'!F60)))</f>
        <v/>
      </c>
      <c r="CD66" s="34" t="str">
        <f ca="true">+IF(OFFSET('Water Data'!$F$30,0,10*ROW('Water Data'!F60))="","",OFFSET('Water Data'!$F$30,0,10*ROW('Water Data'!F60)))</f>
        <v/>
      </c>
      <c r="CE66" s="34" t="str">
        <f ca="true">+IF(OFFSET('Water Data'!$G$28,0,10*ROW('Water Data'!G60))="","",OFFSET('Water Data'!$G$28,0,10*ROW('Water Data'!G60)))</f>
        <v/>
      </c>
      <c r="CF66" s="34" t="str">
        <f ca="true">+IF(OFFSET('Water Data'!$G$29,0,10*ROW('Water Data'!G60))="","",OFFSET('Water Data'!$G$29,0,10*ROW('Water Data'!G60)))</f>
        <v/>
      </c>
      <c r="CG66" s="34" t="str">
        <f ca="true">+IF(OFFSET('Water Data'!$G$30,0,10*ROW('Water Data'!G60))="","",OFFSET('Water Data'!$G$30,0,10*ROW('Water Data'!G60)))</f>
        <v/>
      </c>
      <c r="CH66" s="34" t="str">
        <f ca="true">+IF(OFFSET('Water Data'!$H$28,0,10*ROW('Water Data'!H60))="","",OFFSET('Water Data'!$H$28,0,10*ROW('Water Data'!H60)))</f>
        <v/>
      </c>
      <c r="CI66" s="34" t="str">
        <f ca="true">+IF(OFFSET('Water Data'!$H$29,0,10*ROW('Water Data'!H60))="","",OFFSET('Water Data'!$H$29,0,10*ROW('Water Data'!H60)))</f>
        <v/>
      </c>
      <c r="CJ66" s="34" t="str">
        <f ca="true">+IF(OFFSET('Water Data'!$H$30,0,10*ROW('Water Data'!H60))="","",OFFSET('Water Data'!$H$30,0,10*ROW('Water Data'!H60)))</f>
        <v/>
      </c>
      <c r="CK66" s="34" t="str">
        <f ca="true">+IF(OFFSET('Sanitation Data'!$C$29,0,10*ROW('Sanitation Data'!C60))="","",OFFSET('Sanitation Data'!$C$29,0,10*ROW('Sanitation Data'!C60)))</f>
        <v/>
      </c>
      <c r="CL66" s="34" t="str">
        <f ca="true">+IF(OFFSET('Sanitation Data'!$C$30,0,10*ROW('Sanitation Data'!C60))="","",OFFSET('Sanitation Data'!$C$30,0,10*ROW('Sanitation Data'!C60)))</f>
        <v/>
      </c>
      <c r="CM66" s="34" t="str">
        <f ca="true">+IF(OFFSET('Sanitation Data'!$C$31,0,10*ROW('Sanitation Data'!C60))="","",OFFSET('Sanitation Data'!$C$31,0,10*ROW('Sanitation Data'!C60)))</f>
        <v/>
      </c>
      <c r="CN66" s="34" t="str">
        <f ca="true">+IF(OFFSET('Sanitation Data'!$C$32,0,10*ROW('Sanitation Data'!C60))="","",OFFSET('Sanitation Data'!$C$32,0,10*ROW('Sanitation Data'!C60)))</f>
        <v/>
      </c>
      <c r="CO66" s="34" t="str">
        <f ca="true">+IF(OFFSET('Sanitation Data'!$C$33,0,10*ROW('Sanitation Data'!C60))="","",OFFSET('Sanitation Data'!$C$33,0,10*ROW('Sanitation Data'!C60)))</f>
        <v/>
      </c>
      <c r="CP66" s="34" t="str">
        <f ca="true">+IF(OFFSET('Sanitation Data'!$D$29,0,10*ROW('Sanitation Data'!D60))="","",OFFSET('Sanitation Data'!$D$29,0,10*ROW('Sanitation Data'!D60)))</f>
        <v/>
      </c>
      <c r="CQ66" s="34" t="str">
        <f ca="true">+IF(OFFSET('Sanitation Data'!$D$30,0,10*ROW('Sanitation Data'!D60))="","",OFFSET('Sanitation Data'!$D$30,0,10*ROW('Sanitation Data'!D60)))</f>
        <v/>
      </c>
      <c r="CR66" s="34" t="str">
        <f ca="true">+IF(OFFSET('Sanitation Data'!$D$31,0,10*ROW('Sanitation Data'!D60))="","",OFFSET('Sanitation Data'!$D$31,0,10*ROW('Sanitation Data'!D60)))</f>
        <v/>
      </c>
      <c r="CS66" s="34" t="str">
        <f ca="true">+IF(OFFSET('Sanitation Data'!$D$32,0,10*ROW('Sanitation Data'!D60))="","",OFFSET('Sanitation Data'!$D$32,0,10*ROW('Sanitation Data'!D60)))</f>
        <v/>
      </c>
      <c r="CT66" s="34" t="str">
        <f ca="true">+IF(OFFSET('Sanitation Data'!$D$33,0,10*ROW('Sanitation Data'!D60))="","",OFFSET('Sanitation Data'!$D$33,0,10*ROW('Sanitation Data'!D60)))</f>
        <v/>
      </c>
      <c r="CU66" s="34" t="str">
        <f ca="true">+IF(OFFSET('Sanitation Data'!$E$29,0,10*ROW('Sanitation Data'!E60))="","",OFFSET('Sanitation Data'!$E$29,0,10*ROW('Sanitation Data'!E60)))</f>
        <v/>
      </c>
      <c r="CV66" s="34" t="str">
        <f ca="true">+IF(OFFSET('Sanitation Data'!$E$30,0,10*ROW('Sanitation Data'!E60))="","",OFFSET('Sanitation Data'!$E$30,0,10*ROW('Sanitation Data'!E60)))</f>
        <v/>
      </c>
      <c r="CW66" s="34" t="str">
        <f ca="true">+IF(OFFSET('Sanitation Data'!$E$31,0,10*ROW('Sanitation Data'!E60))="","",OFFSET('Sanitation Data'!$E$31,0,10*ROW('Sanitation Data'!E60)))</f>
        <v/>
      </c>
      <c r="CX66" s="34" t="str">
        <f ca="true">+IF(OFFSET('Sanitation Data'!$E$32,0,10*ROW('Sanitation Data'!E60))="","",OFFSET('Sanitation Data'!$E$32,0,10*ROW('Sanitation Data'!E60)))</f>
        <v/>
      </c>
      <c r="CY66" s="34" t="str">
        <f ca="true">+IF(OFFSET('Sanitation Data'!$E$33,0,10*ROW('Sanitation Data'!E60))="","",OFFSET('Sanitation Data'!$E$33,0,10*ROW('Sanitation Data'!E60)))</f>
        <v/>
      </c>
      <c r="CZ66" s="34" t="str">
        <f ca="true">+IF(OFFSET('Sanitation Data'!$F$29,0,10*ROW('Sanitation Data'!F60))="","",OFFSET('Sanitation Data'!$F$29,0,10*ROW('Sanitation Data'!F60)))</f>
        <v/>
      </c>
      <c r="DA66" s="34" t="str">
        <f ca="true">+IF(OFFSET('Sanitation Data'!$F$30,0,10*ROW('Sanitation Data'!F60))="","",OFFSET('Sanitation Data'!$F$30,0,10*ROW('Sanitation Data'!F60)))</f>
        <v/>
      </c>
      <c r="DB66" s="34" t="str">
        <f ca="true">+IF(OFFSET('Sanitation Data'!$F$31,0,10*ROW('Sanitation Data'!F60))="","",OFFSET('Sanitation Data'!$F$31,0,10*ROW('Sanitation Data'!F60)))</f>
        <v/>
      </c>
      <c r="DC66" s="34" t="str">
        <f ca="true">+IF(OFFSET('Sanitation Data'!$F$32,0,10*ROW('Sanitation Data'!F60))="","",OFFSET('Sanitation Data'!$F$32,0,10*ROW('Sanitation Data'!F60)))</f>
        <v/>
      </c>
      <c r="DD66" s="34" t="str">
        <f ca="true">+IF(OFFSET('Sanitation Data'!$F$33,0,10*ROW('Sanitation Data'!F60))="","",OFFSET('Sanitation Data'!$F$33,0,10*ROW('Sanitation Data'!F60)))</f>
        <v/>
      </c>
      <c r="DE66" s="34" t="str">
        <f ca="true">+IF(OFFSET('Sanitation Data'!$G$29,0,10*ROW('Sanitation Data'!G60))="","",OFFSET('Sanitation Data'!$G$29,0,10*ROW('Sanitation Data'!G60)))</f>
        <v/>
      </c>
      <c r="DF66" s="34" t="str">
        <f ca="true">+IF(OFFSET('Sanitation Data'!$G$30,0,10*ROW('Sanitation Data'!G60))="","",OFFSET('Sanitation Data'!$G$30,0,10*ROW('Sanitation Data'!G60)))</f>
        <v/>
      </c>
      <c r="DG66" s="34" t="str">
        <f ca="true">+IF(OFFSET('Sanitation Data'!$G$31,0,10*ROW('Sanitation Data'!G60))="","",OFFSET('Sanitation Data'!$G$31,0,10*ROW('Sanitation Data'!G60)))</f>
        <v/>
      </c>
      <c r="DH66" s="34" t="str">
        <f ca="true">+IF(OFFSET('Sanitation Data'!$G$32,0,10*ROW('Sanitation Data'!G60))="","",OFFSET('Sanitation Data'!$G$32,0,10*ROW('Sanitation Data'!G60)))</f>
        <v/>
      </c>
      <c r="DI66" s="34" t="str">
        <f ca="true">+IF(OFFSET('Sanitation Data'!$G$33,0,10*ROW('Sanitation Data'!G60))="","",OFFSET('Sanitation Data'!$G$33,0,10*ROW('Sanitation Data'!G60)))</f>
        <v/>
      </c>
      <c r="DJ66" s="34" t="str">
        <f ca="true">+IF(OFFSET('Sanitation Data'!$H$29,0,10*ROW('Sanitation Data'!H60))="","",OFFSET('Sanitation Data'!$H$29,0,10*ROW('Sanitation Data'!H60)))</f>
        <v/>
      </c>
      <c r="DK66" s="34" t="str">
        <f ca="true">+IF(OFFSET('Sanitation Data'!$H$30,0,10*ROW('Sanitation Data'!H60))="","",OFFSET('Sanitation Data'!$H$30,0,10*ROW('Sanitation Data'!H60)))</f>
        <v/>
      </c>
      <c r="DL66" s="34" t="str">
        <f ca="true">+IF(OFFSET('Sanitation Data'!$H$31,0,10*ROW('Sanitation Data'!H60))="","",OFFSET('Sanitation Data'!$H$31,0,10*ROW('Sanitation Data'!H60)))</f>
        <v/>
      </c>
      <c r="DM66" s="34" t="str">
        <f ca="true">+IF(OFFSET('Sanitation Data'!$H$32,0,10*ROW('Sanitation Data'!H60))="","",OFFSET('Sanitation Data'!$H$32,0,10*ROW('Sanitation Data'!H60)))</f>
        <v/>
      </c>
      <c r="DN66" s="34" t="str">
        <f ca="true">+IF(OFFSET('Sanitation Data'!$H$33,0,10*ROW('Sanitation Data'!H60))="","",OFFSET('Sanitation Data'!$H$33,0,10*ROW('Sanitation Data'!H60)))</f>
        <v/>
      </c>
      <c r="DO66" s="34" t="str">
        <f ca="true">+IF(OFFSET('Hygiene Data'!$C$12,0,10*ROW('Hygiene Data'!C60))="","",OFFSET('Hygiene Data'!$C$12,0,10*ROW('Hygiene Data'!C60)))</f>
        <v/>
      </c>
      <c r="DP66" s="34" t="str">
        <f ca="true">+IF(OFFSET('Hygiene Data'!$C$13,0,10*ROW('Hygiene Data'!C60))="","",OFFSET('Hygiene Data'!$C$13,0,10*ROW('Hygiene Data'!C60)))</f>
        <v/>
      </c>
      <c r="DQ66" s="34" t="str">
        <f ca="true">+IF(OFFSET('Hygiene Data'!$C$14,0,10*ROW('Hygiene Data'!C60))="","",OFFSET('Hygiene Data'!$C$14,0,10*ROW('Hygiene Data'!C60)))</f>
        <v/>
      </c>
      <c r="DR66" s="34" t="str">
        <f ca="true">+IF(OFFSET('Hygiene Data'!$D$12,0,10*ROW('Hygiene Data'!D60))="","",OFFSET('Hygiene Data'!$D$12,0,10*ROW('Hygiene Data'!D60)))</f>
        <v/>
      </c>
      <c r="DS66" s="34" t="str">
        <f ca="true">+IF(OFFSET('Hygiene Data'!$D$13,0,10*ROW('Hygiene Data'!D60))="","",OFFSET('Hygiene Data'!$D$13,0,10*ROW('Hygiene Data'!D60)))</f>
        <v/>
      </c>
      <c r="DT66" s="34" t="str">
        <f ca="true">+IF(OFFSET('Hygiene Data'!$D$14,0,10*ROW('Hygiene Data'!D60))="","",OFFSET('Hygiene Data'!$D$14,0,10*ROW('Hygiene Data'!D60)))</f>
        <v/>
      </c>
      <c r="DU66" s="34" t="str">
        <f ca="true">+IF(OFFSET('Hygiene Data'!$E$12,0,10*ROW('Hygiene Data'!E60))="","",OFFSET('Hygiene Data'!$E$12,0,10*ROW('Hygiene Data'!E60)))</f>
        <v/>
      </c>
      <c r="DV66" s="34" t="str">
        <f ca="true">+IF(OFFSET('Hygiene Data'!$E$13,0,10*ROW('Hygiene Data'!E60))="","",OFFSET('Hygiene Data'!$E$13,0,10*ROW('Hygiene Data'!E60)))</f>
        <v/>
      </c>
      <c r="DW66" s="34" t="str">
        <f ca="true">+IF(OFFSET('Hygiene Data'!$E$14,0,10*ROW('Hygiene Data'!E60))="","",OFFSET('Hygiene Data'!$E$14,0,10*ROW('Hygiene Data'!E60)))</f>
        <v/>
      </c>
      <c r="DX66" s="34" t="str">
        <f ca="true">+IF(OFFSET('Hygiene Data'!$F$12,0,10*ROW('Hygiene Data'!F60))="","",OFFSET('Hygiene Data'!$F$12,0,10*ROW('Hygiene Data'!F60)))</f>
        <v/>
      </c>
      <c r="DY66" s="34" t="str">
        <f ca="true">+IF(OFFSET('Hygiene Data'!$F$13,0,10*ROW('Hygiene Data'!F60))="","",OFFSET('Hygiene Data'!$F$13,0,10*ROW('Hygiene Data'!F60)))</f>
        <v/>
      </c>
      <c r="DZ66" s="34" t="str">
        <f ca="true">+IF(OFFSET('Hygiene Data'!$F$14,0,10*ROW('Hygiene Data'!F60))="","",OFFSET('Hygiene Data'!$F$14,0,10*ROW('Hygiene Data'!F60)))</f>
        <v/>
      </c>
      <c r="EA66" s="34" t="str">
        <f ca="true">+IF(OFFSET('Hygiene Data'!$G$12,0,10*ROW('Hygiene Data'!G60))="","",OFFSET('Hygiene Data'!$G$12,0,10*ROW('Hygiene Data'!G60)))</f>
        <v/>
      </c>
      <c r="EB66" s="34" t="str">
        <f ca="true">+IF(OFFSET('Hygiene Data'!$G$13,0,10*ROW('Hygiene Data'!G60))="","",OFFSET('Hygiene Data'!$G$13,0,10*ROW('Hygiene Data'!G60)))</f>
        <v/>
      </c>
      <c r="EC66" s="34" t="str">
        <f ca="true">+IF(OFFSET('Hygiene Data'!$G$14,0,10*ROW('Hygiene Data'!G60))="","",OFFSET('Hygiene Data'!$G$14,0,10*ROW('Hygiene Data'!G60)))</f>
        <v/>
      </c>
      <c r="ED66" s="34" t="str">
        <f ca="true">+IF(OFFSET('Hygiene Data'!$H$12,0,10*ROW('Hygiene Data'!H60))="","",OFFSET('Hygiene Data'!$H$12,0,10*ROW('Hygiene Data'!H60)))</f>
        <v/>
      </c>
      <c r="EE66" s="34" t="str">
        <f ca="true">+IF(OFFSET('Hygiene Data'!$H$13,0,10*ROW('Hygiene Data'!H60))="","",OFFSET('Hygiene Data'!$H$13,0,10*ROW('Hygiene Data'!H60)))</f>
        <v/>
      </c>
      <c r="EF66" s="34" t="str">
        <f ca="true">+IF(OFFSET('Hygiene Data'!$H$14,0,10*ROW('Hygiene Data'!H60))="","",OFFSET('Hygiene Data'!$H$14,0,10*ROW('Hygiene Data'!H60)))</f>
        <v/>
      </c>
    </row>
    <row r="67" x14ac:dyDescent="0.2">
      <c r="A67" s="57" t="str">
        <f ca="true">+IF(OFFSET('Water Data'!$B$1,0,10*ROW('Water Data'!B64))="","",OFFSET('Water Data'!$B$1,0,10*ROW('Water Data'!B64)))</f>
        <v/>
      </c>
      <c r="B67" s="57" t="str">
        <f ca="true">+IF(OFFSET('Water Data'!$A$3,0,10*ROW('Water Data'!A64))="","",OFFSET('Water Data'!$A$3,0,10*ROW('Water Data'!A64)))</f>
        <v/>
      </c>
      <c r="C67" s="57" t="str">
        <f ca="true">+IF(OFFSET('Water Data'!$C$3,0,10*ROW('Water Data'!C64))="","",OFFSET('Water Data'!$C$3,0,10*ROW('Water Data'!C64)))</f>
        <v/>
      </c>
      <c r="D67" s="249"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9"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9" t="e">
        <f ca="true">+IF(AND(ISNUMBER(OFFSET('Water Data'!$C$10,0,10*ROW('Water Data'!D61))),BW67="Yes"),OFFSET('Water Data'!$C$10,0,10*ROW('Water Data'!D61)),IF(AND(ISNUMBER(OFFSET('Water Data'!$C$10,0,10*ROW('Water Data'!D61))),BW67="No",ISNUMBER(OFFSET('Water Data'!$C$10,0,10*ROW('Water Data'!D61)))),CONCATENATE("[",ROUND(OFFSET('Water Data'!$C$10,0,10*ROW('Water Data'!D61)),0),"]"),IF(AND(ISNUMBER(OFFSET('Water Data'!$C$10,0,10*ROW('Water Data'!D61))),BW67="",ISNUMBER(OFFSET('Water Data'!$C$10,0,10*ROW('Water Data'!D61)))),OFFSET('Water Data'!$C$10,0,10*ROW('Water Data'!D61)),NA())))</f>
        <v>#N/A</v>
      </c>
      <c r="G67" s="249"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9"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9"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9"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9"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9"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9"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9"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9"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9"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9"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9"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9"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9"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9"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50"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50"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50"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50"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50"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50"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50"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50"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50"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50"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50"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50"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50"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50"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50"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50"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50"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50"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50"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50"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50"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50"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50"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50"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50"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50"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50"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50"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50"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50"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51"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51"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51"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51"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51"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51"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51"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51"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51"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51"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51"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51"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51"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51"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51"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51"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51"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51"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4" t="str">
        <f ca="true">+IF(OFFSET('Water Data'!$C$28,0,10*ROW('Water Data'!C61))="","",OFFSET('Water Data'!$C$28,0,10*ROW('Water Data'!C61)))</f>
        <v/>
      </c>
      <c r="BT67" s="34" t="str">
        <f ca="true">+IF(OFFSET('Water Data'!$C$29,0,10*ROW('Water Data'!C61))="","",OFFSET('Water Data'!$C$29,0,10*ROW('Water Data'!C61)))</f>
        <v/>
      </c>
      <c r="BU67" s="34" t="str">
        <f ca="true">+IF(OFFSET('Water Data'!$C$30,0,10*ROW('Water Data'!C61))="","",OFFSET('Water Data'!$C$30,0,10*ROW('Water Data'!C61)))</f>
        <v/>
      </c>
      <c r="BV67" s="34" t="str">
        <f ca="true">+IF(OFFSET('Water Data'!$D$28,0,10*ROW('Water Data'!D61))="","",OFFSET('Water Data'!$D$28,0,10*ROW('Water Data'!D61)))</f>
        <v/>
      </c>
      <c r="BW67" s="34" t="str">
        <f ca="true">+IF(OFFSET('Water Data'!$D$29,0,10*ROW('Water Data'!D61))="","",OFFSET('Water Data'!$D$29,0,10*ROW('Water Data'!D61)))</f>
        <v/>
      </c>
      <c r="BX67" s="34" t="str">
        <f ca="true">+IF(OFFSET('Water Data'!$D$30,0,10*ROW('Water Data'!D61))="","",OFFSET('Water Data'!$D$30,0,10*ROW('Water Data'!D61)))</f>
        <v/>
      </c>
      <c r="BY67" s="34" t="str">
        <f ca="true">+IF(OFFSET('Water Data'!$E$28,0,10*ROW('Water Data'!E61))="","",OFFSET('Water Data'!$E$28,0,10*ROW('Water Data'!E61)))</f>
        <v/>
      </c>
      <c r="BZ67" s="34" t="str">
        <f ca="true">+IF(OFFSET('Water Data'!$E$29,0,10*ROW('Water Data'!E61))="","",OFFSET('Water Data'!$E$29,0,10*ROW('Water Data'!E61)))</f>
        <v/>
      </c>
      <c r="CA67" s="34" t="str">
        <f ca="true">+IF(OFFSET('Water Data'!$E$30,0,10*ROW('Water Data'!E61))="","",OFFSET('Water Data'!$E$30,0,10*ROW('Water Data'!E61)))</f>
        <v/>
      </c>
      <c r="CB67" s="34" t="str">
        <f ca="true">+IF(OFFSET('Water Data'!$F$28,0,10*ROW('Water Data'!F61))="","",OFFSET('Water Data'!$F$28,0,10*ROW('Water Data'!F61)))</f>
        <v/>
      </c>
      <c r="CC67" s="34" t="str">
        <f ca="true">+IF(OFFSET('Water Data'!$F$29,0,10*ROW('Water Data'!F61))="","",OFFSET('Water Data'!$F$29,0,10*ROW('Water Data'!F61)))</f>
        <v/>
      </c>
      <c r="CD67" s="34" t="str">
        <f ca="true">+IF(OFFSET('Water Data'!$F$30,0,10*ROW('Water Data'!F61))="","",OFFSET('Water Data'!$F$30,0,10*ROW('Water Data'!F61)))</f>
        <v/>
      </c>
      <c r="CE67" s="34" t="str">
        <f ca="true">+IF(OFFSET('Water Data'!$G$28,0,10*ROW('Water Data'!G61))="","",OFFSET('Water Data'!$G$28,0,10*ROW('Water Data'!G61)))</f>
        <v/>
      </c>
      <c r="CF67" s="34" t="str">
        <f ca="true">+IF(OFFSET('Water Data'!$G$29,0,10*ROW('Water Data'!G61))="","",OFFSET('Water Data'!$G$29,0,10*ROW('Water Data'!G61)))</f>
        <v/>
      </c>
      <c r="CG67" s="34" t="str">
        <f ca="true">+IF(OFFSET('Water Data'!$G$30,0,10*ROW('Water Data'!G61))="","",OFFSET('Water Data'!$G$30,0,10*ROW('Water Data'!G61)))</f>
        <v/>
      </c>
      <c r="CH67" s="34" t="str">
        <f ca="true">+IF(OFFSET('Water Data'!$H$28,0,10*ROW('Water Data'!H61))="","",OFFSET('Water Data'!$H$28,0,10*ROW('Water Data'!H61)))</f>
        <v/>
      </c>
      <c r="CI67" s="34" t="str">
        <f ca="true">+IF(OFFSET('Water Data'!$H$29,0,10*ROW('Water Data'!H61))="","",OFFSET('Water Data'!$H$29,0,10*ROW('Water Data'!H61)))</f>
        <v/>
      </c>
      <c r="CJ67" s="34" t="str">
        <f ca="true">+IF(OFFSET('Water Data'!$H$30,0,10*ROW('Water Data'!H61))="","",OFFSET('Water Data'!$H$30,0,10*ROW('Water Data'!H61)))</f>
        <v/>
      </c>
      <c r="CK67" s="34" t="str">
        <f ca="true">+IF(OFFSET('Sanitation Data'!$C$29,0,10*ROW('Sanitation Data'!C61))="","",OFFSET('Sanitation Data'!$C$29,0,10*ROW('Sanitation Data'!C61)))</f>
        <v/>
      </c>
      <c r="CL67" s="34" t="str">
        <f ca="true">+IF(OFFSET('Sanitation Data'!$C$30,0,10*ROW('Sanitation Data'!C61))="","",OFFSET('Sanitation Data'!$C$30,0,10*ROW('Sanitation Data'!C61)))</f>
        <v/>
      </c>
      <c r="CM67" s="34" t="str">
        <f ca="true">+IF(OFFSET('Sanitation Data'!$C$31,0,10*ROW('Sanitation Data'!C61))="","",OFFSET('Sanitation Data'!$C$31,0,10*ROW('Sanitation Data'!C61)))</f>
        <v/>
      </c>
      <c r="CN67" s="34" t="str">
        <f ca="true">+IF(OFFSET('Sanitation Data'!$C$32,0,10*ROW('Sanitation Data'!C61))="","",OFFSET('Sanitation Data'!$C$32,0,10*ROW('Sanitation Data'!C61)))</f>
        <v/>
      </c>
      <c r="CO67" s="34" t="str">
        <f ca="true">+IF(OFFSET('Sanitation Data'!$C$33,0,10*ROW('Sanitation Data'!C61))="","",OFFSET('Sanitation Data'!$C$33,0,10*ROW('Sanitation Data'!C61)))</f>
        <v/>
      </c>
      <c r="CP67" s="34" t="str">
        <f ca="true">+IF(OFFSET('Sanitation Data'!$D$29,0,10*ROW('Sanitation Data'!D61))="","",OFFSET('Sanitation Data'!$D$29,0,10*ROW('Sanitation Data'!D61)))</f>
        <v/>
      </c>
      <c r="CQ67" s="34" t="str">
        <f ca="true">+IF(OFFSET('Sanitation Data'!$D$30,0,10*ROW('Sanitation Data'!D61))="","",OFFSET('Sanitation Data'!$D$30,0,10*ROW('Sanitation Data'!D61)))</f>
        <v/>
      </c>
      <c r="CR67" s="34" t="str">
        <f ca="true">+IF(OFFSET('Sanitation Data'!$D$31,0,10*ROW('Sanitation Data'!D61))="","",OFFSET('Sanitation Data'!$D$31,0,10*ROW('Sanitation Data'!D61)))</f>
        <v/>
      </c>
      <c r="CS67" s="34" t="str">
        <f ca="true">+IF(OFFSET('Sanitation Data'!$D$32,0,10*ROW('Sanitation Data'!D61))="","",OFFSET('Sanitation Data'!$D$32,0,10*ROW('Sanitation Data'!D61)))</f>
        <v/>
      </c>
      <c r="CT67" s="34" t="str">
        <f ca="true">+IF(OFFSET('Sanitation Data'!$D$33,0,10*ROW('Sanitation Data'!D61))="","",OFFSET('Sanitation Data'!$D$33,0,10*ROW('Sanitation Data'!D61)))</f>
        <v/>
      </c>
      <c r="CU67" s="34" t="str">
        <f ca="true">+IF(OFFSET('Sanitation Data'!$E$29,0,10*ROW('Sanitation Data'!E61))="","",OFFSET('Sanitation Data'!$E$29,0,10*ROW('Sanitation Data'!E61)))</f>
        <v/>
      </c>
      <c r="CV67" s="34" t="str">
        <f ca="true">+IF(OFFSET('Sanitation Data'!$E$30,0,10*ROW('Sanitation Data'!E61))="","",OFFSET('Sanitation Data'!$E$30,0,10*ROW('Sanitation Data'!E61)))</f>
        <v/>
      </c>
      <c r="CW67" s="34" t="str">
        <f ca="true">+IF(OFFSET('Sanitation Data'!$E$31,0,10*ROW('Sanitation Data'!E61))="","",OFFSET('Sanitation Data'!$E$31,0,10*ROW('Sanitation Data'!E61)))</f>
        <v/>
      </c>
      <c r="CX67" s="34" t="str">
        <f ca="true">+IF(OFFSET('Sanitation Data'!$E$32,0,10*ROW('Sanitation Data'!E61))="","",OFFSET('Sanitation Data'!$E$32,0,10*ROW('Sanitation Data'!E61)))</f>
        <v/>
      </c>
      <c r="CY67" s="34" t="str">
        <f ca="true">+IF(OFFSET('Sanitation Data'!$E$33,0,10*ROW('Sanitation Data'!E61))="","",OFFSET('Sanitation Data'!$E$33,0,10*ROW('Sanitation Data'!E61)))</f>
        <v/>
      </c>
      <c r="CZ67" s="34" t="str">
        <f ca="true">+IF(OFFSET('Sanitation Data'!$F$29,0,10*ROW('Sanitation Data'!F61))="","",OFFSET('Sanitation Data'!$F$29,0,10*ROW('Sanitation Data'!F61)))</f>
        <v/>
      </c>
      <c r="DA67" s="34" t="str">
        <f ca="true">+IF(OFFSET('Sanitation Data'!$F$30,0,10*ROW('Sanitation Data'!F61))="","",OFFSET('Sanitation Data'!$F$30,0,10*ROW('Sanitation Data'!F61)))</f>
        <v/>
      </c>
      <c r="DB67" s="34" t="str">
        <f ca="true">+IF(OFFSET('Sanitation Data'!$F$31,0,10*ROW('Sanitation Data'!F61))="","",OFFSET('Sanitation Data'!$F$31,0,10*ROW('Sanitation Data'!F61)))</f>
        <v/>
      </c>
      <c r="DC67" s="34" t="str">
        <f ca="true">+IF(OFFSET('Sanitation Data'!$F$32,0,10*ROW('Sanitation Data'!F61))="","",OFFSET('Sanitation Data'!$F$32,0,10*ROW('Sanitation Data'!F61)))</f>
        <v/>
      </c>
      <c r="DD67" s="34" t="str">
        <f ca="true">+IF(OFFSET('Sanitation Data'!$F$33,0,10*ROW('Sanitation Data'!F61))="","",OFFSET('Sanitation Data'!$F$33,0,10*ROW('Sanitation Data'!F61)))</f>
        <v/>
      </c>
      <c r="DE67" s="34" t="str">
        <f ca="true">+IF(OFFSET('Sanitation Data'!$G$29,0,10*ROW('Sanitation Data'!G61))="","",OFFSET('Sanitation Data'!$G$29,0,10*ROW('Sanitation Data'!G61)))</f>
        <v/>
      </c>
      <c r="DF67" s="34" t="str">
        <f ca="true">+IF(OFFSET('Sanitation Data'!$G$30,0,10*ROW('Sanitation Data'!G61))="","",OFFSET('Sanitation Data'!$G$30,0,10*ROW('Sanitation Data'!G61)))</f>
        <v/>
      </c>
      <c r="DG67" s="34" t="str">
        <f ca="true">+IF(OFFSET('Sanitation Data'!$G$31,0,10*ROW('Sanitation Data'!G61))="","",OFFSET('Sanitation Data'!$G$31,0,10*ROW('Sanitation Data'!G61)))</f>
        <v/>
      </c>
      <c r="DH67" s="34" t="str">
        <f ca="true">+IF(OFFSET('Sanitation Data'!$G$32,0,10*ROW('Sanitation Data'!G61))="","",OFFSET('Sanitation Data'!$G$32,0,10*ROW('Sanitation Data'!G61)))</f>
        <v/>
      </c>
      <c r="DI67" s="34" t="str">
        <f ca="true">+IF(OFFSET('Sanitation Data'!$G$33,0,10*ROW('Sanitation Data'!G61))="","",OFFSET('Sanitation Data'!$G$33,0,10*ROW('Sanitation Data'!G61)))</f>
        <v/>
      </c>
      <c r="DJ67" s="34" t="str">
        <f ca="true">+IF(OFFSET('Sanitation Data'!$H$29,0,10*ROW('Sanitation Data'!H61))="","",OFFSET('Sanitation Data'!$H$29,0,10*ROW('Sanitation Data'!H61)))</f>
        <v/>
      </c>
      <c r="DK67" s="34" t="str">
        <f ca="true">+IF(OFFSET('Sanitation Data'!$H$30,0,10*ROW('Sanitation Data'!H61))="","",OFFSET('Sanitation Data'!$H$30,0,10*ROW('Sanitation Data'!H61)))</f>
        <v/>
      </c>
      <c r="DL67" s="34" t="str">
        <f ca="true">+IF(OFFSET('Sanitation Data'!$H$31,0,10*ROW('Sanitation Data'!H61))="","",OFFSET('Sanitation Data'!$H$31,0,10*ROW('Sanitation Data'!H61)))</f>
        <v/>
      </c>
      <c r="DM67" s="34" t="str">
        <f ca="true">+IF(OFFSET('Sanitation Data'!$H$32,0,10*ROW('Sanitation Data'!H61))="","",OFFSET('Sanitation Data'!$H$32,0,10*ROW('Sanitation Data'!H61)))</f>
        <v/>
      </c>
      <c r="DN67" s="34" t="str">
        <f ca="true">+IF(OFFSET('Sanitation Data'!$H$33,0,10*ROW('Sanitation Data'!H61))="","",OFFSET('Sanitation Data'!$H$33,0,10*ROW('Sanitation Data'!H61)))</f>
        <v/>
      </c>
      <c r="DO67" s="34" t="str">
        <f ca="true">+IF(OFFSET('Hygiene Data'!$C$12,0,10*ROW('Hygiene Data'!C61))="","",OFFSET('Hygiene Data'!$C$12,0,10*ROW('Hygiene Data'!C61)))</f>
        <v/>
      </c>
      <c r="DP67" s="34" t="str">
        <f ca="true">+IF(OFFSET('Hygiene Data'!$C$13,0,10*ROW('Hygiene Data'!C61))="","",OFFSET('Hygiene Data'!$C$13,0,10*ROW('Hygiene Data'!C61)))</f>
        <v/>
      </c>
      <c r="DQ67" s="34" t="str">
        <f ca="true">+IF(OFFSET('Hygiene Data'!$C$14,0,10*ROW('Hygiene Data'!C61))="","",OFFSET('Hygiene Data'!$C$14,0,10*ROW('Hygiene Data'!C61)))</f>
        <v/>
      </c>
      <c r="DR67" s="34" t="str">
        <f ca="true">+IF(OFFSET('Hygiene Data'!$D$12,0,10*ROW('Hygiene Data'!D61))="","",OFFSET('Hygiene Data'!$D$12,0,10*ROW('Hygiene Data'!D61)))</f>
        <v/>
      </c>
      <c r="DS67" s="34" t="str">
        <f ca="true">+IF(OFFSET('Hygiene Data'!$D$13,0,10*ROW('Hygiene Data'!D61))="","",OFFSET('Hygiene Data'!$D$13,0,10*ROW('Hygiene Data'!D61)))</f>
        <v/>
      </c>
      <c r="DT67" s="34" t="str">
        <f ca="true">+IF(OFFSET('Hygiene Data'!$D$14,0,10*ROW('Hygiene Data'!D61))="","",OFFSET('Hygiene Data'!$D$14,0,10*ROW('Hygiene Data'!D61)))</f>
        <v/>
      </c>
      <c r="DU67" s="34" t="str">
        <f ca="true">+IF(OFFSET('Hygiene Data'!$E$12,0,10*ROW('Hygiene Data'!E61))="","",OFFSET('Hygiene Data'!$E$12,0,10*ROW('Hygiene Data'!E61)))</f>
        <v/>
      </c>
      <c r="DV67" s="34" t="str">
        <f ca="true">+IF(OFFSET('Hygiene Data'!$E$13,0,10*ROW('Hygiene Data'!E61))="","",OFFSET('Hygiene Data'!$E$13,0,10*ROW('Hygiene Data'!E61)))</f>
        <v/>
      </c>
      <c r="DW67" s="34" t="str">
        <f ca="true">+IF(OFFSET('Hygiene Data'!$E$14,0,10*ROW('Hygiene Data'!E61))="","",OFFSET('Hygiene Data'!$E$14,0,10*ROW('Hygiene Data'!E61)))</f>
        <v/>
      </c>
      <c r="DX67" s="34" t="str">
        <f ca="true">+IF(OFFSET('Hygiene Data'!$F$12,0,10*ROW('Hygiene Data'!F61))="","",OFFSET('Hygiene Data'!$F$12,0,10*ROW('Hygiene Data'!F61)))</f>
        <v/>
      </c>
      <c r="DY67" s="34" t="str">
        <f ca="true">+IF(OFFSET('Hygiene Data'!$F$13,0,10*ROW('Hygiene Data'!F61))="","",OFFSET('Hygiene Data'!$F$13,0,10*ROW('Hygiene Data'!F61)))</f>
        <v/>
      </c>
      <c r="DZ67" s="34" t="str">
        <f ca="true">+IF(OFFSET('Hygiene Data'!$F$14,0,10*ROW('Hygiene Data'!F61))="","",OFFSET('Hygiene Data'!$F$14,0,10*ROW('Hygiene Data'!F61)))</f>
        <v/>
      </c>
      <c r="EA67" s="34" t="str">
        <f ca="true">+IF(OFFSET('Hygiene Data'!$G$12,0,10*ROW('Hygiene Data'!G61))="","",OFFSET('Hygiene Data'!$G$12,0,10*ROW('Hygiene Data'!G61)))</f>
        <v/>
      </c>
      <c r="EB67" s="34" t="str">
        <f ca="true">+IF(OFFSET('Hygiene Data'!$G$13,0,10*ROW('Hygiene Data'!G61))="","",OFFSET('Hygiene Data'!$G$13,0,10*ROW('Hygiene Data'!G61)))</f>
        <v/>
      </c>
      <c r="EC67" s="34" t="str">
        <f ca="true">+IF(OFFSET('Hygiene Data'!$G$14,0,10*ROW('Hygiene Data'!G61))="","",OFFSET('Hygiene Data'!$G$14,0,10*ROW('Hygiene Data'!G61)))</f>
        <v/>
      </c>
      <c r="ED67" s="34" t="str">
        <f ca="true">+IF(OFFSET('Hygiene Data'!$H$12,0,10*ROW('Hygiene Data'!H61))="","",OFFSET('Hygiene Data'!$H$12,0,10*ROW('Hygiene Data'!H61)))</f>
        <v/>
      </c>
      <c r="EE67" s="34" t="str">
        <f ca="true">+IF(OFFSET('Hygiene Data'!$H$13,0,10*ROW('Hygiene Data'!H61))="","",OFFSET('Hygiene Data'!$H$13,0,10*ROW('Hygiene Data'!H61)))</f>
        <v/>
      </c>
      <c r="EF67" s="34" t="str">
        <f ca="true">+IF(OFFSET('Hygiene Data'!$H$14,0,10*ROW('Hygiene Data'!H61))="","",OFFSET('Hygiene Data'!$H$14,0,10*ROW('Hygiene Data'!H61)))</f>
        <v/>
      </c>
    </row>
    <row r="68" x14ac:dyDescent="0.2">
      <c r="A68" s="57" t="str">
        <f ca="true">+IF(OFFSET('Water Data'!$B$1,0,10*ROW('Water Data'!B65))="","",OFFSET('Water Data'!$B$1,0,10*ROW('Water Data'!B65)))</f>
        <v/>
      </c>
      <c r="B68" s="57" t="str">
        <f ca="true">+IF(OFFSET('Water Data'!$A$3,0,10*ROW('Water Data'!A65))="","",OFFSET('Water Data'!$A$3,0,10*ROW('Water Data'!A65)))</f>
        <v/>
      </c>
      <c r="C68" s="57" t="str">
        <f ca="true">+IF(OFFSET('Water Data'!$C$3,0,10*ROW('Water Data'!C65))="","",OFFSET('Water Data'!$C$3,0,10*ROW('Water Data'!C65)))</f>
        <v/>
      </c>
      <c r="D68" s="249"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9"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9" t="e">
        <f ca="true">+IF(AND(ISNUMBER(OFFSET('Water Data'!$C$10,0,10*ROW('Water Data'!D62))),BW68="Yes"),OFFSET('Water Data'!$C$10,0,10*ROW('Water Data'!D62)),IF(AND(ISNUMBER(OFFSET('Water Data'!$C$10,0,10*ROW('Water Data'!D62))),BW68="No",ISNUMBER(OFFSET('Water Data'!$C$10,0,10*ROW('Water Data'!D62)))),CONCATENATE("[",ROUND(OFFSET('Water Data'!$C$10,0,10*ROW('Water Data'!D62)),0),"]"),IF(AND(ISNUMBER(OFFSET('Water Data'!$C$10,0,10*ROW('Water Data'!D62))),BW68="",ISNUMBER(OFFSET('Water Data'!$C$10,0,10*ROW('Water Data'!D62)))),OFFSET('Water Data'!$C$10,0,10*ROW('Water Data'!D62)),NA())))</f>
        <v>#N/A</v>
      </c>
      <c r="G68" s="249"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9"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9"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9"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9"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9"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9"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9"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9"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9"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9"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9"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9"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9"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9"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50"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50"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50"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50"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50"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50"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50"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50"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50"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50"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50"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50"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50"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50"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50"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50"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50"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50"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50"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50"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50"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50"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50"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50"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50"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50"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50"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50"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50"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50"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51"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51"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51"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51"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51"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51"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51"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51"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51"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51"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51"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51"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51"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51"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51"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51"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51"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51"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4" t="str">
        <f ca="true">+IF(OFFSET('Water Data'!$C$28,0,10*ROW('Water Data'!C62))="","",OFFSET('Water Data'!$C$28,0,10*ROW('Water Data'!C62)))</f>
        <v/>
      </c>
      <c r="BT68" s="34" t="str">
        <f ca="true">+IF(OFFSET('Water Data'!$C$29,0,10*ROW('Water Data'!C62))="","",OFFSET('Water Data'!$C$29,0,10*ROW('Water Data'!C62)))</f>
        <v/>
      </c>
      <c r="BU68" s="34" t="str">
        <f ca="true">+IF(OFFSET('Water Data'!$C$30,0,10*ROW('Water Data'!C62))="","",OFFSET('Water Data'!$C$30,0,10*ROW('Water Data'!C62)))</f>
        <v/>
      </c>
      <c r="BV68" s="34" t="str">
        <f ca="true">+IF(OFFSET('Water Data'!$D$28,0,10*ROW('Water Data'!D62))="","",OFFSET('Water Data'!$D$28,0,10*ROW('Water Data'!D62)))</f>
        <v/>
      </c>
      <c r="BW68" s="34" t="str">
        <f ca="true">+IF(OFFSET('Water Data'!$D$29,0,10*ROW('Water Data'!D62))="","",OFFSET('Water Data'!$D$29,0,10*ROW('Water Data'!D62)))</f>
        <v/>
      </c>
      <c r="BX68" s="34" t="str">
        <f ca="true">+IF(OFFSET('Water Data'!$D$30,0,10*ROW('Water Data'!D62))="","",OFFSET('Water Data'!$D$30,0,10*ROW('Water Data'!D62)))</f>
        <v/>
      </c>
      <c r="BY68" s="34" t="str">
        <f ca="true">+IF(OFFSET('Water Data'!$E$28,0,10*ROW('Water Data'!E62))="","",OFFSET('Water Data'!$E$28,0,10*ROW('Water Data'!E62)))</f>
        <v/>
      </c>
      <c r="BZ68" s="34" t="str">
        <f ca="true">+IF(OFFSET('Water Data'!$E$29,0,10*ROW('Water Data'!E62))="","",OFFSET('Water Data'!$E$29,0,10*ROW('Water Data'!E62)))</f>
        <v/>
      </c>
      <c r="CA68" s="34" t="str">
        <f ca="true">+IF(OFFSET('Water Data'!$E$30,0,10*ROW('Water Data'!E62))="","",OFFSET('Water Data'!$E$30,0,10*ROW('Water Data'!E62)))</f>
        <v/>
      </c>
      <c r="CB68" s="34" t="str">
        <f ca="true">+IF(OFFSET('Water Data'!$F$28,0,10*ROW('Water Data'!F62))="","",OFFSET('Water Data'!$F$28,0,10*ROW('Water Data'!F62)))</f>
        <v/>
      </c>
      <c r="CC68" s="34" t="str">
        <f ca="true">+IF(OFFSET('Water Data'!$F$29,0,10*ROW('Water Data'!F62))="","",OFFSET('Water Data'!$F$29,0,10*ROW('Water Data'!F62)))</f>
        <v/>
      </c>
      <c r="CD68" s="34" t="str">
        <f ca="true">+IF(OFFSET('Water Data'!$F$30,0,10*ROW('Water Data'!F62))="","",OFFSET('Water Data'!$F$30,0,10*ROW('Water Data'!F62)))</f>
        <v/>
      </c>
      <c r="CE68" s="34" t="str">
        <f ca="true">+IF(OFFSET('Water Data'!$G$28,0,10*ROW('Water Data'!G62))="","",OFFSET('Water Data'!$G$28,0,10*ROW('Water Data'!G62)))</f>
        <v/>
      </c>
      <c r="CF68" s="34" t="str">
        <f ca="true">+IF(OFFSET('Water Data'!$G$29,0,10*ROW('Water Data'!G62))="","",OFFSET('Water Data'!$G$29,0,10*ROW('Water Data'!G62)))</f>
        <v/>
      </c>
      <c r="CG68" s="34" t="str">
        <f ca="true">+IF(OFFSET('Water Data'!$G$30,0,10*ROW('Water Data'!G62))="","",OFFSET('Water Data'!$G$30,0,10*ROW('Water Data'!G62)))</f>
        <v/>
      </c>
      <c r="CH68" s="34" t="str">
        <f ca="true">+IF(OFFSET('Water Data'!$H$28,0,10*ROW('Water Data'!H62))="","",OFFSET('Water Data'!$H$28,0,10*ROW('Water Data'!H62)))</f>
        <v/>
      </c>
      <c r="CI68" s="34" t="str">
        <f ca="true">+IF(OFFSET('Water Data'!$H$29,0,10*ROW('Water Data'!H62))="","",OFFSET('Water Data'!$H$29,0,10*ROW('Water Data'!H62)))</f>
        <v/>
      </c>
      <c r="CJ68" s="34" t="str">
        <f ca="true">+IF(OFFSET('Water Data'!$H$30,0,10*ROW('Water Data'!H62))="","",OFFSET('Water Data'!$H$30,0,10*ROW('Water Data'!H62)))</f>
        <v/>
      </c>
      <c r="CK68" s="34" t="str">
        <f ca="true">+IF(OFFSET('Sanitation Data'!$C$29,0,10*ROW('Sanitation Data'!C62))="","",OFFSET('Sanitation Data'!$C$29,0,10*ROW('Sanitation Data'!C62)))</f>
        <v/>
      </c>
      <c r="CL68" s="34" t="str">
        <f ca="true">+IF(OFFSET('Sanitation Data'!$C$30,0,10*ROW('Sanitation Data'!C62))="","",OFFSET('Sanitation Data'!$C$30,0,10*ROW('Sanitation Data'!C62)))</f>
        <v/>
      </c>
      <c r="CM68" s="34" t="str">
        <f ca="true">+IF(OFFSET('Sanitation Data'!$C$31,0,10*ROW('Sanitation Data'!C62))="","",OFFSET('Sanitation Data'!$C$31,0,10*ROW('Sanitation Data'!C62)))</f>
        <v/>
      </c>
      <c r="CN68" s="34" t="str">
        <f ca="true">+IF(OFFSET('Sanitation Data'!$C$32,0,10*ROW('Sanitation Data'!C62))="","",OFFSET('Sanitation Data'!$C$32,0,10*ROW('Sanitation Data'!C62)))</f>
        <v/>
      </c>
      <c r="CO68" s="34" t="str">
        <f ca="true">+IF(OFFSET('Sanitation Data'!$C$33,0,10*ROW('Sanitation Data'!C62))="","",OFFSET('Sanitation Data'!$C$33,0,10*ROW('Sanitation Data'!C62)))</f>
        <v/>
      </c>
      <c r="CP68" s="34" t="str">
        <f ca="true">+IF(OFFSET('Sanitation Data'!$D$29,0,10*ROW('Sanitation Data'!D62))="","",OFFSET('Sanitation Data'!$D$29,0,10*ROW('Sanitation Data'!D62)))</f>
        <v/>
      </c>
      <c r="CQ68" s="34" t="str">
        <f ca="true">+IF(OFFSET('Sanitation Data'!$D$30,0,10*ROW('Sanitation Data'!D62))="","",OFFSET('Sanitation Data'!$D$30,0,10*ROW('Sanitation Data'!D62)))</f>
        <v/>
      </c>
      <c r="CR68" s="34" t="str">
        <f ca="true">+IF(OFFSET('Sanitation Data'!$D$31,0,10*ROW('Sanitation Data'!D62))="","",OFFSET('Sanitation Data'!$D$31,0,10*ROW('Sanitation Data'!D62)))</f>
        <v/>
      </c>
      <c r="CS68" s="34" t="str">
        <f ca="true">+IF(OFFSET('Sanitation Data'!$D$32,0,10*ROW('Sanitation Data'!D62))="","",OFFSET('Sanitation Data'!$D$32,0,10*ROW('Sanitation Data'!D62)))</f>
        <v/>
      </c>
      <c r="CT68" s="34" t="str">
        <f ca="true">+IF(OFFSET('Sanitation Data'!$D$33,0,10*ROW('Sanitation Data'!D62))="","",OFFSET('Sanitation Data'!$D$33,0,10*ROW('Sanitation Data'!D62)))</f>
        <v/>
      </c>
      <c r="CU68" s="34" t="str">
        <f ca="true">+IF(OFFSET('Sanitation Data'!$E$29,0,10*ROW('Sanitation Data'!E62))="","",OFFSET('Sanitation Data'!$E$29,0,10*ROW('Sanitation Data'!E62)))</f>
        <v/>
      </c>
      <c r="CV68" s="34" t="str">
        <f ca="true">+IF(OFFSET('Sanitation Data'!$E$30,0,10*ROW('Sanitation Data'!E62))="","",OFFSET('Sanitation Data'!$E$30,0,10*ROW('Sanitation Data'!E62)))</f>
        <v/>
      </c>
      <c r="CW68" s="34" t="str">
        <f ca="true">+IF(OFFSET('Sanitation Data'!$E$31,0,10*ROW('Sanitation Data'!E62))="","",OFFSET('Sanitation Data'!$E$31,0,10*ROW('Sanitation Data'!E62)))</f>
        <v/>
      </c>
      <c r="CX68" s="34" t="str">
        <f ca="true">+IF(OFFSET('Sanitation Data'!$E$32,0,10*ROW('Sanitation Data'!E62))="","",OFFSET('Sanitation Data'!$E$32,0,10*ROW('Sanitation Data'!E62)))</f>
        <v/>
      </c>
      <c r="CY68" s="34" t="str">
        <f ca="true">+IF(OFFSET('Sanitation Data'!$E$33,0,10*ROW('Sanitation Data'!E62))="","",OFFSET('Sanitation Data'!$E$33,0,10*ROW('Sanitation Data'!E62)))</f>
        <v/>
      </c>
      <c r="CZ68" s="34" t="str">
        <f ca="true">+IF(OFFSET('Sanitation Data'!$F$29,0,10*ROW('Sanitation Data'!F62))="","",OFFSET('Sanitation Data'!$F$29,0,10*ROW('Sanitation Data'!F62)))</f>
        <v/>
      </c>
      <c r="DA68" s="34" t="str">
        <f ca="true">+IF(OFFSET('Sanitation Data'!$F$30,0,10*ROW('Sanitation Data'!F62))="","",OFFSET('Sanitation Data'!$F$30,0,10*ROW('Sanitation Data'!F62)))</f>
        <v/>
      </c>
      <c r="DB68" s="34" t="str">
        <f ca="true">+IF(OFFSET('Sanitation Data'!$F$31,0,10*ROW('Sanitation Data'!F62))="","",OFFSET('Sanitation Data'!$F$31,0,10*ROW('Sanitation Data'!F62)))</f>
        <v/>
      </c>
      <c r="DC68" s="34" t="str">
        <f ca="true">+IF(OFFSET('Sanitation Data'!$F$32,0,10*ROW('Sanitation Data'!F62))="","",OFFSET('Sanitation Data'!$F$32,0,10*ROW('Sanitation Data'!F62)))</f>
        <v/>
      </c>
      <c r="DD68" s="34" t="str">
        <f ca="true">+IF(OFFSET('Sanitation Data'!$F$33,0,10*ROW('Sanitation Data'!F62))="","",OFFSET('Sanitation Data'!$F$33,0,10*ROW('Sanitation Data'!F62)))</f>
        <v/>
      </c>
      <c r="DE68" s="34" t="str">
        <f ca="true">+IF(OFFSET('Sanitation Data'!$G$29,0,10*ROW('Sanitation Data'!G62))="","",OFFSET('Sanitation Data'!$G$29,0,10*ROW('Sanitation Data'!G62)))</f>
        <v/>
      </c>
      <c r="DF68" s="34" t="str">
        <f ca="true">+IF(OFFSET('Sanitation Data'!$G$30,0,10*ROW('Sanitation Data'!G62))="","",OFFSET('Sanitation Data'!$G$30,0,10*ROW('Sanitation Data'!G62)))</f>
        <v/>
      </c>
      <c r="DG68" s="34" t="str">
        <f ca="true">+IF(OFFSET('Sanitation Data'!$G$31,0,10*ROW('Sanitation Data'!G62))="","",OFFSET('Sanitation Data'!$G$31,0,10*ROW('Sanitation Data'!G62)))</f>
        <v/>
      </c>
      <c r="DH68" s="34" t="str">
        <f ca="true">+IF(OFFSET('Sanitation Data'!$G$32,0,10*ROW('Sanitation Data'!G62))="","",OFFSET('Sanitation Data'!$G$32,0,10*ROW('Sanitation Data'!G62)))</f>
        <v/>
      </c>
      <c r="DI68" s="34" t="str">
        <f ca="true">+IF(OFFSET('Sanitation Data'!$G$33,0,10*ROW('Sanitation Data'!G62))="","",OFFSET('Sanitation Data'!$G$33,0,10*ROW('Sanitation Data'!G62)))</f>
        <v/>
      </c>
      <c r="DJ68" s="34" t="str">
        <f ca="true">+IF(OFFSET('Sanitation Data'!$H$29,0,10*ROW('Sanitation Data'!H62))="","",OFFSET('Sanitation Data'!$H$29,0,10*ROW('Sanitation Data'!H62)))</f>
        <v/>
      </c>
      <c r="DK68" s="34" t="str">
        <f ca="true">+IF(OFFSET('Sanitation Data'!$H$30,0,10*ROW('Sanitation Data'!H62))="","",OFFSET('Sanitation Data'!$H$30,0,10*ROW('Sanitation Data'!H62)))</f>
        <v/>
      </c>
      <c r="DL68" s="34" t="str">
        <f ca="true">+IF(OFFSET('Sanitation Data'!$H$31,0,10*ROW('Sanitation Data'!H62))="","",OFFSET('Sanitation Data'!$H$31,0,10*ROW('Sanitation Data'!H62)))</f>
        <v/>
      </c>
      <c r="DM68" s="34" t="str">
        <f ca="true">+IF(OFFSET('Sanitation Data'!$H$32,0,10*ROW('Sanitation Data'!H62))="","",OFFSET('Sanitation Data'!$H$32,0,10*ROW('Sanitation Data'!H62)))</f>
        <v/>
      </c>
      <c r="DN68" s="34" t="str">
        <f ca="true">+IF(OFFSET('Sanitation Data'!$H$33,0,10*ROW('Sanitation Data'!H62))="","",OFFSET('Sanitation Data'!$H$33,0,10*ROW('Sanitation Data'!H62)))</f>
        <v/>
      </c>
      <c r="DO68" s="34" t="str">
        <f ca="true">+IF(OFFSET('Hygiene Data'!$C$12,0,10*ROW('Hygiene Data'!C62))="","",OFFSET('Hygiene Data'!$C$12,0,10*ROW('Hygiene Data'!C62)))</f>
        <v/>
      </c>
      <c r="DP68" s="34" t="str">
        <f ca="true">+IF(OFFSET('Hygiene Data'!$C$13,0,10*ROW('Hygiene Data'!C62))="","",OFFSET('Hygiene Data'!$C$13,0,10*ROW('Hygiene Data'!C62)))</f>
        <v/>
      </c>
      <c r="DQ68" s="34" t="str">
        <f ca="true">+IF(OFFSET('Hygiene Data'!$C$14,0,10*ROW('Hygiene Data'!C62))="","",OFFSET('Hygiene Data'!$C$14,0,10*ROW('Hygiene Data'!C62)))</f>
        <v/>
      </c>
      <c r="DR68" s="34" t="str">
        <f ca="true">+IF(OFFSET('Hygiene Data'!$D$12,0,10*ROW('Hygiene Data'!D62))="","",OFFSET('Hygiene Data'!$D$12,0,10*ROW('Hygiene Data'!D62)))</f>
        <v/>
      </c>
      <c r="DS68" s="34" t="str">
        <f ca="true">+IF(OFFSET('Hygiene Data'!$D$13,0,10*ROW('Hygiene Data'!D62))="","",OFFSET('Hygiene Data'!$D$13,0,10*ROW('Hygiene Data'!D62)))</f>
        <v/>
      </c>
      <c r="DT68" s="34" t="str">
        <f ca="true">+IF(OFFSET('Hygiene Data'!$D$14,0,10*ROW('Hygiene Data'!D62))="","",OFFSET('Hygiene Data'!$D$14,0,10*ROW('Hygiene Data'!D62)))</f>
        <v/>
      </c>
      <c r="DU68" s="34" t="str">
        <f ca="true">+IF(OFFSET('Hygiene Data'!$E$12,0,10*ROW('Hygiene Data'!E62))="","",OFFSET('Hygiene Data'!$E$12,0,10*ROW('Hygiene Data'!E62)))</f>
        <v/>
      </c>
      <c r="DV68" s="34" t="str">
        <f ca="true">+IF(OFFSET('Hygiene Data'!$E$13,0,10*ROW('Hygiene Data'!E62))="","",OFFSET('Hygiene Data'!$E$13,0,10*ROW('Hygiene Data'!E62)))</f>
        <v/>
      </c>
      <c r="DW68" s="34" t="str">
        <f ca="true">+IF(OFFSET('Hygiene Data'!$E$14,0,10*ROW('Hygiene Data'!E62))="","",OFFSET('Hygiene Data'!$E$14,0,10*ROW('Hygiene Data'!E62)))</f>
        <v/>
      </c>
      <c r="DX68" s="34" t="str">
        <f ca="true">+IF(OFFSET('Hygiene Data'!$F$12,0,10*ROW('Hygiene Data'!F62))="","",OFFSET('Hygiene Data'!$F$12,0,10*ROW('Hygiene Data'!F62)))</f>
        <v/>
      </c>
      <c r="DY68" s="34" t="str">
        <f ca="true">+IF(OFFSET('Hygiene Data'!$F$13,0,10*ROW('Hygiene Data'!F62))="","",OFFSET('Hygiene Data'!$F$13,0,10*ROW('Hygiene Data'!F62)))</f>
        <v/>
      </c>
      <c r="DZ68" s="34" t="str">
        <f ca="true">+IF(OFFSET('Hygiene Data'!$F$14,0,10*ROW('Hygiene Data'!F62))="","",OFFSET('Hygiene Data'!$F$14,0,10*ROW('Hygiene Data'!F62)))</f>
        <v/>
      </c>
      <c r="EA68" s="34" t="str">
        <f ca="true">+IF(OFFSET('Hygiene Data'!$G$12,0,10*ROW('Hygiene Data'!G62))="","",OFFSET('Hygiene Data'!$G$12,0,10*ROW('Hygiene Data'!G62)))</f>
        <v/>
      </c>
      <c r="EB68" s="34" t="str">
        <f ca="true">+IF(OFFSET('Hygiene Data'!$G$13,0,10*ROW('Hygiene Data'!G62))="","",OFFSET('Hygiene Data'!$G$13,0,10*ROW('Hygiene Data'!G62)))</f>
        <v/>
      </c>
      <c r="EC68" s="34" t="str">
        <f ca="true">+IF(OFFSET('Hygiene Data'!$G$14,0,10*ROW('Hygiene Data'!G62))="","",OFFSET('Hygiene Data'!$G$14,0,10*ROW('Hygiene Data'!G62)))</f>
        <v/>
      </c>
      <c r="ED68" s="34" t="str">
        <f ca="true">+IF(OFFSET('Hygiene Data'!$H$12,0,10*ROW('Hygiene Data'!H62))="","",OFFSET('Hygiene Data'!$H$12,0,10*ROW('Hygiene Data'!H62)))</f>
        <v/>
      </c>
      <c r="EE68" s="34" t="str">
        <f ca="true">+IF(OFFSET('Hygiene Data'!$H$13,0,10*ROW('Hygiene Data'!H62))="","",OFFSET('Hygiene Data'!$H$13,0,10*ROW('Hygiene Data'!H62)))</f>
        <v/>
      </c>
      <c r="EF68" s="34" t="str">
        <f ca="true">+IF(OFFSET('Hygiene Data'!$H$14,0,10*ROW('Hygiene Data'!H62))="","",OFFSET('Hygiene Data'!$H$14,0,10*ROW('Hygiene Data'!H62)))</f>
        <v/>
      </c>
    </row>
    <row r="69" x14ac:dyDescent="0.2">
      <c r="A69" s="57" t="str">
        <f ca="true">+IF(OFFSET('Water Data'!$B$1,0,10*ROW('Water Data'!B66))="","",OFFSET('Water Data'!$B$1,0,10*ROW('Water Data'!B66)))</f>
        <v/>
      </c>
      <c r="B69" s="57" t="str">
        <f ca="true">+IF(OFFSET('Water Data'!$A$3,0,10*ROW('Water Data'!A66))="","",OFFSET('Water Data'!$A$3,0,10*ROW('Water Data'!A66)))</f>
        <v/>
      </c>
      <c r="C69" s="57" t="str">
        <f ca="true">+IF(OFFSET('Water Data'!$C$3,0,10*ROW('Water Data'!C66))="","",OFFSET('Water Data'!$C$3,0,10*ROW('Water Data'!C66)))</f>
        <v/>
      </c>
      <c r="D69" s="249"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9"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9" t="e">
        <f ca="true">+IF(AND(ISNUMBER(OFFSET('Water Data'!$C$10,0,10*ROW('Water Data'!D63))),BW69="Yes"),OFFSET('Water Data'!$C$10,0,10*ROW('Water Data'!D63)),IF(AND(ISNUMBER(OFFSET('Water Data'!$C$10,0,10*ROW('Water Data'!D63))),BW69="No",ISNUMBER(OFFSET('Water Data'!$C$10,0,10*ROW('Water Data'!D63)))),CONCATENATE("[",ROUND(OFFSET('Water Data'!$C$10,0,10*ROW('Water Data'!D63)),0),"]"),IF(AND(ISNUMBER(OFFSET('Water Data'!$C$10,0,10*ROW('Water Data'!D63))),BW69="",ISNUMBER(OFFSET('Water Data'!$C$10,0,10*ROW('Water Data'!D63)))),OFFSET('Water Data'!$C$10,0,10*ROW('Water Data'!D63)),NA())))</f>
        <v>#N/A</v>
      </c>
      <c r="G69" s="249"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9"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9"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9"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9"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9"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9"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9"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9"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9"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9"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9"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9"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9"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9"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50"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50"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50"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50"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50"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50"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50"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50"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50"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50"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50"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50"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50"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50"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50"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50"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50"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50"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50"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50"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50"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50"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50"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50"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50"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50"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50"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50"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50"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50"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51"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51"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51"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51"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51"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51"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51"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51"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51"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51"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51"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51"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51"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51"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51"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51"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51"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51"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4" t="str">
        <f ca="true">+IF(OFFSET('Water Data'!$C$28,0,10*ROW('Water Data'!C63))="","",OFFSET('Water Data'!$C$28,0,10*ROW('Water Data'!C63)))</f>
        <v/>
      </c>
      <c r="BT69" s="34" t="str">
        <f ca="true">+IF(OFFSET('Water Data'!$C$29,0,10*ROW('Water Data'!C63))="","",OFFSET('Water Data'!$C$29,0,10*ROW('Water Data'!C63)))</f>
        <v/>
      </c>
      <c r="BU69" s="34" t="str">
        <f ca="true">+IF(OFFSET('Water Data'!$C$30,0,10*ROW('Water Data'!C63))="","",OFFSET('Water Data'!$C$30,0,10*ROW('Water Data'!C63)))</f>
        <v/>
      </c>
      <c r="BV69" s="34" t="str">
        <f ca="true">+IF(OFFSET('Water Data'!$D$28,0,10*ROW('Water Data'!D63))="","",OFFSET('Water Data'!$D$28,0,10*ROW('Water Data'!D63)))</f>
        <v/>
      </c>
      <c r="BW69" s="34" t="str">
        <f ca="true">+IF(OFFSET('Water Data'!$D$29,0,10*ROW('Water Data'!D63))="","",OFFSET('Water Data'!$D$29,0,10*ROW('Water Data'!D63)))</f>
        <v/>
      </c>
      <c r="BX69" s="34" t="str">
        <f ca="true">+IF(OFFSET('Water Data'!$D$30,0,10*ROW('Water Data'!D63))="","",OFFSET('Water Data'!$D$30,0,10*ROW('Water Data'!D63)))</f>
        <v/>
      </c>
      <c r="BY69" s="34" t="str">
        <f ca="true">+IF(OFFSET('Water Data'!$E$28,0,10*ROW('Water Data'!E63))="","",OFFSET('Water Data'!$E$28,0,10*ROW('Water Data'!E63)))</f>
        <v/>
      </c>
      <c r="BZ69" s="34" t="str">
        <f ca="true">+IF(OFFSET('Water Data'!$E$29,0,10*ROW('Water Data'!E63))="","",OFFSET('Water Data'!$E$29,0,10*ROW('Water Data'!E63)))</f>
        <v/>
      </c>
      <c r="CA69" s="34" t="str">
        <f ca="true">+IF(OFFSET('Water Data'!$E$30,0,10*ROW('Water Data'!E63))="","",OFFSET('Water Data'!$E$30,0,10*ROW('Water Data'!E63)))</f>
        <v/>
      </c>
      <c r="CB69" s="34" t="str">
        <f ca="true">+IF(OFFSET('Water Data'!$F$28,0,10*ROW('Water Data'!F63))="","",OFFSET('Water Data'!$F$28,0,10*ROW('Water Data'!F63)))</f>
        <v/>
      </c>
      <c r="CC69" s="34" t="str">
        <f ca="true">+IF(OFFSET('Water Data'!$F$29,0,10*ROW('Water Data'!F63))="","",OFFSET('Water Data'!$F$29,0,10*ROW('Water Data'!F63)))</f>
        <v/>
      </c>
      <c r="CD69" s="34" t="str">
        <f ca="true">+IF(OFFSET('Water Data'!$F$30,0,10*ROW('Water Data'!F63))="","",OFFSET('Water Data'!$F$30,0,10*ROW('Water Data'!F63)))</f>
        <v/>
      </c>
      <c r="CE69" s="34" t="str">
        <f ca="true">+IF(OFFSET('Water Data'!$G$28,0,10*ROW('Water Data'!G63))="","",OFFSET('Water Data'!$G$28,0,10*ROW('Water Data'!G63)))</f>
        <v/>
      </c>
      <c r="CF69" s="34" t="str">
        <f ca="true">+IF(OFFSET('Water Data'!$G$29,0,10*ROW('Water Data'!G63))="","",OFFSET('Water Data'!$G$29,0,10*ROW('Water Data'!G63)))</f>
        <v/>
      </c>
      <c r="CG69" s="34" t="str">
        <f ca="true">+IF(OFFSET('Water Data'!$G$30,0,10*ROW('Water Data'!G63))="","",OFFSET('Water Data'!$G$30,0,10*ROW('Water Data'!G63)))</f>
        <v/>
      </c>
      <c r="CH69" s="34" t="str">
        <f ca="true">+IF(OFFSET('Water Data'!$H$28,0,10*ROW('Water Data'!H63))="","",OFFSET('Water Data'!$H$28,0,10*ROW('Water Data'!H63)))</f>
        <v/>
      </c>
      <c r="CI69" s="34" t="str">
        <f ca="true">+IF(OFFSET('Water Data'!$H$29,0,10*ROW('Water Data'!H63))="","",OFFSET('Water Data'!$H$29,0,10*ROW('Water Data'!H63)))</f>
        <v/>
      </c>
      <c r="CJ69" s="34" t="str">
        <f ca="true">+IF(OFFSET('Water Data'!$H$30,0,10*ROW('Water Data'!H63))="","",OFFSET('Water Data'!$H$30,0,10*ROW('Water Data'!H63)))</f>
        <v/>
      </c>
      <c r="CK69" s="34" t="str">
        <f ca="true">+IF(OFFSET('Sanitation Data'!$C$29,0,10*ROW('Sanitation Data'!C63))="","",OFFSET('Sanitation Data'!$C$29,0,10*ROW('Sanitation Data'!C63)))</f>
        <v/>
      </c>
      <c r="CL69" s="34" t="str">
        <f ca="true">+IF(OFFSET('Sanitation Data'!$C$30,0,10*ROW('Sanitation Data'!C63))="","",OFFSET('Sanitation Data'!$C$30,0,10*ROW('Sanitation Data'!C63)))</f>
        <v/>
      </c>
      <c r="CM69" s="34" t="str">
        <f ca="true">+IF(OFFSET('Sanitation Data'!$C$31,0,10*ROW('Sanitation Data'!C63))="","",OFFSET('Sanitation Data'!$C$31,0,10*ROW('Sanitation Data'!C63)))</f>
        <v/>
      </c>
      <c r="CN69" s="34" t="str">
        <f ca="true">+IF(OFFSET('Sanitation Data'!$C$32,0,10*ROW('Sanitation Data'!C63))="","",OFFSET('Sanitation Data'!$C$32,0,10*ROW('Sanitation Data'!C63)))</f>
        <v/>
      </c>
      <c r="CO69" s="34" t="str">
        <f ca="true">+IF(OFFSET('Sanitation Data'!$C$33,0,10*ROW('Sanitation Data'!C63))="","",OFFSET('Sanitation Data'!$C$33,0,10*ROW('Sanitation Data'!C63)))</f>
        <v/>
      </c>
      <c r="CP69" s="34" t="str">
        <f ca="true">+IF(OFFSET('Sanitation Data'!$D$29,0,10*ROW('Sanitation Data'!D63))="","",OFFSET('Sanitation Data'!$D$29,0,10*ROW('Sanitation Data'!D63)))</f>
        <v/>
      </c>
      <c r="CQ69" s="34" t="str">
        <f ca="true">+IF(OFFSET('Sanitation Data'!$D$30,0,10*ROW('Sanitation Data'!D63))="","",OFFSET('Sanitation Data'!$D$30,0,10*ROW('Sanitation Data'!D63)))</f>
        <v/>
      </c>
      <c r="CR69" s="34" t="str">
        <f ca="true">+IF(OFFSET('Sanitation Data'!$D$31,0,10*ROW('Sanitation Data'!D63))="","",OFFSET('Sanitation Data'!$D$31,0,10*ROW('Sanitation Data'!D63)))</f>
        <v/>
      </c>
      <c r="CS69" s="34" t="str">
        <f ca="true">+IF(OFFSET('Sanitation Data'!$D$32,0,10*ROW('Sanitation Data'!D63))="","",OFFSET('Sanitation Data'!$D$32,0,10*ROW('Sanitation Data'!D63)))</f>
        <v/>
      </c>
      <c r="CT69" s="34" t="str">
        <f ca="true">+IF(OFFSET('Sanitation Data'!$D$33,0,10*ROW('Sanitation Data'!D63))="","",OFFSET('Sanitation Data'!$D$33,0,10*ROW('Sanitation Data'!D63)))</f>
        <v/>
      </c>
      <c r="CU69" s="34" t="str">
        <f ca="true">+IF(OFFSET('Sanitation Data'!$E$29,0,10*ROW('Sanitation Data'!E63))="","",OFFSET('Sanitation Data'!$E$29,0,10*ROW('Sanitation Data'!E63)))</f>
        <v/>
      </c>
      <c r="CV69" s="34" t="str">
        <f ca="true">+IF(OFFSET('Sanitation Data'!$E$30,0,10*ROW('Sanitation Data'!E63))="","",OFFSET('Sanitation Data'!$E$30,0,10*ROW('Sanitation Data'!E63)))</f>
        <v/>
      </c>
      <c r="CW69" s="34" t="str">
        <f ca="true">+IF(OFFSET('Sanitation Data'!$E$31,0,10*ROW('Sanitation Data'!E63))="","",OFFSET('Sanitation Data'!$E$31,0,10*ROW('Sanitation Data'!E63)))</f>
        <v/>
      </c>
      <c r="CX69" s="34" t="str">
        <f ca="true">+IF(OFFSET('Sanitation Data'!$E$32,0,10*ROW('Sanitation Data'!E63))="","",OFFSET('Sanitation Data'!$E$32,0,10*ROW('Sanitation Data'!E63)))</f>
        <v/>
      </c>
      <c r="CY69" s="34" t="str">
        <f ca="true">+IF(OFFSET('Sanitation Data'!$E$33,0,10*ROW('Sanitation Data'!E63))="","",OFFSET('Sanitation Data'!$E$33,0,10*ROW('Sanitation Data'!E63)))</f>
        <v/>
      </c>
      <c r="CZ69" s="34" t="str">
        <f ca="true">+IF(OFFSET('Sanitation Data'!$F$29,0,10*ROW('Sanitation Data'!F63))="","",OFFSET('Sanitation Data'!$F$29,0,10*ROW('Sanitation Data'!F63)))</f>
        <v/>
      </c>
      <c r="DA69" s="34" t="str">
        <f ca="true">+IF(OFFSET('Sanitation Data'!$F$30,0,10*ROW('Sanitation Data'!F63))="","",OFFSET('Sanitation Data'!$F$30,0,10*ROW('Sanitation Data'!F63)))</f>
        <v/>
      </c>
      <c r="DB69" s="34" t="str">
        <f ca="true">+IF(OFFSET('Sanitation Data'!$F$31,0,10*ROW('Sanitation Data'!F63))="","",OFFSET('Sanitation Data'!$F$31,0,10*ROW('Sanitation Data'!F63)))</f>
        <v/>
      </c>
      <c r="DC69" s="34" t="str">
        <f ca="true">+IF(OFFSET('Sanitation Data'!$F$32,0,10*ROW('Sanitation Data'!F63))="","",OFFSET('Sanitation Data'!$F$32,0,10*ROW('Sanitation Data'!F63)))</f>
        <v/>
      </c>
      <c r="DD69" s="34" t="str">
        <f ca="true">+IF(OFFSET('Sanitation Data'!$F$33,0,10*ROW('Sanitation Data'!F63))="","",OFFSET('Sanitation Data'!$F$33,0,10*ROW('Sanitation Data'!F63)))</f>
        <v/>
      </c>
      <c r="DE69" s="34" t="str">
        <f ca="true">+IF(OFFSET('Sanitation Data'!$G$29,0,10*ROW('Sanitation Data'!G63))="","",OFFSET('Sanitation Data'!$G$29,0,10*ROW('Sanitation Data'!G63)))</f>
        <v/>
      </c>
      <c r="DF69" s="34" t="str">
        <f ca="true">+IF(OFFSET('Sanitation Data'!$G$30,0,10*ROW('Sanitation Data'!G63))="","",OFFSET('Sanitation Data'!$G$30,0,10*ROW('Sanitation Data'!G63)))</f>
        <v/>
      </c>
      <c r="DG69" s="34" t="str">
        <f ca="true">+IF(OFFSET('Sanitation Data'!$G$31,0,10*ROW('Sanitation Data'!G63))="","",OFFSET('Sanitation Data'!$G$31,0,10*ROW('Sanitation Data'!G63)))</f>
        <v/>
      </c>
      <c r="DH69" s="34" t="str">
        <f ca="true">+IF(OFFSET('Sanitation Data'!$G$32,0,10*ROW('Sanitation Data'!G63))="","",OFFSET('Sanitation Data'!$G$32,0,10*ROW('Sanitation Data'!G63)))</f>
        <v/>
      </c>
      <c r="DI69" s="34" t="str">
        <f ca="true">+IF(OFFSET('Sanitation Data'!$G$33,0,10*ROW('Sanitation Data'!G63))="","",OFFSET('Sanitation Data'!$G$33,0,10*ROW('Sanitation Data'!G63)))</f>
        <v/>
      </c>
      <c r="DJ69" s="34" t="str">
        <f ca="true">+IF(OFFSET('Sanitation Data'!$H$29,0,10*ROW('Sanitation Data'!H63))="","",OFFSET('Sanitation Data'!$H$29,0,10*ROW('Sanitation Data'!H63)))</f>
        <v/>
      </c>
      <c r="DK69" s="34" t="str">
        <f ca="true">+IF(OFFSET('Sanitation Data'!$H$30,0,10*ROW('Sanitation Data'!H63))="","",OFFSET('Sanitation Data'!$H$30,0,10*ROW('Sanitation Data'!H63)))</f>
        <v/>
      </c>
      <c r="DL69" s="34" t="str">
        <f ca="true">+IF(OFFSET('Sanitation Data'!$H$31,0,10*ROW('Sanitation Data'!H63))="","",OFFSET('Sanitation Data'!$H$31,0,10*ROW('Sanitation Data'!H63)))</f>
        <v/>
      </c>
      <c r="DM69" s="34" t="str">
        <f ca="true">+IF(OFFSET('Sanitation Data'!$H$32,0,10*ROW('Sanitation Data'!H63))="","",OFFSET('Sanitation Data'!$H$32,0,10*ROW('Sanitation Data'!H63)))</f>
        <v/>
      </c>
      <c r="DN69" s="34" t="str">
        <f ca="true">+IF(OFFSET('Sanitation Data'!$H$33,0,10*ROW('Sanitation Data'!H63))="","",OFFSET('Sanitation Data'!$H$33,0,10*ROW('Sanitation Data'!H63)))</f>
        <v/>
      </c>
      <c r="DO69" s="34" t="str">
        <f ca="true">+IF(OFFSET('Hygiene Data'!$C$12,0,10*ROW('Hygiene Data'!C63))="","",OFFSET('Hygiene Data'!$C$12,0,10*ROW('Hygiene Data'!C63)))</f>
        <v/>
      </c>
      <c r="DP69" s="34" t="str">
        <f ca="true">+IF(OFFSET('Hygiene Data'!$C$13,0,10*ROW('Hygiene Data'!C63))="","",OFFSET('Hygiene Data'!$C$13,0,10*ROW('Hygiene Data'!C63)))</f>
        <v/>
      </c>
      <c r="DQ69" s="34" t="str">
        <f ca="true">+IF(OFFSET('Hygiene Data'!$C$14,0,10*ROW('Hygiene Data'!C63))="","",OFFSET('Hygiene Data'!$C$14,0,10*ROW('Hygiene Data'!C63)))</f>
        <v/>
      </c>
      <c r="DR69" s="34" t="str">
        <f ca="true">+IF(OFFSET('Hygiene Data'!$D$12,0,10*ROW('Hygiene Data'!D63))="","",OFFSET('Hygiene Data'!$D$12,0,10*ROW('Hygiene Data'!D63)))</f>
        <v/>
      </c>
      <c r="DS69" s="34" t="str">
        <f ca="true">+IF(OFFSET('Hygiene Data'!$D$13,0,10*ROW('Hygiene Data'!D63))="","",OFFSET('Hygiene Data'!$D$13,0,10*ROW('Hygiene Data'!D63)))</f>
        <v/>
      </c>
      <c r="DT69" s="34" t="str">
        <f ca="true">+IF(OFFSET('Hygiene Data'!$D$14,0,10*ROW('Hygiene Data'!D63))="","",OFFSET('Hygiene Data'!$D$14,0,10*ROW('Hygiene Data'!D63)))</f>
        <v/>
      </c>
      <c r="DU69" s="34" t="str">
        <f ca="true">+IF(OFFSET('Hygiene Data'!$E$12,0,10*ROW('Hygiene Data'!E63))="","",OFFSET('Hygiene Data'!$E$12,0,10*ROW('Hygiene Data'!E63)))</f>
        <v/>
      </c>
      <c r="DV69" s="34" t="str">
        <f ca="true">+IF(OFFSET('Hygiene Data'!$E$13,0,10*ROW('Hygiene Data'!E63))="","",OFFSET('Hygiene Data'!$E$13,0,10*ROW('Hygiene Data'!E63)))</f>
        <v/>
      </c>
      <c r="DW69" s="34" t="str">
        <f ca="true">+IF(OFFSET('Hygiene Data'!$E$14,0,10*ROW('Hygiene Data'!E63))="","",OFFSET('Hygiene Data'!$E$14,0,10*ROW('Hygiene Data'!E63)))</f>
        <v/>
      </c>
      <c r="DX69" s="34" t="str">
        <f ca="true">+IF(OFFSET('Hygiene Data'!$F$12,0,10*ROW('Hygiene Data'!F63))="","",OFFSET('Hygiene Data'!$F$12,0,10*ROW('Hygiene Data'!F63)))</f>
        <v/>
      </c>
      <c r="DY69" s="34" t="str">
        <f ca="true">+IF(OFFSET('Hygiene Data'!$F$13,0,10*ROW('Hygiene Data'!F63))="","",OFFSET('Hygiene Data'!$F$13,0,10*ROW('Hygiene Data'!F63)))</f>
        <v/>
      </c>
      <c r="DZ69" s="34" t="str">
        <f ca="true">+IF(OFFSET('Hygiene Data'!$F$14,0,10*ROW('Hygiene Data'!F63))="","",OFFSET('Hygiene Data'!$F$14,0,10*ROW('Hygiene Data'!F63)))</f>
        <v/>
      </c>
      <c r="EA69" s="34" t="str">
        <f ca="true">+IF(OFFSET('Hygiene Data'!$G$12,0,10*ROW('Hygiene Data'!G63))="","",OFFSET('Hygiene Data'!$G$12,0,10*ROW('Hygiene Data'!G63)))</f>
        <v/>
      </c>
      <c r="EB69" s="34" t="str">
        <f ca="true">+IF(OFFSET('Hygiene Data'!$G$13,0,10*ROW('Hygiene Data'!G63))="","",OFFSET('Hygiene Data'!$G$13,0,10*ROW('Hygiene Data'!G63)))</f>
        <v/>
      </c>
      <c r="EC69" s="34" t="str">
        <f ca="true">+IF(OFFSET('Hygiene Data'!$G$14,0,10*ROW('Hygiene Data'!G63))="","",OFFSET('Hygiene Data'!$G$14,0,10*ROW('Hygiene Data'!G63)))</f>
        <v/>
      </c>
      <c r="ED69" s="34" t="str">
        <f ca="true">+IF(OFFSET('Hygiene Data'!$H$12,0,10*ROW('Hygiene Data'!H63))="","",OFFSET('Hygiene Data'!$H$12,0,10*ROW('Hygiene Data'!H63)))</f>
        <v/>
      </c>
      <c r="EE69" s="34" t="str">
        <f ca="true">+IF(OFFSET('Hygiene Data'!$H$13,0,10*ROW('Hygiene Data'!H63))="","",OFFSET('Hygiene Data'!$H$13,0,10*ROW('Hygiene Data'!H63)))</f>
        <v/>
      </c>
      <c r="EF69" s="34" t="str">
        <f ca="true">+IF(OFFSET('Hygiene Data'!$H$14,0,10*ROW('Hygiene Data'!H63))="","",OFFSET('Hygiene Data'!$H$14,0,10*ROW('Hygiene Data'!H63)))</f>
        <v/>
      </c>
    </row>
    <row r="70" x14ac:dyDescent="0.2">
      <c r="A70" s="57" t="str">
        <f ca="true">+IF(OFFSET('Water Data'!$B$1,0,10*ROW('Water Data'!B67))="","",OFFSET('Water Data'!$B$1,0,10*ROW('Water Data'!B67)))</f>
        <v/>
      </c>
      <c r="B70" s="57" t="str">
        <f ca="true">+IF(OFFSET('Water Data'!$A$3,0,10*ROW('Water Data'!A67))="","",OFFSET('Water Data'!$A$3,0,10*ROW('Water Data'!A67)))</f>
        <v/>
      </c>
      <c r="C70" s="57" t="str">
        <f ca="true">+IF(OFFSET('Water Data'!$C$3,0,10*ROW('Water Data'!C67))="","",OFFSET('Water Data'!$C$3,0,10*ROW('Water Data'!C67)))</f>
        <v/>
      </c>
      <c r="D70" s="249"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9"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9" t="e">
        <f ca="true">+IF(AND(ISNUMBER(OFFSET('Water Data'!$C$10,0,10*ROW('Water Data'!D64))),BW70="Yes"),OFFSET('Water Data'!$C$10,0,10*ROW('Water Data'!D64)),IF(AND(ISNUMBER(OFFSET('Water Data'!$C$10,0,10*ROW('Water Data'!D64))),BW70="No",ISNUMBER(OFFSET('Water Data'!$C$10,0,10*ROW('Water Data'!D64)))),CONCATENATE("[",ROUND(OFFSET('Water Data'!$C$10,0,10*ROW('Water Data'!D64)),0),"]"),IF(AND(ISNUMBER(OFFSET('Water Data'!$C$10,0,10*ROW('Water Data'!D64))),BW70="",ISNUMBER(OFFSET('Water Data'!$C$10,0,10*ROW('Water Data'!D64)))),OFFSET('Water Data'!$C$10,0,10*ROW('Water Data'!D64)),NA())))</f>
        <v>#N/A</v>
      </c>
      <c r="G70" s="249"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9"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9"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9"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9"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9"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9"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9"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9"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9"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9"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9"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9"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9"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9"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50"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50"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50"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50"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50"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50"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50"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50"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50"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50"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50"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50"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50"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50"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50"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50"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50"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50"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50"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50"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50"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50"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50"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50"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50"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50"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50"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50"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50"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50"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51"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51"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51"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51"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51"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51"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51"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51"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51"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51"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51"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51"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51"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51"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51"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51"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51"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51"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4" t="str">
        <f ca="true">+IF(OFFSET('Water Data'!$C$28,0,10*ROW('Water Data'!C64))="","",OFFSET('Water Data'!$C$28,0,10*ROW('Water Data'!C64)))</f>
        <v/>
      </c>
      <c r="BT70" s="34" t="str">
        <f ca="true">+IF(OFFSET('Water Data'!$C$29,0,10*ROW('Water Data'!C64))="","",OFFSET('Water Data'!$C$29,0,10*ROW('Water Data'!C64)))</f>
        <v/>
      </c>
      <c r="BU70" s="34" t="str">
        <f ca="true">+IF(OFFSET('Water Data'!$C$30,0,10*ROW('Water Data'!C64))="","",OFFSET('Water Data'!$C$30,0,10*ROW('Water Data'!C64)))</f>
        <v/>
      </c>
      <c r="BV70" s="34" t="str">
        <f ca="true">+IF(OFFSET('Water Data'!$D$28,0,10*ROW('Water Data'!D64))="","",OFFSET('Water Data'!$D$28,0,10*ROW('Water Data'!D64)))</f>
        <v/>
      </c>
      <c r="BW70" s="34" t="str">
        <f ca="true">+IF(OFFSET('Water Data'!$D$29,0,10*ROW('Water Data'!D64))="","",OFFSET('Water Data'!$D$29,0,10*ROW('Water Data'!D64)))</f>
        <v/>
      </c>
      <c r="BX70" s="34" t="str">
        <f ca="true">+IF(OFFSET('Water Data'!$D$30,0,10*ROW('Water Data'!D64))="","",OFFSET('Water Data'!$D$30,0,10*ROW('Water Data'!D64)))</f>
        <v/>
      </c>
      <c r="BY70" s="34" t="str">
        <f ca="true">+IF(OFFSET('Water Data'!$E$28,0,10*ROW('Water Data'!E64))="","",OFFSET('Water Data'!$E$28,0,10*ROW('Water Data'!E64)))</f>
        <v/>
      </c>
      <c r="BZ70" s="34" t="str">
        <f ca="true">+IF(OFFSET('Water Data'!$E$29,0,10*ROW('Water Data'!E64))="","",OFFSET('Water Data'!$E$29,0,10*ROW('Water Data'!E64)))</f>
        <v/>
      </c>
      <c r="CA70" s="34" t="str">
        <f ca="true">+IF(OFFSET('Water Data'!$E$30,0,10*ROW('Water Data'!E64))="","",OFFSET('Water Data'!$E$30,0,10*ROW('Water Data'!E64)))</f>
        <v/>
      </c>
      <c r="CB70" s="34" t="str">
        <f ca="true">+IF(OFFSET('Water Data'!$F$28,0,10*ROW('Water Data'!F64))="","",OFFSET('Water Data'!$F$28,0,10*ROW('Water Data'!F64)))</f>
        <v/>
      </c>
      <c r="CC70" s="34" t="str">
        <f ca="true">+IF(OFFSET('Water Data'!$F$29,0,10*ROW('Water Data'!F64))="","",OFFSET('Water Data'!$F$29,0,10*ROW('Water Data'!F64)))</f>
        <v/>
      </c>
      <c r="CD70" s="34" t="str">
        <f ca="true">+IF(OFFSET('Water Data'!$F$30,0,10*ROW('Water Data'!F64))="","",OFFSET('Water Data'!$F$30,0,10*ROW('Water Data'!F64)))</f>
        <v/>
      </c>
      <c r="CE70" s="34" t="str">
        <f ca="true">+IF(OFFSET('Water Data'!$G$28,0,10*ROW('Water Data'!G64))="","",OFFSET('Water Data'!$G$28,0,10*ROW('Water Data'!G64)))</f>
        <v/>
      </c>
      <c r="CF70" s="34" t="str">
        <f ca="true">+IF(OFFSET('Water Data'!$G$29,0,10*ROW('Water Data'!G64))="","",OFFSET('Water Data'!$G$29,0,10*ROW('Water Data'!G64)))</f>
        <v/>
      </c>
      <c r="CG70" s="34" t="str">
        <f ca="true">+IF(OFFSET('Water Data'!$G$30,0,10*ROW('Water Data'!G64))="","",OFFSET('Water Data'!$G$30,0,10*ROW('Water Data'!G64)))</f>
        <v/>
      </c>
      <c r="CH70" s="34" t="str">
        <f ca="true">+IF(OFFSET('Water Data'!$H$28,0,10*ROW('Water Data'!H64))="","",OFFSET('Water Data'!$H$28,0,10*ROW('Water Data'!H64)))</f>
        <v/>
      </c>
      <c r="CI70" s="34" t="str">
        <f ca="true">+IF(OFFSET('Water Data'!$H$29,0,10*ROW('Water Data'!H64))="","",OFFSET('Water Data'!$H$29,0,10*ROW('Water Data'!H64)))</f>
        <v/>
      </c>
      <c r="CJ70" s="34" t="str">
        <f ca="true">+IF(OFFSET('Water Data'!$H$30,0,10*ROW('Water Data'!H64))="","",OFFSET('Water Data'!$H$30,0,10*ROW('Water Data'!H64)))</f>
        <v/>
      </c>
      <c r="CK70" s="34" t="str">
        <f ca="true">+IF(OFFSET('Sanitation Data'!$C$29,0,10*ROW('Sanitation Data'!C64))="","",OFFSET('Sanitation Data'!$C$29,0,10*ROW('Sanitation Data'!C64)))</f>
        <v/>
      </c>
      <c r="CL70" s="34" t="str">
        <f ca="true">+IF(OFFSET('Sanitation Data'!$C$30,0,10*ROW('Sanitation Data'!C64))="","",OFFSET('Sanitation Data'!$C$30,0,10*ROW('Sanitation Data'!C64)))</f>
        <v/>
      </c>
      <c r="CM70" s="34" t="str">
        <f ca="true">+IF(OFFSET('Sanitation Data'!$C$31,0,10*ROW('Sanitation Data'!C64))="","",OFFSET('Sanitation Data'!$C$31,0,10*ROW('Sanitation Data'!C64)))</f>
        <v/>
      </c>
      <c r="CN70" s="34" t="str">
        <f ca="true">+IF(OFFSET('Sanitation Data'!$C$32,0,10*ROW('Sanitation Data'!C64))="","",OFFSET('Sanitation Data'!$C$32,0,10*ROW('Sanitation Data'!C64)))</f>
        <v/>
      </c>
      <c r="CO70" s="34" t="str">
        <f ca="true">+IF(OFFSET('Sanitation Data'!$C$33,0,10*ROW('Sanitation Data'!C64))="","",OFFSET('Sanitation Data'!$C$33,0,10*ROW('Sanitation Data'!C64)))</f>
        <v/>
      </c>
      <c r="CP70" s="34" t="str">
        <f ca="true">+IF(OFFSET('Sanitation Data'!$D$29,0,10*ROW('Sanitation Data'!D64))="","",OFFSET('Sanitation Data'!$D$29,0,10*ROW('Sanitation Data'!D64)))</f>
        <v/>
      </c>
      <c r="CQ70" s="34" t="str">
        <f ca="true">+IF(OFFSET('Sanitation Data'!$D$30,0,10*ROW('Sanitation Data'!D64))="","",OFFSET('Sanitation Data'!$D$30,0,10*ROW('Sanitation Data'!D64)))</f>
        <v/>
      </c>
      <c r="CR70" s="34" t="str">
        <f ca="true">+IF(OFFSET('Sanitation Data'!$D$31,0,10*ROW('Sanitation Data'!D64))="","",OFFSET('Sanitation Data'!$D$31,0,10*ROW('Sanitation Data'!D64)))</f>
        <v/>
      </c>
      <c r="CS70" s="34" t="str">
        <f ca="true">+IF(OFFSET('Sanitation Data'!$D$32,0,10*ROW('Sanitation Data'!D64))="","",OFFSET('Sanitation Data'!$D$32,0,10*ROW('Sanitation Data'!D64)))</f>
        <v/>
      </c>
      <c r="CT70" s="34" t="str">
        <f ca="true">+IF(OFFSET('Sanitation Data'!$D$33,0,10*ROW('Sanitation Data'!D64))="","",OFFSET('Sanitation Data'!$D$33,0,10*ROW('Sanitation Data'!D64)))</f>
        <v/>
      </c>
      <c r="CU70" s="34" t="str">
        <f ca="true">+IF(OFFSET('Sanitation Data'!$E$29,0,10*ROW('Sanitation Data'!E64))="","",OFFSET('Sanitation Data'!$E$29,0,10*ROW('Sanitation Data'!E64)))</f>
        <v/>
      </c>
      <c r="CV70" s="34" t="str">
        <f ca="true">+IF(OFFSET('Sanitation Data'!$E$30,0,10*ROW('Sanitation Data'!E64))="","",OFFSET('Sanitation Data'!$E$30,0,10*ROW('Sanitation Data'!E64)))</f>
        <v/>
      </c>
      <c r="CW70" s="34" t="str">
        <f ca="true">+IF(OFFSET('Sanitation Data'!$E$31,0,10*ROW('Sanitation Data'!E64))="","",OFFSET('Sanitation Data'!$E$31,0,10*ROW('Sanitation Data'!E64)))</f>
        <v/>
      </c>
      <c r="CX70" s="34" t="str">
        <f ca="true">+IF(OFFSET('Sanitation Data'!$E$32,0,10*ROW('Sanitation Data'!E64))="","",OFFSET('Sanitation Data'!$E$32,0,10*ROW('Sanitation Data'!E64)))</f>
        <v/>
      </c>
      <c r="CY70" s="34" t="str">
        <f ca="true">+IF(OFFSET('Sanitation Data'!$E$33,0,10*ROW('Sanitation Data'!E64))="","",OFFSET('Sanitation Data'!$E$33,0,10*ROW('Sanitation Data'!E64)))</f>
        <v/>
      </c>
      <c r="CZ70" s="34" t="str">
        <f ca="true">+IF(OFFSET('Sanitation Data'!$F$29,0,10*ROW('Sanitation Data'!F64))="","",OFFSET('Sanitation Data'!$F$29,0,10*ROW('Sanitation Data'!F64)))</f>
        <v/>
      </c>
      <c r="DA70" s="34" t="str">
        <f ca="true">+IF(OFFSET('Sanitation Data'!$F$30,0,10*ROW('Sanitation Data'!F64))="","",OFFSET('Sanitation Data'!$F$30,0,10*ROW('Sanitation Data'!F64)))</f>
        <v/>
      </c>
      <c r="DB70" s="34" t="str">
        <f ca="true">+IF(OFFSET('Sanitation Data'!$F$31,0,10*ROW('Sanitation Data'!F64))="","",OFFSET('Sanitation Data'!$F$31,0,10*ROW('Sanitation Data'!F64)))</f>
        <v/>
      </c>
      <c r="DC70" s="34" t="str">
        <f ca="true">+IF(OFFSET('Sanitation Data'!$F$32,0,10*ROW('Sanitation Data'!F64))="","",OFFSET('Sanitation Data'!$F$32,0,10*ROW('Sanitation Data'!F64)))</f>
        <v/>
      </c>
      <c r="DD70" s="34" t="str">
        <f ca="true">+IF(OFFSET('Sanitation Data'!$F$33,0,10*ROW('Sanitation Data'!F64))="","",OFFSET('Sanitation Data'!$F$33,0,10*ROW('Sanitation Data'!F64)))</f>
        <v/>
      </c>
      <c r="DE70" s="34" t="str">
        <f ca="true">+IF(OFFSET('Sanitation Data'!$G$29,0,10*ROW('Sanitation Data'!G64))="","",OFFSET('Sanitation Data'!$G$29,0,10*ROW('Sanitation Data'!G64)))</f>
        <v/>
      </c>
      <c r="DF70" s="34" t="str">
        <f ca="true">+IF(OFFSET('Sanitation Data'!$G$30,0,10*ROW('Sanitation Data'!G64))="","",OFFSET('Sanitation Data'!$G$30,0,10*ROW('Sanitation Data'!G64)))</f>
        <v/>
      </c>
      <c r="DG70" s="34" t="str">
        <f ca="true">+IF(OFFSET('Sanitation Data'!$G$31,0,10*ROW('Sanitation Data'!G64))="","",OFFSET('Sanitation Data'!$G$31,0,10*ROW('Sanitation Data'!G64)))</f>
        <v/>
      </c>
      <c r="DH70" s="34" t="str">
        <f ca="true">+IF(OFFSET('Sanitation Data'!$G$32,0,10*ROW('Sanitation Data'!G64))="","",OFFSET('Sanitation Data'!$G$32,0,10*ROW('Sanitation Data'!G64)))</f>
        <v/>
      </c>
      <c r="DI70" s="34" t="str">
        <f ca="true">+IF(OFFSET('Sanitation Data'!$G$33,0,10*ROW('Sanitation Data'!G64))="","",OFFSET('Sanitation Data'!$G$33,0,10*ROW('Sanitation Data'!G64)))</f>
        <v/>
      </c>
      <c r="DJ70" s="34" t="str">
        <f ca="true">+IF(OFFSET('Sanitation Data'!$H$29,0,10*ROW('Sanitation Data'!H64))="","",OFFSET('Sanitation Data'!$H$29,0,10*ROW('Sanitation Data'!H64)))</f>
        <v/>
      </c>
      <c r="DK70" s="34" t="str">
        <f ca="true">+IF(OFFSET('Sanitation Data'!$H$30,0,10*ROW('Sanitation Data'!H64))="","",OFFSET('Sanitation Data'!$H$30,0,10*ROW('Sanitation Data'!H64)))</f>
        <v/>
      </c>
      <c r="DL70" s="34" t="str">
        <f ca="true">+IF(OFFSET('Sanitation Data'!$H$31,0,10*ROW('Sanitation Data'!H64))="","",OFFSET('Sanitation Data'!$H$31,0,10*ROW('Sanitation Data'!H64)))</f>
        <v/>
      </c>
      <c r="DM70" s="34" t="str">
        <f ca="true">+IF(OFFSET('Sanitation Data'!$H$32,0,10*ROW('Sanitation Data'!H64))="","",OFFSET('Sanitation Data'!$H$32,0,10*ROW('Sanitation Data'!H64)))</f>
        <v/>
      </c>
      <c r="DN70" s="34" t="str">
        <f ca="true">+IF(OFFSET('Sanitation Data'!$H$33,0,10*ROW('Sanitation Data'!H64))="","",OFFSET('Sanitation Data'!$H$33,0,10*ROW('Sanitation Data'!H64)))</f>
        <v/>
      </c>
      <c r="DO70" s="34" t="str">
        <f ca="true">+IF(OFFSET('Hygiene Data'!$C$12,0,10*ROW('Hygiene Data'!C64))="","",OFFSET('Hygiene Data'!$C$12,0,10*ROW('Hygiene Data'!C64)))</f>
        <v/>
      </c>
      <c r="DP70" s="34" t="str">
        <f ca="true">+IF(OFFSET('Hygiene Data'!$C$13,0,10*ROW('Hygiene Data'!C64))="","",OFFSET('Hygiene Data'!$C$13,0,10*ROW('Hygiene Data'!C64)))</f>
        <v/>
      </c>
      <c r="DQ70" s="34" t="str">
        <f ca="true">+IF(OFFSET('Hygiene Data'!$C$14,0,10*ROW('Hygiene Data'!C64))="","",OFFSET('Hygiene Data'!$C$14,0,10*ROW('Hygiene Data'!C64)))</f>
        <v/>
      </c>
      <c r="DR70" s="34" t="str">
        <f ca="true">+IF(OFFSET('Hygiene Data'!$D$12,0,10*ROW('Hygiene Data'!D64))="","",OFFSET('Hygiene Data'!$D$12,0,10*ROW('Hygiene Data'!D64)))</f>
        <v/>
      </c>
      <c r="DS70" s="34" t="str">
        <f ca="true">+IF(OFFSET('Hygiene Data'!$D$13,0,10*ROW('Hygiene Data'!D64))="","",OFFSET('Hygiene Data'!$D$13,0,10*ROW('Hygiene Data'!D64)))</f>
        <v/>
      </c>
      <c r="DT70" s="34" t="str">
        <f ca="true">+IF(OFFSET('Hygiene Data'!$D$14,0,10*ROW('Hygiene Data'!D64))="","",OFFSET('Hygiene Data'!$D$14,0,10*ROW('Hygiene Data'!D64)))</f>
        <v/>
      </c>
      <c r="DU70" s="34" t="str">
        <f ca="true">+IF(OFFSET('Hygiene Data'!$E$12,0,10*ROW('Hygiene Data'!E64))="","",OFFSET('Hygiene Data'!$E$12,0,10*ROW('Hygiene Data'!E64)))</f>
        <v/>
      </c>
      <c r="DV70" s="34" t="str">
        <f ca="true">+IF(OFFSET('Hygiene Data'!$E$13,0,10*ROW('Hygiene Data'!E64))="","",OFFSET('Hygiene Data'!$E$13,0,10*ROW('Hygiene Data'!E64)))</f>
        <v/>
      </c>
      <c r="DW70" s="34" t="str">
        <f ca="true">+IF(OFFSET('Hygiene Data'!$E$14,0,10*ROW('Hygiene Data'!E64))="","",OFFSET('Hygiene Data'!$E$14,0,10*ROW('Hygiene Data'!E64)))</f>
        <v/>
      </c>
      <c r="DX70" s="34" t="str">
        <f ca="true">+IF(OFFSET('Hygiene Data'!$F$12,0,10*ROW('Hygiene Data'!F64))="","",OFFSET('Hygiene Data'!$F$12,0,10*ROW('Hygiene Data'!F64)))</f>
        <v/>
      </c>
      <c r="DY70" s="34" t="str">
        <f ca="true">+IF(OFFSET('Hygiene Data'!$F$13,0,10*ROW('Hygiene Data'!F64))="","",OFFSET('Hygiene Data'!$F$13,0,10*ROW('Hygiene Data'!F64)))</f>
        <v/>
      </c>
      <c r="DZ70" s="34" t="str">
        <f ca="true">+IF(OFFSET('Hygiene Data'!$F$14,0,10*ROW('Hygiene Data'!F64))="","",OFFSET('Hygiene Data'!$F$14,0,10*ROW('Hygiene Data'!F64)))</f>
        <v/>
      </c>
      <c r="EA70" s="34" t="str">
        <f ca="true">+IF(OFFSET('Hygiene Data'!$G$12,0,10*ROW('Hygiene Data'!G64))="","",OFFSET('Hygiene Data'!$G$12,0,10*ROW('Hygiene Data'!G64)))</f>
        <v/>
      </c>
      <c r="EB70" s="34" t="str">
        <f ca="true">+IF(OFFSET('Hygiene Data'!$G$13,0,10*ROW('Hygiene Data'!G64))="","",OFFSET('Hygiene Data'!$G$13,0,10*ROW('Hygiene Data'!G64)))</f>
        <v/>
      </c>
      <c r="EC70" s="34" t="str">
        <f ca="true">+IF(OFFSET('Hygiene Data'!$G$14,0,10*ROW('Hygiene Data'!G64))="","",OFFSET('Hygiene Data'!$G$14,0,10*ROW('Hygiene Data'!G64)))</f>
        <v/>
      </c>
      <c r="ED70" s="34" t="str">
        <f ca="true">+IF(OFFSET('Hygiene Data'!$H$12,0,10*ROW('Hygiene Data'!H64))="","",OFFSET('Hygiene Data'!$H$12,0,10*ROW('Hygiene Data'!H64)))</f>
        <v/>
      </c>
      <c r="EE70" s="34" t="str">
        <f ca="true">+IF(OFFSET('Hygiene Data'!$H$13,0,10*ROW('Hygiene Data'!H64))="","",OFFSET('Hygiene Data'!$H$13,0,10*ROW('Hygiene Data'!H64)))</f>
        <v/>
      </c>
      <c r="EF70" s="34" t="str">
        <f ca="true">+IF(OFFSET('Hygiene Data'!$H$14,0,10*ROW('Hygiene Data'!H64))="","",OFFSET('Hygiene Data'!$H$14,0,10*ROW('Hygiene Data'!H64)))</f>
        <v/>
      </c>
    </row>
    <row r="71" x14ac:dyDescent="0.2">
      <c r="A71" s="57" t="str">
        <f ca="true">+IF(OFFSET('Water Data'!$B$1,0,10*ROW('Water Data'!B68))="","",OFFSET('Water Data'!$B$1,0,10*ROW('Water Data'!B68)))</f>
        <v/>
      </c>
      <c r="B71" s="57" t="str">
        <f ca="true">+IF(OFFSET('Water Data'!$A$3,0,10*ROW('Water Data'!A68))="","",OFFSET('Water Data'!$A$3,0,10*ROW('Water Data'!A68)))</f>
        <v/>
      </c>
      <c r="C71" s="57" t="str">
        <f ca="true">+IF(OFFSET('Water Data'!$C$3,0,10*ROW('Water Data'!C68))="","",OFFSET('Water Data'!$C$3,0,10*ROW('Water Data'!C68)))</f>
        <v/>
      </c>
      <c r="D71" s="249"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9"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9" t="e">
        <f ca="true">+IF(AND(ISNUMBER(OFFSET('Water Data'!$C$10,0,10*ROW('Water Data'!D65))),BW71="Yes"),OFFSET('Water Data'!$C$10,0,10*ROW('Water Data'!D65)),IF(AND(ISNUMBER(OFFSET('Water Data'!$C$10,0,10*ROW('Water Data'!D65))),BW71="No",ISNUMBER(OFFSET('Water Data'!$C$10,0,10*ROW('Water Data'!D65)))),CONCATENATE("[",ROUND(OFFSET('Water Data'!$C$10,0,10*ROW('Water Data'!D65)),0),"]"),IF(AND(ISNUMBER(OFFSET('Water Data'!$C$10,0,10*ROW('Water Data'!D65))),BW71="",ISNUMBER(OFFSET('Water Data'!$C$10,0,10*ROW('Water Data'!D65)))),OFFSET('Water Data'!$C$10,0,10*ROW('Water Data'!D65)),NA())))</f>
        <v>#N/A</v>
      </c>
      <c r="G71" s="249"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9"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9"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9"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9"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9"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9"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9"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9"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9"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9"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9"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9"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9"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9"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50"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50"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50"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50"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50"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50"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50"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50"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50"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50"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50"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50"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50"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50"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50"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50"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50"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50"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50"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50"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50"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50"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50"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50"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50"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50"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50"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50"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50"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50"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51"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51"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51"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51"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51"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51"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51"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51"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51"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51"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51"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51"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51"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51"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51"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51"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51"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51"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4" t="str">
        <f ca="true">+IF(OFFSET('Water Data'!$C$28,0,10*ROW('Water Data'!C65))="","",OFFSET('Water Data'!$C$28,0,10*ROW('Water Data'!C65)))</f>
        <v/>
      </c>
      <c r="BT71" s="34" t="str">
        <f ca="true">+IF(OFFSET('Water Data'!$C$29,0,10*ROW('Water Data'!C65))="","",OFFSET('Water Data'!$C$29,0,10*ROW('Water Data'!C65)))</f>
        <v/>
      </c>
      <c r="BU71" s="34" t="str">
        <f ca="true">+IF(OFFSET('Water Data'!$C$30,0,10*ROW('Water Data'!C65))="","",OFFSET('Water Data'!$C$30,0,10*ROW('Water Data'!C65)))</f>
        <v/>
      </c>
      <c r="BV71" s="34" t="str">
        <f ca="true">+IF(OFFSET('Water Data'!$D$28,0,10*ROW('Water Data'!D65))="","",OFFSET('Water Data'!$D$28,0,10*ROW('Water Data'!D65)))</f>
        <v/>
      </c>
      <c r="BW71" s="34" t="str">
        <f ca="true">+IF(OFFSET('Water Data'!$D$29,0,10*ROW('Water Data'!D65))="","",OFFSET('Water Data'!$D$29,0,10*ROW('Water Data'!D65)))</f>
        <v/>
      </c>
      <c r="BX71" s="34" t="str">
        <f ca="true">+IF(OFFSET('Water Data'!$D$30,0,10*ROW('Water Data'!D65))="","",OFFSET('Water Data'!$D$30,0,10*ROW('Water Data'!D65)))</f>
        <v/>
      </c>
      <c r="BY71" s="34" t="str">
        <f ca="true">+IF(OFFSET('Water Data'!$E$28,0,10*ROW('Water Data'!E65))="","",OFFSET('Water Data'!$E$28,0,10*ROW('Water Data'!E65)))</f>
        <v/>
      </c>
      <c r="BZ71" s="34" t="str">
        <f ca="true">+IF(OFFSET('Water Data'!$E$29,0,10*ROW('Water Data'!E65))="","",OFFSET('Water Data'!$E$29,0,10*ROW('Water Data'!E65)))</f>
        <v/>
      </c>
      <c r="CA71" s="34" t="str">
        <f ca="true">+IF(OFFSET('Water Data'!$E$30,0,10*ROW('Water Data'!E65))="","",OFFSET('Water Data'!$E$30,0,10*ROW('Water Data'!E65)))</f>
        <v/>
      </c>
      <c r="CB71" s="34" t="str">
        <f ca="true">+IF(OFFSET('Water Data'!$F$28,0,10*ROW('Water Data'!F65))="","",OFFSET('Water Data'!$F$28,0,10*ROW('Water Data'!F65)))</f>
        <v/>
      </c>
      <c r="CC71" s="34" t="str">
        <f ca="true">+IF(OFFSET('Water Data'!$F$29,0,10*ROW('Water Data'!F65))="","",OFFSET('Water Data'!$F$29,0,10*ROW('Water Data'!F65)))</f>
        <v/>
      </c>
      <c r="CD71" s="34" t="str">
        <f ca="true">+IF(OFFSET('Water Data'!$F$30,0,10*ROW('Water Data'!F65))="","",OFFSET('Water Data'!$F$30,0,10*ROW('Water Data'!F65)))</f>
        <v/>
      </c>
      <c r="CE71" s="34" t="str">
        <f ca="true">+IF(OFFSET('Water Data'!$G$28,0,10*ROW('Water Data'!G65))="","",OFFSET('Water Data'!$G$28,0,10*ROW('Water Data'!G65)))</f>
        <v/>
      </c>
      <c r="CF71" s="34" t="str">
        <f ca="true">+IF(OFFSET('Water Data'!$G$29,0,10*ROW('Water Data'!G65))="","",OFFSET('Water Data'!$G$29,0,10*ROW('Water Data'!G65)))</f>
        <v/>
      </c>
      <c r="CG71" s="34" t="str">
        <f ca="true">+IF(OFFSET('Water Data'!$G$30,0,10*ROW('Water Data'!G65))="","",OFFSET('Water Data'!$G$30,0,10*ROW('Water Data'!G65)))</f>
        <v/>
      </c>
      <c r="CH71" s="34" t="str">
        <f ca="true">+IF(OFFSET('Water Data'!$H$28,0,10*ROW('Water Data'!H65))="","",OFFSET('Water Data'!$H$28,0,10*ROW('Water Data'!H65)))</f>
        <v/>
      </c>
      <c r="CI71" s="34" t="str">
        <f ca="true">+IF(OFFSET('Water Data'!$H$29,0,10*ROW('Water Data'!H65))="","",OFFSET('Water Data'!$H$29,0,10*ROW('Water Data'!H65)))</f>
        <v/>
      </c>
      <c r="CJ71" s="34" t="str">
        <f ca="true">+IF(OFFSET('Water Data'!$H$30,0,10*ROW('Water Data'!H65))="","",OFFSET('Water Data'!$H$30,0,10*ROW('Water Data'!H65)))</f>
        <v/>
      </c>
      <c r="CK71" s="34" t="str">
        <f ca="true">+IF(OFFSET('Sanitation Data'!$C$29,0,10*ROW('Sanitation Data'!C65))="","",OFFSET('Sanitation Data'!$C$29,0,10*ROW('Sanitation Data'!C65)))</f>
        <v/>
      </c>
      <c r="CL71" s="34" t="str">
        <f ca="true">+IF(OFFSET('Sanitation Data'!$C$30,0,10*ROW('Sanitation Data'!C65))="","",OFFSET('Sanitation Data'!$C$30,0,10*ROW('Sanitation Data'!C65)))</f>
        <v/>
      </c>
      <c r="CM71" s="34" t="str">
        <f ca="true">+IF(OFFSET('Sanitation Data'!$C$31,0,10*ROW('Sanitation Data'!C65))="","",OFFSET('Sanitation Data'!$C$31,0,10*ROW('Sanitation Data'!C65)))</f>
        <v/>
      </c>
      <c r="CN71" s="34" t="str">
        <f ca="true">+IF(OFFSET('Sanitation Data'!$C$32,0,10*ROW('Sanitation Data'!C65))="","",OFFSET('Sanitation Data'!$C$32,0,10*ROW('Sanitation Data'!C65)))</f>
        <v/>
      </c>
      <c r="CO71" s="34" t="str">
        <f ca="true">+IF(OFFSET('Sanitation Data'!$C$33,0,10*ROW('Sanitation Data'!C65))="","",OFFSET('Sanitation Data'!$C$33,0,10*ROW('Sanitation Data'!C65)))</f>
        <v/>
      </c>
      <c r="CP71" s="34" t="str">
        <f ca="true">+IF(OFFSET('Sanitation Data'!$D$29,0,10*ROW('Sanitation Data'!D65))="","",OFFSET('Sanitation Data'!$D$29,0,10*ROW('Sanitation Data'!D65)))</f>
        <v/>
      </c>
      <c r="CQ71" s="34" t="str">
        <f ca="true">+IF(OFFSET('Sanitation Data'!$D$30,0,10*ROW('Sanitation Data'!D65))="","",OFFSET('Sanitation Data'!$D$30,0,10*ROW('Sanitation Data'!D65)))</f>
        <v/>
      </c>
      <c r="CR71" s="34" t="str">
        <f ca="true">+IF(OFFSET('Sanitation Data'!$D$31,0,10*ROW('Sanitation Data'!D65))="","",OFFSET('Sanitation Data'!$D$31,0,10*ROW('Sanitation Data'!D65)))</f>
        <v/>
      </c>
      <c r="CS71" s="34" t="str">
        <f ca="true">+IF(OFFSET('Sanitation Data'!$D$32,0,10*ROW('Sanitation Data'!D65))="","",OFFSET('Sanitation Data'!$D$32,0,10*ROW('Sanitation Data'!D65)))</f>
        <v/>
      </c>
      <c r="CT71" s="34" t="str">
        <f ca="true">+IF(OFFSET('Sanitation Data'!$D$33,0,10*ROW('Sanitation Data'!D65))="","",OFFSET('Sanitation Data'!$D$33,0,10*ROW('Sanitation Data'!D65)))</f>
        <v/>
      </c>
      <c r="CU71" s="34" t="str">
        <f ca="true">+IF(OFFSET('Sanitation Data'!$E$29,0,10*ROW('Sanitation Data'!E65))="","",OFFSET('Sanitation Data'!$E$29,0,10*ROW('Sanitation Data'!E65)))</f>
        <v/>
      </c>
      <c r="CV71" s="34" t="str">
        <f ca="true">+IF(OFFSET('Sanitation Data'!$E$30,0,10*ROW('Sanitation Data'!E65))="","",OFFSET('Sanitation Data'!$E$30,0,10*ROW('Sanitation Data'!E65)))</f>
        <v/>
      </c>
      <c r="CW71" s="34" t="str">
        <f ca="true">+IF(OFFSET('Sanitation Data'!$E$31,0,10*ROW('Sanitation Data'!E65))="","",OFFSET('Sanitation Data'!$E$31,0,10*ROW('Sanitation Data'!E65)))</f>
        <v/>
      </c>
      <c r="CX71" s="34" t="str">
        <f ca="true">+IF(OFFSET('Sanitation Data'!$E$32,0,10*ROW('Sanitation Data'!E65))="","",OFFSET('Sanitation Data'!$E$32,0,10*ROW('Sanitation Data'!E65)))</f>
        <v/>
      </c>
      <c r="CY71" s="34" t="str">
        <f ca="true">+IF(OFFSET('Sanitation Data'!$E$33,0,10*ROW('Sanitation Data'!E65))="","",OFFSET('Sanitation Data'!$E$33,0,10*ROW('Sanitation Data'!E65)))</f>
        <v/>
      </c>
      <c r="CZ71" s="34" t="str">
        <f ca="true">+IF(OFFSET('Sanitation Data'!$F$29,0,10*ROW('Sanitation Data'!F65))="","",OFFSET('Sanitation Data'!$F$29,0,10*ROW('Sanitation Data'!F65)))</f>
        <v/>
      </c>
      <c r="DA71" s="34" t="str">
        <f ca="true">+IF(OFFSET('Sanitation Data'!$F$30,0,10*ROW('Sanitation Data'!F65))="","",OFFSET('Sanitation Data'!$F$30,0,10*ROW('Sanitation Data'!F65)))</f>
        <v/>
      </c>
      <c r="DB71" s="34" t="str">
        <f ca="true">+IF(OFFSET('Sanitation Data'!$F$31,0,10*ROW('Sanitation Data'!F65))="","",OFFSET('Sanitation Data'!$F$31,0,10*ROW('Sanitation Data'!F65)))</f>
        <v/>
      </c>
      <c r="DC71" s="34" t="str">
        <f ca="true">+IF(OFFSET('Sanitation Data'!$F$32,0,10*ROW('Sanitation Data'!F65))="","",OFFSET('Sanitation Data'!$F$32,0,10*ROW('Sanitation Data'!F65)))</f>
        <v/>
      </c>
      <c r="DD71" s="34" t="str">
        <f ca="true">+IF(OFFSET('Sanitation Data'!$F$33,0,10*ROW('Sanitation Data'!F65))="","",OFFSET('Sanitation Data'!$F$33,0,10*ROW('Sanitation Data'!F65)))</f>
        <v/>
      </c>
      <c r="DE71" s="34" t="str">
        <f ca="true">+IF(OFFSET('Sanitation Data'!$G$29,0,10*ROW('Sanitation Data'!G65))="","",OFFSET('Sanitation Data'!$G$29,0,10*ROW('Sanitation Data'!G65)))</f>
        <v/>
      </c>
      <c r="DF71" s="34" t="str">
        <f ca="true">+IF(OFFSET('Sanitation Data'!$G$30,0,10*ROW('Sanitation Data'!G65))="","",OFFSET('Sanitation Data'!$G$30,0,10*ROW('Sanitation Data'!G65)))</f>
        <v/>
      </c>
      <c r="DG71" s="34" t="str">
        <f ca="true">+IF(OFFSET('Sanitation Data'!$G$31,0,10*ROW('Sanitation Data'!G65))="","",OFFSET('Sanitation Data'!$G$31,0,10*ROW('Sanitation Data'!G65)))</f>
        <v/>
      </c>
      <c r="DH71" s="34" t="str">
        <f ca="true">+IF(OFFSET('Sanitation Data'!$G$32,0,10*ROW('Sanitation Data'!G65))="","",OFFSET('Sanitation Data'!$G$32,0,10*ROW('Sanitation Data'!G65)))</f>
        <v/>
      </c>
      <c r="DI71" s="34" t="str">
        <f ca="true">+IF(OFFSET('Sanitation Data'!$G$33,0,10*ROW('Sanitation Data'!G65))="","",OFFSET('Sanitation Data'!$G$33,0,10*ROW('Sanitation Data'!G65)))</f>
        <v/>
      </c>
      <c r="DJ71" s="34" t="str">
        <f ca="true">+IF(OFFSET('Sanitation Data'!$H$29,0,10*ROW('Sanitation Data'!H65))="","",OFFSET('Sanitation Data'!$H$29,0,10*ROW('Sanitation Data'!H65)))</f>
        <v/>
      </c>
      <c r="DK71" s="34" t="str">
        <f ca="true">+IF(OFFSET('Sanitation Data'!$H$30,0,10*ROW('Sanitation Data'!H65))="","",OFFSET('Sanitation Data'!$H$30,0,10*ROW('Sanitation Data'!H65)))</f>
        <v/>
      </c>
      <c r="DL71" s="34" t="str">
        <f ca="true">+IF(OFFSET('Sanitation Data'!$H$31,0,10*ROW('Sanitation Data'!H65))="","",OFFSET('Sanitation Data'!$H$31,0,10*ROW('Sanitation Data'!H65)))</f>
        <v/>
      </c>
      <c r="DM71" s="34" t="str">
        <f ca="true">+IF(OFFSET('Sanitation Data'!$H$32,0,10*ROW('Sanitation Data'!H65))="","",OFFSET('Sanitation Data'!$H$32,0,10*ROW('Sanitation Data'!H65)))</f>
        <v/>
      </c>
      <c r="DN71" s="34" t="str">
        <f ca="true">+IF(OFFSET('Sanitation Data'!$H$33,0,10*ROW('Sanitation Data'!H65))="","",OFFSET('Sanitation Data'!$H$33,0,10*ROW('Sanitation Data'!H65)))</f>
        <v/>
      </c>
      <c r="DO71" s="34" t="str">
        <f ca="true">+IF(OFFSET('Hygiene Data'!$C$12,0,10*ROW('Hygiene Data'!C65))="","",OFFSET('Hygiene Data'!$C$12,0,10*ROW('Hygiene Data'!C65)))</f>
        <v/>
      </c>
      <c r="DP71" s="34" t="str">
        <f ca="true">+IF(OFFSET('Hygiene Data'!$C$13,0,10*ROW('Hygiene Data'!C65))="","",OFFSET('Hygiene Data'!$C$13,0,10*ROW('Hygiene Data'!C65)))</f>
        <v/>
      </c>
      <c r="DQ71" s="34" t="str">
        <f ca="true">+IF(OFFSET('Hygiene Data'!$C$14,0,10*ROW('Hygiene Data'!C65))="","",OFFSET('Hygiene Data'!$C$14,0,10*ROW('Hygiene Data'!C65)))</f>
        <v/>
      </c>
      <c r="DR71" s="34" t="str">
        <f ca="true">+IF(OFFSET('Hygiene Data'!$D$12,0,10*ROW('Hygiene Data'!D65))="","",OFFSET('Hygiene Data'!$D$12,0,10*ROW('Hygiene Data'!D65)))</f>
        <v/>
      </c>
      <c r="DS71" s="34" t="str">
        <f ca="true">+IF(OFFSET('Hygiene Data'!$D$13,0,10*ROW('Hygiene Data'!D65))="","",OFFSET('Hygiene Data'!$D$13,0,10*ROW('Hygiene Data'!D65)))</f>
        <v/>
      </c>
      <c r="DT71" s="34" t="str">
        <f ca="true">+IF(OFFSET('Hygiene Data'!$D$14,0,10*ROW('Hygiene Data'!D65))="","",OFFSET('Hygiene Data'!$D$14,0,10*ROW('Hygiene Data'!D65)))</f>
        <v/>
      </c>
      <c r="DU71" s="34" t="str">
        <f ca="true">+IF(OFFSET('Hygiene Data'!$E$12,0,10*ROW('Hygiene Data'!E65))="","",OFFSET('Hygiene Data'!$E$12,0,10*ROW('Hygiene Data'!E65)))</f>
        <v/>
      </c>
      <c r="DV71" s="34" t="str">
        <f ca="true">+IF(OFFSET('Hygiene Data'!$E$13,0,10*ROW('Hygiene Data'!E65))="","",OFFSET('Hygiene Data'!$E$13,0,10*ROW('Hygiene Data'!E65)))</f>
        <v/>
      </c>
      <c r="DW71" s="34" t="str">
        <f ca="true">+IF(OFFSET('Hygiene Data'!$E$14,0,10*ROW('Hygiene Data'!E65))="","",OFFSET('Hygiene Data'!$E$14,0,10*ROW('Hygiene Data'!E65)))</f>
        <v/>
      </c>
      <c r="DX71" s="34" t="str">
        <f ca="true">+IF(OFFSET('Hygiene Data'!$F$12,0,10*ROW('Hygiene Data'!F65))="","",OFFSET('Hygiene Data'!$F$12,0,10*ROW('Hygiene Data'!F65)))</f>
        <v/>
      </c>
      <c r="DY71" s="34" t="str">
        <f ca="true">+IF(OFFSET('Hygiene Data'!$F$13,0,10*ROW('Hygiene Data'!F65))="","",OFFSET('Hygiene Data'!$F$13,0,10*ROW('Hygiene Data'!F65)))</f>
        <v/>
      </c>
      <c r="DZ71" s="34" t="str">
        <f ca="true">+IF(OFFSET('Hygiene Data'!$F$14,0,10*ROW('Hygiene Data'!F65))="","",OFFSET('Hygiene Data'!$F$14,0,10*ROW('Hygiene Data'!F65)))</f>
        <v/>
      </c>
      <c r="EA71" s="34" t="str">
        <f ca="true">+IF(OFFSET('Hygiene Data'!$G$12,0,10*ROW('Hygiene Data'!G65))="","",OFFSET('Hygiene Data'!$G$12,0,10*ROW('Hygiene Data'!G65)))</f>
        <v/>
      </c>
      <c r="EB71" s="34" t="str">
        <f ca="true">+IF(OFFSET('Hygiene Data'!$G$13,0,10*ROW('Hygiene Data'!G65))="","",OFFSET('Hygiene Data'!$G$13,0,10*ROW('Hygiene Data'!G65)))</f>
        <v/>
      </c>
      <c r="EC71" s="34" t="str">
        <f ca="true">+IF(OFFSET('Hygiene Data'!$G$14,0,10*ROW('Hygiene Data'!G65))="","",OFFSET('Hygiene Data'!$G$14,0,10*ROW('Hygiene Data'!G65)))</f>
        <v/>
      </c>
      <c r="ED71" s="34" t="str">
        <f ca="true">+IF(OFFSET('Hygiene Data'!$H$12,0,10*ROW('Hygiene Data'!H65))="","",OFFSET('Hygiene Data'!$H$12,0,10*ROW('Hygiene Data'!H65)))</f>
        <v/>
      </c>
      <c r="EE71" s="34" t="str">
        <f ca="true">+IF(OFFSET('Hygiene Data'!$H$13,0,10*ROW('Hygiene Data'!H65))="","",OFFSET('Hygiene Data'!$H$13,0,10*ROW('Hygiene Data'!H65)))</f>
        <v/>
      </c>
      <c r="EF71" s="34" t="str">
        <f ca="true">+IF(OFFSET('Hygiene Data'!$H$14,0,10*ROW('Hygiene Data'!H65))="","",OFFSET('Hygiene Data'!$H$14,0,10*ROW('Hygiene Data'!H65)))</f>
        <v/>
      </c>
    </row>
    <row r="72" x14ac:dyDescent="0.2">
      <c r="A72" s="57" t="str">
        <f ca="true">+IF(OFFSET('Water Data'!$B$1,0,10*ROW('Water Data'!B69))="","",OFFSET('Water Data'!$B$1,0,10*ROW('Water Data'!B69)))</f>
        <v/>
      </c>
      <c r="B72" s="57" t="str">
        <f ca="true">+IF(OFFSET('Water Data'!$A$3,0,10*ROW('Water Data'!A69))="","",OFFSET('Water Data'!$A$3,0,10*ROW('Water Data'!A69)))</f>
        <v/>
      </c>
      <c r="C72" s="57" t="str">
        <f ca="true">+IF(OFFSET('Water Data'!$C$3,0,10*ROW('Water Data'!C69))="","",OFFSET('Water Data'!$C$3,0,10*ROW('Water Data'!C69)))</f>
        <v/>
      </c>
      <c r="D72" s="249"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9"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9" t="e">
        <f ca="true">+IF(AND(ISNUMBER(OFFSET('Water Data'!$C$10,0,10*ROW('Water Data'!D66))),BW72="Yes"),OFFSET('Water Data'!$C$10,0,10*ROW('Water Data'!D66)),IF(AND(ISNUMBER(OFFSET('Water Data'!$C$10,0,10*ROW('Water Data'!D66))),BW72="No",ISNUMBER(OFFSET('Water Data'!$C$10,0,10*ROW('Water Data'!D66)))),CONCATENATE("[",ROUND(OFFSET('Water Data'!$C$10,0,10*ROW('Water Data'!D66)),0),"]"),IF(AND(ISNUMBER(OFFSET('Water Data'!$C$10,0,10*ROW('Water Data'!D66))),BW72="",ISNUMBER(OFFSET('Water Data'!$C$10,0,10*ROW('Water Data'!D66)))),OFFSET('Water Data'!$C$10,0,10*ROW('Water Data'!D66)),NA())))</f>
        <v>#N/A</v>
      </c>
      <c r="G72" s="249"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9"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9"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9"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9"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9"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9"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9"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9"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9"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9"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9"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9"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9"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9"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50"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50"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50"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50"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50"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50"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50"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50"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50"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50"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50"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50"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50"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50"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50"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50"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50"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50"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50"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50"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50"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50"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50"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50"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50"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50"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50"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50"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50"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50"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51"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51"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51"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51"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51"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51"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51"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51"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51"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51"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51"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51"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51"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51"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51"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51"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51"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51"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4" t="str">
        <f ca="true">+IF(OFFSET('Water Data'!$C$28,0,10*ROW('Water Data'!C66))="","",OFFSET('Water Data'!$C$28,0,10*ROW('Water Data'!C66)))</f>
        <v/>
      </c>
      <c r="BT72" s="34" t="str">
        <f ca="true">+IF(OFFSET('Water Data'!$C$29,0,10*ROW('Water Data'!C66))="","",OFFSET('Water Data'!$C$29,0,10*ROW('Water Data'!C66)))</f>
        <v/>
      </c>
      <c r="BU72" s="34" t="str">
        <f ca="true">+IF(OFFSET('Water Data'!$C$30,0,10*ROW('Water Data'!C66))="","",OFFSET('Water Data'!$C$30,0,10*ROW('Water Data'!C66)))</f>
        <v/>
      </c>
      <c r="BV72" s="34" t="str">
        <f ca="true">+IF(OFFSET('Water Data'!$D$28,0,10*ROW('Water Data'!D66))="","",OFFSET('Water Data'!$D$28,0,10*ROW('Water Data'!D66)))</f>
        <v/>
      </c>
      <c r="BW72" s="34" t="str">
        <f ca="true">+IF(OFFSET('Water Data'!$D$29,0,10*ROW('Water Data'!D66))="","",OFFSET('Water Data'!$D$29,0,10*ROW('Water Data'!D66)))</f>
        <v/>
      </c>
      <c r="BX72" s="34" t="str">
        <f ca="true">+IF(OFFSET('Water Data'!$D$30,0,10*ROW('Water Data'!D66))="","",OFFSET('Water Data'!$D$30,0,10*ROW('Water Data'!D66)))</f>
        <v/>
      </c>
      <c r="BY72" s="34" t="str">
        <f ca="true">+IF(OFFSET('Water Data'!$E$28,0,10*ROW('Water Data'!E66))="","",OFFSET('Water Data'!$E$28,0,10*ROW('Water Data'!E66)))</f>
        <v/>
      </c>
      <c r="BZ72" s="34" t="str">
        <f ca="true">+IF(OFFSET('Water Data'!$E$29,0,10*ROW('Water Data'!E66))="","",OFFSET('Water Data'!$E$29,0,10*ROW('Water Data'!E66)))</f>
        <v/>
      </c>
      <c r="CA72" s="34" t="str">
        <f ca="true">+IF(OFFSET('Water Data'!$E$30,0,10*ROW('Water Data'!E66))="","",OFFSET('Water Data'!$E$30,0,10*ROW('Water Data'!E66)))</f>
        <v/>
      </c>
      <c r="CB72" s="34" t="str">
        <f ca="true">+IF(OFFSET('Water Data'!$F$28,0,10*ROW('Water Data'!F66))="","",OFFSET('Water Data'!$F$28,0,10*ROW('Water Data'!F66)))</f>
        <v/>
      </c>
      <c r="CC72" s="34" t="str">
        <f ca="true">+IF(OFFSET('Water Data'!$F$29,0,10*ROW('Water Data'!F66))="","",OFFSET('Water Data'!$F$29,0,10*ROW('Water Data'!F66)))</f>
        <v/>
      </c>
      <c r="CD72" s="34" t="str">
        <f ca="true">+IF(OFFSET('Water Data'!$F$30,0,10*ROW('Water Data'!F66))="","",OFFSET('Water Data'!$F$30,0,10*ROW('Water Data'!F66)))</f>
        <v/>
      </c>
      <c r="CE72" s="34" t="str">
        <f ca="true">+IF(OFFSET('Water Data'!$G$28,0,10*ROW('Water Data'!G66))="","",OFFSET('Water Data'!$G$28,0,10*ROW('Water Data'!G66)))</f>
        <v/>
      </c>
      <c r="CF72" s="34" t="str">
        <f ca="true">+IF(OFFSET('Water Data'!$G$29,0,10*ROW('Water Data'!G66))="","",OFFSET('Water Data'!$G$29,0,10*ROW('Water Data'!G66)))</f>
        <v/>
      </c>
      <c r="CG72" s="34" t="str">
        <f ca="true">+IF(OFFSET('Water Data'!$G$30,0,10*ROW('Water Data'!G66))="","",OFFSET('Water Data'!$G$30,0,10*ROW('Water Data'!G66)))</f>
        <v/>
      </c>
      <c r="CH72" s="34" t="str">
        <f ca="true">+IF(OFFSET('Water Data'!$H$28,0,10*ROW('Water Data'!H66))="","",OFFSET('Water Data'!$H$28,0,10*ROW('Water Data'!H66)))</f>
        <v/>
      </c>
      <c r="CI72" s="34" t="str">
        <f ca="true">+IF(OFFSET('Water Data'!$H$29,0,10*ROW('Water Data'!H66))="","",OFFSET('Water Data'!$H$29,0,10*ROW('Water Data'!H66)))</f>
        <v/>
      </c>
      <c r="CJ72" s="34" t="str">
        <f ca="true">+IF(OFFSET('Water Data'!$H$30,0,10*ROW('Water Data'!H66))="","",OFFSET('Water Data'!$H$30,0,10*ROW('Water Data'!H66)))</f>
        <v/>
      </c>
      <c r="CK72" s="34" t="str">
        <f ca="true">+IF(OFFSET('Sanitation Data'!$C$29,0,10*ROW('Sanitation Data'!C66))="","",OFFSET('Sanitation Data'!$C$29,0,10*ROW('Sanitation Data'!C66)))</f>
        <v/>
      </c>
      <c r="CL72" s="34" t="str">
        <f ca="true">+IF(OFFSET('Sanitation Data'!$C$30,0,10*ROW('Sanitation Data'!C66))="","",OFFSET('Sanitation Data'!$C$30,0,10*ROW('Sanitation Data'!C66)))</f>
        <v/>
      </c>
      <c r="CM72" s="34" t="str">
        <f ca="true">+IF(OFFSET('Sanitation Data'!$C$31,0,10*ROW('Sanitation Data'!C66))="","",OFFSET('Sanitation Data'!$C$31,0,10*ROW('Sanitation Data'!C66)))</f>
        <v/>
      </c>
      <c r="CN72" s="34" t="str">
        <f ca="true">+IF(OFFSET('Sanitation Data'!$C$32,0,10*ROW('Sanitation Data'!C66))="","",OFFSET('Sanitation Data'!$C$32,0,10*ROW('Sanitation Data'!C66)))</f>
        <v/>
      </c>
      <c r="CO72" s="34" t="str">
        <f ca="true">+IF(OFFSET('Sanitation Data'!$C$33,0,10*ROW('Sanitation Data'!C66))="","",OFFSET('Sanitation Data'!$C$33,0,10*ROW('Sanitation Data'!C66)))</f>
        <v/>
      </c>
      <c r="CP72" s="34" t="str">
        <f ca="true">+IF(OFFSET('Sanitation Data'!$D$29,0,10*ROW('Sanitation Data'!D66))="","",OFFSET('Sanitation Data'!$D$29,0,10*ROW('Sanitation Data'!D66)))</f>
        <v/>
      </c>
      <c r="CQ72" s="34" t="str">
        <f ca="true">+IF(OFFSET('Sanitation Data'!$D$30,0,10*ROW('Sanitation Data'!D66))="","",OFFSET('Sanitation Data'!$D$30,0,10*ROW('Sanitation Data'!D66)))</f>
        <v/>
      </c>
      <c r="CR72" s="34" t="str">
        <f ca="true">+IF(OFFSET('Sanitation Data'!$D$31,0,10*ROW('Sanitation Data'!D66))="","",OFFSET('Sanitation Data'!$D$31,0,10*ROW('Sanitation Data'!D66)))</f>
        <v/>
      </c>
      <c r="CS72" s="34" t="str">
        <f ca="true">+IF(OFFSET('Sanitation Data'!$D$32,0,10*ROW('Sanitation Data'!D66))="","",OFFSET('Sanitation Data'!$D$32,0,10*ROW('Sanitation Data'!D66)))</f>
        <v/>
      </c>
      <c r="CT72" s="34" t="str">
        <f ca="true">+IF(OFFSET('Sanitation Data'!$D$33,0,10*ROW('Sanitation Data'!D66))="","",OFFSET('Sanitation Data'!$D$33,0,10*ROW('Sanitation Data'!D66)))</f>
        <v/>
      </c>
      <c r="CU72" s="34" t="str">
        <f ca="true">+IF(OFFSET('Sanitation Data'!$E$29,0,10*ROW('Sanitation Data'!E66))="","",OFFSET('Sanitation Data'!$E$29,0,10*ROW('Sanitation Data'!E66)))</f>
        <v/>
      </c>
      <c r="CV72" s="34" t="str">
        <f ca="true">+IF(OFFSET('Sanitation Data'!$E$30,0,10*ROW('Sanitation Data'!E66))="","",OFFSET('Sanitation Data'!$E$30,0,10*ROW('Sanitation Data'!E66)))</f>
        <v/>
      </c>
      <c r="CW72" s="34" t="str">
        <f ca="true">+IF(OFFSET('Sanitation Data'!$E$31,0,10*ROW('Sanitation Data'!E66))="","",OFFSET('Sanitation Data'!$E$31,0,10*ROW('Sanitation Data'!E66)))</f>
        <v/>
      </c>
      <c r="CX72" s="34" t="str">
        <f ca="true">+IF(OFFSET('Sanitation Data'!$E$32,0,10*ROW('Sanitation Data'!E66))="","",OFFSET('Sanitation Data'!$E$32,0,10*ROW('Sanitation Data'!E66)))</f>
        <v/>
      </c>
      <c r="CY72" s="34" t="str">
        <f ca="true">+IF(OFFSET('Sanitation Data'!$E$33,0,10*ROW('Sanitation Data'!E66))="","",OFFSET('Sanitation Data'!$E$33,0,10*ROW('Sanitation Data'!E66)))</f>
        <v/>
      </c>
      <c r="CZ72" s="34" t="str">
        <f ca="true">+IF(OFFSET('Sanitation Data'!$F$29,0,10*ROW('Sanitation Data'!F66))="","",OFFSET('Sanitation Data'!$F$29,0,10*ROW('Sanitation Data'!F66)))</f>
        <v/>
      </c>
      <c r="DA72" s="34" t="str">
        <f ca="true">+IF(OFFSET('Sanitation Data'!$F$30,0,10*ROW('Sanitation Data'!F66))="","",OFFSET('Sanitation Data'!$F$30,0,10*ROW('Sanitation Data'!F66)))</f>
        <v/>
      </c>
      <c r="DB72" s="34" t="str">
        <f ca="true">+IF(OFFSET('Sanitation Data'!$F$31,0,10*ROW('Sanitation Data'!F66))="","",OFFSET('Sanitation Data'!$F$31,0,10*ROW('Sanitation Data'!F66)))</f>
        <v/>
      </c>
      <c r="DC72" s="34" t="str">
        <f ca="true">+IF(OFFSET('Sanitation Data'!$F$32,0,10*ROW('Sanitation Data'!F66))="","",OFFSET('Sanitation Data'!$F$32,0,10*ROW('Sanitation Data'!F66)))</f>
        <v/>
      </c>
      <c r="DD72" s="34" t="str">
        <f ca="true">+IF(OFFSET('Sanitation Data'!$F$33,0,10*ROW('Sanitation Data'!F66))="","",OFFSET('Sanitation Data'!$F$33,0,10*ROW('Sanitation Data'!F66)))</f>
        <v/>
      </c>
      <c r="DE72" s="34" t="str">
        <f ca="true">+IF(OFFSET('Sanitation Data'!$G$29,0,10*ROW('Sanitation Data'!G66))="","",OFFSET('Sanitation Data'!$G$29,0,10*ROW('Sanitation Data'!G66)))</f>
        <v/>
      </c>
      <c r="DF72" s="34" t="str">
        <f ca="true">+IF(OFFSET('Sanitation Data'!$G$30,0,10*ROW('Sanitation Data'!G66))="","",OFFSET('Sanitation Data'!$G$30,0,10*ROW('Sanitation Data'!G66)))</f>
        <v/>
      </c>
      <c r="DG72" s="34" t="str">
        <f ca="true">+IF(OFFSET('Sanitation Data'!$G$31,0,10*ROW('Sanitation Data'!G66))="","",OFFSET('Sanitation Data'!$G$31,0,10*ROW('Sanitation Data'!G66)))</f>
        <v/>
      </c>
      <c r="DH72" s="34" t="str">
        <f ca="true">+IF(OFFSET('Sanitation Data'!$G$32,0,10*ROW('Sanitation Data'!G66))="","",OFFSET('Sanitation Data'!$G$32,0,10*ROW('Sanitation Data'!G66)))</f>
        <v/>
      </c>
      <c r="DI72" s="34" t="str">
        <f ca="true">+IF(OFFSET('Sanitation Data'!$G$33,0,10*ROW('Sanitation Data'!G66))="","",OFFSET('Sanitation Data'!$G$33,0,10*ROW('Sanitation Data'!G66)))</f>
        <v/>
      </c>
      <c r="DJ72" s="34" t="str">
        <f ca="true">+IF(OFFSET('Sanitation Data'!$H$29,0,10*ROW('Sanitation Data'!H66))="","",OFFSET('Sanitation Data'!$H$29,0,10*ROW('Sanitation Data'!H66)))</f>
        <v/>
      </c>
      <c r="DK72" s="34" t="str">
        <f ca="true">+IF(OFFSET('Sanitation Data'!$H$30,0,10*ROW('Sanitation Data'!H66))="","",OFFSET('Sanitation Data'!$H$30,0,10*ROW('Sanitation Data'!H66)))</f>
        <v/>
      </c>
      <c r="DL72" s="34" t="str">
        <f ca="true">+IF(OFFSET('Sanitation Data'!$H$31,0,10*ROW('Sanitation Data'!H66))="","",OFFSET('Sanitation Data'!$H$31,0,10*ROW('Sanitation Data'!H66)))</f>
        <v/>
      </c>
      <c r="DM72" s="34" t="str">
        <f ca="true">+IF(OFFSET('Sanitation Data'!$H$32,0,10*ROW('Sanitation Data'!H66))="","",OFFSET('Sanitation Data'!$H$32,0,10*ROW('Sanitation Data'!H66)))</f>
        <v/>
      </c>
      <c r="DN72" s="34" t="str">
        <f ca="true">+IF(OFFSET('Sanitation Data'!$H$33,0,10*ROW('Sanitation Data'!H66))="","",OFFSET('Sanitation Data'!$H$33,0,10*ROW('Sanitation Data'!H66)))</f>
        <v/>
      </c>
      <c r="DO72" s="34" t="str">
        <f ca="true">+IF(OFFSET('Hygiene Data'!$C$12,0,10*ROW('Hygiene Data'!C66))="","",OFFSET('Hygiene Data'!$C$12,0,10*ROW('Hygiene Data'!C66)))</f>
        <v/>
      </c>
      <c r="DP72" s="34" t="str">
        <f ca="true">+IF(OFFSET('Hygiene Data'!$C$13,0,10*ROW('Hygiene Data'!C66))="","",OFFSET('Hygiene Data'!$C$13,0,10*ROW('Hygiene Data'!C66)))</f>
        <v/>
      </c>
      <c r="DQ72" s="34" t="str">
        <f ca="true">+IF(OFFSET('Hygiene Data'!$C$14,0,10*ROW('Hygiene Data'!C66))="","",OFFSET('Hygiene Data'!$C$14,0,10*ROW('Hygiene Data'!C66)))</f>
        <v/>
      </c>
      <c r="DR72" s="34" t="str">
        <f ca="true">+IF(OFFSET('Hygiene Data'!$D$12,0,10*ROW('Hygiene Data'!D66))="","",OFFSET('Hygiene Data'!$D$12,0,10*ROW('Hygiene Data'!D66)))</f>
        <v/>
      </c>
      <c r="DS72" s="34" t="str">
        <f ca="true">+IF(OFFSET('Hygiene Data'!$D$13,0,10*ROW('Hygiene Data'!D66))="","",OFFSET('Hygiene Data'!$D$13,0,10*ROW('Hygiene Data'!D66)))</f>
        <v/>
      </c>
      <c r="DT72" s="34" t="str">
        <f ca="true">+IF(OFFSET('Hygiene Data'!$D$14,0,10*ROW('Hygiene Data'!D66))="","",OFFSET('Hygiene Data'!$D$14,0,10*ROW('Hygiene Data'!D66)))</f>
        <v/>
      </c>
      <c r="DU72" s="34" t="str">
        <f ca="true">+IF(OFFSET('Hygiene Data'!$E$12,0,10*ROW('Hygiene Data'!E66))="","",OFFSET('Hygiene Data'!$E$12,0,10*ROW('Hygiene Data'!E66)))</f>
        <v/>
      </c>
      <c r="DV72" s="34" t="str">
        <f ca="true">+IF(OFFSET('Hygiene Data'!$E$13,0,10*ROW('Hygiene Data'!E66))="","",OFFSET('Hygiene Data'!$E$13,0,10*ROW('Hygiene Data'!E66)))</f>
        <v/>
      </c>
      <c r="DW72" s="34" t="str">
        <f ca="true">+IF(OFFSET('Hygiene Data'!$E$14,0,10*ROW('Hygiene Data'!E66))="","",OFFSET('Hygiene Data'!$E$14,0,10*ROW('Hygiene Data'!E66)))</f>
        <v/>
      </c>
      <c r="DX72" s="34" t="str">
        <f ca="true">+IF(OFFSET('Hygiene Data'!$F$12,0,10*ROW('Hygiene Data'!F66))="","",OFFSET('Hygiene Data'!$F$12,0,10*ROW('Hygiene Data'!F66)))</f>
        <v/>
      </c>
      <c r="DY72" s="34" t="str">
        <f ca="true">+IF(OFFSET('Hygiene Data'!$F$13,0,10*ROW('Hygiene Data'!F66))="","",OFFSET('Hygiene Data'!$F$13,0,10*ROW('Hygiene Data'!F66)))</f>
        <v/>
      </c>
      <c r="DZ72" s="34" t="str">
        <f ca="true">+IF(OFFSET('Hygiene Data'!$F$14,0,10*ROW('Hygiene Data'!F66))="","",OFFSET('Hygiene Data'!$F$14,0,10*ROW('Hygiene Data'!F66)))</f>
        <v/>
      </c>
      <c r="EA72" s="34" t="str">
        <f ca="true">+IF(OFFSET('Hygiene Data'!$G$12,0,10*ROW('Hygiene Data'!G66))="","",OFFSET('Hygiene Data'!$G$12,0,10*ROW('Hygiene Data'!G66)))</f>
        <v/>
      </c>
      <c r="EB72" s="34" t="str">
        <f ca="true">+IF(OFFSET('Hygiene Data'!$G$13,0,10*ROW('Hygiene Data'!G66))="","",OFFSET('Hygiene Data'!$G$13,0,10*ROW('Hygiene Data'!G66)))</f>
        <v/>
      </c>
      <c r="EC72" s="34" t="str">
        <f ca="true">+IF(OFFSET('Hygiene Data'!$G$14,0,10*ROW('Hygiene Data'!G66))="","",OFFSET('Hygiene Data'!$G$14,0,10*ROW('Hygiene Data'!G66)))</f>
        <v/>
      </c>
      <c r="ED72" s="34" t="str">
        <f ca="true">+IF(OFFSET('Hygiene Data'!$H$12,0,10*ROW('Hygiene Data'!H66))="","",OFFSET('Hygiene Data'!$H$12,0,10*ROW('Hygiene Data'!H66)))</f>
        <v/>
      </c>
      <c r="EE72" s="34" t="str">
        <f ca="true">+IF(OFFSET('Hygiene Data'!$H$13,0,10*ROW('Hygiene Data'!H66))="","",OFFSET('Hygiene Data'!$H$13,0,10*ROW('Hygiene Data'!H66)))</f>
        <v/>
      </c>
      <c r="EF72" s="34" t="str">
        <f ca="true">+IF(OFFSET('Hygiene Data'!$H$14,0,10*ROW('Hygiene Data'!H66))="","",OFFSET('Hygiene Data'!$H$14,0,10*ROW('Hygiene Data'!H66)))</f>
        <v/>
      </c>
    </row>
    <row r="73" x14ac:dyDescent="0.2">
      <c r="A73" s="57" t="str">
        <f ca="true">+IF(OFFSET('Water Data'!$B$1,0,10*ROW('Water Data'!B70))="","",OFFSET('Water Data'!$B$1,0,10*ROW('Water Data'!B70)))</f>
        <v/>
      </c>
      <c r="B73" s="57" t="str">
        <f ca="true">+IF(OFFSET('Water Data'!$A$3,0,10*ROW('Water Data'!A70))="","",OFFSET('Water Data'!$A$3,0,10*ROW('Water Data'!A70)))</f>
        <v/>
      </c>
      <c r="C73" s="57" t="str">
        <f ca="true">+IF(OFFSET('Water Data'!$C$3,0,10*ROW('Water Data'!C70))="","",OFFSET('Water Data'!$C$3,0,10*ROW('Water Data'!C70)))</f>
        <v/>
      </c>
      <c r="D73" s="249"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9"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9" t="e">
        <f ca="true">+IF(AND(ISNUMBER(OFFSET('Water Data'!$C$10,0,10*ROW('Water Data'!D67))),BW73="Yes"),OFFSET('Water Data'!$C$10,0,10*ROW('Water Data'!D67)),IF(AND(ISNUMBER(OFFSET('Water Data'!$C$10,0,10*ROW('Water Data'!D67))),BW73="No",ISNUMBER(OFFSET('Water Data'!$C$10,0,10*ROW('Water Data'!D67)))),CONCATENATE("[",ROUND(OFFSET('Water Data'!$C$10,0,10*ROW('Water Data'!D67)),0),"]"),IF(AND(ISNUMBER(OFFSET('Water Data'!$C$10,0,10*ROW('Water Data'!D67))),BW73="",ISNUMBER(OFFSET('Water Data'!$C$10,0,10*ROW('Water Data'!D67)))),OFFSET('Water Data'!$C$10,0,10*ROW('Water Data'!D67)),NA())))</f>
        <v>#N/A</v>
      </c>
      <c r="G73" s="249"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9"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9"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9"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9"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9"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9"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9"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9"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9"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9"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9"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9"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9"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9"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50"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50"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50"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50"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50"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50"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50"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50"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50"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50"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50"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50"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50"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50"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50"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50"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50"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50"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50"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50"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50"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50"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50"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50"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50"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50"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50"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50"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50"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50"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51"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51"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51"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51"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51"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51"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51"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51"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51"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51"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51"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51"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51"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51"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51"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51"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51"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51"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4" t="str">
        <f ca="true">+IF(OFFSET('Water Data'!$C$28,0,10*ROW('Water Data'!C67))="","",OFFSET('Water Data'!$C$28,0,10*ROW('Water Data'!C67)))</f>
        <v/>
      </c>
      <c r="BT73" s="34" t="str">
        <f ca="true">+IF(OFFSET('Water Data'!$C$29,0,10*ROW('Water Data'!C67))="","",OFFSET('Water Data'!$C$29,0,10*ROW('Water Data'!C67)))</f>
        <v/>
      </c>
      <c r="BU73" s="34" t="str">
        <f ca="true">+IF(OFFSET('Water Data'!$C$30,0,10*ROW('Water Data'!C67))="","",OFFSET('Water Data'!$C$30,0,10*ROW('Water Data'!C67)))</f>
        <v/>
      </c>
      <c r="BV73" s="34" t="str">
        <f ca="true">+IF(OFFSET('Water Data'!$D$28,0,10*ROW('Water Data'!D67))="","",OFFSET('Water Data'!$D$28,0,10*ROW('Water Data'!D67)))</f>
        <v/>
      </c>
      <c r="BW73" s="34" t="str">
        <f ca="true">+IF(OFFSET('Water Data'!$D$29,0,10*ROW('Water Data'!D67))="","",OFFSET('Water Data'!$D$29,0,10*ROW('Water Data'!D67)))</f>
        <v/>
      </c>
      <c r="BX73" s="34" t="str">
        <f ca="true">+IF(OFFSET('Water Data'!$D$30,0,10*ROW('Water Data'!D67))="","",OFFSET('Water Data'!$D$30,0,10*ROW('Water Data'!D67)))</f>
        <v/>
      </c>
      <c r="BY73" s="34" t="str">
        <f ca="true">+IF(OFFSET('Water Data'!$E$28,0,10*ROW('Water Data'!E67))="","",OFFSET('Water Data'!$E$28,0,10*ROW('Water Data'!E67)))</f>
        <v/>
      </c>
      <c r="BZ73" s="34" t="str">
        <f ca="true">+IF(OFFSET('Water Data'!$E$29,0,10*ROW('Water Data'!E67))="","",OFFSET('Water Data'!$E$29,0,10*ROW('Water Data'!E67)))</f>
        <v/>
      </c>
      <c r="CA73" s="34" t="str">
        <f ca="true">+IF(OFFSET('Water Data'!$E$30,0,10*ROW('Water Data'!E67))="","",OFFSET('Water Data'!$E$30,0,10*ROW('Water Data'!E67)))</f>
        <v/>
      </c>
      <c r="CB73" s="34" t="str">
        <f ca="true">+IF(OFFSET('Water Data'!$F$28,0,10*ROW('Water Data'!F67))="","",OFFSET('Water Data'!$F$28,0,10*ROW('Water Data'!F67)))</f>
        <v/>
      </c>
      <c r="CC73" s="34" t="str">
        <f ca="true">+IF(OFFSET('Water Data'!$F$29,0,10*ROW('Water Data'!F67))="","",OFFSET('Water Data'!$F$29,0,10*ROW('Water Data'!F67)))</f>
        <v/>
      </c>
      <c r="CD73" s="34" t="str">
        <f ca="true">+IF(OFFSET('Water Data'!$F$30,0,10*ROW('Water Data'!F67))="","",OFFSET('Water Data'!$F$30,0,10*ROW('Water Data'!F67)))</f>
        <v/>
      </c>
      <c r="CE73" s="34" t="str">
        <f ca="true">+IF(OFFSET('Water Data'!$G$28,0,10*ROW('Water Data'!G67))="","",OFFSET('Water Data'!$G$28,0,10*ROW('Water Data'!G67)))</f>
        <v/>
      </c>
      <c r="CF73" s="34" t="str">
        <f ca="true">+IF(OFFSET('Water Data'!$G$29,0,10*ROW('Water Data'!G67))="","",OFFSET('Water Data'!$G$29,0,10*ROW('Water Data'!G67)))</f>
        <v/>
      </c>
      <c r="CG73" s="34" t="str">
        <f ca="true">+IF(OFFSET('Water Data'!$G$30,0,10*ROW('Water Data'!G67))="","",OFFSET('Water Data'!$G$30,0,10*ROW('Water Data'!G67)))</f>
        <v/>
      </c>
      <c r="CH73" s="34" t="str">
        <f ca="true">+IF(OFFSET('Water Data'!$H$28,0,10*ROW('Water Data'!H67))="","",OFFSET('Water Data'!$H$28,0,10*ROW('Water Data'!H67)))</f>
        <v/>
      </c>
      <c r="CI73" s="34" t="str">
        <f ca="true">+IF(OFFSET('Water Data'!$H$29,0,10*ROW('Water Data'!H67))="","",OFFSET('Water Data'!$H$29,0,10*ROW('Water Data'!H67)))</f>
        <v/>
      </c>
      <c r="CJ73" s="34" t="str">
        <f ca="true">+IF(OFFSET('Water Data'!$H$30,0,10*ROW('Water Data'!H67))="","",OFFSET('Water Data'!$H$30,0,10*ROW('Water Data'!H67)))</f>
        <v/>
      </c>
      <c r="CK73" s="34" t="str">
        <f ca="true">+IF(OFFSET('Sanitation Data'!$C$29,0,10*ROW('Sanitation Data'!C67))="","",OFFSET('Sanitation Data'!$C$29,0,10*ROW('Sanitation Data'!C67)))</f>
        <v/>
      </c>
      <c r="CL73" s="34" t="str">
        <f ca="true">+IF(OFFSET('Sanitation Data'!$C$30,0,10*ROW('Sanitation Data'!C67))="","",OFFSET('Sanitation Data'!$C$30,0,10*ROW('Sanitation Data'!C67)))</f>
        <v/>
      </c>
      <c r="CM73" s="34" t="str">
        <f ca="true">+IF(OFFSET('Sanitation Data'!$C$31,0,10*ROW('Sanitation Data'!C67))="","",OFFSET('Sanitation Data'!$C$31,0,10*ROW('Sanitation Data'!C67)))</f>
        <v/>
      </c>
      <c r="CN73" s="34" t="str">
        <f ca="true">+IF(OFFSET('Sanitation Data'!$C$32,0,10*ROW('Sanitation Data'!C67))="","",OFFSET('Sanitation Data'!$C$32,0,10*ROW('Sanitation Data'!C67)))</f>
        <v/>
      </c>
      <c r="CO73" s="34" t="str">
        <f ca="true">+IF(OFFSET('Sanitation Data'!$C$33,0,10*ROW('Sanitation Data'!C67))="","",OFFSET('Sanitation Data'!$C$33,0,10*ROW('Sanitation Data'!C67)))</f>
        <v/>
      </c>
      <c r="CP73" s="34" t="str">
        <f ca="true">+IF(OFFSET('Sanitation Data'!$D$29,0,10*ROW('Sanitation Data'!D67))="","",OFFSET('Sanitation Data'!$D$29,0,10*ROW('Sanitation Data'!D67)))</f>
        <v/>
      </c>
      <c r="CQ73" s="34" t="str">
        <f ca="true">+IF(OFFSET('Sanitation Data'!$D$30,0,10*ROW('Sanitation Data'!D67))="","",OFFSET('Sanitation Data'!$D$30,0,10*ROW('Sanitation Data'!D67)))</f>
        <v/>
      </c>
      <c r="CR73" s="34" t="str">
        <f ca="true">+IF(OFFSET('Sanitation Data'!$D$31,0,10*ROW('Sanitation Data'!D67))="","",OFFSET('Sanitation Data'!$D$31,0,10*ROW('Sanitation Data'!D67)))</f>
        <v/>
      </c>
      <c r="CS73" s="34" t="str">
        <f ca="true">+IF(OFFSET('Sanitation Data'!$D$32,0,10*ROW('Sanitation Data'!D67))="","",OFFSET('Sanitation Data'!$D$32,0,10*ROW('Sanitation Data'!D67)))</f>
        <v/>
      </c>
      <c r="CT73" s="34" t="str">
        <f ca="true">+IF(OFFSET('Sanitation Data'!$D$33,0,10*ROW('Sanitation Data'!D67))="","",OFFSET('Sanitation Data'!$D$33,0,10*ROW('Sanitation Data'!D67)))</f>
        <v/>
      </c>
      <c r="CU73" s="34" t="str">
        <f ca="true">+IF(OFFSET('Sanitation Data'!$E$29,0,10*ROW('Sanitation Data'!E67))="","",OFFSET('Sanitation Data'!$E$29,0,10*ROW('Sanitation Data'!E67)))</f>
        <v/>
      </c>
      <c r="CV73" s="34" t="str">
        <f ca="true">+IF(OFFSET('Sanitation Data'!$E$30,0,10*ROW('Sanitation Data'!E67))="","",OFFSET('Sanitation Data'!$E$30,0,10*ROW('Sanitation Data'!E67)))</f>
        <v/>
      </c>
      <c r="CW73" s="34" t="str">
        <f ca="true">+IF(OFFSET('Sanitation Data'!$E$31,0,10*ROW('Sanitation Data'!E67))="","",OFFSET('Sanitation Data'!$E$31,0,10*ROW('Sanitation Data'!E67)))</f>
        <v/>
      </c>
      <c r="CX73" s="34" t="str">
        <f ca="true">+IF(OFFSET('Sanitation Data'!$E$32,0,10*ROW('Sanitation Data'!E67))="","",OFFSET('Sanitation Data'!$E$32,0,10*ROW('Sanitation Data'!E67)))</f>
        <v/>
      </c>
      <c r="CY73" s="34" t="str">
        <f ca="true">+IF(OFFSET('Sanitation Data'!$E$33,0,10*ROW('Sanitation Data'!E67))="","",OFFSET('Sanitation Data'!$E$33,0,10*ROW('Sanitation Data'!E67)))</f>
        <v/>
      </c>
      <c r="CZ73" s="34" t="str">
        <f ca="true">+IF(OFFSET('Sanitation Data'!$F$29,0,10*ROW('Sanitation Data'!F67))="","",OFFSET('Sanitation Data'!$F$29,0,10*ROW('Sanitation Data'!F67)))</f>
        <v/>
      </c>
      <c r="DA73" s="34" t="str">
        <f ca="true">+IF(OFFSET('Sanitation Data'!$F$30,0,10*ROW('Sanitation Data'!F67))="","",OFFSET('Sanitation Data'!$F$30,0,10*ROW('Sanitation Data'!F67)))</f>
        <v/>
      </c>
      <c r="DB73" s="34" t="str">
        <f ca="true">+IF(OFFSET('Sanitation Data'!$F$31,0,10*ROW('Sanitation Data'!F67))="","",OFFSET('Sanitation Data'!$F$31,0,10*ROW('Sanitation Data'!F67)))</f>
        <v/>
      </c>
      <c r="DC73" s="34" t="str">
        <f ca="true">+IF(OFFSET('Sanitation Data'!$F$32,0,10*ROW('Sanitation Data'!F67))="","",OFFSET('Sanitation Data'!$F$32,0,10*ROW('Sanitation Data'!F67)))</f>
        <v/>
      </c>
      <c r="DD73" s="34" t="str">
        <f ca="true">+IF(OFFSET('Sanitation Data'!$F$33,0,10*ROW('Sanitation Data'!F67))="","",OFFSET('Sanitation Data'!$F$33,0,10*ROW('Sanitation Data'!F67)))</f>
        <v/>
      </c>
      <c r="DE73" s="34" t="str">
        <f ca="true">+IF(OFFSET('Sanitation Data'!$G$29,0,10*ROW('Sanitation Data'!G67))="","",OFFSET('Sanitation Data'!$G$29,0,10*ROW('Sanitation Data'!G67)))</f>
        <v/>
      </c>
      <c r="DF73" s="34" t="str">
        <f ca="true">+IF(OFFSET('Sanitation Data'!$G$30,0,10*ROW('Sanitation Data'!G67))="","",OFFSET('Sanitation Data'!$G$30,0,10*ROW('Sanitation Data'!G67)))</f>
        <v/>
      </c>
      <c r="DG73" s="34" t="str">
        <f ca="true">+IF(OFFSET('Sanitation Data'!$G$31,0,10*ROW('Sanitation Data'!G67))="","",OFFSET('Sanitation Data'!$G$31,0,10*ROW('Sanitation Data'!G67)))</f>
        <v/>
      </c>
      <c r="DH73" s="34" t="str">
        <f ca="true">+IF(OFFSET('Sanitation Data'!$G$32,0,10*ROW('Sanitation Data'!G67))="","",OFFSET('Sanitation Data'!$G$32,0,10*ROW('Sanitation Data'!G67)))</f>
        <v/>
      </c>
      <c r="DI73" s="34" t="str">
        <f ca="true">+IF(OFFSET('Sanitation Data'!$G$33,0,10*ROW('Sanitation Data'!G67))="","",OFFSET('Sanitation Data'!$G$33,0,10*ROW('Sanitation Data'!G67)))</f>
        <v/>
      </c>
      <c r="DJ73" s="34" t="str">
        <f ca="true">+IF(OFFSET('Sanitation Data'!$H$29,0,10*ROW('Sanitation Data'!H67))="","",OFFSET('Sanitation Data'!$H$29,0,10*ROW('Sanitation Data'!H67)))</f>
        <v/>
      </c>
      <c r="DK73" s="34" t="str">
        <f ca="true">+IF(OFFSET('Sanitation Data'!$H$30,0,10*ROW('Sanitation Data'!H67))="","",OFFSET('Sanitation Data'!$H$30,0,10*ROW('Sanitation Data'!H67)))</f>
        <v/>
      </c>
      <c r="DL73" s="34" t="str">
        <f ca="true">+IF(OFFSET('Sanitation Data'!$H$31,0,10*ROW('Sanitation Data'!H67))="","",OFFSET('Sanitation Data'!$H$31,0,10*ROW('Sanitation Data'!H67)))</f>
        <v/>
      </c>
      <c r="DM73" s="34" t="str">
        <f ca="true">+IF(OFFSET('Sanitation Data'!$H$32,0,10*ROW('Sanitation Data'!H67))="","",OFFSET('Sanitation Data'!$H$32,0,10*ROW('Sanitation Data'!H67)))</f>
        <v/>
      </c>
      <c r="DN73" s="34" t="str">
        <f ca="true">+IF(OFFSET('Sanitation Data'!$H$33,0,10*ROW('Sanitation Data'!H67))="","",OFFSET('Sanitation Data'!$H$33,0,10*ROW('Sanitation Data'!H67)))</f>
        <v/>
      </c>
      <c r="DO73" s="34" t="str">
        <f ca="true">+IF(OFFSET('Hygiene Data'!$C$12,0,10*ROW('Hygiene Data'!C67))="","",OFFSET('Hygiene Data'!$C$12,0,10*ROW('Hygiene Data'!C67)))</f>
        <v/>
      </c>
      <c r="DP73" s="34" t="str">
        <f ca="true">+IF(OFFSET('Hygiene Data'!$C$13,0,10*ROW('Hygiene Data'!C67))="","",OFFSET('Hygiene Data'!$C$13,0,10*ROW('Hygiene Data'!C67)))</f>
        <v/>
      </c>
      <c r="DQ73" s="34" t="str">
        <f ca="true">+IF(OFFSET('Hygiene Data'!$C$14,0,10*ROW('Hygiene Data'!C67))="","",OFFSET('Hygiene Data'!$C$14,0,10*ROW('Hygiene Data'!C67)))</f>
        <v/>
      </c>
      <c r="DR73" s="34" t="str">
        <f ca="true">+IF(OFFSET('Hygiene Data'!$D$12,0,10*ROW('Hygiene Data'!D67))="","",OFFSET('Hygiene Data'!$D$12,0,10*ROW('Hygiene Data'!D67)))</f>
        <v/>
      </c>
      <c r="DS73" s="34" t="str">
        <f ca="true">+IF(OFFSET('Hygiene Data'!$D$13,0,10*ROW('Hygiene Data'!D67))="","",OFFSET('Hygiene Data'!$D$13,0,10*ROW('Hygiene Data'!D67)))</f>
        <v/>
      </c>
      <c r="DT73" s="34" t="str">
        <f ca="true">+IF(OFFSET('Hygiene Data'!$D$14,0,10*ROW('Hygiene Data'!D67))="","",OFFSET('Hygiene Data'!$D$14,0,10*ROW('Hygiene Data'!D67)))</f>
        <v/>
      </c>
      <c r="DU73" s="34" t="str">
        <f ca="true">+IF(OFFSET('Hygiene Data'!$E$12,0,10*ROW('Hygiene Data'!E67))="","",OFFSET('Hygiene Data'!$E$12,0,10*ROW('Hygiene Data'!E67)))</f>
        <v/>
      </c>
      <c r="DV73" s="34" t="str">
        <f ca="true">+IF(OFFSET('Hygiene Data'!$E$13,0,10*ROW('Hygiene Data'!E67))="","",OFFSET('Hygiene Data'!$E$13,0,10*ROW('Hygiene Data'!E67)))</f>
        <v/>
      </c>
      <c r="DW73" s="34" t="str">
        <f ca="true">+IF(OFFSET('Hygiene Data'!$E$14,0,10*ROW('Hygiene Data'!E67))="","",OFFSET('Hygiene Data'!$E$14,0,10*ROW('Hygiene Data'!E67)))</f>
        <v/>
      </c>
      <c r="DX73" s="34" t="str">
        <f ca="true">+IF(OFFSET('Hygiene Data'!$F$12,0,10*ROW('Hygiene Data'!F67))="","",OFFSET('Hygiene Data'!$F$12,0,10*ROW('Hygiene Data'!F67)))</f>
        <v/>
      </c>
      <c r="DY73" s="34" t="str">
        <f ca="true">+IF(OFFSET('Hygiene Data'!$F$13,0,10*ROW('Hygiene Data'!F67))="","",OFFSET('Hygiene Data'!$F$13,0,10*ROW('Hygiene Data'!F67)))</f>
        <v/>
      </c>
      <c r="DZ73" s="34" t="str">
        <f ca="true">+IF(OFFSET('Hygiene Data'!$F$14,0,10*ROW('Hygiene Data'!F67))="","",OFFSET('Hygiene Data'!$F$14,0,10*ROW('Hygiene Data'!F67)))</f>
        <v/>
      </c>
      <c r="EA73" s="34" t="str">
        <f ca="true">+IF(OFFSET('Hygiene Data'!$G$12,0,10*ROW('Hygiene Data'!G67))="","",OFFSET('Hygiene Data'!$G$12,0,10*ROW('Hygiene Data'!G67)))</f>
        <v/>
      </c>
      <c r="EB73" s="34" t="str">
        <f ca="true">+IF(OFFSET('Hygiene Data'!$G$13,0,10*ROW('Hygiene Data'!G67))="","",OFFSET('Hygiene Data'!$G$13,0,10*ROW('Hygiene Data'!G67)))</f>
        <v/>
      </c>
      <c r="EC73" s="34" t="str">
        <f ca="true">+IF(OFFSET('Hygiene Data'!$G$14,0,10*ROW('Hygiene Data'!G67))="","",OFFSET('Hygiene Data'!$G$14,0,10*ROW('Hygiene Data'!G67)))</f>
        <v/>
      </c>
      <c r="ED73" s="34" t="str">
        <f ca="true">+IF(OFFSET('Hygiene Data'!$H$12,0,10*ROW('Hygiene Data'!H67))="","",OFFSET('Hygiene Data'!$H$12,0,10*ROW('Hygiene Data'!H67)))</f>
        <v/>
      </c>
      <c r="EE73" s="34" t="str">
        <f ca="true">+IF(OFFSET('Hygiene Data'!$H$13,0,10*ROW('Hygiene Data'!H67))="","",OFFSET('Hygiene Data'!$H$13,0,10*ROW('Hygiene Data'!H67)))</f>
        <v/>
      </c>
      <c r="EF73" s="34" t="str">
        <f ca="true">+IF(OFFSET('Hygiene Data'!$H$14,0,10*ROW('Hygiene Data'!H67))="","",OFFSET('Hygiene Data'!$H$14,0,10*ROW('Hygiene Data'!H67)))</f>
        <v/>
      </c>
    </row>
    <row r="74" x14ac:dyDescent="0.2">
      <c r="A74" s="57" t="str">
        <f ca="true">+IF(OFFSET('Water Data'!$B$1,0,10*ROW('Water Data'!B71))="","",OFFSET('Water Data'!$B$1,0,10*ROW('Water Data'!B71)))</f>
        <v/>
      </c>
      <c r="B74" s="57" t="str">
        <f ca="true">+IF(OFFSET('Water Data'!$A$3,0,10*ROW('Water Data'!A71))="","",OFFSET('Water Data'!$A$3,0,10*ROW('Water Data'!A71)))</f>
        <v/>
      </c>
      <c r="C74" s="57" t="str">
        <f ca="true">+IF(OFFSET('Water Data'!$C$3,0,10*ROW('Water Data'!C71))="","",OFFSET('Water Data'!$C$3,0,10*ROW('Water Data'!C71)))</f>
        <v/>
      </c>
      <c r="D74" s="249"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9"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9" t="e">
        <f ca="true">+IF(AND(ISNUMBER(OFFSET('Water Data'!$C$10,0,10*ROW('Water Data'!D68))),BW74="Yes"),OFFSET('Water Data'!$C$10,0,10*ROW('Water Data'!D68)),IF(AND(ISNUMBER(OFFSET('Water Data'!$C$10,0,10*ROW('Water Data'!D68))),BW74="No",ISNUMBER(OFFSET('Water Data'!$C$10,0,10*ROW('Water Data'!D68)))),CONCATENATE("[",ROUND(OFFSET('Water Data'!$C$10,0,10*ROW('Water Data'!D68)),0),"]"),IF(AND(ISNUMBER(OFFSET('Water Data'!$C$10,0,10*ROW('Water Data'!D68))),BW74="",ISNUMBER(OFFSET('Water Data'!$C$10,0,10*ROW('Water Data'!D68)))),OFFSET('Water Data'!$C$10,0,10*ROW('Water Data'!D68)),NA())))</f>
        <v>#N/A</v>
      </c>
      <c r="G74" s="249"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9"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9"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9"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9"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9"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9"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9"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9"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9"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9"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9"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9"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9"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9"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50"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50"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50"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50"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50"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50"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50"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50"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50"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50"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50"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50"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50"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50"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50"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50"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50"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50"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50"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50"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50"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50"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50"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50"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50"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50"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50"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50"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50"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50"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51"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51"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51"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51"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51"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51"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51"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51"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51"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51"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51"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51"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51"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51"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51"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51"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51"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51"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4" t="str">
        <f ca="true">+IF(OFFSET('Water Data'!$C$28,0,10*ROW('Water Data'!C68))="","",OFFSET('Water Data'!$C$28,0,10*ROW('Water Data'!C68)))</f>
        <v/>
      </c>
      <c r="BT74" s="34" t="str">
        <f ca="true">+IF(OFFSET('Water Data'!$C$29,0,10*ROW('Water Data'!C68))="","",OFFSET('Water Data'!$C$29,0,10*ROW('Water Data'!C68)))</f>
        <v/>
      </c>
      <c r="BU74" s="34" t="str">
        <f ca="true">+IF(OFFSET('Water Data'!$C$30,0,10*ROW('Water Data'!C68))="","",OFFSET('Water Data'!$C$30,0,10*ROW('Water Data'!C68)))</f>
        <v/>
      </c>
      <c r="BV74" s="34" t="str">
        <f ca="true">+IF(OFFSET('Water Data'!$D$28,0,10*ROW('Water Data'!D68))="","",OFFSET('Water Data'!$D$28,0,10*ROW('Water Data'!D68)))</f>
        <v/>
      </c>
      <c r="BW74" s="34" t="str">
        <f ca="true">+IF(OFFSET('Water Data'!$D$29,0,10*ROW('Water Data'!D68))="","",OFFSET('Water Data'!$D$29,0,10*ROW('Water Data'!D68)))</f>
        <v/>
      </c>
      <c r="BX74" s="34" t="str">
        <f ca="true">+IF(OFFSET('Water Data'!$D$30,0,10*ROW('Water Data'!D68))="","",OFFSET('Water Data'!$D$30,0,10*ROW('Water Data'!D68)))</f>
        <v/>
      </c>
      <c r="BY74" s="34" t="str">
        <f ca="true">+IF(OFFSET('Water Data'!$E$28,0,10*ROW('Water Data'!E68))="","",OFFSET('Water Data'!$E$28,0,10*ROW('Water Data'!E68)))</f>
        <v/>
      </c>
      <c r="BZ74" s="34" t="str">
        <f ca="true">+IF(OFFSET('Water Data'!$E$29,0,10*ROW('Water Data'!E68))="","",OFFSET('Water Data'!$E$29,0,10*ROW('Water Data'!E68)))</f>
        <v/>
      </c>
      <c r="CA74" s="34" t="str">
        <f ca="true">+IF(OFFSET('Water Data'!$E$30,0,10*ROW('Water Data'!E68))="","",OFFSET('Water Data'!$E$30,0,10*ROW('Water Data'!E68)))</f>
        <v/>
      </c>
      <c r="CB74" s="34" t="str">
        <f ca="true">+IF(OFFSET('Water Data'!$F$28,0,10*ROW('Water Data'!F68))="","",OFFSET('Water Data'!$F$28,0,10*ROW('Water Data'!F68)))</f>
        <v/>
      </c>
      <c r="CC74" s="34" t="str">
        <f ca="true">+IF(OFFSET('Water Data'!$F$29,0,10*ROW('Water Data'!F68))="","",OFFSET('Water Data'!$F$29,0,10*ROW('Water Data'!F68)))</f>
        <v/>
      </c>
      <c r="CD74" s="34" t="str">
        <f ca="true">+IF(OFFSET('Water Data'!$F$30,0,10*ROW('Water Data'!F68))="","",OFFSET('Water Data'!$F$30,0,10*ROW('Water Data'!F68)))</f>
        <v/>
      </c>
      <c r="CE74" s="34" t="str">
        <f ca="true">+IF(OFFSET('Water Data'!$G$28,0,10*ROW('Water Data'!G68))="","",OFFSET('Water Data'!$G$28,0,10*ROW('Water Data'!G68)))</f>
        <v/>
      </c>
      <c r="CF74" s="34" t="str">
        <f ca="true">+IF(OFFSET('Water Data'!$G$29,0,10*ROW('Water Data'!G68))="","",OFFSET('Water Data'!$G$29,0,10*ROW('Water Data'!G68)))</f>
        <v/>
      </c>
      <c r="CG74" s="34" t="str">
        <f ca="true">+IF(OFFSET('Water Data'!$G$30,0,10*ROW('Water Data'!G68))="","",OFFSET('Water Data'!$G$30,0,10*ROW('Water Data'!G68)))</f>
        <v/>
      </c>
      <c r="CH74" s="34" t="str">
        <f ca="true">+IF(OFFSET('Water Data'!$H$28,0,10*ROW('Water Data'!H68))="","",OFFSET('Water Data'!$H$28,0,10*ROW('Water Data'!H68)))</f>
        <v/>
      </c>
      <c r="CI74" s="34" t="str">
        <f ca="true">+IF(OFFSET('Water Data'!$H$29,0,10*ROW('Water Data'!H68))="","",OFFSET('Water Data'!$H$29,0,10*ROW('Water Data'!H68)))</f>
        <v/>
      </c>
      <c r="CJ74" s="34" t="str">
        <f ca="true">+IF(OFFSET('Water Data'!$H$30,0,10*ROW('Water Data'!H68))="","",OFFSET('Water Data'!$H$30,0,10*ROW('Water Data'!H68)))</f>
        <v/>
      </c>
      <c r="CK74" s="34" t="str">
        <f ca="true">+IF(OFFSET('Sanitation Data'!$C$29,0,10*ROW('Sanitation Data'!C68))="","",OFFSET('Sanitation Data'!$C$29,0,10*ROW('Sanitation Data'!C68)))</f>
        <v/>
      </c>
      <c r="CL74" s="34" t="str">
        <f ca="true">+IF(OFFSET('Sanitation Data'!$C$30,0,10*ROW('Sanitation Data'!C68))="","",OFFSET('Sanitation Data'!$C$30,0,10*ROW('Sanitation Data'!C68)))</f>
        <v/>
      </c>
      <c r="CM74" s="34" t="str">
        <f ca="true">+IF(OFFSET('Sanitation Data'!$C$31,0,10*ROW('Sanitation Data'!C68))="","",OFFSET('Sanitation Data'!$C$31,0,10*ROW('Sanitation Data'!C68)))</f>
        <v/>
      </c>
      <c r="CN74" s="34" t="str">
        <f ca="true">+IF(OFFSET('Sanitation Data'!$C$32,0,10*ROW('Sanitation Data'!C68))="","",OFFSET('Sanitation Data'!$C$32,0,10*ROW('Sanitation Data'!C68)))</f>
        <v/>
      </c>
      <c r="CO74" s="34" t="str">
        <f ca="true">+IF(OFFSET('Sanitation Data'!$C$33,0,10*ROW('Sanitation Data'!C68))="","",OFFSET('Sanitation Data'!$C$33,0,10*ROW('Sanitation Data'!C68)))</f>
        <v/>
      </c>
      <c r="CP74" s="34" t="str">
        <f ca="true">+IF(OFFSET('Sanitation Data'!$D$29,0,10*ROW('Sanitation Data'!D68))="","",OFFSET('Sanitation Data'!$D$29,0,10*ROW('Sanitation Data'!D68)))</f>
        <v/>
      </c>
      <c r="CQ74" s="34" t="str">
        <f ca="true">+IF(OFFSET('Sanitation Data'!$D$30,0,10*ROW('Sanitation Data'!D68))="","",OFFSET('Sanitation Data'!$D$30,0,10*ROW('Sanitation Data'!D68)))</f>
        <v/>
      </c>
      <c r="CR74" s="34" t="str">
        <f ca="true">+IF(OFFSET('Sanitation Data'!$D$31,0,10*ROW('Sanitation Data'!D68))="","",OFFSET('Sanitation Data'!$D$31,0,10*ROW('Sanitation Data'!D68)))</f>
        <v/>
      </c>
      <c r="CS74" s="34" t="str">
        <f ca="true">+IF(OFFSET('Sanitation Data'!$D$32,0,10*ROW('Sanitation Data'!D68))="","",OFFSET('Sanitation Data'!$D$32,0,10*ROW('Sanitation Data'!D68)))</f>
        <v/>
      </c>
      <c r="CT74" s="34" t="str">
        <f ca="true">+IF(OFFSET('Sanitation Data'!$D$33,0,10*ROW('Sanitation Data'!D68))="","",OFFSET('Sanitation Data'!$D$33,0,10*ROW('Sanitation Data'!D68)))</f>
        <v/>
      </c>
      <c r="CU74" s="34" t="str">
        <f ca="true">+IF(OFFSET('Sanitation Data'!$E$29,0,10*ROW('Sanitation Data'!E68))="","",OFFSET('Sanitation Data'!$E$29,0,10*ROW('Sanitation Data'!E68)))</f>
        <v/>
      </c>
      <c r="CV74" s="34" t="str">
        <f ca="true">+IF(OFFSET('Sanitation Data'!$E$30,0,10*ROW('Sanitation Data'!E68))="","",OFFSET('Sanitation Data'!$E$30,0,10*ROW('Sanitation Data'!E68)))</f>
        <v/>
      </c>
      <c r="CW74" s="34" t="str">
        <f ca="true">+IF(OFFSET('Sanitation Data'!$E$31,0,10*ROW('Sanitation Data'!E68))="","",OFFSET('Sanitation Data'!$E$31,0,10*ROW('Sanitation Data'!E68)))</f>
        <v/>
      </c>
      <c r="CX74" s="34" t="str">
        <f ca="true">+IF(OFFSET('Sanitation Data'!$E$32,0,10*ROW('Sanitation Data'!E68))="","",OFFSET('Sanitation Data'!$E$32,0,10*ROW('Sanitation Data'!E68)))</f>
        <v/>
      </c>
      <c r="CY74" s="34" t="str">
        <f ca="true">+IF(OFFSET('Sanitation Data'!$E$33,0,10*ROW('Sanitation Data'!E68))="","",OFFSET('Sanitation Data'!$E$33,0,10*ROW('Sanitation Data'!E68)))</f>
        <v/>
      </c>
      <c r="CZ74" s="34" t="str">
        <f ca="true">+IF(OFFSET('Sanitation Data'!$F$29,0,10*ROW('Sanitation Data'!F68))="","",OFFSET('Sanitation Data'!$F$29,0,10*ROW('Sanitation Data'!F68)))</f>
        <v/>
      </c>
      <c r="DA74" s="34" t="str">
        <f ca="true">+IF(OFFSET('Sanitation Data'!$F$30,0,10*ROW('Sanitation Data'!F68))="","",OFFSET('Sanitation Data'!$F$30,0,10*ROW('Sanitation Data'!F68)))</f>
        <v/>
      </c>
      <c r="DB74" s="34" t="str">
        <f ca="true">+IF(OFFSET('Sanitation Data'!$F$31,0,10*ROW('Sanitation Data'!F68))="","",OFFSET('Sanitation Data'!$F$31,0,10*ROW('Sanitation Data'!F68)))</f>
        <v/>
      </c>
      <c r="DC74" s="34" t="str">
        <f ca="true">+IF(OFFSET('Sanitation Data'!$F$32,0,10*ROW('Sanitation Data'!F68))="","",OFFSET('Sanitation Data'!$F$32,0,10*ROW('Sanitation Data'!F68)))</f>
        <v/>
      </c>
      <c r="DD74" s="34" t="str">
        <f ca="true">+IF(OFFSET('Sanitation Data'!$F$33,0,10*ROW('Sanitation Data'!F68))="","",OFFSET('Sanitation Data'!$F$33,0,10*ROW('Sanitation Data'!F68)))</f>
        <v/>
      </c>
      <c r="DE74" s="34" t="str">
        <f ca="true">+IF(OFFSET('Sanitation Data'!$G$29,0,10*ROW('Sanitation Data'!G68))="","",OFFSET('Sanitation Data'!$G$29,0,10*ROW('Sanitation Data'!G68)))</f>
        <v/>
      </c>
      <c r="DF74" s="34" t="str">
        <f ca="true">+IF(OFFSET('Sanitation Data'!$G$30,0,10*ROW('Sanitation Data'!G68))="","",OFFSET('Sanitation Data'!$G$30,0,10*ROW('Sanitation Data'!G68)))</f>
        <v/>
      </c>
      <c r="DG74" s="34" t="str">
        <f ca="true">+IF(OFFSET('Sanitation Data'!$G$31,0,10*ROW('Sanitation Data'!G68))="","",OFFSET('Sanitation Data'!$G$31,0,10*ROW('Sanitation Data'!G68)))</f>
        <v/>
      </c>
      <c r="DH74" s="34" t="str">
        <f ca="true">+IF(OFFSET('Sanitation Data'!$G$32,0,10*ROW('Sanitation Data'!G68))="","",OFFSET('Sanitation Data'!$G$32,0,10*ROW('Sanitation Data'!G68)))</f>
        <v/>
      </c>
      <c r="DI74" s="34" t="str">
        <f ca="true">+IF(OFFSET('Sanitation Data'!$G$33,0,10*ROW('Sanitation Data'!G68))="","",OFFSET('Sanitation Data'!$G$33,0,10*ROW('Sanitation Data'!G68)))</f>
        <v/>
      </c>
      <c r="DJ74" s="34" t="str">
        <f ca="true">+IF(OFFSET('Sanitation Data'!$H$29,0,10*ROW('Sanitation Data'!H68))="","",OFFSET('Sanitation Data'!$H$29,0,10*ROW('Sanitation Data'!H68)))</f>
        <v/>
      </c>
      <c r="DK74" s="34" t="str">
        <f ca="true">+IF(OFFSET('Sanitation Data'!$H$30,0,10*ROW('Sanitation Data'!H68))="","",OFFSET('Sanitation Data'!$H$30,0,10*ROW('Sanitation Data'!H68)))</f>
        <v/>
      </c>
      <c r="DL74" s="34" t="str">
        <f ca="true">+IF(OFFSET('Sanitation Data'!$H$31,0,10*ROW('Sanitation Data'!H68))="","",OFFSET('Sanitation Data'!$H$31,0,10*ROW('Sanitation Data'!H68)))</f>
        <v/>
      </c>
      <c r="DM74" s="34" t="str">
        <f ca="true">+IF(OFFSET('Sanitation Data'!$H$32,0,10*ROW('Sanitation Data'!H68))="","",OFFSET('Sanitation Data'!$H$32,0,10*ROW('Sanitation Data'!H68)))</f>
        <v/>
      </c>
      <c r="DN74" s="34" t="str">
        <f ca="true">+IF(OFFSET('Sanitation Data'!$H$33,0,10*ROW('Sanitation Data'!H68))="","",OFFSET('Sanitation Data'!$H$33,0,10*ROW('Sanitation Data'!H68)))</f>
        <v/>
      </c>
      <c r="DO74" s="34" t="str">
        <f ca="true">+IF(OFFSET('Hygiene Data'!$C$12,0,10*ROW('Hygiene Data'!C68))="","",OFFSET('Hygiene Data'!$C$12,0,10*ROW('Hygiene Data'!C68)))</f>
        <v/>
      </c>
      <c r="DP74" s="34" t="str">
        <f ca="true">+IF(OFFSET('Hygiene Data'!$C$13,0,10*ROW('Hygiene Data'!C68))="","",OFFSET('Hygiene Data'!$C$13,0,10*ROW('Hygiene Data'!C68)))</f>
        <v/>
      </c>
      <c r="DQ74" s="34" t="str">
        <f ca="true">+IF(OFFSET('Hygiene Data'!$C$14,0,10*ROW('Hygiene Data'!C68))="","",OFFSET('Hygiene Data'!$C$14,0,10*ROW('Hygiene Data'!C68)))</f>
        <v/>
      </c>
      <c r="DR74" s="34" t="str">
        <f ca="true">+IF(OFFSET('Hygiene Data'!$D$12,0,10*ROW('Hygiene Data'!D68))="","",OFFSET('Hygiene Data'!$D$12,0,10*ROW('Hygiene Data'!D68)))</f>
        <v/>
      </c>
      <c r="DS74" s="34" t="str">
        <f ca="true">+IF(OFFSET('Hygiene Data'!$D$13,0,10*ROW('Hygiene Data'!D68))="","",OFFSET('Hygiene Data'!$D$13,0,10*ROW('Hygiene Data'!D68)))</f>
        <v/>
      </c>
      <c r="DT74" s="34" t="str">
        <f ca="true">+IF(OFFSET('Hygiene Data'!$D$14,0,10*ROW('Hygiene Data'!D68))="","",OFFSET('Hygiene Data'!$D$14,0,10*ROW('Hygiene Data'!D68)))</f>
        <v/>
      </c>
      <c r="DU74" s="34" t="str">
        <f ca="true">+IF(OFFSET('Hygiene Data'!$E$12,0,10*ROW('Hygiene Data'!E68))="","",OFFSET('Hygiene Data'!$E$12,0,10*ROW('Hygiene Data'!E68)))</f>
        <v/>
      </c>
      <c r="DV74" s="34" t="str">
        <f ca="true">+IF(OFFSET('Hygiene Data'!$E$13,0,10*ROW('Hygiene Data'!E68))="","",OFFSET('Hygiene Data'!$E$13,0,10*ROW('Hygiene Data'!E68)))</f>
        <v/>
      </c>
      <c r="DW74" s="34" t="str">
        <f ca="true">+IF(OFFSET('Hygiene Data'!$E$14,0,10*ROW('Hygiene Data'!E68))="","",OFFSET('Hygiene Data'!$E$14,0,10*ROW('Hygiene Data'!E68)))</f>
        <v/>
      </c>
      <c r="DX74" s="34" t="str">
        <f ca="true">+IF(OFFSET('Hygiene Data'!$F$12,0,10*ROW('Hygiene Data'!F68))="","",OFFSET('Hygiene Data'!$F$12,0,10*ROW('Hygiene Data'!F68)))</f>
        <v/>
      </c>
      <c r="DY74" s="34" t="str">
        <f ca="true">+IF(OFFSET('Hygiene Data'!$F$13,0,10*ROW('Hygiene Data'!F68))="","",OFFSET('Hygiene Data'!$F$13,0,10*ROW('Hygiene Data'!F68)))</f>
        <v/>
      </c>
      <c r="DZ74" s="34" t="str">
        <f ca="true">+IF(OFFSET('Hygiene Data'!$F$14,0,10*ROW('Hygiene Data'!F68))="","",OFFSET('Hygiene Data'!$F$14,0,10*ROW('Hygiene Data'!F68)))</f>
        <v/>
      </c>
      <c r="EA74" s="34" t="str">
        <f ca="true">+IF(OFFSET('Hygiene Data'!$G$12,0,10*ROW('Hygiene Data'!G68))="","",OFFSET('Hygiene Data'!$G$12,0,10*ROW('Hygiene Data'!G68)))</f>
        <v/>
      </c>
      <c r="EB74" s="34" t="str">
        <f ca="true">+IF(OFFSET('Hygiene Data'!$G$13,0,10*ROW('Hygiene Data'!G68))="","",OFFSET('Hygiene Data'!$G$13,0,10*ROW('Hygiene Data'!G68)))</f>
        <v/>
      </c>
      <c r="EC74" s="34" t="str">
        <f ca="true">+IF(OFFSET('Hygiene Data'!$G$14,0,10*ROW('Hygiene Data'!G68))="","",OFFSET('Hygiene Data'!$G$14,0,10*ROW('Hygiene Data'!G68)))</f>
        <v/>
      </c>
      <c r="ED74" s="34" t="str">
        <f ca="true">+IF(OFFSET('Hygiene Data'!$H$12,0,10*ROW('Hygiene Data'!H68))="","",OFFSET('Hygiene Data'!$H$12,0,10*ROW('Hygiene Data'!H68)))</f>
        <v/>
      </c>
      <c r="EE74" s="34" t="str">
        <f ca="true">+IF(OFFSET('Hygiene Data'!$H$13,0,10*ROW('Hygiene Data'!H68))="","",OFFSET('Hygiene Data'!$H$13,0,10*ROW('Hygiene Data'!H68)))</f>
        <v/>
      </c>
      <c r="EF74" s="34" t="str">
        <f ca="true">+IF(OFFSET('Hygiene Data'!$H$14,0,10*ROW('Hygiene Data'!H68))="","",OFFSET('Hygiene Data'!$H$14,0,10*ROW('Hygiene Data'!H68)))</f>
        <v/>
      </c>
    </row>
    <row r="75" x14ac:dyDescent="0.2">
      <c r="A75" s="57" t="str">
        <f ca="true">+IF(OFFSET('Water Data'!$B$1,0,10*ROW('Water Data'!B72))="","",OFFSET('Water Data'!$B$1,0,10*ROW('Water Data'!B72)))</f>
        <v/>
      </c>
      <c r="B75" s="57" t="str">
        <f ca="true">+IF(OFFSET('Water Data'!$A$3,0,10*ROW('Water Data'!A72))="","",OFFSET('Water Data'!$A$3,0,10*ROW('Water Data'!A72)))</f>
        <v/>
      </c>
      <c r="C75" s="57" t="str">
        <f ca="true">+IF(OFFSET('Water Data'!$C$3,0,10*ROW('Water Data'!C72))="","",OFFSET('Water Data'!$C$3,0,10*ROW('Water Data'!C72)))</f>
        <v/>
      </c>
      <c r="D75" s="249"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9"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9" t="e">
        <f ca="true">+IF(AND(ISNUMBER(OFFSET('Water Data'!$C$10,0,10*ROW('Water Data'!D69))),BW75="Yes"),OFFSET('Water Data'!$C$10,0,10*ROW('Water Data'!D69)),IF(AND(ISNUMBER(OFFSET('Water Data'!$C$10,0,10*ROW('Water Data'!D69))),BW75="No",ISNUMBER(OFFSET('Water Data'!$C$10,0,10*ROW('Water Data'!D69)))),CONCATENATE("[",ROUND(OFFSET('Water Data'!$C$10,0,10*ROW('Water Data'!D69)),0),"]"),IF(AND(ISNUMBER(OFFSET('Water Data'!$C$10,0,10*ROW('Water Data'!D69))),BW75="",ISNUMBER(OFFSET('Water Data'!$C$10,0,10*ROW('Water Data'!D69)))),OFFSET('Water Data'!$C$10,0,10*ROW('Water Data'!D69)),NA())))</f>
        <v>#N/A</v>
      </c>
      <c r="G75" s="249"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9"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9"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9"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9"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9"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9"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9"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9"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9"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9"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9"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9"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9"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9"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50"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50"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50"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50"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50"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50"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50"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50"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50"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50"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50"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50"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50"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50"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50"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50"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50"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50"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50"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50"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50"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50"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50"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50"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50"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50"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50"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50"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50"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50"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51"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51"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51"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51"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51"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51"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51"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51"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51"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51"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51"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51"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51"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51"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51"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51"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51"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51"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4" t="str">
        <f ca="true">+IF(OFFSET('Water Data'!$C$28,0,10*ROW('Water Data'!C69))="","",OFFSET('Water Data'!$C$28,0,10*ROW('Water Data'!C69)))</f>
        <v/>
      </c>
      <c r="BT75" s="34" t="str">
        <f ca="true">+IF(OFFSET('Water Data'!$C$29,0,10*ROW('Water Data'!C69))="","",OFFSET('Water Data'!$C$29,0,10*ROW('Water Data'!C69)))</f>
        <v/>
      </c>
      <c r="BU75" s="34" t="str">
        <f ca="true">+IF(OFFSET('Water Data'!$C$30,0,10*ROW('Water Data'!C69))="","",OFFSET('Water Data'!$C$30,0,10*ROW('Water Data'!C69)))</f>
        <v/>
      </c>
      <c r="BV75" s="34" t="str">
        <f ca="true">+IF(OFFSET('Water Data'!$D$28,0,10*ROW('Water Data'!D69))="","",OFFSET('Water Data'!$D$28,0,10*ROW('Water Data'!D69)))</f>
        <v/>
      </c>
      <c r="BW75" s="34" t="str">
        <f ca="true">+IF(OFFSET('Water Data'!$D$29,0,10*ROW('Water Data'!D69))="","",OFFSET('Water Data'!$D$29,0,10*ROW('Water Data'!D69)))</f>
        <v/>
      </c>
      <c r="BX75" s="34" t="str">
        <f ca="true">+IF(OFFSET('Water Data'!$D$30,0,10*ROW('Water Data'!D69))="","",OFFSET('Water Data'!$D$30,0,10*ROW('Water Data'!D69)))</f>
        <v/>
      </c>
      <c r="BY75" s="34" t="str">
        <f ca="true">+IF(OFFSET('Water Data'!$E$28,0,10*ROW('Water Data'!E69))="","",OFFSET('Water Data'!$E$28,0,10*ROW('Water Data'!E69)))</f>
        <v/>
      </c>
      <c r="BZ75" s="34" t="str">
        <f ca="true">+IF(OFFSET('Water Data'!$E$29,0,10*ROW('Water Data'!E69))="","",OFFSET('Water Data'!$E$29,0,10*ROW('Water Data'!E69)))</f>
        <v/>
      </c>
      <c r="CA75" s="34" t="str">
        <f ca="true">+IF(OFFSET('Water Data'!$E$30,0,10*ROW('Water Data'!E69))="","",OFFSET('Water Data'!$E$30,0,10*ROW('Water Data'!E69)))</f>
        <v/>
      </c>
      <c r="CB75" s="34" t="str">
        <f ca="true">+IF(OFFSET('Water Data'!$F$28,0,10*ROW('Water Data'!F69))="","",OFFSET('Water Data'!$F$28,0,10*ROW('Water Data'!F69)))</f>
        <v/>
      </c>
      <c r="CC75" s="34" t="str">
        <f ca="true">+IF(OFFSET('Water Data'!$F$29,0,10*ROW('Water Data'!F69))="","",OFFSET('Water Data'!$F$29,0,10*ROW('Water Data'!F69)))</f>
        <v/>
      </c>
      <c r="CD75" s="34" t="str">
        <f ca="true">+IF(OFFSET('Water Data'!$F$30,0,10*ROW('Water Data'!F69))="","",OFFSET('Water Data'!$F$30,0,10*ROW('Water Data'!F69)))</f>
        <v/>
      </c>
      <c r="CE75" s="34" t="str">
        <f ca="true">+IF(OFFSET('Water Data'!$G$28,0,10*ROW('Water Data'!G69))="","",OFFSET('Water Data'!$G$28,0,10*ROW('Water Data'!G69)))</f>
        <v/>
      </c>
      <c r="CF75" s="34" t="str">
        <f ca="true">+IF(OFFSET('Water Data'!$G$29,0,10*ROW('Water Data'!G69))="","",OFFSET('Water Data'!$G$29,0,10*ROW('Water Data'!G69)))</f>
        <v/>
      </c>
      <c r="CG75" s="34" t="str">
        <f ca="true">+IF(OFFSET('Water Data'!$G$30,0,10*ROW('Water Data'!G69))="","",OFFSET('Water Data'!$G$30,0,10*ROW('Water Data'!G69)))</f>
        <v/>
      </c>
      <c r="CH75" s="34" t="str">
        <f ca="true">+IF(OFFSET('Water Data'!$H$28,0,10*ROW('Water Data'!H69))="","",OFFSET('Water Data'!$H$28,0,10*ROW('Water Data'!H69)))</f>
        <v/>
      </c>
      <c r="CI75" s="34" t="str">
        <f ca="true">+IF(OFFSET('Water Data'!$H$29,0,10*ROW('Water Data'!H69))="","",OFFSET('Water Data'!$H$29,0,10*ROW('Water Data'!H69)))</f>
        <v/>
      </c>
      <c r="CJ75" s="34" t="str">
        <f ca="true">+IF(OFFSET('Water Data'!$H$30,0,10*ROW('Water Data'!H69))="","",OFFSET('Water Data'!$H$30,0,10*ROW('Water Data'!H69)))</f>
        <v/>
      </c>
      <c r="CK75" s="34" t="str">
        <f ca="true">+IF(OFFSET('Sanitation Data'!$C$29,0,10*ROW('Sanitation Data'!C69))="","",OFFSET('Sanitation Data'!$C$29,0,10*ROW('Sanitation Data'!C69)))</f>
        <v/>
      </c>
      <c r="CL75" s="34" t="str">
        <f ca="true">+IF(OFFSET('Sanitation Data'!$C$30,0,10*ROW('Sanitation Data'!C69))="","",OFFSET('Sanitation Data'!$C$30,0,10*ROW('Sanitation Data'!C69)))</f>
        <v/>
      </c>
      <c r="CM75" s="34" t="str">
        <f ca="true">+IF(OFFSET('Sanitation Data'!$C$31,0,10*ROW('Sanitation Data'!C69))="","",OFFSET('Sanitation Data'!$C$31,0,10*ROW('Sanitation Data'!C69)))</f>
        <v/>
      </c>
      <c r="CN75" s="34" t="str">
        <f ca="true">+IF(OFFSET('Sanitation Data'!$C$32,0,10*ROW('Sanitation Data'!C69))="","",OFFSET('Sanitation Data'!$C$32,0,10*ROW('Sanitation Data'!C69)))</f>
        <v/>
      </c>
      <c r="CO75" s="34" t="str">
        <f ca="true">+IF(OFFSET('Sanitation Data'!$C$33,0,10*ROW('Sanitation Data'!C69))="","",OFFSET('Sanitation Data'!$C$33,0,10*ROW('Sanitation Data'!C69)))</f>
        <v/>
      </c>
      <c r="CP75" s="34" t="str">
        <f ca="true">+IF(OFFSET('Sanitation Data'!$D$29,0,10*ROW('Sanitation Data'!D69))="","",OFFSET('Sanitation Data'!$D$29,0,10*ROW('Sanitation Data'!D69)))</f>
        <v/>
      </c>
      <c r="CQ75" s="34" t="str">
        <f ca="true">+IF(OFFSET('Sanitation Data'!$D$30,0,10*ROW('Sanitation Data'!D69))="","",OFFSET('Sanitation Data'!$D$30,0,10*ROW('Sanitation Data'!D69)))</f>
        <v/>
      </c>
      <c r="CR75" s="34" t="str">
        <f ca="true">+IF(OFFSET('Sanitation Data'!$D$31,0,10*ROW('Sanitation Data'!D69))="","",OFFSET('Sanitation Data'!$D$31,0,10*ROW('Sanitation Data'!D69)))</f>
        <v/>
      </c>
      <c r="CS75" s="34" t="str">
        <f ca="true">+IF(OFFSET('Sanitation Data'!$D$32,0,10*ROW('Sanitation Data'!D69))="","",OFFSET('Sanitation Data'!$D$32,0,10*ROW('Sanitation Data'!D69)))</f>
        <v/>
      </c>
      <c r="CT75" s="34" t="str">
        <f ca="true">+IF(OFFSET('Sanitation Data'!$D$33,0,10*ROW('Sanitation Data'!D69))="","",OFFSET('Sanitation Data'!$D$33,0,10*ROW('Sanitation Data'!D69)))</f>
        <v/>
      </c>
      <c r="CU75" s="34" t="str">
        <f ca="true">+IF(OFFSET('Sanitation Data'!$E$29,0,10*ROW('Sanitation Data'!E69))="","",OFFSET('Sanitation Data'!$E$29,0,10*ROW('Sanitation Data'!E69)))</f>
        <v/>
      </c>
      <c r="CV75" s="34" t="str">
        <f ca="true">+IF(OFFSET('Sanitation Data'!$E$30,0,10*ROW('Sanitation Data'!E69))="","",OFFSET('Sanitation Data'!$E$30,0,10*ROW('Sanitation Data'!E69)))</f>
        <v/>
      </c>
      <c r="CW75" s="34" t="str">
        <f ca="true">+IF(OFFSET('Sanitation Data'!$E$31,0,10*ROW('Sanitation Data'!E69))="","",OFFSET('Sanitation Data'!$E$31,0,10*ROW('Sanitation Data'!E69)))</f>
        <v/>
      </c>
      <c r="CX75" s="34" t="str">
        <f ca="true">+IF(OFFSET('Sanitation Data'!$E$32,0,10*ROW('Sanitation Data'!E69))="","",OFFSET('Sanitation Data'!$E$32,0,10*ROW('Sanitation Data'!E69)))</f>
        <v/>
      </c>
      <c r="CY75" s="34" t="str">
        <f ca="true">+IF(OFFSET('Sanitation Data'!$E$33,0,10*ROW('Sanitation Data'!E69))="","",OFFSET('Sanitation Data'!$E$33,0,10*ROW('Sanitation Data'!E69)))</f>
        <v/>
      </c>
      <c r="CZ75" s="34" t="str">
        <f ca="true">+IF(OFFSET('Sanitation Data'!$F$29,0,10*ROW('Sanitation Data'!F69))="","",OFFSET('Sanitation Data'!$F$29,0,10*ROW('Sanitation Data'!F69)))</f>
        <v/>
      </c>
      <c r="DA75" s="34" t="str">
        <f ca="true">+IF(OFFSET('Sanitation Data'!$F$30,0,10*ROW('Sanitation Data'!F69))="","",OFFSET('Sanitation Data'!$F$30,0,10*ROW('Sanitation Data'!F69)))</f>
        <v/>
      </c>
      <c r="DB75" s="34" t="str">
        <f ca="true">+IF(OFFSET('Sanitation Data'!$F$31,0,10*ROW('Sanitation Data'!F69))="","",OFFSET('Sanitation Data'!$F$31,0,10*ROW('Sanitation Data'!F69)))</f>
        <v/>
      </c>
      <c r="DC75" s="34" t="str">
        <f ca="true">+IF(OFFSET('Sanitation Data'!$F$32,0,10*ROW('Sanitation Data'!F69))="","",OFFSET('Sanitation Data'!$F$32,0,10*ROW('Sanitation Data'!F69)))</f>
        <v/>
      </c>
      <c r="DD75" s="34" t="str">
        <f ca="true">+IF(OFFSET('Sanitation Data'!$F$33,0,10*ROW('Sanitation Data'!F69))="","",OFFSET('Sanitation Data'!$F$33,0,10*ROW('Sanitation Data'!F69)))</f>
        <v/>
      </c>
      <c r="DE75" s="34" t="str">
        <f ca="true">+IF(OFFSET('Sanitation Data'!$G$29,0,10*ROW('Sanitation Data'!G69))="","",OFFSET('Sanitation Data'!$G$29,0,10*ROW('Sanitation Data'!G69)))</f>
        <v/>
      </c>
      <c r="DF75" s="34" t="str">
        <f ca="true">+IF(OFFSET('Sanitation Data'!$G$30,0,10*ROW('Sanitation Data'!G69))="","",OFFSET('Sanitation Data'!$G$30,0,10*ROW('Sanitation Data'!G69)))</f>
        <v/>
      </c>
      <c r="DG75" s="34" t="str">
        <f ca="true">+IF(OFFSET('Sanitation Data'!$G$31,0,10*ROW('Sanitation Data'!G69))="","",OFFSET('Sanitation Data'!$G$31,0,10*ROW('Sanitation Data'!G69)))</f>
        <v/>
      </c>
      <c r="DH75" s="34" t="str">
        <f ca="true">+IF(OFFSET('Sanitation Data'!$G$32,0,10*ROW('Sanitation Data'!G69))="","",OFFSET('Sanitation Data'!$G$32,0,10*ROW('Sanitation Data'!G69)))</f>
        <v/>
      </c>
      <c r="DI75" s="34" t="str">
        <f ca="true">+IF(OFFSET('Sanitation Data'!$G$33,0,10*ROW('Sanitation Data'!G69))="","",OFFSET('Sanitation Data'!$G$33,0,10*ROW('Sanitation Data'!G69)))</f>
        <v/>
      </c>
      <c r="DJ75" s="34" t="str">
        <f ca="true">+IF(OFFSET('Sanitation Data'!$H$29,0,10*ROW('Sanitation Data'!H69))="","",OFFSET('Sanitation Data'!$H$29,0,10*ROW('Sanitation Data'!H69)))</f>
        <v/>
      </c>
      <c r="DK75" s="34" t="str">
        <f ca="true">+IF(OFFSET('Sanitation Data'!$H$30,0,10*ROW('Sanitation Data'!H69))="","",OFFSET('Sanitation Data'!$H$30,0,10*ROW('Sanitation Data'!H69)))</f>
        <v/>
      </c>
      <c r="DL75" s="34" t="str">
        <f ca="true">+IF(OFFSET('Sanitation Data'!$H$31,0,10*ROW('Sanitation Data'!H69))="","",OFFSET('Sanitation Data'!$H$31,0,10*ROW('Sanitation Data'!H69)))</f>
        <v/>
      </c>
      <c r="DM75" s="34" t="str">
        <f ca="true">+IF(OFFSET('Sanitation Data'!$H$32,0,10*ROW('Sanitation Data'!H69))="","",OFFSET('Sanitation Data'!$H$32,0,10*ROW('Sanitation Data'!H69)))</f>
        <v/>
      </c>
      <c r="DN75" s="34" t="str">
        <f ca="true">+IF(OFFSET('Sanitation Data'!$H$33,0,10*ROW('Sanitation Data'!H69))="","",OFFSET('Sanitation Data'!$H$33,0,10*ROW('Sanitation Data'!H69)))</f>
        <v/>
      </c>
      <c r="DO75" s="34" t="str">
        <f ca="true">+IF(OFFSET('Hygiene Data'!$C$12,0,10*ROW('Hygiene Data'!C69))="","",OFFSET('Hygiene Data'!$C$12,0,10*ROW('Hygiene Data'!C69)))</f>
        <v/>
      </c>
      <c r="DP75" s="34" t="str">
        <f ca="true">+IF(OFFSET('Hygiene Data'!$C$13,0,10*ROW('Hygiene Data'!C69))="","",OFFSET('Hygiene Data'!$C$13,0,10*ROW('Hygiene Data'!C69)))</f>
        <v/>
      </c>
      <c r="DQ75" s="34" t="str">
        <f ca="true">+IF(OFFSET('Hygiene Data'!$C$14,0,10*ROW('Hygiene Data'!C69))="","",OFFSET('Hygiene Data'!$C$14,0,10*ROW('Hygiene Data'!C69)))</f>
        <v/>
      </c>
      <c r="DR75" s="34" t="str">
        <f ca="true">+IF(OFFSET('Hygiene Data'!$D$12,0,10*ROW('Hygiene Data'!D69))="","",OFFSET('Hygiene Data'!$D$12,0,10*ROW('Hygiene Data'!D69)))</f>
        <v/>
      </c>
      <c r="DS75" s="34" t="str">
        <f ca="true">+IF(OFFSET('Hygiene Data'!$D$13,0,10*ROW('Hygiene Data'!D69))="","",OFFSET('Hygiene Data'!$D$13,0,10*ROW('Hygiene Data'!D69)))</f>
        <v/>
      </c>
      <c r="DT75" s="34" t="str">
        <f ca="true">+IF(OFFSET('Hygiene Data'!$D$14,0,10*ROW('Hygiene Data'!D69))="","",OFFSET('Hygiene Data'!$D$14,0,10*ROW('Hygiene Data'!D69)))</f>
        <v/>
      </c>
      <c r="DU75" s="34" t="str">
        <f ca="true">+IF(OFFSET('Hygiene Data'!$E$12,0,10*ROW('Hygiene Data'!E69))="","",OFFSET('Hygiene Data'!$E$12,0,10*ROW('Hygiene Data'!E69)))</f>
        <v/>
      </c>
      <c r="DV75" s="34" t="str">
        <f ca="true">+IF(OFFSET('Hygiene Data'!$E$13,0,10*ROW('Hygiene Data'!E69))="","",OFFSET('Hygiene Data'!$E$13,0,10*ROW('Hygiene Data'!E69)))</f>
        <v/>
      </c>
      <c r="DW75" s="34" t="str">
        <f ca="true">+IF(OFFSET('Hygiene Data'!$E$14,0,10*ROW('Hygiene Data'!E69))="","",OFFSET('Hygiene Data'!$E$14,0,10*ROW('Hygiene Data'!E69)))</f>
        <v/>
      </c>
      <c r="DX75" s="34" t="str">
        <f ca="true">+IF(OFFSET('Hygiene Data'!$F$12,0,10*ROW('Hygiene Data'!F69))="","",OFFSET('Hygiene Data'!$F$12,0,10*ROW('Hygiene Data'!F69)))</f>
        <v/>
      </c>
      <c r="DY75" s="34" t="str">
        <f ca="true">+IF(OFFSET('Hygiene Data'!$F$13,0,10*ROW('Hygiene Data'!F69))="","",OFFSET('Hygiene Data'!$F$13,0,10*ROW('Hygiene Data'!F69)))</f>
        <v/>
      </c>
      <c r="DZ75" s="34" t="str">
        <f ca="true">+IF(OFFSET('Hygiene Data'!$F$14,0,10*ROW('Hygiene Data'!F69))="","",OFFSET('Hygiene Data'!$F$14,0,10*ROW('Hygiene Data'!F69)))</f>
        <v/>
      </c>
      <c r="EA75" s="34" t="str">
        <f ca="true">+IF(OFFSET('Hygiene Data'!$G$12,0,10*ROW('Hygiene Data'!G69))="","",OFFSET('Hygiene Data'!$G$12,0,10*ROW('Hygiene Data'!G69)))</f>
        <v/>
      </c>
      <c r="EB75" s="34" t="str">
        <f ca="true">+IF(OFFSET('Hygiene Data'!$G$13,0,10*ROW('Hygiene Data'!G69))="","",OFFSET('Hygiene Data'!$G$13,0,10*ROW('Hygiene Data'!G69)))</f>
        <v/>
      </c>
      <c r="EC75" s="34" t="str">
        <f ca="true">+IF(OFFSET('Hygiene Data'!$G$14,0,10*ROW('Hygiene Data'!G69))="","",OFFSET('Hygiene Data'!$G$14,0,10*ROW('Hygiene Data'!G69)))</f>
        <v/>
      </c>
      <c r="ED75" s="34" t="str">
        <f ca="true">+IF(OFFSET('Hygiene Data'!$H$12,0,10*ROW('Hygiene Data'!H69))="","",OFFSET('Hygiene Data'!$H$12,0,10*ROW('Hygiene Data'!H69)))</f>
        <v/>
      </c>
      <c r="EE75" s="34" t="str">
        <f ca="true">+IF(OFFSET('Hygiene Data'!$H$13,0,10*ROW('Hygiene Data'!H69))="","",OFFSET('Hygiene Data'!$H$13,0,10*ROW('Hygiene Data'!H69)))</f>
        <v/>
      </c>
      <c r="EF75" s="34" t="str">
        <f ca="true">+IF(OFFSET('Hygiene Data'!$H$14,0,10*ROW('Hygiene Data'!H69))="","",OFFSET('Hygiene Data'!$H$14,0,10*ROW('Hygiene Data'!H69)))</f>
        <v/>
      </c>
    </row>
    <row r="76" x14ac:dyDescent="0.2">
      <c r="A76" s="57" t="str">
        <f ca="true">+IF(OFFSET('Water Data'!$B$1,0,10*ROW('Water Data'!B73))="","",OFFSET('Water Data'!$B$1,0,10*ROW('Water Data'!B73)))</f>
        <v/>
      </c>
      <c r="B76" s="57" t="str">
        <f ca="true">+IF(OFFSET('Water Data'!$A$3,0,10*ROW('Water Data'!A73))="","",OFFSET('Water Data'!$A$3,0,10*ROW('Water Data'!A73)))</f>
        <v/>
      </c>
      <c r="C76" s="57" t="str">
        <f ca="true">+IF(OFFSET('Water Data'!$C$3,0,10*ROW('Water Data'!C73))="","",OFFSET('Water Data'!$C$3,0,10*ROW('Water Data'!C73)))</f>
        <v/>
      </c>
      <c r="D76" s="249"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9"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9" t="e">
        <f ca="true">+IF(AND(ISNUMBER(OFFSET('Water Data'!$C$10,0,10*ROW('Water Data'!D70))),BW76="Yes"),OFFSET('Water Data'!$C$10,0,10*ROW('Water Data'!D70)),IF(AND(ISNUMBER(OFFSET('Water Data'!$C$10,0,10*ROW('Water Data'!D70))),BW76="No",ISNUMBER(OFFSET('Water Data'!$C$10,0,10*ROW('Water Data'!D70)))),CONCATENATE("[",ROUND(OFFSET('Water Data'!$C$10,0,10*ROW('Water Data'!D70)),0),"]"),IF(AND(ISNUMBER(OFFSET('Water Data'!$C$10,0,10*ROW('Water Data'!D70))),BW76="",ISNUMBER(OFFSET('Water Data'!$C$10,0,10*ROW('Water Data'!D70)))),OFFSET('Water Data'!$C$10,0,10*ROW('Water Data'!D70)),NA())))</f>
        <v>#N/A</v>
      </c>
      <c r="G76" s="249"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9"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9"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9"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9"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9"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9"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9"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9"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9"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9"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9"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9"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9"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9"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50"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50"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50"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50"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50"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50"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50"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50"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50"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50"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50"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50"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50"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50"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50"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50"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50"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50"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50"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50"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50"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50"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50"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50"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50"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50"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50"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50"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50"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50"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51"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51"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51"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51"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51"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51"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51"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51"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51"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51"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51"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51"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51"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51"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51"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51"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51"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51"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4" t="str">
        <f ca="true">+IF(OFFSET('Water Data'!$C$28,0,10*ROW('Water Data'!C70))="","",OFFSET('Water Data'!$C$28,0,10*ROW('Water Data'!C70)))</f>
        <v/>
      </c>
      <c r="BT76" s="34" t="str">
        <f ca="true">+IF(OFFSET('Water Data'!$C$29,0,10*ROW('Water Data'!C70))="","",OFFSET('Water Data'!$C$29,0,10*ROW('Water Data'!C70)))</f>
        <v/>
      </c>
      <c r="BU76" s="34" t="str">
        <f ca="true">+IF(OFFSET('Water Data'!$C$30,0,10*ROW('Water Data'!C70))="","",OFFSET('Water Data'!$C$30,0,10*ROW('Water Data'!C70)))</f>
        <v/>
      </c>
      <c r="BV76" s="34" t="str">
        <f ca="true">+IF(OFFSET('Water Data'!$D$28,0,10*ROW('Water Data'!D70))="","",OFFSET('Water Data'!$D$28,0,10*ROW('Water Data'!D70)))</f>
        <v/>
      </c>
      <c r="BW76" s="34" t="str">
        <f ca="true">+IF(OFFSET('Water Data'!$D$29,0,10*ROW('Water Data'!D70))="","",OFFSET('Water Data'!$D$29,0,10*ROW('Water Data'!D70)))</f>
        <v/>
      </c>
      <c r="BX76" s="34" t="str">
        <f ca="true">+IF(OFFSET('Water Data'!$D$30,0,10*ROW('Water Data'!D70))="","",OFFSET('Water Data'!$D$30,0,10*ROW('Water Data'!D70)))</f>
        <v/>
      </c>
      <c r="BY76" s="34" t="str">
        <f ca="true">+IF(OFFSET('Water Data'!$E$28,0,10*ROW('Water Data'!E70))="","",OFFSET('Water Data'!$E$28,0,10*ROW('Water Data'!E70)))</f>
        <v/>
      </c>
      <c r="BZ76" s="34" t="str">
        <f ca="true">+IF(OFFSET('Water Data'!$E$29,0,10*ROW('Water Data'!E70))="","",OFFSET('Water Data'!$E$29,0,10*ROW('Water Data'!E70)))</f>
        <v/>
      </c>
      <c r="CA76" s="34" t="str">
        <f ca="true">+IF(OFFSET('Water Data'!$E$30,0,10*ROW('Water Data'!E70))="","",OFFSET('Water Data'!$E$30,0,10*ROW('Water Data'!E70)))</f>
        <v/>
      </c>
      <c r="CB76" s="34" t="str">
        <f ca="true">+IF(OFFSET('Water Data'!$F$28,0,10*ROW('Water Data'!F70))="","",OFFSET('Water Data'!$F$28,0,10*ROW('Water Data'!F70)))</f>
        <v/>
      </c>
      <c r="CC76" s="34" t="str">
        <f ca="true">+IF(OFFSET('Water Data'!$F$29,0,10*ROW('Water Data'!F70))="","",OFFSET('Water Data'!$F$29,0,10*ROW('Water Data'!F70)))</f>
        <v/>
      </c>
      <c r="CD76" s="34" t="str">
        <f ca="true">+IF(OFFSET('Water Data'!$F$30,0,10*ROW('Water Data'!F70))="","",OFFSET('Water Data'!$F$30,0,10*ROW('Water Data'!F70)))</f>
        <v/>
      </c>
      <c r="CE76" s="34" t="str">
        <f ca="true">+IF(OFFSET('Water Data'!$G$28,0,10*ROW('Water Data'!G70))="","",OFFSET('Water Data'!$G$28,0,10*ROW('Water Data'!G70)))</f>
        <v/>
      </c>
      <c r="CF76" s="34" t="str">
        <f ca="true">+IF(OFFSET('Water Data'!$G$29,0,10*ROW('Water Data'!G70))="","",OFFSET('Water Data'!$G$29,0,10*ROW('Water Data'!G70)))</f>
        <v/>
      </c>
      <c r="CG76" s="34" t="str">
        <f ca="true">+IF(OFFSET('Water Data'!$G$30,0,10*ROW('Water Data'!G70))="","",OFFSET('Water Data'!$G$30,0,10*ROW('Water Data'!G70)))</f>
        <v/>
      </c>
      <c r="CH76" s="34" t="str">
        <f ca="true">+IF(OFFSET('Water Data'!$H$28,0,10*ROW('Water Data'!H70))="","",OFFSET('Water Data'!$H$28,0,10*ROW('Water Data'!H70)))</f>
        <v/>
      </c>
      <c r="CI76" s="34" t="str">
        <f ca="true">+IF(OFFSET('Water Data'!$H$29,0,10*ROW('Water Data'!H70))="","",OFFSET('Water Data'!$H$29,0,10*ROW('Water Data'!H70)))</f>
        <v/>
      </c>
      <c r="CJ76" s="34" t="str">
        <f ca="true">+IF(OFFSET('Water Data'!$H$30,0,10*ROW('Water Data'!H70))="","",OFFSET('Water Data'!$H$30,0,10*ROW('Water Data'!H70)))</f>
        <v/>
      </c>
      <c r="CK76" s="34" t="str">
        <f ca="true">+IF(OFFSET('Sanitation Data'!$C$29,0,10*ROW('Sanitation Data'!C70))="","",OFFSET('Sanitation Data'!$C$29,0,10*ROW('Sanitation Data'!C70)))</f>
        <v/>
      </c>
      <c r="CL76" s="34" t="str">
        <f ca="true">+IF(OFFSET('Sanitation Data'!$C$30,0,10*ROW('Sanitation Data'!C70))="","",OFFSET('Sanitation Data'!$C$30,0,10*ROW('Sanitation Data'!C70)))</f>
        <v/>
      </c>
      <c r="CM76" s="34" t="str">
        <f ca="true">+IF(OFFSET('Sanitation Data'!$C$31,0,10*ROW('Sanitation Data'!C70))="","",OFFSET('Sanitation Data'!$C$31,0,10*ROW('Sanitation Data'!C70)))</f>
        <v/>
      </c>
      <c r="CN76" s="34" t="str">
        <f ca="true">+IF(OFFSET('Sanitation Data'!$C$32,0,10*ROW('Sanitation Data'!C70))="","",OFFSET('Sanitation Data'!$C$32,0,10*ROW('Sanitation Data'!C70)))</f>
        <v/>
      </c>
      <c r="CO76" s="34" t="str">
        <f ca="true">+IF(OFFSET('Sanitation Data'!$C$33,0,10*ROW('Sanitation Data'!C70))="","",OFFSET('Sanitation Data'!$C$33,0,10*ROW('Sanitation Data'!C70)))</f>
        <v/>
      </c>
      <c r="CP76" s="34" t="str">
        <f ca="true">+IF(OFFSET('Sanitation Data'!$D$29,0,10*ROW('Sanitation Data'!D70))="","",OFFSET('Sanitation Data'!$D$29,0,10*ROW('Sanitation Data'!D70)))</f>
        <v/>
      </c>
      <c r="CQ76" s="34" t="str">
        <f ca="true">+IF(OFFSET('Sanitation Data'!$D$30,0,10*ROW('Sanitation Data'!D70))="","",OFFSET('Sanitation Data'!$D$30,0,10*ROW('Sanitation Data'!D70)))</f>
        <v/>
      </c>
      <c r="CR76" s="34" t="str">
        <f ca="true">+IF(OFFSET('Sanitation Data'!$D$31,0,10*ROW('Sanitation Data'!D70))="","",OFFSET('Sanitation Data'!$D$31,0,10*ROW('Sanitation Data'!D70)))</f>
        <v/>
      </c>
      <c r="CS76" s="34" t="str">
        <f ca="true">+IF(OFFSET('Sanitation Data'!$D$32,0,10*ROW('Sanitation Data'!D70))="","",OFFSET('Sanitation Data'!$D$32,0,10*ROW('Sanitation Data'!D70)))</f>
        <v/>
      </c>
      <c r="CT76" s="34" t="str">
        <f ca="true">+IF(OFFSET('Sanitation Data'!$D$33,0,10*ROW('Sanitation Data'!D70))="","",OFFSET('Sanitation Data'!$D$33,0,10*ROW('Sanitation Data'!D70)))</f>
        <v/>
      </c>
      <c r="CU76" s="34" t="str">
        <f ca="true">+IF(OFFSET('Sanitation Data'!$E$29,0,10*ROW('Sanitation Data'!E70))="","",OFFSET('Sanitation Data'!$E$29,0,10*ROW('Sanitation Data'!E70)))</f>
        <v/>
      </c>
      <c r="CV76" s="34" t="str">
        <f ca="true">+IF(OFFSET('Sanitation Data'!$E$30,0,10*ROW('Sanitation Data'!E70))="","",OFFSET('Sanitation Data'!$E$30,0,10*ROW('Sanitation Data'!E70)))</f>
        <v/>
      </c>
      <c r="CW76" s="34" t="str">
        <f ca="true">+IF(OFFSET('Sanitation Data'!$E$31,0,10*ROW('Sanitation Data'!E70))="","",OFFSET('Sanitation Data'!$E$31,0,10*ROW('Sanitation Data'!E70)))</f>
        <v/>
      </c>
      <c r="CX76" s="34" t="str">
        <f ca="true">+IF(OFFSET('Sanitation Data'!$E$32,0,10*ROW('Sanitation Data'!E70))="","",OFFSET('Sanitation Data'!$E$32,0,10*ROW('Sanitation Data'!E70)))</f>
        <v/>
      </c>
      <c r="CY76" s="34" t="str">
        <f ca="true">+IF(OFFSET('Sanitation Data'!$E$33,0,10*ROW('Sanitation Data'!E70))="","",OFFSET('Sanitation Data'!$E$33,0,10*ROW('Sanitation Data'!E70)))</f>
        <v/>
      </c>
      <c r="CZ76" s="34" t="str">
        <f ca="true">+IF(OFFSET('Sanitation Data'!$F$29,0,10*ROW('Sanitation Data'!F70))="","",OFFSET('Sanitation Data'!$F$29,0,10*ROW('Sanitation Data'!F70)))</f>
        <v/>
      </c>
      <c r="DA76" s="34" t="str">
        <f ca="true">+IF(OFFSET('Sanitation Data'!$F$30,0,10*ROW('Sanitation Data'!F70))="","",OFFSET('Sanitation Data'!$F$30,0,10*ROW('Sanitation Data'!F70)))</f>
        <v/>
      </c>
      <c r="DB76" s="34" t="str">
        <f ca="true">+IF(OFFSET('Sanitation Data'!$F$31,0,10*ROW('Sanitation Data'!F70))="","",OFFSET('Sanitation Data'!$F$31,0,10*ROW('Sanitation Data'!F70)))</f>
        <v/>
      </c>
      <c r="DC76" s="34" t="str">
        <f ca="true">+IF(OFFSET('Sanitation Data'!$F$32,0,10*ROW('Sanitation Data'!F70))="","",OFFSET('Sanitation Data'!$F$32,0,10*ROW('Sanitation Data'!F70)))</f>
        <v/>
      </c>
      <c r="DD76" s="34" t="str">
        <f ca="true">+IF(OFFSET('Sanitation Data'!$F$33,0,10*ROW('Sanitation Data'!F70))="","",OFFSET('Sanitation Data'!$F$33,0,10*ROW('Sanitation Data'!F70)))</f>
        <v/>
      </c>
      <c r="DE76" s="34" t="str">
        <f ca="true">+IF(OFFSET('Sanitation Data'!$G$29,0,10*ROW('Sanitation Data'!G70))="","",OFFSET('Sanitation Data'!$G$29,0,10*ROW('Sanitation Data'!G70)))</f>
        <v/>
      </c>
      <c r="DF76" s="34" t="str">
        <f ca="true">+IF(OFFSET('Sanitation Data'!$G$30,0,10*ROW('Sanitation Data'!G70))="","",OFFSET('Sanitation Data'!$G$30,0,10*ROW('Sanitation Data'!G70)))</f>
        <v/>
      </c>
      <c r="DG76" s="34" t="str">
        <f ca="true">+IF(OFFSET('Sanitation Data'!$G$31,0,10*ROW('Sanitation Data'!G70))="","",OFFSET('Sanitation Data'!$G$31,0,10*ROW('Sanitation Data'!G70)))</f>
        <v/>
      </c>
      <c r="DH76" s="34" t="str">
        <f ca="true">+IF(OFFSET('Sanitation Data'!$G$32,0,10*ROW('Sanitation Data'!G70))="","",OFFSET('Sanitation Data'!$G$32,0,10*ROW('Sanitation Data'!G70)))</f>
        <v/>
      </c>
      <c r="DI76" s="34" t="str">
        <f ca="true">+IF(OFFSET('Sanitation Data'!$G$33,0,10*ROW('Sanitation Data'!G70))="","",OFFSET('Sanitation Data'!$G$33,0,10*ROW('Sanitation Data'!G70)))</f>
        <v/>
      </c>
      <c r="DJ76" s="34" t="str">
        <f ca="true">+IF(OFFSET('Sanitation Data'!$H$29,0,10*ROW('Sanitation Data'!H70))="","",OFFSET('Sanitation Data'!$H$29,0,10*ROW('Sanitation Data'!H70)))</f>
        <v/>
      </c>
      <c r="DK76" s="34" t="str">
        <f ca="true">+IF(OFFSET('Sanitation Data'!$H$30,0,10*ROW('Sanitation Data'!H70))="","",OFFSET('Sanitation Data'!$H$30,0,10*ROW('Sanitation Data'!H70)))</f>
        <v/>
      </c>
      <c r="DL76" s="34" t="str">
        <f ca="true">+IF(OFFSET('Sanitation Data'!$H$31,0,10*ROW('Sanitation Data'!H70))="","",OFFSET('Sanitation Data'!$H$31,0,10*ROW('Sanitation Data'!H70)))</f>
        <v/>
      </c>
      <c r="DM76" s="34" t="str">
        <f ca="true">+IF(OFFSET('Sanitation Data'!$H$32,0,10*ROW('Sanitation Data'!H70))="","",OFFSET('Sanitation Data'!$H$32,0,10*ROW('Sanitation Data'!H70)))</f>
        <v/>
      </c>
      <c r="DN76" s="34" t="str">
        <f ca="true">+IF(OFFSET('Sanitation Data'!$H$33,0,10*ROW('Sanitation Data'!H70))="","",OFFSET('Sanitation Data'!$H$33,0,10*ROW('Sanitation Data'!H70)))</f>
        <v/>
      </c>
      <c r="DO76" s="34" t="str">
        <f ca="true">+IF(OFFSET('Hygiene Data'!$C$12,0,10*ROW('Hygiene Data'!C70))="","",OFFSET('Hygiene Data'!$C$12,0,10*ROW('Hygiene Data'!C70)))</f>
        <v/>
      </c>
      <c r="DP76" s="34" t="str">
        <f ca="true">+IF(OFFSET('Hygiene Data'!$C$13,0,10*ROW('Hygiene Data'!C70))="","",OFFSET('Hygiene Data'!$C$13,0,10*ROW('Hygiene Data'!C70)))</f>
        <v/>
      </c>
      <c r="DQ76" s="34" t="str">
        <f ca="true">+IF(OFFSET('Hygiene Data'!$C$14,0,10*ROW('Hygiene Data'!C70))="","",OFFSET('Hygiene Data'!$C$14,0,10*ROW('Hygiene Data'!C70)))</f>
        <v/>
      </c>
      <c r="DR76" s="34" t="str">
        <f ca="true">+IF(OFFSET('Hygiene Data'!$D$12,0,10*ROW('Hygiene Data'!D70))="","",OFFSET('Hygiene Data'!$D$12,0,10*ROW('Hygiene Data'!D70)))</f>
        <v/>
      </c>
      <c r="DS76" s="34" t="str">
        <f ca="true">+IF(OFFSET('Hygiene Data'!$D$13,0,10*ROW('Hygiene Data'!D70))="","",OFFSET('Hygiene Data'!$D$13,0,10*ROW('Hygiene Data'!D70)))</f>
        <v/>
      </c>
      <c r="DT76" s="34" t="str">
        <f ca="true">+IF(OFFSET('Hygiene Data'!$D$14,0,10*ROW('Hygiene Data'!D70))="","",OFFSET('Hygiene Data'!$D$14,0,10*ROW('Hygiene Data'!D70)))</f>
        <v/>
      </c>
      <c r="DU76" s="34" t="str">
        <f ca="true">+IF(OFFSET('Hygiene Data'!$E$12,0,10*ROW('Hygiene Data'!E70))="","",OFFSET('Hygiene Data'!$E$12,0,10*ROW('Hygiene Data'!E70)))</f>
        <v/>
      </c>
      <c r="DV76" s="34" t="str">
        <f ca="true">+IF(OFFSET('Hygiene Data'!$E$13,0,10*ROW('Hygiene Data'!E70))="","",OFFSET('Hygiene Data'!$E$13,0,10*ROW('Hygiene Data'!E70)))</f>
        <v/>
      </c>
      <c r="DW76" s="34" t="str">
        <f ca="true">+IF(OFFSET('Hygiene Data'!$E$14,0,10*ROW('Hygiene Data'!E70))="","",OFFSET('Hygiene Data'!$E$14,0,10*ROW('Hygiene Data'!E70)))</f>
        <v/>
      </c>
      <c r="DX76" s="34" t="str">
        <f ca="true">+IF(OFFSET('Hygiene Data'!$F$12,0,10*ROW('Hygiene Data'!F70))="","",OFFSET('Hygiene Data'!$F$12,0,10*ROW('Hygiene Data'!F70)))</f>
        <v/>
      </c>
      <c r="DY76" s="34" t="str">
        <f ca="true">+IF(OFFSET('Hygiene Data'!$F$13,0,10*ROW('Hygiene Data'!F70))="","",OFFSET('Hygiene Data'!$F$13,0,10*ROW('Hygiene Data'!F70)))</f>
        <v/>
      </c>
      <c r="DZ76" s="34" t="str">
        <f ca="true">+IF(OFFSET('Hygiene Data'!$F$14,0,10*ROW('Hygiene Data'!F70))="","",OFFSET('Hygiene Data'!$F$14,0,10*ROW('Hygiene Data'!F70)))</f>
        <v/>
      </c>
      <c r="EA76" s="34" t="str">
        <f ca="true">+IF(OFFSET('Hygiene Data'!$G$12,0,10*ROW('Hygiene Data'!G70))="","",OFFSET('Hygiene Data'!$G$12,0,10*ROW('Hygiene Data'!G70)))</f>
        <v/>
      </c>
      <c r="EB76" s="34" t="str">
        <f ca="true">+IF(OFFSET('Hygiene Data'!$G$13,0,10*ROW('Hygiene Data'!G70))="","",OFFSET('Hygiene Data'!$G$13,0,10*ROW('Hygiene Data'!G70)))</f>
        <v/>
      </c>
      <c r="EC76" s="34" t="str">
        <f ca="true">+IF(OFFSET('Hygiene Data'!$G$14,0,10*ROW('Hygiene Data'!G70))="","",OFFSET('Hygiene Data'!$G$14,0,10*ROW('Hygiene Data'!G70)))</f>
        <v/>
      </c>
      <c r="ED76" s="34" t="str">
        <f ca="true">+IF(OFFSET('Hygiene Data'!$H$12,0,10*ROW('Hygiene Data'!H70))="","",OFFSET('Hygiene Data'!$H$12,0,10*ROW('Hygiene Data'!H70)))</f>
        <v/>
      </c>
      <c r="EE76" s="34" t="str">
        <f ca="true">+IF(OFFSET('Hygiene Data'!$H$13,0,10*ROW('Hygiene Data'!H70))="","",OFFSET('Hygiene Data'!$H$13,0,10*ROW('Hygiene Data'!H70)))</f>
        <v/>
      </c>
      <c r="EF76" s="34" t="str">
        <f ca="true">+IF(OFFSET('Hygiene Data'!$H$14,0,10*ROW('Hygiene Data'!H70))="","",OFFSET('Hygiene Data'!$H$14,0,10*ROW('Hygiene Data'!H70)))</f>
        <v/>
      </c>
    </row>
    <row r="77" x14ac:dyDescent="0.2">
      <c r="A77" s="57" t="str">
        <f ca="true">+IF(OFFSET('Water Data'!$B$1,0,10*ROW('Water Data'!B74))="","",OFFSET('Water Data'!$B$1,0,10*ROW('Water Data'!B74)))</f>
        <v/>
      </c>
      <c r="B77" s="57" t="str">
        <f ca="true">+IF(OFFSET('Water Data'!$A$3,0,10*ROW('Water Data'!A74))="","",OFFSET('Water Data'!$A$3,0,10*ROW('Water Data'!A74)))</f>
        <v/>
      </c>
      <c r="C77" s="57" t="str">
        <f ca="true">+IF(OFFSET('Water Data'!$C$3,0,10*ROW('Water Data'!C74))="","",OFFSET('Water Data'!$C$3,0,10*ROW('Water Data'!C74)))</f>
        <v/>
      </c>
      <c r="D77" s="249"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9"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9" t="e">
        <f ca="true">+IF(AND(ISNUMBER(OFFSET('Water Data'!$C$10,0,10*ROW('Water Data'!D71))),BW77="Yes"),OFFSET('Water Data'!$C$10,0,10*ROW('Water Data'!D71)),IF(AND(ISNUMBER(OFFSET('Water Data'!$C$10,0,10*ROW('Water Data'!D71))),BW77="No",ISNUMBER(OFFSET('Water Data'!$C$10,0,10*ROW('Water Data'!D71)))),CONCATENATE("[",ROUND(OFFSET('Water Data'!$C$10,0,10*ROW('Water Data'!D71)),0),"]"),IF(AND(ISNUMBER(OFFSET('Water Data'!$C$10,0,10*ROW('Water Data'!D71))),BW77="",ISNUMBER(OFFSET('Water Data'!$C$10,0,10*ROW('Water Data'!D71)))),OFFSET('Water Data'!$C$10,0,10*ROW('Water Data'!D71)),NA())))</f>
        <v>#N/A</v>
      </c>
      <c r="G77" s="249"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9"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9"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9"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9"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9"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9"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9"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9"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9"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9"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9"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9"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9"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9"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50"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50"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50"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50"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50"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50"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50"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50"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50"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50"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50"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50"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50"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50"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50"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50"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50"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50"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50"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50"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50"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50"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50"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50"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50"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50"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50"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50"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50"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50"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51"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51"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51"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51"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51"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51"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51"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51"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51"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51"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51"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51"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51"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51"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51"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51"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51"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51"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4" t="str">
        <f ca="true">+IF(OFFSET('Water Data'!$C$28,0,10*ROW('Water Data'!C71))="","",OFFSET('Water Data'!$C$28,0,10*ROW('Water Data'!C71)))</f>
        <v/>
      </c>
      <c r="BT77" s="34" t="str">
        <f ca="true">+IF(OFFSET('Water Data'!$C$29,0,10*ROW('Water Data'!C71))="","",OFFSET('Water Data'!$C$29,0,10*ROW('Water Data'!C71)))</f>
        <v/>
      </c>
      <c r="BU77" s="34" t="str">
        <f ca="true">+IF(OFFSET('Water Data'!$C$30,0,10*ROW('Water Data'!C71))="","",OFFSET('Water Data'!$C$30,0,10*ROW('Water Data'!C71)))</f>
        <v/>
      </c>
      <c r="BV77" s="34" t="str">
        <f ca="true">+IF(OFFSET('Water Data'!$D$28,0,10*ROW('Water Data'!D71))="","",OFFSET('Water Data'!$D$28,0,10*ROW('Water Data'!D71)))</f>
        <v/>
      </c>
      <c r="BW77" s="34" t="str">
        <f ca="true">+IF(OFFSET('Water Data'!$D$29,0,10*ROW('Water Data'!D71))="","",OFFSET('Water Data'!$D$29,0,10*ROW('Water Data'!D71)))</f>
        <v/>
      </c>
      <c r="BX77" s="34" t="str">
        <f ca="true">+IF(OFFSET('Water Data'!$D$30,0,10*ROW('Water Data'!D71))="","",OFFSET('Water Data'!$D$30,0,10*ROW('Water Data'!D71)))</f>
        <v/>
      </c>
      <c r="BY77" s="34" t="str">
        <f ca="true">+IF(OFFSET('Water Data'!$E$28,0,10*ROW('Water Data'!E71))="","",OFFSET('Water Data'!$E$28,0,10*ROW('Water Data'!E71)))</f>
        <v/>
      </c>
      <c r="BZ77" s="34" t="str">
        <f ca="true">+IF(OFFSET('Water Data'!$E$29,0,10*ROW('Water Data'!E71))="","",OFFSET('Water Data'!$E$29,0,10*ROW('Water Data'!E71)))</f>
        <v/>
      </c>
      <c r="CA77" s="34" t="str">
        <f ca="true">+IF(OFFSET('Water Data'!$E$30,0,10*ROW('Water Data'!E71))="","",OFFSET('Water Data'!$E$30,0,10*ROW('Water Data'!E71)))</f>
        <v/>
      </c>
      <c r="CB77" s="34" t="str">
        <f ca="true">+IF(OFFSET('Water Data'!$F$28,0,10*ROW('Water Data'!F71))="","",OFFSET('Water Data'!$F$28,0,10*ROW('Water Data'!F71)))</f>
        <v/>
      </c>
      <c r="CC77" s="34" t="str">
        <f ca="true">+IF(OFFSET('Water Data'!$F$29,0,10*ROW('Water Data'!F71))="","",OFFSET('Water Data'!$F$29,0,10*ROW('Water Data'!F71)))</f>
        <v/>
      </c>
      <c r="CD77" s="34" t="str">
        <f ca="true">+IF(OFFSET('Water Data'!$F$30,0,10*ROW('Water Data'!F71))="","",OFFSET('Water Data'!$F$30,0,10*ROW('Water Data'!F71)))</f>
        <v/>
      </c>
      <c r="CE77" s="34" t="str">
        <f ca="true">+IF(OFFSET('Water Data'!$G$28,0,10*ROW('Water Data'!G71))="","",OFFSET('Water Data'!$G$28,0,10*ROW('Water Data'!G71)))</f>
        <v/>
      </c>
      <c r="CF77" s="34" t="str">
        <f ca="true">+IF(OFFSET('Water Data'!$G$29,0,10*ROW('Water Data'!G71))="","",OFFSET('Water Data'!$G$29,0,10*ROW('Water Data'!G71)))</f>
        <v/>
      </c>
      <c r="CG77" s="34" t="str">
        <f ca="true">+IF(OFFSET('Water Data'!$G$30,0,10*ROW('Water Data'!G71))="","",OFFSET('Water Data'!$G$30,0,10*ROW('Water Data'!G71)))</f>
        <v/>
      </c>
      <c r="CH77" s="34" t="str">
        <f ca="true">+IF(OFFSET('Water Data'!$H$28,0,10*ROW('Water Data'!H71))="","",OFFSET('Water Data'!$H$28,0,10*ROW('Water Data'!H71)))</f>
        <v/>
      </c>
      <c r="CI77" s="34" t="str">
        <f ca="true">+IF(OFFSET('Water Data'!$H$29,0,10*ROW('Water Data'!H71))="","",OFFSET('Water Data'!$H$29,0,10*ROW('Water Data'!H71)))</f>
        <v/>
      </c>
      <c r="CJ77" s="34" t="str">
        <f ca="true">+IF(OFFSET('Water Data'!$H$30,0,10*ROW('Water Data'!H71))="","",OFFSET('Water Data'!$H$30,0,10*ROW('Water Data'!H71)))</f>
        <v/>
      </c>
      <c r="CK77" s="34" t="str">
        <f ca="true">+IF(OFFSET('Sanitation Data'!$C$29,0,10*ROW('Sanitation Data'!C71))="","",OFFSET('Sanitation Data'!$C$29,0,10*ROW('Sanitation Data'!C71)))</f>
        <v/>
      </c>
      <c r="CL77" s="34" t="str">
        <f ca="true">+IF(OFFSET('Sanitation Data'!$C$30,0,10*ROW('Sanitation Data'!C71))="","",OFFSET('Sanitation Data'!$C$30,0,10*ROW('Sanitation Data'!C71)))</f>
        <v/>
      </c>
      <c r="CM77" s="34" t="str">
        <f ca="true">+IF(OFFSET('Sanitation Data'!$C$31,0,10*ROW('Sanitation Data'!C71))="","",OFFSET('Sanitation Data'!$C$31,0,10*ROW('Sanitation Data'!C71)))</f>
        <v/>
      </c>
      <c r="CN77" s="34" t="str">
        <f ca="true">+IF(OFFSET('Sanitation Data'!$C$32,0,10*ROW('Sanitation Data'!C71))="","",OFFSET('Sanitation Data'!$C$32,0,10*ROW('Sanitation Data'!C71)))</f>
        <v/>
      </c>
      <c r="CO77" s="34" t="str">
        <f ca="true">+IF(OFFSET('Sanitation Data'!$C$33,0,10*ROW('Sanitation Data'!C71))="","",OFFSET('Sanitation Data'!$C$33,0,10*ROW('Sanitation Data'!C71)))</f>
        <v/>
      </c>
      <c r="CP77" s="34" t="str">
        <f ca="true">+IF(OFFSET('Sanitation Data'!$D$29,0,10*ROW('Sanitation Data'!D71))="","",OFFSET('Sanitation Data'!$D$29,0,10*ROW('Sanitation Data'!D71)))</f>
        <v/>
      </c>
      <c r="CQ77" s="34" t="str">
        <f ca="true">+IF(OFFSET('Sanitation Data'!$D$30,0,10*ROW('Sanitation Data'!D71))="","",OFFSET('Sanitation Data'!$D$30,0,10*ROW('Sanitation Data'!D71)))</f>
        <v/>
      </c>
      <c r="CR77" s="34" t="str">
        <f ca="true">+IF(OFFSET('Sanitation Data'!$D$31,0,10*ROW('Sanitation Data'!D71))="","",OFFSET('Sanitation Data'!$D$31,0,10*ROW('Sanitation Data'!D71)))</f>
        <v/>
      </c>
      <c r="CS77" s="34" t="str">
        <f ca="true">+IF(OFFSET('Sanitation Data'!$D$32,0,10*ROW('Sanitation Data'!D71))="","",OFFSET('Sanitation Data'!$D$32,0,10*ROW('Sanitation Data'!D71)))</f>
        <v/>
      </c>
      <c r="CT77" s="34" t="str">
        <f ca="true">+IF(OFFSET('Sanitation Data'!$D$33,0,10*ROW('Sanitation Data'!D71))="","",OFFSET('Sanitation Data'!$D$33,0,10*ROW('Sanitation Data'!D71)))</f>
        <v/>
      </c>
      <c r="CU77" s="34" t="str">
        <f ca="true">+IF(OFFSET('Sanitation Data'!$E$29,0,10*ROW('Sanitation Data'!E71))="","",OFFSET('Sanitation Data'!$E$29,0,10*ROW('Sanitation Data'!E71)))</f>
        <v/>
      </c>
      <c r="CV77" s="34" t="str">
        <f ca="true">+IF(OFFSET('Sanitation Data'!$E$30,0,10*ROW('Sanitation Data'!E71))="","",OFFSET('Sanitation Data'!$E$30,0,10*ROW('Sanitation Data'!E71)))</f>
        <v/>
      </c>
      <c r="CW77" s="34" t="str">
        <f ca="true">+IF(OFFSET('Sanitation Data'!$E$31,0,10*ROW('Sanitation Data'!E71))="","",OFFSET('Sanitation Data'!$E$31,0,10*ROW('Sanitation Data'!E71)))</f>
        <v/>
      </c>
      <c r="CX77" s="34" t="str">
        <f ca="true">+IF(OFFSET('Sanitation Data'!$E$32,0,10*ROW('Sanitation Data'!E71))="","",OFFSET('Sanitation Data'!$E$32,0,10*ROW('Sanitation Data'!E71)))</f>
        <v/>
      </c>
      <c r="CY77" s="34" t="str">
        <f ca="true">+IF(OFFSET('Sanitation Data'!$E$33,0,10*ROW('Sanitation Data'!E71))="","",OFFSET('Sanitation Data'!$E$33,0,10*ROW('Sanitation Data'!E71)))</f>
        <v/>
      </c>
      <c r="CZ77" s="34" t="str">
        <f ca="true">+IF(OFFSET('Sanitation Data'!$F$29,0,10*ROW('Sanitation Data'!F71))="","",OFFSET('Sanitation Data'!$F$29,0,10*ROW('Sanitation Data'!F71)))</f>
        <v/>
      </c>
      <c r="DA77" s="34" t="str">
        <f ca="true">+IF(OFFSET('Sanitation Data'!$F$30,0,10*ROW('Sanitation Data'!F71))="","",OFFSET('Sanitation Data'!$F$30,0,10*ROW('Sanitation Data'!F71)))</f>
        <v/>
      </c>
      <c r="DB77" s="34" t="str">
        <f ca="true">+IF(OFFSET('Sanitation Data'!$F$31,0,10*ROW('Sanitation Data'!F71))="","",OFFSET('Sanitation Data'!$F$31,0,10*ROW('Sanitation Data'!F71)))</f>
        <v/>
      </c>
      <c r="DC77" s="34" t="str">
        <f ca="true">+IF(OFFSET('Sanitation Data'!$F$32,0,10*ROW('Sanitation Data'!F71))="","",OFFSET('Sanitation Data'!$F$32,0,10*ROW('Sanitation Data'!F71)))</f>
        <v/>
      </c>
      <c r="DD77" s="34" t="str">
        <f ca="true">+IF(OFFSET('Sanitation Data'!$F$33,0,10*ROW('Sanitation Data'!F71))="","",OFFSET('Sanitation Data'!$F$33,0,10*ROW('Sanitation Data'!F71)))</f>
        <v/>
      </c>
      <c r="DE77" s="34" t="str">
        <f ca="true">+IF(OFFSET('Sanitation Data'!$G$29,0,10*ROW('Sanitation Data'!G71))="","",OFFSET('Sanitation Data'!$G$29,0,10*ROW('Sanitation Data'!G71)))</f>
        <v/>
      </c>
      <c r="DF77" s="34" t="str">
        <f ca="true">+IF(OFFSET('Sanitation Data'!$G$30,0,10*ROW('Sanitation Data'!G71))="","",OFFSET('Sanitation Data'!$G$30,0,10*ROW('Sanitation Data'!G71)))</f>
        <v/>
      </c>
      <c r="DG77" s="34" t="str">
        <f ca="true">+IF(OFFSET('Sanitation Data'!$G$31,0,10*ROW('Sanitation Data'!G71))="","",OFFSET('Sanitation Data'!$G$31,0,10*ROW('Sanitation Data'!G71)))</f>
        <v/>
      </c>
      <c r="DH77" s="34" t="str">
        <f ca="true">+IF(OFFSET('Sanitation Data'!$G$32,0,10*ROW('Sanitation Data'!G71))="","",OFFSET('Sanitation Data'!$G$32,0,10*ROW('Sanitation Data'!G71)))</f>
        <v/>
      </c>
      <c r="DI77" s="34" t="str">
        <f ca="true">+IF(OFFSET('Sanitation Data'!$G$33,0,10*ROW('Sanitation Data'!G71))="","",OFFSET('Sanitation Data'!$G$33,0,10*ROW('Sanitation Data'!G71)))</f>
        <v/>
      </c>
      <c r="DJ77" s="34" t="str">
        <f ca="true">+IF(OFFSET('Sanitation Data'!$H$29,0,10*ROW('Sanitation Data'!H71))="","",OFFSET('Sanitation Data'!$H$29,0,10*ROW('Sanitation Data'!H71)))</f>
        <v/>
      </c>
      <c r="DK77" s="34" t="str">
        <f ca="true">+IF(OFFSET('Sanitation Data'!$H$30,0,10*ROW('Sanitation Data'!H71))="","",OFFSET('Sanitation Data'!$H$30,0,10*ROW('Sanitation Data'!H71)))</f>
        <v/>
      </c>
      <c r="DL77" s="34" t="str">
        <f ca="true">+IF(OFFSET('Sanitation Data'!$H$31,0,10*ROW('Sanitation Data'!H71))="","",OFFSET('Sanitation Data'!$H$31,0,10*ROW('Sanitation Data'!H71)))</f>
        <v/>
      </c>
      <c r="DM77" s="34" t="str">
        <f ca="true">+IF(OFFSET('Sanitation Data'!$H$32,0,10*ROW('Sanitation Data'!H71))="","",OFFSET('Sanitation Data'!$H$32,0,10*ROW('Sanitation Data'!H71)))</f>
        <v/>
      </c>
      <c r="DN77" s="34" t="str">
        <f ca="true">+IF(OFFSET('Sanitation Data'!$H$33,0,10*ROW('Sanitation Data'!H71))="","",OFFSET('Sanitation Data'!$H$33,0,10*ROW('Sanitation Data'!H71)))</f>
        <v/>
      </c>
      <c r="DO77" s="34" t="str">
        <f ca="true">+IF(OFFSET('Hygiene Data'!$C$12,0,10*ROW('Hygiene Data'!C71))="","",OFFSET('Hygiene Data'!$C$12,0,10*ROW('Hygiene Data'!C71)))</f>
        <v/>
      </c>
      <c r="DP77" s="34" t="str">
        <f ca="true">+IF(OFFSET('Hygiene Data'!$C$13,0,10*ROW('Hygiene Data'!C71))="","",OFFSET('Hygiene Data'!$C$13,0,10*ROW('Hygiene Data'!C71)))</f>
        <v/>
      </c>
      <c r="DQ77" s="34" t="str">
        <f ca="true">+IF(OFFSET('Hygiene Data'!$C$14,0,10*ROW('Hygiene Data'!C71))="","",OFFSET('Hygiene Data'!$C$14,0,10*ROW('Hygiene Data'!C71)))</f>
        <v/>
      </c>
      <c r="DR77" s="34" t="str">
        <f ca="true">+IF(OFFSET('Hygiene Data'!$D$12,0,10*ROW('Hygiene Data'!D71))="","",OFFSET('Hygiene Data'!$D$12,0,10*ROW('Hygiene Data'!D71)))</f>
        <v/>
      </c>
      <c r="DS77" s="34" t="str">
        <f ca="true">+IF(OFFSET('Hygiene Data'!$D$13,0,10*ROW('Hygiene Data'!D71))="","",OFFSET('Hygiene Data'!$D$13,0,10*ROW('Hygiene Data'!D71)))</f>
        <v/>
      </c>
      <c r="DT77" s="34" t="str">
        <f ca="true">+IF(OFFSET('Hygiene Data'!$D$14,0,10*ROW('Hygiene Data'!D71))="","",OFFSET('Hygiene Data'!$D$14,0,10*ROW('Hygiene Data'!D71)))</f>
        <v/>
      </c>
      <c r="DU77" s="34" t="str">
        <f ca="true">+IF(OFFSET('Hygiene Data'!$E$12,0,10*ROW('Hygiene Data'!E71))="","",OFFSET('Hygiene Data'!$E$12,0,10*ROW('Hygiene Data'!E71)))</f>
        <v/>
      </c>
      <c r="DV77" s="34" t="str">
        <f ca="true">+IF(OFFSET('Hygiene Data'!$E$13,0,10*ROW('Hygiene Data'!E71))="","",OFFSET('Hygiene Data'!$E$13,0,10*ROW('Hygiene Data'!E71)))</f>
        <v/>
      </c>
      <c r="DW77" s="34" t="str">
        <f ca="true">+IF(OFFSET('Hygiene Data'!$E$14,0,10*ROW('Hygiene Data'!E71))="","",OFFSET('Hygiene Data'!$E$14,0,10*ROW('Hygiene Data'!E71)))</f>
        <v/>
      </c>
      <c r="DX77" s="34" t="str">
        <f ca="true">+IF(OFFSET('Hygiene Data'!$F$12,0,10*ROW('Hygiene Data'!F71))="","",OFFSET('Hygiene Data'!$F$12,0,10*ROW('Hygiene Data'!F71)))</f>
        <v/>
      </c>
      <c r="DY77" s="34" t="str">
        <f ca="true">+IF(OFFSET('Hygiene Data'!$F$13,0,10*ROW('Hygiene Data'!F71))="","",OFFSET('Hygiene Data'!$F$13,0,10*ROW('Hygiene Data'!F71)))</f>
        <v/>
      </c>
      <c r="DZ77" s="34" t="str">
        <f ca="true">+IF(OFFSET('Hygiene Data'!$F$14,0,10*ROW('Hygiene Data'!F71))="","",OFFSET('Hygiene Data'!$F$14,0,10*ROW('Hygiene Data'!F71)))</f>
        <v/>
      </c>
      <c r="EA77" s="34" t="str">
        <f ca="true">+IF(OFFSET('Hygiene Data'!$G$12,0,10*ROW('Hygiene Data'!G71))="","",OFFSET('Hygiene Data'!$G$12,0,10*ROW('Hygiene Data'!G71)))</f>
        <v/>
      </c>
      <c r="EB77" s="34" t="str">
        <f ca="true">+IF(OFFSET('Hygiene Data'!$G$13,0,10*ROW('Hygiene Data'!G71))="","",OFFSET('Hygiene Data'!$G$13,0,10*ROW('Hygiene Data'!G71)))</f>
        <v/>
      </c>
      <c r="EC77" s="34" t="str">
        <f ca="true">+IF(OFFSET('Hygiene Data'!$G$14,0,10*ROW('Hygiene Data'!G71))="","",OFFSET('Hygiene Data'!$G$14,0,10*ROW('Hygiene Data'!G71)))</f>
        <v/>
      </c>
      <c r="ED77" s="34" t="str">
        <f ca="true">+IF(OFFSET('Hygiene Data'!$H$12,0,10*ROW('Hygiene Data'!H71))="","",OFFSET('Hygiene Data'!$H$12,0,10*ROW('Hygiene Data'!H71)))</f>
        <v/>
      </c>
      <c r="EE77" s="34" t="str">
        <f ca="true">+IF(OFFSET('Hygiene Data'!$H$13,0,10*ROW('Hygiene Data'!H71))="","",OFFSET('Hygiene Data'!$H$13,0,10*ROW('Hygiene Data'!H71)))</f>
        <v/>
      </c>
      <c r="EF77" s="34" t="str">
        <f ca="true">+IF(OFFSET('Hygiene Data'!$H$14,0,10*ROW('Hygiene Data'!H71))="","",OFFSET('Hygiene Data'!$H$14,0,10*ROW('Hygiene Data'!H71)))</f>
        <v/>
      </c>
    </row>
    <row r="78" x14ac:dyDescent="0.2">
      <c r="A78" s="57" t="str">
        <f ca="true">+IF(OFFSET('Water Data'!$B$1,0,10*ROW('Water Data'!B75))="","",OFFSET('Water Data'!$B$1,0,10*ROW('Water Data'!B75)))</f>
        <v/>
      </c>
      <c r="B78" s="57" t="str">
        <f ca="true">+IF(OFFSET('Water Data'!$A$3,0,10*ROW('Water Data'!A75))="","",OFFSET('Water Data'!$A$3,0,10*ROW('Water Data'!A75)))</f>
        <v/>
      </c>
      <c r="C78" s="57" t="str">
        <f ca="true">+IF(OFFSET('Water Data'!$C$3,0,10*ROW('Water Data'!C75))="","",OFFSET('Water Data'!$C$3,0,10*ROW('Water Data'!C75)))</f>
        <v/>
      </c>
      <c r="D78" s="249"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9"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9" t="e">
        <f ca="true">+IF(AND(ISNUMBER(OFFSET('Water Data'!$C$10,0,10*ROW('Water Data'!D72))),BW78="Yes"),OFFSET('Water Data'!$C$10,0,10*ROW('Water Data'!D72)),IF(AND(ISNUMBER(OFFSET('Water Data'!$C$10,0,10*ROW('Water Data'!D72))),BW78="No",ISNUMBER(OFFSET('Water Data'!$C$10,0,10*ROW('Water Data'!D72)))),CONCATENATE("[",ROUND(OFFSET('Water Data'!$C$10,0,10*ROW('Water Data'!D72)),0),"]"),IF(AND(ISNUMBER(OFFSET('Water Data'!$C$10,0,10*ROW('Water Data'!D72))),BW78="",ISNUMBER(OFFSET('Water Data'!$C$10,0,10*ROW('Water Data'!D72)))),OFFSET('Water Data'!$C$10,0,10*ROW('Water Data'!D72)),NA())))</f>
        <v>#N/A</v>
      </c>
      <c r="G78" s="249"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9"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9"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9"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9"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9"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9"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9"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9"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9"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9"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9"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9"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9"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9"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50"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50"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50"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50"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50"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50"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50"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50"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50"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50"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50"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50"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50"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50"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50"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50"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50"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50"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50"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50"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50"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50"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50"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50"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50"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50"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50"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50"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50"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50"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51"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51"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51"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51"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51"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51"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51"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51"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51"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51"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51"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51"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51"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51"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51"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51"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51"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51"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4" t="str">
        <f ca="true">+IF(OFFSET('Water Data'!$C$28,0,10*ROW('Water Data'!C72))="","",OFFSET('Water Data'!$C$28,0,10*ROW('Water Data'!C72)))</f>
        <v/>
      </c>
      <c r="BT78" s="34" t="str">
        <f ca="true">+IF(OFFSET('Water Data'!$C$29,0,10*ROW('Water Data'!C72))="","",OFFSET('Water Data'!$C$29,0,10*ROW('Water Data'!C72)))</f>
        <v/>
      </c>
      <c r="BU78" s="34" t="str">
        <f ca="true">+IF(OFFSET('Water Data'!$C$30,0,10*ROW('Water Data'!C72))="","",OFFSET('Water Data'!$C$30,0,10*ROW('Water Data'!C72)))</f>
        <v/>
      </c>
      <c r="BV78" s="34" t="str">
        <f ca="true">+IF(OFFSET('Water Data'!$D$28,0,10*ROW('Water Data'!D72))="","",OFFSET('Water Data'!$D$28,0,10*ROW('Water Data'!D72)))</f>
        <v/>
      </c>
      <c r="BW78" s="34" t="str">
        <f ca="true">+IF(OFFSET('Water Data'!$D$29,0,10*ROW('Water Data'!D72))="","",OFFSET('Water Data'!$D$29,0,10*ROW('Water Data'!D72)))</f>
        <v/>
      </c>
      <c r="BX78" s="34" t="str">
        <f ca="true">+IF(OFFSET('Water Data'!$D$30,0,10*ROW('Water Data'!D72))="","",OFFSET('Water Data'!$D$30,0,10*ROW('Water Data'!D72)))</f>
        <v/>
      </c>
      <c r="BY78" s="34" t="str">
        <f ca="true">+IF(OFFSET('Water Data'!$E$28,0,10*ROW('Water Data'!E72))="","",OFFSET('Water Data'!$E$28,0,10*ROW('Water Data'!E72)))</f>
        <v/>
      </c>
      <c r="BZ78" s="34" t="str">
        <f ca="true">+IF(OFFSET('Water Data'!$E$29,0,10*ROW('Water Data'!E72))="","",OFFSET('Water Data'!$E$29,0,10*ROW('Water Data'!E72)))</f>
        <v/>
      </c>
      <c r="CA78" s="34" t="str">
        <f ca="true">+IF(OFFSET('Water Data'!$E$30,0,10*ROW('Water Data'!E72))="","",OFFSET('Water Data'!$E$30,0,10*ROW('Water Data'!E72)))</f>
        <v/>
      </c>
      <c r="CB78" s="34" t="str">
        <f ca="true">+IF(OFFSET('Water Data'!$F$28,0,10*ROW('Water Data'!F72))="","",OFFSET('Water Data'!$F$28,0,10*ROW('Water Data'!F72)))</f>
        <v/>
      </c>
      <c r="CC78" s="34" t="str">
        <f ca="true">+IF(OFFSET('Water Data'!$F$29,0,10*ROW('Water Data'!F72))="","",OFFSET('Water Data'!$F$29,0,10*ROW('Water Data'!F72)))</f>
        <v/>
      </c>
      <c r="CD78" s="34" t="str">
        <f ca="true">+IF(OFFSET('Water Data'!$F$30,0,10*ROW('Water Data'!F72))="","",OFFSET('Water Data'!$F$30,0,10*ROW('Water Data'!F72)))</f>
        <v/>
      </c>
      <c r="CE78" s="34" t="str">
        <f ca="true">+IF(OFFSET('Water Data'!$G$28,0,10*ROW('Water Data'!G72))="","",OFFSET('Water Data'!$G$28,0,10*ROW('Water Data'!G72)))</f>
        <v/>
      </c>
      <c r="CF78" s="34" t="str">
        <f ca="true">+IF(OFFSET('Water Data'!$G$29,0,10*ROW('Water Data'!G72))="","",OFFSET('Water Data'!$G$29,0,10*ROW('Water Data'!G72)))</f>
        <v/>
      </c>
      <c r="CG78" s="34" t="str">
        <f ca="true">+IF(OFFSET('Water Data'!$G$30,0,10*ROW('Water Data'!G72))="","",OFFSET('Water Data'!$G$30,0,10*ROW('Water Data'!G72)))</f>
        <v/>
      </c>
      <c r="CH78" s="34" t="str">
        <f ca="true">+IF(OFFSET('Water Data'!$H$28,0,10*ROW('Water Data'!H72))="","",OFFSET('Water Data'!$H$28,0,10*ROW('Water Data'!H72)))</f>
        <v/>
      </c>
      <c r="CI78" s="34" t="str">
        <f ca="true">+IF(OFFSET('Water Data'!$H$29,0,10*ROW('Water Data'!H72))="","",OFFSET('Water Data'!$H$29,0,10*ROW('Water Data'!H72)))</f>
        <v/>
      </c>
      <c r="CJ78" s="34" t="str">
        <f ca="true">+IF(OFFSET('Water Data'!$H$30,0,10*ROW('Water Data'!H72))="","",OFFSET('Water Data'!$H$30,0,10*ROW('Water Data'!H72)))</f>
        <v/>
      </c>
      <c r="CK78" s="34" t="str">
        <f ca="true">+IF(OFFSET('Sanitation Data'!$C$29,0,10*ROW('Sanitation Data'!C72))="","",OFFSET('Sanitation Data'!$C$29,0,10*ROW('Sanitation Data'!C72)))</f>
        <v/>
      </c>
      <c r="CL78" s="34" t="str">
        <f ca="true">+IF(OFFSET('Sanitation Data'!$C$30,0,10*ROW('Sanitation Data'!C72))="","",OFFSET('Sanitation Data'!$C$30,0,10*ROW('Sanitation Data'!C72)))</f>
        <v/>
      </c>
      <c r="CM78" s="34" t="str">
        <f ca="true">+IF(OFFSET('Sanitation Data'!$C$31,0,10*ROW('Sanitation Data'!C72))="","",OFFSET('Sanitation Data'!$C$31,0,10*ROW('Sanitation Data'!C72)))</f>
        <v/>
      </c>
      <c r="CN78" s="34" t="str">
        <f ca="true">+IF(OFFSET('Sanitation Data'!$C$32,0,10*ROW('Sanitation Data'!C72))="","",OFFSET('Sanitation Data'!$C$32,0,10*ROW('Sanitation Data'!C72)))</f>
        <v/>
      </c>
      <c r="CO78" s="34" t="str">
        <f ca="true">+IF(OFFSET('Sanitation Data'!$C$33,0,10*ROW('Sanitation Data'!C72))="","",OFFSET('Sanitation Data'!$C$33,0,10*ROW('Sanitation Data'!C72)))</f>
        <v/>
      </c>
      <c r="CP78" s="34" t="str">
        <f ca="true">+IF(OFFSET('Sanitation Data'!$D$29,0,10*ROW('Sanitation Data'!D72))="","",OFFSET('Sanitation Data'!$D$29,0,10*ROW('Sanitation Data'!D72)))</f>
        <v/>
      </c>
      <c r="CQ78" s="34" t="str">
        <f ca="true">+IF(OFFSET('Sanitation Data'!$D$30,0,10*ROW('Sanitation Data'!D72))="","",OFFSET('Sanitation Data'!$D$30,0,10*ROW('Sanitation Data'!D72)))</f>
        <v/>
      </c>
      <c r="CR78" s="34" t="str">
        <f ca="true">+IF(OFFSET('Sanitation Data'!$D$31,0,10*ROW('Sanitation Data'!D72))="","",OFFSET('Sanitation Data'!$D$31,0,10*ROW('Sanitation Data'!D72)))</f>
        <v/>
      </c>
      <c r="CS78" s="34" t="str">
        <f ca="true">+IF(OFFSET('Sanitation Data'!$D$32,0,10*ROW('Sanitation Data'!D72))="","",OFFSET('Sanitation Data'!$D$32,0,10*ROW('Sanitation Data'!D72)))</f>
        <v/>
      </c>
      <c r="CT78" s="34" t="str">
        <f ca="true">+IF(OFFSET('Sanitation Data'!$D$33,0,10*ROW('Sanitation Data'!D72))="","",OFFSET('Sanitation Data'!$D$33,0,10*ROW('Sanitation Data'!D72)))</f>
        <v/>
      </c>
      <c r="CU78" s="34" t="str">
        <f ca="true">+IF(OFFSET('Sanitation Data'!$E$29,0,10*ROW('Sanitation Data'!E72))="","",OFFSET('Sanitation Data'!$E$29,0,10*ROW('Sanitation Data'!E72)))</f>
        <v/>
      </c>
      <c r="CV78" s="34" t="str">
        <f ca="true">+IF(OFFSET('Sanitation Data'!$E$30,0,10*ROW('Sanitation Data'!E72))="","",OFFSET('Sanitation Data'!$E$30,0,10*ROW('Sanitation Data'!E72)))</f>
        <v/>
      </c>
      <c r="CW78" s="34" t="str">
        <f ca="true">+IF(OFFSET('Sanitation Data'!$E$31,0,10*ROW('Sanitation Data'!E72))="","",OFFSET('Sanitation Data'!$E$31,0,10*ROW('Sanitation Data'!E72)))</f>
        <v/>
      </c>
      <c r="CX78" s="34" t="str">
        <f ca="true">+IF(OFFSET('Sanitation Data'!$E$32,0,10*ROW('Sanitation Data'!E72))="","",OFFSET('Sanitation Data'!$E$32,0,10*ROW('Sanitation Data'!E72)))</f>
        <v/>
      </c>
      <c r="CY78" s="34" t="str">
        <f ca="true">+IF(OFFSET('Sanitation Data'!$E$33,0,10*ROW('Sanitation Data'!E72))="","",OFFSET('Sanitation Data'!$E$33,0,10*ROW('Sanitation Data'!E72)))</f>
        <v/>
      </c>
      <c r="CZ78" s="34" t="str">
        <f ca="true">+IF(OFFSET('Sanitation Data'!$F$29,0,10*ROW('Sanitation Data'!F72))="","",OFFSET('Sanitation Data'!$F$29,0,10*ROW('Sanitation Data'!F72)))</f>
        <v/>
      </c>
      <c r="DA78" s="34" t="str">
        <f ca="true">+IF(OFFSET('Sanitation Data'!$F$30,0,10*ROW('Sanitation Data'!F72))="","",OFFSET('Sanitation Data'!$F$30,0,10*ROW('Sanitation Data'!F72)))</f>
        <v/>
      </c>
      <c r="DB78" s="34" t="str">
        <f ca="true">+IF(OFFSET('Sanitation Data'!$F$31,0,10*ROW('Sanitation Data'!F72))="","",OFFSET('Sanitation Data'!$F$31,0,10*ROW('Sanitation Data'!F72)))</f>
        <v/>
      </c>
      <c r="DC78" s="34" t="str">
        <f ca="true">+IF(OFFSET('Sanitation Data'!$F$32,0,10*ROW('Sanitation Data'!F72))="","",OFFSET('Sanitation Data'!$F$32,0,10*ROW('Sanitation Data'!F72)))</f>
        <v/>
      </c>
      <c r="DD78" s="34" t="str">
        <f ca="true">+IF(OFFSET('Sanitation Data'!$F$33,0,10*ROW('Sanitation Data'!F72))="","",OFFSET('Sanitation Data'!$F$33,0,10*ROW('Sanitation Data'!F72)))</f>
        <v/>
      </c>
      <c r="DE78" s="34" t="str">
        <f ca="true">+IF(OFFSET('Sanitation Data'!$G$29,0,10*ROW('Sanitation Data'!G72))="","",OFFSET('Sanitation Data'!$G$29,0,10*ROW('Sanitation Data'!G72)))</f>
        <v/>
      </c>
      <c r="DF78" s="34" t="str">
        <f ca="true">+IF(OFFSET('Sanitation Data'!$G$30,0,10*ROW('Sanitation Data'!G72))="","",OFFSET('Sanitation Data'!$G$30,0,10*ROW('Sanitation Data'!G72)))</f>
        <v/>
      </c>
      <c r="DG78" s="34" t="str">
        <f ca="true">+IF(OFFSET('Sanitation Data'!$G$31,0,10*ROW('Sanitation Data'!G72))="","",OFFSET('Sanitation Data'!$G$31,0,10*ROW('Sanitation Data'!G72)))</f>
        <v/>
      </c>
      <c r="DH78" s="34" t="str">
        <f ca="true">+IF(OFFSET('Sanitation Data'!$G$32,0,10*ROW('Sanitation Data'!G72))="","",OFFSET('Sanitation Data'!$G$32,0,10*ROW('Sanitation Data'!G72)))</f>
        <v/>
      </c>
      <c r="DI78" s="34" t="str">
        <f ca="true">+IF(OFFSET('Sanitation Data'!$G$33,0,10*ROW('Sanitation Data'!G72))="","",OFFSET('Sanitation Data'!$G$33,0,10*ROW('Sanitation Data'!G72)))</f>
        <v/>
      </c>
      <c r="DJ78" s="34" t="str">
        <f ca="true">+IF(OFFSET('Sanitation Data'!$H$29,0,10*ROW('Sanitation Data'!H72))="","",OFFSET('Sanitation Data'!$H$29,0,10*ROW('Sanitation Data'!H72)))</f>
        <v/>
      </c>
      <c r="DK78" s="34" t="str">
        <f ca="true">+IF(OFFSET('Sanitation Data'!$H$30,0,10*ROW('Sanitation Data'!H72))="","",OFFSET('Sanitation Data'!$H$30,0,10*ROW('Sanitation Data'!H72)))</f>
        <v/>
      </c>
      <c r="DL78" s="34" t="str">
        <f ca="true">+IF(OFFSET('Sanitation Data'!$H$31,0,10*ROW('Sanitation Data'!H72))="","",OFFSET('Sanitation Data'!$H$31,0,10*ROW('Sanitation Data'!H72)))</f>
        <v/>
      </c>
      <c r="DM78" s="34" t="str">
        <f ca="true">+IF(OFFSET('Sanitation Data'!$H$32,0,10*ROW('Sanitation Data'!H72))="","",OFFSET('Sanitation Data'!$H$32,0,10*ROW('Sanitation Data'!H72)))</f>
        <v/>
      </c>
      <c r="DN78" s="34" t="str">
        <f ca="true">+IF(OFFSET('Sanitation Data'!$H$33,0,10*ROW('Sanitation Data'!H72))="","",OFFSET('Sanitation Data'!$H$33,0,10*ROW('Sanitation Data'!H72)))</f>
        <v/>
      </c>
      <c r="DO78" s="34" t="str">
        <f ca="true">+IF(OFFSET('Hygiene Data'!$C$12,0,10*ROW('Hygiene Data'!C72))="","",OFFSET('Hygiene Data'!$C$12,0,10*ROW('Hygiene Data'!C72)))</f>
        <v/>
      </c>
      <c r="DP78" s="34" t="str">
        <f ca="true">+IF(OFFSET('Hygiene Data'!$C$13,0,10*ROW('Hygiene Data'!C72))="","",OFFSET('Hygiene Data'!$C$13,0,10*ROW('Hygiene Data'!C72)))</f>
        <v/>
      </c>
      <c r="DQ78" s="34" t="str">
        <f ca="true">+IF(OFFSET('Hygiene Data'!$C$14,0,10*ROW('Hygiene Data'!C72))="","",OFFSET('Hygiene Data'!$C$14,0,10*ROW('Hygiene Data'!C72)))</f>
        <v/>
      </c>
      <c r="DR78" s="34" t="str">
        <f ca="true">+IF(OFFSET('Hygiene Data'!$D$12,0,10*ROW('Hygiene Data'!D72))="","",OFFSET('Hygiene Data'!$D$12,0,10*ROW('Hygiene Data'!D72)))</f>
        <v/>
      </c>
      <c r="DS78" s="34" t="str">
        <f ca="true">+IF(OFFSET('Hygiene Data'!$D$13,0,10*ROW('Hygiene Data'!D72))="","",OFFSET('Hygiene Data'!$D$13,0,10*ROW('Hygiene Data'!D72)))</f>
        <v/>
      </c>
      <c r="DT78" s="34" t="str">
        <f ca="true">+IF(OFFSET('Hygiene Data'!$D$14,0,10*ROW('Hygiene Data'!D72))="","",OFFSET('Hygiene Data'!$D$14,0,10*ROW('Hygiene Data'!D72)))</f>
        <v/>
      </c>
      <c r="DU78" s="34" t="str">
        <f ca="true">+IF(OFFSET('Hygiene Data'!$E$12,0,10*ROW('Hygiene Data'!E72))="","",OFFSET('Hygiene Data'!$E$12,0,10*ROW('Hygiene Data'!E72)))</f>
        <v/>
      </c>
      <c r="DV78" s="34" t="str">
        <f ca="true">+IF(OFFSET('Hygiene Data'!$E$13,0,10*ROW('Hygiene Data'!E72))="","",OFFSET('Hygiene Data'!$E$13,0,10*ROW('Hygiene Data'!E72)))</f>
        <v/>
      </c>
      <c r="DW78" s="34" t="str">
        <f ca="true">+IF(OFFSET('Hygiene Data'!$E$14,0,10*ROW('Hygiene Data'!E72))="","",OFFSET('Hygiene Data'!$E$14,0,10*ROW('Hygiene Data'!E72)))</f>
        <v/>
      </c>
      <c r="DX78" s="34" t="str">
        <f ca="true">+IF(OFFSET('Hygiene Data'!$F$12,0,10*ROW('Hygiene Data'!F72))="","",OFFSET('Hygiene Data'!$F$12,0,10*ROW('Hygiene Data'!F72)))</f>
        <v/>
      </c>
      <c r="DY78" s="34" t="str">
        <f ca="true">+IF(OFFSET('Hygiene Data'!$F$13,0,10*ROW('Hygiene Data'!F72))="","",OFFSET('Hygiene Data'!$F$13,0,10*ROW('Hygiene Data'!F72)))</f>
        <v/>
      </c>
      <c r="DZ78" s="34" t="str">
        <f ca="true">+IF(OFFSET('Hygiene Data'!$F$14,0,10*ROW('Hygiene Data'!F72))="","",OFFSET('Hygiene Data'!$F$14,0,10*ROW('Hygiene Data'!F72)))</f>
        <v/>
      </c>
      <c r="EA78" s="34" t="str">
        <f ca="true">+IF(OFFSET('Hygiene Data'!$G$12,0,10*ROW('Hygiene Data'!G72))="","",OFFSET('Hygiene Data'!$G$12,0,10*ROW('Hygiene Data'!G72)))</f>
        <v/>
      </c>
      <c r="EB78" s="34" t="str">
        <f ca="true">+IF(OFFSET('Hygiene Data'!$G$13,0,10*ROW('Hygiene Data'!G72))="","",OFFSET('Hygiene Data'!$G$13,0,10*ROW('Hygiene Data'!G72)))</f>
        <v/>
      </c>
      <c r="EC78" s="34" t="str">
        <f ca="true">+IF(OFFSET('Hygiene Data'!$G$14,0,10*ROW('Hygiene Data'!G72))="","",OFFSET('Hygiene Data'!$G$14,0,10*ROW('Hygiene Data'!G72)))</f>
        <v/>
      </c>
      <c r="ED78" s="34" t="str">
        <f ca="true">+IF(OFFSET('Hygiene Data'!$H$12,0,10*ROW('Hygiene Data'!H72))="","",OFFSET('Hygiene Data'!$H$12,0,10*ROW('Hygiene Data'!H72)))</f>
        <v/>
      </c>
      <c r="EE78" s="34" t="str">
        <f ca="true">+IF(OFFSET('Hygiene Data'!$H$13,0,10*ROW('Hygiene Data'!H72))="","",OFFSET('Hygiene Data'!$H$13,0,10*ROW('Hygiene Data'!H72)))</f>
        <v/>
      </c>
      <c r="EF78" s="34" t="str">
        <f ca="true">+IF(OFFSET('Hygiene Data'!$H$14,0,10*ROW('Hygiene Data'!H72))="","",OFFSET('Hygiene Data'!$H$14,0,10*ROW('Hygiene Data'!H72)))</f>
        <v/>
      </c>
    </row>
    <row r="79" x14ac:dyDescent="0.2">
      <c r="A79" s="57" t="str">
        <f ca="true">+IF(OFFSET('Water Data'!$B$1,0,10*ROW('Water Data'!B76))="","",OFFSET('Water Data'!$B$1,0,10*ROW('Water Data'!B76)))</f>
        <v/>
      </c>
      <c r="B79" s="57" t="str">
        <f ca="true">+IF(OFFSET('Water Data'!$A$3,0,10*ROW('Water Data'!A76))="","",OFFSET('Water Data'!$A$3,0,10*ROW('Water Data'!A76)))</f>
        <v/>
      </c>
      <c r="C79" s="57" t="str">
        <f ca="true">+IF(OFFSET('Water Data'!$C$3,0,10*ROW('Water Data'!C76))="","",OFFSET('Water Data'!$C$3,0,10*ROW('Water Data'!C76)))</f>
        <v/>
      </c>
      <c r="D79" s="249"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9"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9" t="e">
        <f ca="true">+IF(AND(ISNUMBER(OFFSET('Water Data'!$C$10,0,10*ROW('Water Data'!D73))),BW79="Yes"),OFFSET('Water Data'!$C$10,0,10*ROW('Water Data'!D73)),IF(AND(ISNUMBER(OFFSET('Water Data'!$C$10,0,10*ROW('Water Data'!D73))),BW79="No",ISNUMBER(OFFSET('Water Data'!$C$10,0,10*ROW('Water Data'!D73)))),CONCATENATE("[",ROUND(OFFSET('Water Data'!$C$10,0,10*ROW('Water Data'!D73)),0),"]"),IF(AND(ISNUMBER(OFFSET('Water Data'!$C$10,0,10*ROW('Water Data'!D73))),BW79="",ISNUMBER(OFFSET('Water Data'!$C$10,0,10*ROW('Water Data'!D73)))),OFFSET('Water Data'!$C$10,0,10*ROW('Water Data'!D73)),NA())))</f>
        <v>#N/A</v>
      </c>
      <c r="G79" s="249"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9"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9"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9"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9"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9"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9"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9"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9"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9"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9"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9"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9"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9"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9"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50"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50"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50"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50"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50"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50"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50"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50"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50"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50"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50"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50"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50"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50"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50"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50"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50"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50"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50"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50"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50"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50"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50"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50"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50"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50"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50"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50"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50"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50"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51"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51"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51"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51"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51"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51"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51"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51"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51"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51"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51"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51"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51"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51"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51"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51"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51"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51"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4" t="str">
        <f ca="true">+IF(OFFSET('Water Data'!$C$28,0,10*ROW('Water Data'!C73))="","",OFFSET('Water Data'!$C$28,0,10*ROW('Water Data'!C73)))</f>
        <v/>
      </c>
      <c r="BT79" s="34" t="str">
        <f ca="true">+IF(OFFSET('Water Data'!$C$29,0,10*ROW('Water Data'!C73))="","",OFFSET('Water Data'!$C$29,0,10*ROW('Water Data'!C73)))</f>
        <v/>
      </c>
      <c r="BU79" s="34" t="str">
        <f ca="true">+IF(OFFSET('Water Data'!$C$30,0,10*ROW('Water Data'!C73))="","",OFFSET('Water Data'!$C$30,0,10*ROW('Water Data'!C73)))</f>
        <v/>
      </c>
      <c r="BV79" s="34" t="str">
        <f ca="true">+IF(OFFSET('Water Data'!$D$28,0,10*ROW('Water Data'!D73))="","",OFFSET('Water Data'!$D$28,0,10*ROW('Water Data'!D73)))</f>
        <v/>
      </c>
      <c r="BW79" s="34" t="str">
        <f ca="true">+IF(OFFSET('Water Data'!$D$29,0,10*ROW('Water Data'!D73))="","",OFFSET('Water Data'!$D$29,0,10*ROW('Water Data'!D73)))</f>
        <v/>
      </c>
      <c r="BX79" s="34" t="str">
        <f ca="true">+IF(OFFSET('Water Data'!$D$30,0,10*ROW('Water Data'!D73))="","",OFFSET('Water Data'!$D$30,0,10*ROW('Water Data'!D73)))</f>
        <v/>
      </c>
      <c r="BY79" s="34" t="str">
        <f ca="true">+IF(OFFSET('Water Data'!$E$28,0,10*ROW('Water Data'!E73))="","",OFFSET('Water Data'!$E$28,0,10*ROW('Water Data'!E73)))</f>
        <v/>
      </c>
      <c r="BZ79" s="34" t="str">
        <f ca="true">+IF(OFFSET('Water Data'!$E$29,0,10*ROW('Water Data'!E73))="","",OFFSET('Water Data'!$E$29,0,10*ROW('Water Data'!E73)))</f>
        <v/>
      </c>
      <c r="CA79" s="34" t="str">
        <f ca="true">+IF(OFFSET('Water Data'!$E$30,0,10*ROW('Water Data'!E73))="","",OFFSET('Water Data'!$E$30,0,10*ROW('Water Data'!E73)))</f>
        <v/>
      </c>
      <c r="CB79" s="34" t="str">
        <f ca="true">+IF(OFFSET('Water Data'!$F$28,0,10*ROW('Water Data'!F73))="","",OFFSET('Water Data'!$F$28,0,10*ROW('Water Data'!F73)))</f>
        <v/>
      </c>
      <c r="CC79" s="34" t="str">
        <f ca="true">+IF(OFFSET('Water Data'!$F$29,0,10*ROW('Water Data'!F73))="","",OFFSET('Water Data'!$F$29,0,10*ROW('Water Data'!F73)))</f>
        <v/>
      </c>
      <c r="CD79" s="34" t="str">
        <f ca="true">+IF(OFFSET('Water Data'!$F$30,0,10*ROW('Water Data'!F73))="","",OFFSET('Water Data'!$F$30,0,10*ROW('Water Data'!F73)))</f>
        <v/>
      </c>
      <c r="CE79" s="34" t="str">
        <f ca="true">+IF(OFFSET('Water Data'!$G$28,0,10*ROW('Water Data'!G73))="","",OFFSET('Water Data'!$G$28,0,10*ROW('Water Data'!G73)))</f>
        <v/>
      </c>
      <c r="CF79" s="34" t="str">
        <f ca="true">+IF(OFFSET('Water Data'!$G$29,0,10*ROW('Water Data'!G73))="","",OFFSET('Water Data'!$G$29,0,10*ROW('Water Data'!G73)))</f>
        <v/>
      </c>
      <c r="CG79" s="34" t="str">
        <f ca="true">+IF(OFFSET('Water Data'!$G$30,0,10*ROW('Water Data'!G73))="","",OFFSET('Water Data'!$G$30,0,10*ROW('Water Data'!G73)))</f>
        <v/>
      </c>
      <c r="CH79" s="34" t="str">
        <f ca="true">+IF(OFFSET('Water Data'!$H$28,0,10*ROW('Water Data'!H73))="","",OFFSET('Water Data'!$H$28,0,10*ROW('Water Data'!H73)))</f>
        <v/>
      </c>
      <c r="CI79" s="34" t="str">
        <f ca="true">+IF(OFFSET('Water Data'!$H$29,0,10*ROW('Water Data'!H73))="","",OFFSET('Water Data'!$H$29,0,10*ROW('Water Data'!H73)))</f>
        <v/>
      </c>
      <c r="CJ79" s="34" t="str">
        <f ca="true">+IF(OFFSET('Water Data'!$H$30,0,10*ROW('Water Data'!H73))="","",OFFSET('Water Data'!$H$30,0,10*ROW('Water Data'!H73)))</f>
        <v/>
      </c>
      <c r="CK79" s="34" t="str">
        <f ca="true">+IF(OFFSET('Sanitation Data'!$C$29,0,10*ROW('Sanitation Data'!C73))="","",OFFSET('Sanitation Data'!$C$29,0,10*ROW('Sanitation Data'!C73)))</f>
        <v/>
      </c>
      <c r="CL79" s="34" t="str">
        <f ca="true">+IF(OFFSET('Sanitation Data'!$C$30,0,10*ROW('Sanitation Data'!C73))="","",OFFSET('Sanitation Data'!$C$30,0,10*ROW('Sanitation Data'!C73)))</f>
        <v/>
      </c>
      <c r="CM79" s="34" t="str">
        <f ca="true">+IF(OFFSET('Sanitation Data'!$C$31,0,10*ROW('Sanitation Data'!C73))="","",OFFSET('Sanitation Data'!$C$31,0,10*ROW('Sanitation Data'!C73)))</f>
        <v/>
      </c>
      <c r="CN79" s="34" t="str">
        <f ca="true">+IF(OFFSET('Sanitation Data'!$C$32,0,10*ROW('Sanitation Data'!C73))="","",OFFSET('Sanitation Data'!$C$32,0,10*ROW('Sanitation Data'!C73)))</f>
        <v/>
      </c>
      <c r="CO79" s="34" t="str">
        <f ca="true">+IF(OFFSET('Sanitation Data'!$C$33,0,10*ROW('Sanitation Data'!C73))="","",OFFSET('Sanitation Data'!$C$33,0,10*ROW('Sanitation Data'!C73)))</f>
        <v/>
      </c>
      <c r="CP79" s="34" t="str">
        <f ca="true">+IF(OFFSET('Sanitation Data'!$D$29,0,10*ROW('Sanitation Data'!D73))="","",OFFSET('Sanitation Data'!$D$29,0,10*ROW('Sanitation Data'!D73)))</f>
        <v/>
      </c>
      <c r="CQ79" s="34" t="str">
        <f ca="true">+IF(OFFSET('Sanitation Data'!$D$30,0,10*ROW('Sanitation Data'!D73))="","",OFFSET('Sanitation Data'!$D$30,0,10*ROW('Sanitation Data'!D73)))</f>
        <v/>
      </c>
      <c r="CR79" s="34" t="str">
        <f ca="true">+IF(OFFSET('Sanitation Data'!$D$31,0,10*ROW('Sanitation Data'!D73))="","",OFFSET('Sanitation Data'!$D$31,0,10*ROW('Sanitation Data'!D73)))</f>
        <v/>
      </c>
      <c r="CS79" s="34" t="str">
        <f ca="true">+IF(OFFSET('Sanitation Data'!$D$32,0,10*ROW('Sanitation Data'!D73))="","",OFFSET('Sanitation Data'!$D$32,0,10*ROW('Sanitation Data'!D73)))</f>
        <v/>
      </c>
      <c r="CT79" s="34" t="str">
        <f ca="true">+IF(OFFSET('Sanitation Data'!$D$33,0,10*ROW('Sanitation Data'!D73))="","",OFFSET('Sanitation Data'!$D$33,0,10*ROW('Sanitation Data'!D73)))</f>
        <v/>
      </c>
      <c r="CU79" s="34" t="str">
        <f ca="true">+IF(OFFSET('Sanitation Data'!$E$29,0,10*ROW('Sanitation Data'!E73))="","",OFFSET('Sanitation Data'!$E$29,0,10*ROW('Sanitation Data'!E73)))</f>
        <v/>
      </c>
      <c r="CV79" s="34" t="str">
        <f ca="true">+IF(OFFSET('Sanitation Data'!$E$30,0,10*ROW('Sanitation Data'!E73))="","",OFFSET('Sanitation Data'!$E$30,0,10*ROW('Sanitation Data'!E73)))</f>
        <v/>
      </c>
      <c r="CW79" s="34" t="str">
        <f ca="true">+IF(OFFSET('Sanitation Data'!$E$31,0,10*ROW('Sanitation Data'!E73))="","",OFFSET('Sanitation Data'!$E$31,0,10*ROW('Sanitation Data'!E73)))</f>
        <v/>
      </c>
      <c r="CX79" s="34" t="str">
        <f ca="true">+IF(OFFSET('Sanitation Data'!$E$32,0,10*ROW('Sanitation Data'!E73))="","",OFFSET('Sanitation Data'!$E$32,0,10*ROW('Sanitation Data'!E73)))</f>
        <v/>
      </c>
      <c r="CY79" s="34" t="str">
        <f ca="true">+IF(OFFSET('Sanitation Data'!$E$33,0,10*ROW('Sanitation Data'!E73))="","",OFFSET('Sanitation Data'!$E$33,0,10*ROW('Sanitation Data'!E73)))</f>
        <v/>
      </c>
      <c r="CZ79" s="34" t="str">
        <f ca="true">+IF(OFFSET('Sanitation Data'!$F$29,0,10*ROW('Sanitation Data'!F73))="","",OFFSET('Sanitation Data'!$F$29,0,10*ROW('Sanitation Data'!F73)))</f>
        <v/>
      </c>
      <c r="DA79" s="34" t="str">
        <f ca="true">+IF(OFFSET('Sanitation Data'!$F$30,0,10*ROW('Sanitation Data'!F73))="","",OFFSET('Sanitation Data'!$F$30,0,10*ROW('Sanitation Data'!F73)))</f>
        <v/>
      </c>
      <c r="DB79" s="34" t="str">
        <f ca="true">+IF(OFFSET('Sanitation Data'!$F$31,0,10*ROW('Sanitation Data'!F73))="","",OFFSET('Sanitation Data'!$F$31,0,10*ROW('Sanitation Data'!F73)))</f>
        <v/>
      </c>
      <c r="DC79" s="34" t="str">
        <f ca="true">+IF(OFFSET('Sanitation Data'!$F$32,0,10*ROW('Sanitation Data'!F73))="","",OFFSET('Sanitation Data'!$F$32,0,10*ROW('Sanitation Data'!F73)))</f>
        <v/>
      </c>
      <c r="DD79" s="34" t="str">
        <f ca="true">+IF(OFFSET('Sanitation Data'!$F$33,0,10*ROW('Sanitation Data'!F73))="","",OFFSET('Sanitation Data'!$F$33,0,10*ROW('Sanitation Data'!F73)))</f>
        <v/>
      </c>
      <c r="DE79" s="34" t="str">
        <f ca="true">+IF(OFFSET('Sanitation Data'!$G$29,0,10*ROW('Sanitation Data'!G73))="","",OFFSET('Sanitation Data'!$G$29,0,10*ROW('Sanitation Data'!G73)))</f>
        <v/>
      </c>
      <c r="DF79" s="34" t="str">
        <f ca="true">+IF(OFFSET('Sanitation Data'!$G$30,0,10*ROW('Sanitation Data'!G73))="","",OFFSET('Sanitation Data'!$G$30,0,10*ROW('Sanitation Data'!G73)))</f>
        <v/>
      </c>
      <c r="DG79" s="34" t="str">
        <f ca="true">+IF(OFFSET('Sanitation Data'!$G$31,0,10*ROW('Sanitation Data'!G73))="","",OFFSET('Sanitation Data'!$G$31,0,10*ROW('Sanitation Data'!G73)))</f>
        <v/>
      </c>
      <c r="DH79" s="34" t="str">
        <f ca="true">+IF(OFFSET('Sanitation Data'!$G$32,0,10*ROW('Sanitation Data'!G73))="","",OFFSET('Sanitation Data'!$G$32,0,10*ROW('Sanitation Data'!G73)))</f>
        <v/>
      </c>
      <c r="DI79" s="34" t="str">
        <f ca="true">+IF(OFFSET('Sanitation Data'!$G$33,0,10*ROW('Sanitation Data'!G73))="","",OFFSET('Sanitation Data'!$G$33,0,10*ROW('Sanitation Data'!G73)))</f>
        <v/>
      </c>
      <c r="DJ79" s="34" t="str">
        <f ca="true">+IF(OFFSET('Sanitation Data'!$H$29,0,10*ROW('Sanitation Data'!H73))="","",OFFSET('Sanitation Data'!$H$29,0,10*ROW('Sanitation Data'!H73)))</f>
        <v/>
      </c>
      <c r="DK79" s="34" t="str">
        <f ca="true">+IF(OFFSET('Sanitation Data'!$H$30,0,10*ROW('Sanitation Data'!H73))="","",OFFSET('Sanitation Data'!$H$30,0,10*ROW('Sanitation Data'!H73)))</f>
        <v/>
      </c>
      <c r="DL79" s="34" t="str">
        <f ca="true">+IF(OFFSET('Sanitation Data'!$H$31,0,10*ROW('Sanitation Data'!H73))="","",OFFSET('Sanitation Data'!$H$31,0,10*ROW('Sanitation Data'!H73)))</f>
        <v/>
      </c>
      <c r="DM79" s="34" t="str">
        <f ca="true">+IF(OFFSET('Sanitation Data'!$H$32,0,10*ROW('Sanitation Data'!H73))="","",OFFSET('Sanitation Data'!$H$32,0,10*ROW('Sanitation Data'!H73)))</f>
        <v/>
      </c>
      <c r="DN79" s="34" t="str">
        <f ca="true">+IF(OFFSET('Sanitation Data'!$H$33,0,10*ROW('Sanitation Data'!H73))="","",OFFSET('Sanitation Data'!$H$33,0,10*ROW('Sanitation Data'!H73)))</f>
        <v/>
      </c>
      <c r="DO79" s="34" t="str">
        <f ca="true">+IF(OFFSET('Hygiene Data'!$C$12,0,10*ROW('Hygiene Data'!C73))="","",OFFSET('Hygiene Data'!$C$12,0,10*ROW('Hygiene Data'!C73)))</f>
        <v/>
      </c>
      <c r="DP79" s="34" t="str">
        <f ca="true">+IF(OFFSET('Hygiene Data'!$C$13,0,10*ROW('Hygiene Data'!C73))="","",OFFSET('Hygiene Data'!$C$13,0,10*ROW('Hygiene Data'!C73)))</f>
        <v/>
      </c>
      <c r="DQ79" s="34" t="str">
        <f ca="true">+IF(OFFSET('Hygiene Data'!$C$14,0,10*ROW('Hygiene Data'!C73))="","",OFFSET('Hygiene Data'!$C$14,0,10*ROW('Hygiene Data'!C73)))</f>
        <v/>
      </c>
      <c r="DR79" s="34" t="str">
        <f ca="true">+IF(OFFSET('Hygiene Data'!$D$12,0,10*ROW('Hygiene Data'!D73))="","",OFFSET('Hygiene Data'!$D$12,0,10*ROW('Hygiene Data'!D73)))</f>
        <v/>
      </c>
      <c r="DS79" s="34" t="str">
        <f ca="true">+IF(OFFSET('Hygiene Data'!$D$13,0,10*ROW('Hygiene Data'!D73))="","",OFFSET('Hygiene Data'!$D$13,0,10*ROW('Hygiene Data'!D73)))</f>
        <v/>
      </c>
      <c r="DT79" s="34" t="str">
        <f ca="true">+IF(OFFSET('Hygiene Data'!$D$14,0,10*ROW('Hygiene Data'!D73))="","",OFFSET('Hygiene Data'!$D$14,0,10*ROW('Hygiene Data'!D73)))</f>
        <v/>
      </c>
      <c r="DU79" s="34" t="str">
        <f ca="true">+IF(OFFSET('Hygiene Data'!$E$12,0,10*ROW('Hygiene Data'!E73))="","",OFFSET('Hygiene Data'!$E$12,0,10*ROW('Hygiene Data'!E73)))</f>
        <v/>
      </c>
      <c r="DV79" s="34" t="str">
        <f ca="true">+IF(OFFSET('Hygiene Data'!$E$13,0,10*ROW('Hygiene Data'!E73))="","",OFFSET('Hygiene Data'!$E$13,0,10*ROW('Hygiene Data'!E73)))</f>
        <v/>
      </c>
      <c r="DW79" s="34" t="str">
        <f ca="true">+IF(OFFSET('Hygiene Data'!$E$14,0,10*ROW('Hygiene Data'!E73))="","",OFFSET('Hygiene Data'!$E$14,0,10*ROW('Hygiene Data'!E73)))</f>
        <v/>
      </c>
      <c r="DX79" s="34" t="str">
        <f ca="true">+IF(OFFSET('Hygiene Data'!$F$12,0,10*ROW('Hygiene Data'!F73))="","",OFFSET('Hygiene Data'!$F$12,0,10*ROW('Hygiene Data'!F73)))</f>
        <v/>
      </c>
      <c r="DY79" s="34" t="str">
        <f ca="true">+IF(OFFSET('Hygiene Data'!$F$13,0,10*ROW('Hygiene Data'!F73))="","",OFFSET('Hygiene Data'!$F$13,0,10*ROW('Hygiene Data'!F73)))</f>
        <v/>
      </c>
      <c r="DZ79" s="34" t="str">
        <f ca="true">+IF(OFFSET('Hygiene Data'!$F$14,0,10*ROW('Hygiene Data'!F73))="","",OFFSET('Hygiene Data'!$F$14,0,10*ROW('Hygiene Data'!F73)))</f>
        <v/>
      </c>
      <c r="EA79" s="34" t="str">
        <f ca="true">+IF(OFFSET('Hygiene Data'!$G$12,0,10*ROW('Hygiene Data'!G73))="","",OFFSET('Hygiene Data'!$G$12,0,10*ROW('Hygiene Data'!G73)))</f>
        <v/>
      </c>
      <c r="EB79" s="34" t="str">
        <f ca="true">+IF(OFFSET('Hygiene Data'!$G$13,0,10*ROW('Hygiene Data'!G73))="","",OFFSET('Hygiene Data'!$G$13,0,10*ROW('Hygiene Data'!G73)))</f>
        <v/>
      </c>
      <c r="EC79" s="34" t="str">
        <f ca="true">+IF(OFFSET('Hygiene Data'!$G$14,0,10*ROW('Hygiene Data'!G73))="","",OFFSET('Hygiene Data'!$G$14,0,10*ROW('Hygiene Data'!G73)))</f>
        <v/>
      </c>
      <c r="ED79" s="34" t="str">
        <f ca="true">+IF(OFFSET('Hygiene Data'!$H$12,0,10*ROW('Hygiene Data'!H73))="","",OFFSET('Hygiene Data'!$H$12,0,10*ROW('Hygiene Data'!H73)))</f>
        <v/>
      </c>
      <c r="EE79" s="34" t="str">
        <f ca="true">+IF(OFFSET('Hygiene Data'!$H$13,0,10*ROW('Hygiene Data'!H73))="","",OFFSET('Hygiene Data'!$H$13,0,10*ROW('Hygiene Data'!H73)))</f>
        <v/>
      </c>
      <c r="EF79" s="34" t="str">
        <f ca="true">+IF(OFFSET('Hygiene Data'!$H$14,0,10*ROW('Hygiene Data'!H73))="","",OFFSET('Hygiene Data'!$H$14,0,10*ROW('Hygiene Data'!H73)))</f>
        <v/>
      </c>
    </row>
    <row r="80" x14ac:dyDescent="0.2">
      <c r="A80" s="57" t="str">
        <f ca="true">+IF(OFFSET('Water Data'!$B$1,0,10*ROW('Water Data'!B77))="","",OFFSET('Water Data'!$B$1,0,10*ROW('Water Data'!B77)))</f>
        <v/>
      </c>
      <c r="B80" s="57" t="str">
        <f ca="true">+IF(OFFSET('Water Data'!$A$3,0,10*ROW('Water Data'!A77))="","",OFFSET('Water Data'!$A$3,0,10*ROW('Water Data'!A77)))</f>
        <v/>
      </c>
      <c r="C80" s="57" t="str">
        <f ca="true">+IF(OFFSET('Water Data'!$C$3,0,10*ROW('Water Data'!C77))="","",OFFSET('Water Data'!$C$3,0,10*ROW('Water Data'!C77)))</f>
        <v/>
      </c>
      <c r="D80" s="249"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9"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9" t="e">
        <f ca="true">+IF(AND(ISNUMBER(OFFSET('Water Data'!$C$10,0,10*ROW('Water Data'!D74))),BW80="Yes"),OFFSET('Water Data'!$C$10,0,10*ROW('Water Data'!D74)),IF(AND(ISNUMBER(OFFSET('Water Data'!$C$10,0,10*ROW('Water Data'!D74))),BW80="No",ISNUMBER(OFFSET('Water Data'!$C$10,0,10*ROW('Water Data'!D74)))),CONCATENATE("[",ROUND(OFFSET('Water Data'!$C$10,0,10*ROW('Water Data'!D74)),0),"]"),IF(AND(ISNUMBER(OFFSET('Water Data'!$C$10,0,10*ROW('Water Data'!D74))),BW80="",ISNUMBER(OFFSET('Water Data'!$C$10,0,10*ROW('Water Data'!D74)))),OFFSET('Water Data'!$C$10,0,10*ROW('Water Data'!D74)),NA())))</f>
        <v>#N/A</v>
      </c>
      <c r="G80" s="249"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9"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9"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9"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9"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9"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9"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9"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9"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9"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9"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9"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9"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9"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9"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50"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50"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50"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50"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50"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50"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50"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50"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50"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50"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50"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50"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50"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50"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50"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50"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50"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50"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50"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50"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50"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50"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50"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50"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50"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50"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50"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50"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50"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50"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51"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51"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51"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51"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51"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51"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51"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51"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51"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51"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51"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51"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51"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51"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51"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51"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51"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51"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4" t="str">
        <f ca="true">+IF(OFFSET('Water Data'!$C$28,0,10*ROW('Water Data'!C74))="","",OFFSET('Water Data'!$C$28,0,10*ROW('Water Data'!C74)))</f>
        <v/>
      </c>
      <c r="BT80" s="34" t="str">
        <f ca="true">+IF(OFFSET('Water Data'!$C$29,0,10*ROW('Water Data'!C74))="","",OFFSET('Water Data'!$C$29,0,10*ROW('Water Data'!C74)))</f>
        <v/>
      </c>
      <c r="BU80" s="34" t="str">
        <f ca="true">+IF(OFFSET('Water Data'!$C$30,0,10*ROW('Water Data'!C74))="","",OFFSET('Water Data'!$C$30,0,10*ROW('Water Data'!C74)))</f>
        <v/>
      </c>
      <c r="BV80" s="34" t="str">
        <f ca="true">+IF(OFFSET('Water Data'!$D$28,0,10*ROW('Water Data'!D74))="","",OFFSET('Water Data'!$D$28,0,10*ROW('Water Data'!D74)))</f>
        <v/>
      </c>
      <c r="BW80" s="34" t="str">
        <f ca="true">+IF(OFFSET('Water Data'!$D$29,0,10*ROW('Water Data'!D74))="","",OFFSET('Water Data'!$D$29,0,10*ROW('Water Data'!D74)))</f>
        <v/>
      </c>
      <c r="BX80" s="34" t="str">
        <f ca="true">+IF(OFFSET('Water Data'!$D$30,0,10*ROW('Water Data'!D74))="","",OFFSET('Water Data'!$D$30,0,10*ROW('Water Data'!D74)))</f>
        <v/>
      </c>
      <c r="BY80" s="34" t="str">
        <f ca="true">+IF(OFFSET('Water Data'!$E$28,0,10*ROW('Water Data'!E74))="","",OFFSET('Water Data'!$E$28,0,10*ROW('Water Data'!E74)))</f>
        <v/>
      </c>
      <c r="BZ80" s="34" t="str">
        <f ca="true">+IF(OFFSET('Water Data'!$E$29,0,10*ROW('Water Data'!E74))="","",OFFSET('Water Data'!$E$29,0,10*ROW('Water Data'!E74)))</f>
        <v/>
      </c>
      <c r="CA80" s="34" t="str">
        <f ca="true">+IF(OFFSET('Water Data'!$E$30,0,10*ROW('Water Data'!E74))="","",OFFSET('Water Data'!$E$30,0,10*ROW('Water Data'!E74)))</f>
        <v/>
      </c>
      <c r="CB80" s="34" t="str">
        <f ca="true">+IF(OFFSET('Water Data'!$F$28,0,10*ROW('Water Data'!F74))="","",OFFSET('Water Data'!$F$28,0,10*ROW('Water Data'!F74)))</f>
        <v/>
      </c>
      <c r="CC80" s="34" t="str">
        <f ca="true">+IF(OFFSET('Water Data'!$F$29,0,10*ROW('Water Data'!F74))="","",OFFSET('Water Data'!$F$29,0,10*ROW('Water Data'!F74)))</f>
        <v/>
      </c>
      <c r="CD80" s="34" t="str">
        <f ca="true">+IF(OFFSET('Water Data'!$F$30,0,10*ROW('Water Data'!F74))="","",OFFSET('Water Data'!$F$30,0,10*ROW('Water Data'!F74)))</f>
        <v/>
      </c>
      <c r="CE80" s="34" t="str">
        <f ca="true">+IF(OFFSET('Water Data'!$G$28,0,10*ROW('Water Data'!G74))="","",OFFSET('Water Data'!$G$28,0,10*ROW('Water Data'!G74)))</f>
        <v/>
      </c>
      <c r="CF80" s="34" t="str">
        <f ca="true">+IF(OFFSET('Water Data'!$G$29,0,10*ROW('Water Data'!G74))="","",OFFSET('Water Data'!$G$29,0,10*ROW('Water Data'!G74)))</f>
        <v/>
      </c>
      <c r="CG80" s="34" t="str">
        <f ca="true">+IF(OFFSET('Water Data'!$G$30,0,10*ROW('Water Data'!G74))="","",OFFSET('Water Data'!$G$30,0,10*ROW('Water Data'!G74)))</f>
        <v/>
      </c>
      <c r="CH80" s="34" t="str">
        <f ca="true">+IF(OFFSET('Water Data'!$H$28,0,10*ROW('Water Data'!H74))="","",OFFSET('Water Data'!$H$28,0,10*ROW('Water Data'!H74)))</f>
        <v/>
      </c>
      <c r="CI80" s="34" t="str">
        <f ca="true">+IF(OFFSET('Water Data'!$H$29,0,10*ROW('Water Data'!H74))="","",OFFSET('Water Data'!$H$29,0,10*ROW('Water Data'!H74)))</f>
        <v/>
      </c>
      <c r="CJ80" s="34" t="str">
        <f ca="true">+IF(OFFSET('Water Data'!$H$30,0,10*ROW('Water Data'!H74))="","",OFFSET('Water Data'!$H$30,0,10*ROW('Water Data'!H74)))</f>
        <v/>
      </c>
      <c r="CK80" s="34" t="str">
        <f ca="true">+IF(OFFSET('Sanitation Data'!$C$29,0,10*ROW('Sanitation Data'!C74))="","",OFFSET('Sanitation Data'!$C$29,0,10*ROW('Sanitation Data'!C74)))</f>
        <v/>
      </c>
      <c r="CL80" s="34" t="str">
        <f ca="true">+IF(OFFSET('Sanitation Data'!$C$30,0,10*ROW('Sanitation Data'!C74))="","",OFFSET('Sanitation Data'!$C$30,0,10*ROW('Sanitation Data'!C74)))</f>
        <v/>
      </c>
      <c r="CM80" s="34" t="str">
        <f ca="true">+IF(OFFSET('Sanitation Data'!$C$31,0,10*ROW('Sanitation Data'!C74))="","",OFFSET('Sanitation Data'!$C$31,0,10*ROW('Sanitation Data'!C74)))</f>
        <v/>
      </c>
      <c r="CN80" s="34" t="str">
        <f ca="true">+IF(OFFSET('Sanitation Data'!$C$32,0,10*ROW('Sanitation Data'!C74))="","",OFFSET('Sanitation Data'!$C$32,0,10*ROW('Sanitation Data'!C74)))</f>
        <v/>
      </c>
      <c r="CO80" s="34" t="str">
        <f ca="true">+IF(OFFSET('Sanitation Data'!$C$33,0,10*ROW('Sanitation Data'!C74))="","",OFFSET('Sanitation Data'!$C$33,0,10*ROW('Sanitation Data'!C74)))</f>
        <v/>
      </c>
      <c r="CP80" s="34" t="str">
        <f ca="true">+IF(OFFSET('Sanitation Data'!$D$29,0,10*ROW('Sanitation Data'!D74))="","",OFFSET('Sanitation Data'!$D$29,0,10*ROW('Sanitation Data'!D74)))</f>
        <v/>
      </c>
      <c r="CQ80" s="34" t="str">
        <f ca="true">+IF(OFFSET('Sanitation Data'!$D$30,0,10*ROW('Sanitation Data'!D74))="","",OFFSET('Sanitation Data'!$D$30,0,10*ROW('Sanitation Data'!D74)))</f>
        <v/>
      </c>
      <c r="CR80" s="34" t="str">
        <f ca="true">+IF(OFFSET('Sanitation Data'!$D$31,0,10*ROW('Sanitation Data'!D74))="","",OFFSET('Sanitation Data'!$D$31,0,10*ROW('Sanitation Data'!D74)))</f>
        <v/>
      </c>
      <c r="CS80" s="34" t="str">
        <f ca="true">+IF(OFFSET('Sanitation Data'!$D$32,0,10*ROW('Sanitation Data'!D74))="","",OFFSET('Sanitation Data'!$D$32,0,10*ROW('Sanitation Data'!D74)))</f>
        <v/>
      </c>
      <c r="CT80" s="34" t="str">
        <f ca="true">+IF(OFFSET('Sanitation Data'!$D$33,0,10*ROW('Sanitation Data'!D74))="","",OFFSET('Sanitation Data'!$D$33,0,10*ROW('Sanitation Data'!D74)))</f>
        <v/>
      </c>
      <c r="CU80" s="34" t="str">
        <f ca="true">+IF(OFFSET('Sanitation Data'!$E$29,0,10*ROW('Sanitation Data'!E74))="","",OFFSET('Sanitation Data'!$E$29,0,10*ROW('Sanitation Data'!E74)))</f>
        <v/>
      </c>
      <c r="CV80" s="34" t="str">
        <f ca="true">+IF(OFFSET('Sanitation Data'!$E$30,0,10*ROW('Sanitation Data'!E74))="","",OFFSET('Sanitation Data'!$E$30,0,10*ROW('Sanitation Data'!E74)))</f>
        <v/>
      </c>
      <c r="CW80" s="34" t="str">
        <f ca="true">+IF(OFFSET('Sanitation Data'!$E$31,0,10*ROW('Sanitation Data'!E74))="","",OFFSET('Sanitation Data'!$E$31,0,10*ROW('Sanitation Data'!E74)))</f>
        <v/>
      </c>
      <c r="CX80" s="34" t="str">
        <f ca="true">+IF(OFFSET('Sanitation Data'!$E$32,0,10*ROW('Sanitation Data'!E74))="","",OFFSET('Sanitation Data'!$E$32,0,10*ROW('Sanitation Data'!E74)))</f>
        <v/>
      </c>
      <c r="CY80" s="34" t="str">
        <f ca="true">+IF(OFFSET('Sanitation Data'!$E$33,0,10*ROW('Sanitation Data'!E74))="","",OFFSET('Sanitation Data'!$E$33,0,10*ROW('Sanitation Data'!E74)))</f>
        <v/>
      </c>
      <c r="CZ80" s="34" t="str">
        <f ca="true">+IF(OFFSET('Sanitation Data'!$F$29,0,10*ROW('Sanitation Data'!F74))="","",OFFSET('Sanitation Data'!$F$29,0,10*ROW('Sanitation Data'!F74)))</f>
        <v/>
      </c>
      <c r="DA80" s="34" t="str">
        <f ca="true">+IF(OFFSET('Sanitation Data'!$F$30,0,10*ROW('Sanitation Data'!F74))="","",OFFSET('Sanitation Data'!$F$30,0,10*ROW('Sanitation Data'!F74)))</f>
        <v/>
      </c>
      <c r="DB80" s="34" t="str">
        <f ca="true">+IF(OFFSET('Sanitation Data'!$F$31,0,10*ROW('Sanitation Data'!F74))="","",OFFSET('Sanitation Data'!$F$31,0,10*ROW('Sanitation Data'!F74)))</f>
        <v/>
      </c>
      <c r="DC80" s="34" t="str">
        <f ca="true">+IF(OFFSET('Sanitation Data'!$F$32,0,10*ROW('Sanitation Data'!F74))="","",OFFSET('Sanitation Data'!$F$32,0,10*ROW('Sanitation Data'!F74)))</f>
        <v/>
      </c>
      <c r="DD80" s="34" t="str">
        <f ca="true">+IF(OFFSET('Sanitation Data'!$F$33,0,10*ROW('Sanitation Data'!F74))="","",OFFSET('Sanitation Data'!$F$33,0,10*ROW('Sanitation Data'!F74)))</f>
        <v/>
      </c>
      <c r="DE80" s="34" t="str">
        <f ca="true">+IF(OFFSET('Sanitation Data'!$G$29,0,10*ROW('Sanitation Data'!G74))="","",OFFSET('Sanitation Data'!$G$29,0,10*ROW('Sanitation Data'!G74)))</f>
        <v/>
      </c>
      <c r="DF80" s="34" t="str">
        <f ca="true">+IF(OFFSET('Sanitation Data'!$G$30,0,10*ROW('Sanitation Data'!G74))="","",OFFSET('Sanitation Data'!$G$30,0,10*ROW('Sanitation Data'!G74)))</f>
        <v/>
      </c>
      <c r="DG80" s="34" t="str">
        <f ca="true">+IF(OFFSET('Sanitation Data'!$G$31,0,10*ROW('Sanitation Data'!G74))="","",OFFSET('Sanitation Data'!$G$31,0,10*ROW('Sanitation Data'!G74)))</f>
        <v/>
      </c>
      <c r="DH80" s="34" t="str">
        <f ca="true">+IF(OFFSET('Sanitation Data'!$G$32,0,10*ROW('Sanitation Data'!G74))="","",OFFSET('Sanitation Data'!$G$32,0,10*ROW('Sanitation Data'!G74)))</f>
        <v/>
      </c>
      <c r="DI80" s="34" t="str">
        <f ca="true">+IF(OFFSET('Sanitation Data'!$G$33,0,10*ROW('Sanitation Data'!G74))="","",OFFSET('Sanitation Data'!$G$33,0,10*ROW('Sanitation Data'!G74)))</f>
        <v/>
      </c>
      <c r="DJ80" s="34" t="str">
        <f ca="true">+IF(OFFSET('Sanitation Data'!$H$29,0,10*ROW('Sanitation Data'!H74))="","",OFFSET('Sanitation Data'!$H$29,0,10*ROW('Sanitation Data'!H74)))</f>
        <v/>
      </c>
      <c r="DK80" s="34" t="str">
        <f ca="true">+IF(OFFSET('Sanitation Data'!$H$30,0,10*ROW('Sanitation Data'!H74))="","",OFFSET('Sanitation Data'!$H$30,0,10*ROW('Sanitation Data'!H74)))</f>
        <v/>
      </c>
      <c r="DL80" s="34" t="str">
        <f ca="true">+IF(OFFSET('Sanitation Data'!$H$31,0,10*ROW('Sanitation Data'!H74))="","",OFFSET('Sanitation Data'!$H$31,0,10*ROW('Sanitation Data'!H74)))</f>
        <v/>
      </c>
      <c r="DM80" s="34" t="str">
        <f ca="true">+IF(OFFSET('Sanitation Data'!$H$32,0,10*ROW('Sanitation Data'!H74))="","",OFFSET('Sanitation Data'!$H$32,0,10*ROW('Sanitation Data'!H74)))</f>
        <v/>
      </c>
      <c r="DN80" s="34" t="str">
        <f ca="true">+IF(OFFSET('Sanitation Data'!$H$33,0,10*ROW('Sanitation Data'!H74))="","",OFFSET('Sanitation Data'!$H$33,0,10*ROW('Sanitation Data'!H74)))</f>
        <v/>
      </c>
      <c r="DO80" s="34" t="str">
        <f ca="true">+IF(OFFSET('Hygiene Data'!$C$12,0,10*ROW('Hygiene Data'!C74))="","",OFFSET('Hygiene Data'!$C$12,0,10*ROW('Hygiene Data'!C74)))</f>
        <v/>
      </c>
      <c r="DP80" s="34" t="str">
        <f ca="true">+IF(OFFSET('Hygiene Data'!$C$13,0,10*ROW('Hygiene Data'!C74))="","",OFFSET('Hygiene Data'!$C$13,0,10*ROW('Hygiene Data'!C74)))</f>
        <v/>
      </c>
      <c r="DQ80" s="34" t="str">
        <f ca="true">+IF(OFFSET('Hygiene Data'!$C$14,0,10*ROW('Hygiene Data'!C74))="","",OFFSET('Hygiene Data'!$C$14,0,10*ROW('Hygiene Data'!C74)))</f>
        <v/>
      </c>
      <c r="DR80" s="34" t="str">
        <f ca="true">+IF(OFFSET('Hygiene Data'!$D$12,0,10*ROW('Hygiene Data'!D74))="","",OFFSET('Hygiene Data'!$D$12,0,10*ROW('Hygiene Data'!D74)))</f>
        <v/>
      </c>
      <c r="DS80" s="34" t="str">
        <f ca="true">+IF(OFFSET('Hygiene Data'!$D$13,0,10*ROW('Hygiene Data'!D74))="","",OFFSET('Hygiene Data'!$D$13,0,10*ROW('Hygiene Data'!D74)))</f>
        <v/>
      </c>
      <c r="DT80" s="34" t="str">
        <f ca="true">+IF(OFFSET('Hygiene Data'!$D$14,0,10*ROW('Hygiene Data'!D74))="","",OFFSET('Hygiene Data'!$D$14,0,10*ROW('Hygiene Data'!D74)))</f>
        <v/>
      </c>
      <c r="DU80" s="34" t="str">
        <f ca="true">+IF(OFFSET('Hygiene Data'!$E$12,0,10*ROW('Hygiene Data'!E74))="","",OFFSET('Hygiene Data'!$E$12,0,10*ROW('Hygiene Data'!E74)))</f>
        <v/>
      </c>
      <c r="DV80" s="34" t="str">
        <f ca="true">+IF(OFFSET('Hygiene Data'!$E$13,0,10*ROW('Hygiene Data'!E74))="","",OFFSET('Hygiene Data'!$E$13,0,10*ROW('Hygiene Data'!E74)))</f>
        <v/>
      </c>
      <c r="DW80" s="34" t="str">
        <f ca="true">+IF(OFFSET('Hygiene Data'!$E$14,0,10*ROW('Hygiene Data'!E74))="","",OFFSET('Hygiene Data'!$E$14,0,10*ROW('Hygiene Data'!E74)))</f>
        <v/>
      </c>
      <c r="DX80" s="34" t="str">
        <f ca="true">+IF(OFFSET('Hygiene Data'!$F$12,0,10*ROW('Hygiene Data'!F74))="","",OFFSET('Hygiene Data'!$F$12,0,10*ROW('Hygiene Data'!F74)))</f>
        <v/>
      </c>
      <c r="DY80" s="34" t="str">
        <f ca="true">+IF(OFFSET('Hygiene Data'!$F$13,0,10*ROW('Hygiene Data'!F74))="","",OFFSET('Hygiene Data'!$F$13,0,10*ROW('Hygiene Data'!F74)))</f>
        <v/>
      </c>
      <c r="DZ80" s="34" t="str">
        <f ca="true">+IF(OFFSET('Hygiene Data'!$F$14,0,10*ROW('Hygiene Data'!F74))="","",OFFSET('Hygiene Data'!$F$14,0,10*ROW('Hygiene Data'!F74)))</f>
        <v/>
      </c>
      <c r="EA80" s="34" t="str">
        <f ca="true">+IF(OFFSET('Hygiene Data'!$G$12,0,10*ROW('Hygiene Data'!G74))="","",OFFSET('Hygiene Data'!$G$12,0,10*ROW('Hygiene Data'!G74)))</f>
        <v/>
      </c>
      <c r="EB80" s="34" t="str">
        <f ca="true">+IF(OFFSET('Hygiene Data'!$G$13,0,10*ROW('Hygiene Data'!G74))="","",OFFSET('Hygiene Data'!$G$13,0,10*ROW('Hygiene Data'!G74)))</f>
        <v/>
      </c>
      <c r="EC80" s="34" t="str">
        <f ca="true">+IF(OFFSET('Hygiene Data'!$G$14,0,10*ROW('Hygiene Data'!G74))="","",OFFSET('Hygiene Data'!$G$14,0,10*ROW('Hygiene Data'!G74)))</f>
        <v/>
      </c>
      <c r="ED80" s="34" t="str">
        <f ca="true">+IF(OFFSET('Hygiene Data'!$H$12,0,10*ROW('Hygiene Data'!H74))="","",OFFSET('Hygiene Data'!$H$12,0,10*ROW('Hygiene Data'!H74)))</f>
        <v/>
      </c>
      <c r="EE80" s="34" t="str">
        <f ca="true">+IF(OFFSET('Hygiene Data'!$H$13,0,10*ROW('Hygiene Data'!H74))="","",OFFSET('Hygiene Data'!$H$13,0,10*ROW('Hygiene Data'!H74)))</f>
        <v/>
      </c>
      <c r="EF80" s="34" t="str">
        <f ca="true">+IF(OFFSET('Hygiene Data'!$H$14,0,10*ROW('Hygiene Data'!H74))="","",OFFSET('Hygiene Data'!$H$14,0,10*ROW('Hygiene Data'!H74)))</f>
        <v/>
      </c>
    </row>
    <row r="81" x14ac:dyDescent="0.2">
      <c r="A81" s="57" t="str">
        <f ca="true">+IF(OFFSET('Water Data'!$B$1,0,10*ROW('Water Data'!B78))="","",OFFSET('Water Data'!$B$1,0,10*ROW('Water Data'!B78)))</f>
        <v/>
      </c>
      <c r="B81" s="57" t="str">
        <f ca="true">+IF(OFFSET('Water Data'!$A$3,0,10*ROW('Water Data'!A78))="","",OFFSET('Water Data'!$A$3,0,10*ROW('Water Data'!A78)))</f>
        <v/>
      </c>
      <c r="C81" s="57" t="str">
        <f ca="true">+IF(OFFSET('Water Data'!$C$3,0,10*ROW('Water Data'!C78))="","",OFFSET('Water Data'!$C$3,0,10*ROW('Water Data'!C78)))</f>
        <v/>
      </c>
      <c r="D81" s="249"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9"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9" t="e">
        <f ca="true">+IF(AND(ISNUMBER(OFFSET('Water Data'!$C$10,0,10*ROW('Water Data'!D75))),BW81="Yes"),OFFSET('Water Data'!$C$10,0,10*ROW('Water Data'!D75)),IF(AND(ISNUMBER(OFFSET('Water Data'!$C$10,0,10*ROW('Water Data'!D75))),BW81="No",ISNUMBER(OFFSET('Water Data'!$C$10,0,10*ROW('Water Data'!D75)))),CONCATENATE("[",ROUND(OFFSET('Water Data'!$C$10,0,10*ROW('Water Data'!D75)),0),"]"),IF(AND(ISNUMBER(OFFSET('Water Data'!$C$10,0,10*ROW('Water Data'!D75))),BW81="",ISNUMBER(OFFSET('Water Data'!$C$10,0,10*ROW('Water Data'!D75)))),OFFSET('Water Data'!$C$10,0,10*ROW('Water Data'!D75)),NA())))</f>
        <v>#N/A</v>
      </c>
      <c r="G81" s="249"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9"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9"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9"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9"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9"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9"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9"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9"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9"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9"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9"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9"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9"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9"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50"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50"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50"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50"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50"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50"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50"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50"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50"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50"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50"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50"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50"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50"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50"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50"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50"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50"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50"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50"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50"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50"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50"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50"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50"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50"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50"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50"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50"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50"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51"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51"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51"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51"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51"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51"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51"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51"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51"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51"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51"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51"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51"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51"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51"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51"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51"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51"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4" t="str">
        <f ca="true">+IF(OFFSET('Water Data'!$C$28,0,10*ROW('Water Data'!C75))="","",OFFSET('Water Data'!$C$28,0,10*ROW('Water Data'!C75)))</f>
        <v/>
      </c>
      <c r="BT81" s="34" t="str">
        <f ca="true">+IF(OFFSET('Water Data'!$C$29,0,10*ROW('Water Data'!C75))="","",OFFSET('Water Data'!$C$29,0,10*ROW('Water Data'!C75)))</f>
        <v/>
      </c>
      <c r="BU81" s="34" t="str">
        <f ca="true">+IF(OFFSET('Water Data'!$C$30,0,10*ROW('Water Data'!C75))="","",OFFSET('Water Data'!$C$30,0,10*ROW('Water Data'!C75)))</f>
        <v/>
      </c>
      <c r="BV81" s="34" t="str">
        <f ca="true">+IF(OFFSET('Water Data'!$D$28,0,10*ROW('Water Data'!D75))="","",OFFSET('Water Data'!$D$28,0,10*ROW('Water Data'!D75)))</f>
        <v/>
      </c>
      <c r="BW81" s="34" t="str">
        <f ca="true">+IF(OFFSET('Water Data'!$D$29,0,10*ROW('Water Data'!D75))="","",OFFSET('Water Data'!$D$29,0,10*ROW('Water Data'!D75)))</f>
        <v/>
      </c>
      <c r="BX81" s="34" t="str">
        <f ca="true">+IF(OFFSET('Water Data'!$D$30,0,10*ROW('Water Data'!D75))="","",OFFSET('Water Data'!$D$30,0,10*ROW('Water Data'!D75)))</f>
        <v/>
      </c>
      <c r="BY81" s="34" t="str">
        <f ca="true">+IF(OFFSET('Water Data'!$E$28,0,10*ROW('Water Data'!E75))="","",OFFSET('Water Data'!$E$28,0,10*ROW('Water Data'!E75)))</f>
        <v/>
      </c>
      <c r="BZ81" s="34" t="str">
        <f ca="true">+IF(OFFSET('Water Data'!$E$29,0,10*ROW('Water Data'!E75))="","",OFFSET('Water Data'!$E$29,0,10*ROW('Water Data'!E75)))</f>
        <v/>
      </c>
      <c r="CA81" s="34" t="str">
        <f ca="true">+IF(OFFSET('Water Data'!$E$30,0,10*ROW('Water Data'!E75))="","",OFFSET('Water Data'!$E$30,0,10*ROW('Water Data'!E75)))</f>
        <v/>
      </c>
      <c r="CB81" s="34" t="str">
        <f ca="true">+IF(OFFSET('Water Data'!$F$28,0,10*ROW('Water Data'!F75))="","",OFFSET('Water Data'!$F$28,0,10*ROW('Water Data'!F75)))</f>
        <v/>
      </c>
      <c r="CC81" s="34" t="str">
        <f ca="true">+IF(OFFSET('Water Data'!$F$29,0,10*ROW('Water Data'!F75))="","",OFFSET('Water Data'!$F$29,0,10*ROW('Water Data'!F75)))</f>
        <v/>
      </c>
      <c r="CD81" s="34" t="str">
        <f ca="true">+IF(OFFSET('Water Data'!$F$30,0,10*ROW('Water Data'!F75))="","",OFFSET('Water Data'!$F$30,0,10*ROW('Water Data'!F75)))</f>
        <v/>
      </c>
      <c r="CE81" s="34" t="str">
        <f ca="true">+IF(OFFSET('Water Data'!$G$28,0,10*ROW('Water Data'!G75))="","",OFFSET('Water Data'!$G$28,0,10*ROW('Water Data'!G75)))</f>
        <v/>
      </c>
      <c r="CF81" s="34" t="str">
        <f ca="true">+IF(OFFSET('Water Data'!$G$29,0,10*ROW('Water Data'!G75))="","",OFFSET('Water Data'!$G$29,0,10*ROW('Water Data'!G75)))</f>
        <v/>
      </c>
      <c r="CG81" s="34" t="str">
        <f ca="true">+IF(OFFSET('Water Data'!$G$30,0,10*ROW('Water Data'!G75))="","",OFFSET('Water Data'!$G$30,0,10*ROW('Water Data'!G75)))</f>
        <v/>
      </c>
      <c r="CH81" s="34" t="str">
        <f ca="true">+IF(OFFSET('Water Data'!$H$28,0,10*ROW('Water Data'!H75))="","",OFFSET('Water Data'!$H$28,0,10*ROW('Water Data'!H75)))</f>
        <v/>
      </c>
      <c r="CI81" s="34" t="str">
        <f ca="true">+IF(OFFSET('Water Data'!$H$29,0,10*ROW('Water Data'!H75))="","",OFFSET('Water Data'!$H$29,0,10*ROW('Water Data'!H75)))</f>
        <v/>
      </c>
      <c r="CJ81" s="34" t="str">
        <f ca="true">+IF(OFFSET('Water Data'!$H$30,0,10*ROW('Water Data'!H75))="","",OFFSET('Water Data'!$H$30,0,10*ROW('Water Data'!H75)))</f>
        <v/>
      </c>
      <c r="CK81" s="34" t="str">
        <f ca="true">+IF(OFFSET('Sanitation Data'!$C$29,0,10*ROW('Sanitation Data'!C75))="","",OFFSET('Sanitation Data'!$C$29,0,10*ROW('Sanitation Data'!C75)))</f>
        <v/>
      </c>
      <c r="CL81" s="34" t="str">
        <f ca="true">+IF(OFFSET('Sanitation Data'!$C$30,0,10*ROW('Sanitation Data'!C75))="","",OFFSET('Sanitation Data'!$C$30,0,10*ROW('Sanitation Data'!C75)))</f>
        <v/>
      </c>
      <c r="CM81" s="34" t="str">
        <f ca="true">+IF(OFFSET('Sanitation Data'!$C$31,0,10*ROW('Sanitation Data'!C75))="","",OFFSET('Sanitation Data'!$C$31,0,10*ROW('Sanitation Data'!C75)))</f>
        <v/>
      </c>
      <c r="CN81" s="34" t="str">
        <f ca="true">+IF(OFFSET('Sanitation Data'!$C$32,0,10*ROW('Sanitation Data'!C75))="","",OFFSET('Sanitation Data'!$C$32,0,10*ROW('Sanitation Data'!C75)))</f>
        <v/>
      </c>
      <c r="CO81" s="34" t="str">
        <f ca="true">+IF(OFFSET('Sanitation Data'!$C$33,0,10*ROW('Sanitation Data'!C75))="","",OFFSET('Sanitation Data'!$C$33,0,10*ROW('Sanitation Data'!C75)))</f>
        <v/>
      </c>
      <c r="CP81" s="34" t="str">
        <f ca="true">+IF(OFFSET('Sanitation Data'!$D$29,0,10*ROW('Sanitation Data'!D75))="","",OFFSET('Sanitation Data'!$D$29,0,10*ROW('Sanitation Data'!D75)))</f>
        <v/>
      </c>
      <c r="CQ81" s="34" t="str">
        <f ca="true">+IF(OFFSET('Sanitation Data'!$D$30,0,10*ROW('Sanitation Data'!D75))="","",OFFSET('Sanitation Data'!$D$30,0,10*ROW('Sanitation Data'!D75)))</f>
        <v/>
      </c>
      <c r="CR81" s="34" t="str">
        <f ca="true">+IF(OFFSET('Sanitation Data'!$D$31,0,10*ROW('Sanitation Data'!D75))="","",OFFSET('Sanitation Data'!$D$31,0,10*ROW('Sanitation Data'!D75)))</f>
        <v/>
      </c>
      <c r="CS81" s="34" t="str">
        <f ca="true">+IF(OFFSET('Sanitation Data'!$D$32,0,10*ROW('Sanitation Data'!D75))="","",OFFSET('Sanitation Data'!$D$32,0,10*ROW('Sanitation Data'!D75)))</f>
        <v/>
      </c>
      <c r="CT81" s="34" t="str">
        <f ca="true">+IF(OFFSET('Sanitation Data'!$D$33,0,10*ROW('Sanitation Data'!D75))="","",OFFSET('Sanitation Data'!$D$33,0,10*ROW('Sanitation Data'!D75)))</f>
        <v/>
      </c>
      <c r="CU81" s="34" t="str">
        <f ca="true">+IF(OFFSET('Sanitation Data'!$E$29,0,10*ROW('Sanitation Data'!E75))="","",OFFSET('Sanitation Data'!$E$29,0,10*ROW('Sanitation Data'!E75)))</f>
        <v/>
      </c>
      <c r="CV81" s="34" t="str">
        <f ca="true">+IF(OFFSET('Sanitation Data'!$E$30,0,10*ROW('Sanitation Data'!E75))="","",OFFSET('Sanitation Data'!$E$30,0,10*ROW('Sanitation Data'!E75)))</f>
        <v/>
      </c>
      <c r="CW81" s="34" t="str">
        <f ca="true">+IF(OFFSET('Sanitation Data'!$E$31,0,10*ROW('Sanitation Data'!E75))="","",OFFSET('Sanitation Data'!$E$31,0,10*ROW('Sanitation Data'!E75)))</f>
        <v/>
      </c>
      <c r="CX81" s="34" t="str">
        <f ca="true">+IF(OFFSET('Sanitation Data'!$E$32,0,10*ROW('Sanitation Data'!E75))="","",OFFSET('Sanitation Data'!$E$32,0,10*ROW('Sanitation Data'!E75)))</f>
        <v/>
      </c>
      <c r="CY81" s="34" t="str">
        <f ca="true">+IF(OFFSET('Sanitation Data'!$E$33,0,10*ROW('Sanitation Data'!E75))="","",OFFSET('Sanitation Data'!$E$33,0,10*ROW('Sanitation Data'!E75)))</f>
        <v/>
      </c>
      <c r="CZ81" s="34" t="str">
        <f ca="true">+IF(OFFSET('Sanitation Data'!$F$29,0,10*ROW('Sanitation Data'!F75))="","",OFFSET('Sanitation Data'!$F$29,0,10*ROW('Sanitation Data'!F75)))</f>
        <v/>
      </c>
      <c r="DA81" s="34" t="str">
        <f ca="true">+IF(OFFSET('Sanitation Data'!$F$30,0,10*ROW('Sanitation Data'!F75))="","",OFFSET('Sanitation Data'!$F$30,0,10*ROW('Sanitation Data'!F75)))</f>
        <v/>
      </c>
      <c r="DB81" s="34" t="str">
        <f ca="true">+IF(OFFSET('Sanitation Data'!$F$31,0,10*ROW('Sanitation Data'!F75))="","",OFFSET('Sanitation Data'!$F$31,0,10*ROW('Sanitation Data'!F75)))</f>
        <v/>
      </c>
      <c r="DC81" s="34" t="str">
        <f ca="true">+IF(OFFSET('Sanitation Data'!$F$32,0,10*ROW('Sanitation Data'!F75))="","",OFFSET('Sanitation Data'!$F$32,0,10*ROW('Sanitation Data'!F75)))</f>
        <v/>
      </c>
      <c r="DD81" s="34" t="str">
        <f ca="true">+IF(OFFSET('Sanitation Data'!$F$33,0,10*ROW('Sanitation Data'!F75))="","",OFFSET('Sanitation Data'!$F$33,0,10*ROW('Sanitation Data'!F75)))</f>
        <v/>
      </c>
      <c r="DE81" s="34" t="str">
        <f ca="true">+IF(OFFSET('Sanitation Data'!$G$29,0,10*ROW('Sanitation Data'!G75))="","",OFFSET('Sanitation Data'!$G$29,0,10*ROW('Sanitation Data'!G75)))</f>
        <v/>
      </c>
      <c r="DF81" s="34" t="str">
        <f ca="true">+IF(OFFSET('Sanitation Data'!$G$30,0,10*ROW('Sanitation Data'!G75))="","",OFFSET('Sanitation Data'!$G$30,0,10*ROW('Sanitation Data'!G75)))</f>
        <v/>
      </c>
      <c r="DG81" s="34" t="str">
        <f ca="true">+IF(OFFSET('Sanitation Data'!$G$31,0,10*ROW('Sanitation Data'!G75))="","",OFFSET('Sanitation Data'!$G$31,0,10*ROW('Sanitation Data'!G75)))</f>
        <v/>
      </c>
      <c r="DH81" s="34" t="str">
        <f ca="true">+IF(OFFSET('Sanitation Data'!$G$32,0,10*ROW('Sanitation Data'!G75))="","",OFFSET('Sanitation Data'!$G$32,0,10*ROW('Sanitation Data'!G75)))</f>
        <v/>
      </c>
      <c r="DI81" s="34" t="str">
        <f ca="true">+IF(OFFSET('Sanitation Data'!$G$33,0,10*ROW('Sanitation Data'!G75))="","",OFFSET('Sanitation Data'!$G$33,0,10*ROW('Sanitation Data'!G75)))</f>
        <v/>
      </c>
      <c r="DJ81" s="34" t="str">
        <f ca="true">+IF(OFFSET('Sanitation Data'!$H$29,0,10*ROW('Sanitation Data'!H75))="","",OFFSET('Sanitation Data'!$H$29,0,10*ROW('Sanitation Data'!H75)))</f>
        <v/>
      </c>
      <c r="DK81" s="34" t="str">
        <f ca="true">+IF(OFFSET('Sanitation Data'!$H$30,0,10*ROW('Sanitation Data'!H75))="","",OFFSET('Sanitation Data'!$H$30,0,10*ROW('Sanitation Data'!H75)))</f>
        <v/>
      </c>
      <c r="DL81" s="34" t="str">
        <f ca="true">+IF(OFFSET('Sanitation Data'!$H$31,0,10*ROW('Sanitation Data'!H75))="","",OFFSET('Sanitation Data'!$H$31,0,10*ROW('Sanitation Data'!H75)))</f>
        <v/>
      </c>
      <c r="DM81" s="34" t="str">
        <f ca="true">+IF(OFFSET('Sanitation Data'!$H$32,0,10*ROW('Sanitation Data'!H75))="","",OFFSET('Sanitation Data'!$H$32,0,10*ROW('Sanitation Data'!H75)))</f>
        <v/>
      </c>
      <c r="DN81" s="34" t="str">
        <f ca="true">+IF(OFFSET('Sanitation Data'!$H$33,0,10*ROW('Sanitation Data'!H75))="","",OFFSET('Sanitation Data'!$H$33,0,10*ROW('Sanitation Data'!H75)))</f>
        <v/>
      </c>
      <c r="DO81" s="34" t="str">
        <f ca="true">+IF(OFFSET('Hygiene Data'!$C$12,0,10*ROW('Hygiene Data'!C75))="","",OFFSET('Hygiene Data'!$C$12,0,10*ROW('Hygiene Data'!C75)))</f>
        <v/>
      </c>
      <c r="DP81" s="34" t="str">
        <f ca="true">+IF(OFFSET('Hygiene Data'!$C$13,0,10*ROW('Hygiene Data'!C75))="","",OFFSET('Hygiene Data'!$C$13,0,10*ROW('Hygiene Data'!C75)))</f>
        <v/>
      </c>
      <c r="DQ81" s="34" t="str">
        <f ca="true">+IF(OFFSET('Hygiene Data'!$C$14,0,10*ROW('Hygiene Data'!C75))="","",OFFSET('Hygiene Data'!$C$14,0,10*ROW('Hygiene Data'!C75)))</f>
        <v/>
      </c>
      <c r="DR81" s="34" t="str">
        <f ca="true">+IF(OFFSET('Hygiene Data'!$D$12,0,10*ROW('Hygiene Data'!D75))="","",OFFSET('Hygiene Data'!$D$12,0,10*ROW('Hygiene Data'!D75)))</f>
        <v/>
      </c>
      <c r="DS81" s="34" t="str">
        <f ca="true">+IF(OFFSET('Hygiene Data'!$D$13,0,10*ROW('Hygiene Data'!D75))="","",OFFSET('Hygiene Data'!$D$13,0,10*ROW('Hygiene Data'!D75)))</f>
        <v/>
      </c>
      <c r="DT81" s="34" t="str">
        <f ca="true">+IF(OFFSET('Hygiene Data'!$D$14,0,10*ROW('Hygiene Data'!D75))="","",OFFSET('Hygiene Data'!$D$14,0,10*ROW('Hygiene Data'!D75)))</f>
        <v/>
      </c>
      <c r="DU81" s="34" t="str">
        <f ca="true">+IF(OFFSET('Hygiene Data'!$E$12,0,10*ROW('Hygiene Data'!E75))="","",OFFSET('Hygiene Data'!$E$12,0,10*ROW('Hygiene Data'!E75)))</f>
        <v/>
      </c>
      <c r="DV81" s="34" t="str">
        <f ca="true">+IF(OFFSET('Hygiene Data'!$E$13,0,10*ROW('Hygiene Data'!E75))="","",OFFSET('Hygiene Data'!$E$13,0,10*ROW('Hygiene Data'!E75)))</f>
        <v/>
      </c>
      <c r="DW81" s="34" t="str">
        <f ca="true">+IF(OFFSET('Hygiene Data'!$E$14,0,10*ROW('Hygiene Data'!E75))="","",OFFSET('Hygiene Data'!$E$14,0,10*ROW('Hygiene Data'!E75)))</f>
        <v/>
      </c>
      <c r="DX81" s="34" t="str">
        <f ca="true">+IF(OFFSET('Hygiene Data'!$F$12,0,10*ROW('Hygiene Data'!F75))="","",OFFSET('Hygiene Data'!$F$12,0,10*ROW('Hygiene Data'!F75)))</f>
        <v/>
      </c>
      <c r="DY81" s="34" t="str">
        <f ca="true">+IF(OFFSET('Hygiene Data'!$F$13,0,10*ROW('Hygiene Data'!F75))="","",OFFSET('Hygiene Data'!$F$13,0,10*ROW('Hygiene Data'!F75)))</f>
        <v/>
      </c>
      <c r="DZ81" s="34" t="str">
        <f ca="true">+IF(OFFSET('Hygiene Data'!$F$14,0,10*ROW('Hygiene Data'!F75))="","",OFFSET('Hygiene Data'!$F$14,0,10*ROW('Hygiene Data'!F75)))</f>
        <v/>
      </c>
      <c r="EA81" s="34" t="str">
        <f ca="true">+IF(OFFSET('Hygiene Data'!$G$12,0,10*ROW('Hygiene Data'!G75))="","",OFFSET('Hygiene Data'!$G$12,0,10*ROW('Hygiene Data'!G75)))</f>
        <v/>
      </c>
      <c r="EB81" s="34" t="str">
        <f ca="true">+IF(OFFSET('Hygiene Data'!$G$13,0,10*ROW('Hygiene Data'!G75))="","",OFFSET('Hygiene Data'!$G$13,0,10*ROW('Hygiene Data'!G75)))</f>
        <v/>
      </c>
      <c r="EC81" s="34" t="str">
        <f ca="true">+IF(OFFSET('Hygiene Data'!$G$14,0,10*ROW('Hygiene Data'!G75))="","",OFFSET('Hygiene Data'!$G$14,0,10*ROW('Hygiene Data'!G75)))</f>
        <v/>
      </c>
      <c r="ED81" s="34" t="str">
        <f ca="true">+IF(OFFSET('Hygiene Data'!$H$12,0,10*ROW('Hygiene Data'!H75))="","",OFFSET('Hygiene Data'!$H$12,0,10*ROW('Hygiene Data'!H75)))</f>
        <v/>
      </c>
      <c r="EE81" s="34" t="str">
        <f ca="true">+IF(OFFSET('Hygiene Data'!$H$13,0,10*ROW('Hygiene Data'!H75))="","",OFFSET('Hygiene Data'!$H$13,0,10*ROW('Hygiene Data'!H75)))</f>
        <v/>
      </c>
      <c r="EF81" s="34" t="str">
        <f ca="true">+IF(OFFSET('Hygiene Data'!$H$14,0,10*ROW('Hygiene Data'!H75))="","",OFFSET('Hygiene Data'!$H$14,0,10*ROW('Hygiene Data'!H75)))</f>
        <v/>
      </c>
    </row>
    <row r="82" x14ac:dyDescent="0.2">
      <c r="A82" s="57" t="str">
        <f ca="true">+IF(OFFSET('Water Data'!$B$1,0,10*ROW('Water Data'!B79))="","",OFFSET('Water Data'!$B$1,0,10*ROW('Water Data'!B79)))</f>
        <v/>
      </c>
      <c r="B82" s="57" t="str">
        <f ca="true">+IF(OFFSET('Water Data'!$A$3,0,10*ROW('Water Data'!A79))="","",OFFSET('Water Data'!$A$3,0,10*ROW('Water Data'!A79)))</f>
        <v/>
      </c>
      <c r="C82" s="57" t="str">
        <f ca="true">+IF(OFFSET('Water Data'!$C$3,0,10*ROW('Water Data'!C79))="","",OFFSET('Water Data'!$C$3,0,10*ROW('Water Data'!C79)))</f>
        <v/>
      </c>
      <c r="D82" s="249"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9"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9" t="e">
        <f ca="true">+IF(AND(ISNUMBER(OFFSET('Water Data'!$C$10,0,10*ROW('Water Data'!D76))),BW82="Yes"),OFFSET('Water Data'!$C$10,0,10*ROW('Water Data'!D76)),IF(AND(ISNUMBER(OFFSET('Water Data'!$C$10,0,10*ROW('Water Data'!D76))),BW82="No",ISNUMBER(OFFSET('Water Data'!$C$10,0,10*ROW('Water Data'!D76)))),CONCATENATE("[",ROUND(OFFSET('Water Data'!$C$10,0,10*ROW('Water Data'!D76)),0),"]"),IF(AND(ISNUMBER(OFFSET('Water Data'!$C$10,0,10*ROW('Water Data'!D76))),BW82="",ISNUMBER(OFFSET('Water Data'!$C$10,0,10*ROW('Water Data'!D76)))),OFFSET('Water Data'!$C$10,0,10*ROW('Water Data'!D76)),NA())))</f>
        <v>#N/A</v>
      </c>
      <c r="G82" s="249"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9"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9"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9"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9"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9"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9"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9"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9"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9"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9"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9"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9"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9"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9"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50"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50"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50"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50"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50"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50"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50"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50"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50"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50"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50"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50"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50"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50"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50"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50"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50"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50"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50"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50"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50"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50"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50"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50"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50"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50"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50"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50"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50"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50"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51"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51"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51"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51"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51"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51"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51"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51"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51"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51"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51"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51"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51"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51"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51"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51"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51"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51"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4" t="str">
        <f ca="true">+IF(OFFSET('Water Data'!$C$28,0,10*ROW('Water Data'!C76))="","",OFFSET('Water Data'!$C$28,0,10*ROW('Water Data'!C76)))</f>
        <v/>
      </c>
      <c r="BT82" s="34" t="str">
        <f ca="true">+IF(OFFSET('Water Data'!$C$29,0,10*ROW('Water Data'!C76))="","",OFFSET('Water Data'!$C$29,0,10*ROW('Water Data'!C76)))</f>
        <v/>
      </c>
      <c r="BU82" s="34" t="str">
        <f ca="true">+IF(OFFSET('Water Data'!$C$30,0,10*ROW('Water Data'!C76))="","",OFFSET('Water Data'!$C$30,0,10*ROW('Water Data'!C76)))</f>
        <v/>
      </c>
      <c r="BV82" s="34" t="str">
        <f ca="true">+IF(OFFSET('Water Data'!$D$28,0,10*ROW('Water Data'!D76))="","",OFFSET('Water Data'!$D$28,0,10*ROW('Water Data'!D76)))</f>
        <v/>
      </c>
      <c r="BW82" s="34" t="str">
        <f ca="true">+IF(OFFSET('Water Data'!$D$29,0,10*ROW('Water Data'!D76))="","",OFFSET('Water Data'!$D$29,0,10*ROW('Water Data'!D76)))</f>
        <v/>
      </c>
      <c r="BX82" s="34" t="str">
        <f ca="true">+IF(OFFSET('Water Data'!$D$30,0,10*ROW('Water Data'!D76))="","",OFFSET('Water Data'!$D$30,0,10*ROW('Water Data'!D76)))</f>
        <v/>
      </c>
      <c r="BY82" s="34" t="str">
        <f ca="true">+IF(OFFSET('Water Data'!$E$28,0,10*ROW('Water Data'!E76))="","",OFFSET('Water Data'!$E$28,0,10*ROW('Water Data'!E76)))</f>
        <v/>
      </c>
      <c r="BZ82" s="34" t="str">
        <f ca="true">+IF(OFFSET('Water Data'!$E$29,0,10*ROW('Water Data'!E76))="","",OFFSET('Water Data'!$E$29,0,10*ROW('Water Data'!E76)))</f>
        <v/>
      </c>
      <c r="CA82" s="34" t="str">
        <f ca="true">+IF(OFFSET('Water Data'!$E$30,0,10*ROW('Water Data'!E76))="","",OFFSET('Water Data'!$E$30,0,10*ROW('Water Data'!E76)))</f>
        <v/>
      </c>
      <c r="CB82" s="34" t="str">
        <f ca="true">+IF(OFFSET('Water Data'!$F$28,0,10*ROW('Water Data'!F76))="","",OFFSET('Water Data'!$F$28,0,10*ROW('Water Data'!F76)))</f>
        <v/>
      </c>
      <c r="CC82" s="34" t="str">
        <f ca="true">+IF(OFFSET('Water Data'!$F$29,0,10*ROW('Water Data'!F76))="","",OFFSET('Water Data'!$F$29,0,10*ROW('Water Data'!F76)))</f>
        <v/>
      </c>
      <c r="CD82" s="34" t="str">
        <f ca="true">+IF(OFFSET('Water Data'!$F$30,0,10*ROW('Water Data'!F76))="","",OFFSET('Water Data'!$F$30,0,10*ROW('Water Data'!F76)))</f>
        <v/>
      </c>
      <c r="CE82" s="34" t="str">
        <f ca="true">+IF(OFFSET('Water Data'!$G$28,0,10*ROW('Water Data'!G76))="","",OFFSET('Water Data'!$G$28,0,10*ROW('Water Data'!G76)))</f>
        <v/>
      </c>
      <c r="CF82" s="34" t="str">
        <f ca="true">+IF(OFFSET('Water Data'!$G$29,0,10*ROW('Water Data'!G76))="","",OFFSET('Water Data'!$G$29,0,10*ROW('Water Data'!G76)))</f>
        <v/>
      </c>
      <c r="CG82" s="34" t="str">
        <f ca="true">+IF(OFFSET('Water Data'!$G$30,0,10*ROW('Water Data'!G76))="","",OFFSET('Water Data'!$G$30,0,10*ROW('Water Data'!G76)))</f>
        <v/>
      </c>
      <c r="CH82" s="34" t="str">
        <f ca="true">+IF(OFFSET('Water Data'!$H$28,0,10*ROW('Water Data'!H76))="","",OFFSET('Water Data'!$H$28,0,10*ROW('Water Data'!H76)))</f>
        <v/>
      </c>
      <c r="CI82" s="34" t="str">
        <f ca="true">+IF(OFFSET('Water Data'!$H$29,0,10*ROW('Water Data'!H76))="","",OFFSET('Water Data'!$H$29,0,10*ROW('Water Data'!H76)))</f>
        <v/>
      </c>
      <c r="CJ82" s="34" t="str">
        <f ca="true">+IF(OFFSET('Water Data'!$H$30,0,10*ROW('Water Data'!H76))="","",OFFSET('Water Data'!$H$30,0,10*ROW('Water Data'!H76)))</f>
        <v/>
      </c>
      <c r="CK82" s="34" t="str">
        <f ca="true">+IF(OFFSET('Sanitation Data'!$C$29,0,10*ROW('Sanitation Data'!C76))="","",OFFSET('Sanitation Data'!$C$29,0,10*ROW('Sanitation Data'!C76)))</f>
        <v/>
      </c>
      <c r="CL82" s="34" t="str">
        <f ca="true">+IF(OFFSET('Sanitation Data'!$C$30,0,10*ROW('Sanitation Data'!C76))="","",OFFSET('Sanitation Data'!$C$30,0,10*ROW('Sanitation Data'!C76)))</f>
        <v/>
      </c>
      <c r="CM82" s="34" t="str">
        <f ca="true">+IF(OFFSET('Sanitation Data'!$C$31,0,10*ROW('Sanitation Data'!C76))="","",OFFSET('Sanitation Data'!$C$31,0,10*ROW('Sanitation Data'!C76)))</f>
        <v/>
      </c>
      <c r="CN82" s="34" t="str">
        <f ca="true">+IF(OFFSET('Sanitation Data'!$C$32,0,10*ROW('Sanitation Data'!C76))="","",OFFSET('Sanitation Data'!$C$32,0,10*ROW('Sanitation Data'!C76)))</f>
        <v/>
      </c>
      <c r="CO82" s="34" t="str">
        <f ca="true">+IF(OFFSET('Sanitation Data'!$C$33,0,10*ROW('Sanitation Data'!C76))="","",OFFSET('Sanitation Data'!$C$33,0,10*ROW('Sanitation Data'!C76)))</f>
        <v/>
      </c>
      <c r="CP82" s="34" t="str">
        <f ca="true">+IF(OFFSET('Sanitation Data'!$D$29,0,10*ROW('Sanitation Data'!D76))="","",OFFSET('Sanitation Data'!$D$29,0,10*ROW('Sanitation Data'!D76)))</f>
        <v/>
      </c>
      <c r="CQ82" s="34" t="str">
        <f ca="true">+IF(OFFSET('Sanitation Data'!$D$30,0,10*ROW('Sanitation Data'!D76))="","",OFFSET('Sanitation Data'!$D$30,0,10*ROW('Sanitation Data'!D76)))</f>
        <v/>
      </c>
      <c r="CR82" s="34" t="str">
        <f ca="true">+IF(OFFSET('Sanitation Data'!$D$31,0,10*ROW('Sanitation Data'!D76))="","",OFFSET('Sanitation Data'!$D$31,0,10*ROW('Sanitation Data'!D76)))</f>
        <v/>
      </c>
      <c r="CS82" s="34" t="str">
        <f ca="true">+IF(OFFSET('Sanitation Data'!$D$32,0,10*ROW('Sanitation Data'!D76))="","",OFFSET('Sanitation Data'!$D$32,0,10*ROW('Sanitation Data'!D76)))</f>
        <v/>
      </c>
      <c r="CT82" s="34" t="str">
        <f ca="true">+IF(OFFSET('Sanitation Data'!$D$33,0,10*ROW('Sanitation Data'!D76))="","",OFFSET('Sanitation Data'!$D$33,0,10*ROW('Sanitation Data'!D76)))</f>
        <v/>
      </c>
      <c r="CU82" s="34" t="str">
        <f ca="true">+IF(OFFSET('Sanitation Data'!$E$29,0,10*ROW('Sanitation Data'!E76))="","",OFFSET('Sanitation Data'!$E$29,0,10*ROW('Sanitation Data'!E76)))</f>
        <v/>
      </c>
      <c r="CV82" s="34" t="str">
        <f ca="true">+IF(OFFSET('Sanitation Data'!$E$30,0,10*ROW('Sanitation Data'!E76))="","",OFFSET('Sanitation Data'!$E$30,0,10*ROW('Sanitation Data'!E76)))</f>
        <v/>
      </c>
      <c r="CW82" s="34" t="str">
        <f ca="true">+IF(OFFSET('Sanitation Data'!$E$31,0,10*ROW('Sanitation Data'!E76))="","",OFFSET('Sanitation Data'!$E$31,0,10*ROW('Sanitation Data'!E76)))</f>
        <v/>
      </c>
      <c r="CX82" s="34" t="str">
        <f ca="true">+IF(OFFSET('Sanitation Data'!$E$32,0,10*ROW('Sanitation Data'!E76))="","",OFFSET('Sanitation Data'!$E$32,0,10*ROW('Sanitation Data'!E76)))</f>
        <v/>
      </c>
      <c r="CY82" s="34" t="str">
        <f ca="true">+IF(OFFSET('Sanitation Data'!$E$33,0,10*ROW('Sanitation Data'!E76))="","",OFFSET('Sanitation Data'!$E$33,0,10*ROW('Sanitation Data'!E76)))</f>
        <v/>
      </c>
      <c r="CZ82" s="34" t="str">
        <f ca="true">+IF(OFFSET('Sanitation Data'!$F$29,0,10*ROW('Sanitation Data'!F76))="","",OFFSET('Sanitation Data'!$F$29,0,10*ROW('Sanitation Data'!F76)))</f>
        <v/>
      </c>
      <c r="DA82" s="34" t="str">
        <f ca="true">+IF(OFFSET('Sanitation Data'!$F$30,0,10*ROW('Sanitation Data'!F76))="","",OFFSET('Sanitation Data'!$F$30,0,10*ROW('Sanitation Data'!F76)))</f>
        <v/>
      </c>
      <c r="DB82" s="34" t="str">
        <f ca="true">+IF(OFFSET('Sanitation Data'!$F$31,0,10*ROW('Sanitation Data'!F76))="","",OFFSET('Sanitation Data'!$F$31,0,10*ROW('Sanitation Data'!F76)))</f>
        <v/>
      </c>
      <c r="DC82" s="34" t="str">
        <f ca="true">+IF(OFFSET('Sanitation Data'!$F$32,0,10*ROW('Sanitation Data'!F76))="","",OFFSET('Sanitation Data'!$F$32,0,10*ROW('Sanitation Data'!F76)))</f>
        <v/>
      </c>
      <c r="DD82" s="34" t="str">
        <f ca="true">+IF(OFFSET('Sanitation Data'!$F$33,0,10*ROW('Sanitation Data'!F76))="","",OFFSET('Sanitation Data'!$F$33,0,10*ROW('Sanitation Data'!F76)))</f>
        <v/>
      </c>
      <c r="DE82" s="34" t="str">
        <f ca="true">+IF(OFFSET('Sanitation Data'!$G$29,0,10*ROW('Sanitation Data'!G76))="","",OFFSET('Sanitation Data'!$G$29,0,10*ROW('Sanitation Data'!G76)))</f>
        <v/>
      </c>
      <c r="DF82" s="34" t="str">
        <f ca="true">+IF(OFFSET('Sanitation Data'!$G$30,0,10*ROW('Sanitation Data'!G76))="","",OFFSET('Sanitation Data'!$G$30,0,10*ROW('Sanitation Data'!G76)))</f>
        <v/>
      </c>
      <c r="DG82" s="34" t="str">
        <f ca="true">+IF(OFFSET('Sanitation Data'!$G$31,0,10*ROW('Sanitation Data'!G76))="","",OFFSET('Sanitation Data'!$G$31,0,10*ROW('Sanitation Data'!G76)))</f>
        <v/>
      </c>
      <c r="DH82" s="34" t="str">
        <f ca="true">+IF(OFFSET('Sanitation Data'!$G$32,0,10*ROW('Sanitation Data'!G76))="","",OFFSET('Sanitation Data'!$G$32,0,10*ROW('Sanitation Data'!G76)))</f>
        <v/>
      </c>
      <c r="DI82" s="34" t="str">
        <f ca="true">+IF(OFFSET('Sanitation Data'!$G$33,0,10*ROW('Sanitation Data'!G76))="","",OFFSET('Sanitation Data'!$G$33,0,10*ROW('Sanitation Data'!G76)))</f>
        <v/>
      </c>
      <c r="DJ82" s="34" t="str">
        <f ca="true">+IF(OFFSET('Sanitation Data'!$H$29,0,10*ROW('Sanitation Data'!H76))="","",OFFSET('Sanitation Data'!$H$29,0,10*ROW('Sanitation Data'!H76)))</f>
        <v/>
      </c>
      <c r="DK82" s="34" t="str">
        <f ca="true">+IF(OFFSET('Sanitation Data'!$H$30,0,10*ROW('Sanitation Data'!H76))="","",OFFSET('Sanitation Data'!$H$30,0,10*ROW('Sanitation Data'!H76)))</f>
        <v/>
      </c>
      <c r="DL82" s="34" t="str">
        <f ca="true">+IF(OFFSET('Sanitation Data'!$H$31,0,10*ROW('Sanitation Data'!H76))="","",OFFSET('Sanitation Data'!$H$31,0,10*ROW('Sanitation Data'!H76)))</f>
        <v/>
      </c>
      <c r="DM82" s="34" t="str">
        <f ca="true">+IF(OFFSET('Sanitation Data'!$H$32,0,10*ROW('Sanitation Data'!H76))="","",OFFSET('Sanitation Data'!$H$32,0,10*ROW('Sanitation Data'!H76)))</f>
        <v/>
      </c>
      <c r="DN82" s="34" t="str">
        <f ca="true">+IF(OFFSET('Sanitation Data'!$H$33,0,10*ROW('Sanitation Data'!H76))="","",OFFSET('Sanitation Data'!$H$33,0,10*ROW('Sanitation Data'!H76)))</f>
        <v/>
      </c>
      <c r="DO82" s="34" t="str">
        <f ca="true">+IF(OFFSET('Hygiene Data'!$C$12,0,10*ROW('Hygiene Data'!C76))="","",OFFSET('Hygiene Data'!$C$12,0,10*ROW('Hygiene Data'!C76)))</f>
        <v/>
      </c>
      <c r="DP82" s="34" t="str">
        <f ca="true">+IF(OFFSET('Hygiene Data'!$C$13,0,10*ROW('Hygiene Data'!C76))="","",OFFSET('Hygiene Data'!$C$13,0,10*ROW('Hygiene Data'!C76)))</f>
        <v/>
      </c>
      <c r="DQ82" s="34" t="str">
        <f ca="true">+IF(OFFSET('Hygiene Data'!$C$14,0,10*ROW('Hygiene Data'!C76))="","",OFFSET('Hygiene Data'!$C$14,0,10*ROW('Hygiene Data'!C76)))</f>
        <v/>
      </c>
      <c r="DR82" s="34" t="str">
        <f ca="true">+IF(OFFSET('Hygiene Data'!$D$12,0,10*ROW('Hygiene Data'!D76))="","",OFFSET('Hygiene Data'!$D$12,0,10*ROW('Hygiene Data'!D76)))</f>
        <v/>
      </c>
      <c r="DS82" s="34" t="str">
        <f ca="true">+IF(OFFSET('Hygiene Data'!$D$13,0,10*ROW('Hygiene Data'!D76))="","",OFFSET('Hygiene Data'!$D$13,0,10*ROW('Hygiene Data'!D76)))</f>
        <v/>
      </c>
      <c r="DT82" s="34" t="str">
        <f ca="true">+IF(OFFSET('Hygiene Data'!$D$14,0,10*ROW('Hygiene Data'!D76))="","",OFFSET('Hygiene Data'!$D$14,0,10*ROW('Hygiene Data'!D76)))</f>
        <v/>
      </c>
      <c r="DU82" s="34" t="str">
        <f ca="true">+IF(OFFSET('Hygiene Data'!$E$12,0,10*ROW('Hygiene Data'!E76))="","",OFFSET('Hygiene Data'!$E$12,0,10*ROW('Hygiene Data'!E76)))</f>
        <v/>
      </c>
      <c r="DV82" s="34" t="str">
        <f ca="true">+IF(OFFSET('Hygiene Data'!$E$13,0,10*ROW('Hygiene Data'!E76))="","",OFFSET('Hygiene Data'!$E$13,0,10*ROW('Hygiene Data'!E76)))</f>
        <v/>
      </c>
      <c r="DW82" s="34" t="str">
        <f ca="true">+IF(OFFSET('Hygiene Data'!$E$14,0,10*ROW('Hygiene Data'!E76))="","",OFFSET('Hygiene Data'!$E$14,0,10*ROW('Hygiene Data'!E76)))</f>
        <v/>
      </c>
      <c r="DX82" s="34" t="str">
        <f ca="true">+IF(OFFSET('Hygiene Data'!$F$12,0,10*ROW('Hygiene Data'!F76))="","",OFFSET('Hygiene Data'!$F$12,0,10*ROW('Hygiene Data'!F76)))</f>
        <v/>
      </c>
      <c r="DY82" s="34" t="str">
        <f ca="true">+IF(OFFSET('Hygiene Data'!$F$13,0,10*ROW('Hygiene Data'!F76))="","",OFFSET('Hygiene Data'!$F$13,0,10*ROW('Hygiene Data'!F76)))</f>
        <v/>
      </c>
      <c r="DZ82" s="34" t="str">
        <f ca="true">+IF(OFFSET('Hygiene Data'!$F$14,0,10*ROW('Hygiene Data'!F76))="","",OFFSET('Hygiene Data'!$F$14,0,10*ROW('Hygiene Data'!F76)))</f>
        <v/>
      </c>
      <c r="EA82" s="34" t="str">
        <f ca="true">+IF(OFFSET('Hygiene Data'!$G$12,0,10*ROW('Hygiene Data'!G76))="","",OFFSET('Hygiene Data'!$G$12,0,10*ROW('Hygiene Data'!G76)))</f>
        <v/>
      </c>
      <c r="EB82" s="34" t="str">
        <f ca="true">+IF(OFFSET('Hygiene Data'!$G$13,0,10*ROW('Hygiene Data'!G76))="","",OFFSET('Hygiene Data'!$G$13,0,10*ROW('Hygiene Data'!G76)))</f>
        <v/>
      </c>
      <c r="EC82" s="34" t="str">
        <f ca="true">+IF(OFFSET('Hygiene Data'!$G$14,0,10*ROW('Hygiene Data'!G76))="","",OFFSET('Hygiene Data'!$G$14,0,10*ROW('Hygiene Data'!G76)))</f>
        <v/>
      </c>
      <c r="ED82" s="34" t="str">
        <f ca="true">+IF(OFFSET('Hygiene Data'!$H$12,0,10*ROW('Hygiene Data'!H76))="","",OFFSET('Hygiene Data'!$H$12,0,10*ROW('Hygiene Data'!H76)))</f>
        <v/>
      </c>
      <c r="EE82" s="34" t="str">
        <f ca="true">+IF(OFFSET('Hygiene Data'!$H$13,0,10*ROW('Hygiene Data'!H76))="","",OFFSET('Hygiene Data'!$H$13,0,10*ROW('Hygiene Data'!H76)))</f>
        <v/>
      </c>
      <c r="EF82" s="34" t="str">
        <f ca="true">+IF(OFFSET('Hygiene Data'!$H$14,0,10*ROW('Hygiene Data'!H76))="","",OFFSET('Hygiene Data'!$H$14,0,10*ROW('Hygiene Data'!H76)))</f>
        <v/>
      </c>
    </row>
    <row r="83" x14ac:dyDescent="0.2">
      <c r="A83" s="57" t="str">
        <f ca="true">+IF(OFFSET('Water Data'!$B$1,0,10*ROW('Water Data'!B80))="","",OFFSET('Water Data'!$B$1,0,10*ROW('Water Data'!B80)))</f>
        <v/>
      </c>
      <c r="B83" s="57" t="str">
        <f ca="true">+IF(OFFSET('Water Data'!$A$3,0,10*ROW('Water Data'!A80))="","",OFFSET('Water Data'!$A$3,0,10*ROW('Water Data'!A80)))</f>
        <v/>
      </c>
      <c r="C83" s="57" t="str">
        <f ca="true">+IF(OFFSET('Water Data'!$C$3,0,10*ROW('Water Data'!C80))="","",OFFSET('Water Data'!$C$3,0,10*ROW('Water Data'!C80)))</f>
        <v/>
      </c>
      <c r="D83" s="249"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9"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9" t="e">
        <f ca="true">+IF(AND(ISNUMBER(OFFSET('Water Data'!$C$10,0,10*ROW('Water Data'!D77))),BW83="Yes"),OFFSET('Water Data'!$C$10,0,10*ROW('Water Data'!D77)),IF(AND(ISNUMBER(OFFSET('Water Data'!$C$10,0,10*ROW('Water Data'!D77))),BW83="No",ISNUMBER(OFFSET('Water Data'!$C$10,0,10*ROW('Water Data'!D77)))),CONCATENATE("[",ROUND(OFFSET('Water Data'!$C$10,0,10*ROW('Water Data'!D77)),0),"]"),IF(AND(ISNUMBER(OFFSET('Water Data'!$C$10,0,10*ROW('Water Data'!D77))),BW83="",ISNUMBER(OFFSET('Water Data'!$C$10,0,10*ROW('Water Data'!D77)))),OFFSET('Water Data'!$C$10,0,10*ROW('Water Data'!D77)),NA())))</f>
        <v>#N/A</v>
      </c>
      <c r="G83" s="249"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9"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9"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9"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9"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9"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9"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9"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9"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9"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9"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9"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9"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9"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9"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50"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50"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50"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50"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50"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50"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50"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50"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50"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50"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50"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50"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50"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50"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50"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50"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50"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50"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50"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50"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50"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50"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50"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50"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50"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50"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50"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50"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50"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50"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51"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51"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51"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51"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51"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51"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51"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51"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51"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51"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51"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51"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51"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51"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51"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51"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51"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51"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4" t="str">
        <f ca="true">+IF(OFFSET('Water Data'!$C$28,0,10*ROW('Water Data'!C77))="","",OFFSET('Water Data'!$C$28,0,10*ROW('Water Data'!C77)))</f>
        <v/>
      </c>
      <c r="BT83" s="34" t="str">
        <f ca="true">+IF(OFFSET('Water Data'!$C$29,0,10*ROW('Water Data'!C77))="","",OFFSET('Water Data'!$C$29,0,10*ROW('Water Data'!C77)))</f>
        <v/>
      </c>
      <c r="BU83" s="34" t="str">
        <f ca="true">+IF(OFFSET('Water Data'!$C$30,0,10*ROW('Water Data'!C77))="","",OFFSET('Water Data'!$C$30,0,10*ROW('Water Data'!C77)))</f>
        <v/>
      </c>
      <c r="BV83" s="34" t="str">
        <f ca="true">+IF(OFFSET('Water Data'!$D$28,0,10*ROW('Water Data'!D77))="","",OFFSET('Water Data'!$D$28,0,10*ROW('Water Data'!D77)))</f>
        <v/>
      </c>
      <c r="BW83" s="34" t="str">
        <f ca="true">+IF(OFFSET('Water Data'!$D$29,0,10*ROW('Water Data'!D77))="","",OFFSET('Water Data'!$D$29,0,10*ROW('Water Data'!D77)))</f>
        <v/>
      </c>
      <c r="BX83" s="34" t="str">
        <f ca="true">+IF(OFFSET('Water Data'!$D$30,0,10*ROW('Water Data'!D77))="","",OFFSET('Water Data'!$D$30,0,10*ROW('Water Data'!D77)))</f>
        <v/>
      </c>
      <c r="BY83" s="34" t="str">
        <f ca="true">+IF(OFFSET('Water Data'!$E$28,0,10*ROW('Water Data'!E77))="","",OFFSET('Water Data'!$E$28,0,10*ROW('Water Data'!E77)))</f>
        <v/>
      </c>
      <c r="BZ83" s="34" t="str">
        <f ca="true">+IF(OFFSET('Water Data'!$E$29,0,10*ROW('Water Data'!E77))="","",OFFSET('Water Data'!$E$29,0,10*ROW('Water Data'!E77)))</f>
        <v/>
      </c>
      <c r="CA83" s="34" t="str">
        <f ca="true">+IF(OFFSET('Water Data'!$E$30,0,10*ROW('Water Data'!E77))="","",OFFSET('Water Data'!$E$30,0,10*ROW('Water Data'!E77)))</f>
        <v/>
      </c>
      <c r="CB83" s="34" t="str">
        <f ca="true">+IF(OFFSET('Water Data'!$F$28,0,10*ROW('Water Data'!F77))="","",OFFSET('Water Data'!$F$28,0,10*ROW('Water Data'!F77)))</f>
        <v/>
      </c>
      <c r="CC83" s="34" t="str">
        <f ca="true">+IF(OFFSET('Water Data'!$F$29,0,10*ROW('Water Data'!F77))="","",OFFSET('Water Data'!$F$29,0,10*ROW('Water Data'!F77)))</f>
        <v/>
      </c>
      <c r="CD83" s="34" t="str">
        <f ca="true">+IF(OFFSET('Water Data'!$F$30,0,10*ROW('Water Data'!F77))="","",OFFSET('Water Data'!$F$30,0,10*ROW('Water Data'!F77)))</f>
        <v/>
      </c>
      <c r="CE83" s="34" t="str">
        <f ca="true">+IF(OFFSET('Water Data'!$G$28,0,10*ROW('Water Data'!G77))="","",OFFSET('Water Data'!$G$28,0,10*ROW('Water Data'!G77)))</f>
        <v/>
      </c>
      <c r="CF83" s="34" t="str">
        <f ca="true">+IF(OFFSET('Water Data'!$G$29,0,10*ROW('Water Data'!G77))="","",OFFSET('Water Data'!$G$29,0,10*ROW('Water Data'!G77)))</f>
        <v/>
      </c>
      <c r="CG83" s="34" t="str">
        <f ca="true">+IF(OFFSET('Water Data'!$G$30,0,10*ROW('Water Data'!G77))="","",OFFSET('Water Data'!$G$30,0,10*ROW('Water Data'!G77)))</f>
        <v/>
      </c>
      <c r="CH83" s="34" t="str">
        <f ca="true">+IF(OFFSET('Water Data'!$H$28,0,10*ROW('Water Data'!H77))="","",OFFSET('Water Data'!$H$28,0,10*ROW('Water Data'!H77)))</f>
        <v/>
      </c>
      <c r="CI83" s="34" t="str">
        <f ca="true">+IF(OFFSET('Water Data'!$H$29,0,10*ROW('Water Data'!H77))="","",OFFSET('Water Data'!$H$29,0,10*ROW('Water Data'!H77)))</f>
        <v/>
      </c>
      <c r="CJ83" s="34" t="str">
        <f ca="true">+IF(OFFSET('Water Data'!$H$30,0,10*ROW('Water Data'!H77))="","",OFFSET('Water Data'!$H$30,0,10*ROW('Water Data'!H77)))</f>
        <v/>
      </c>
      <c r="CK83" s="34" t="str">
        <f ca="true">+IF(OFFSET('Sanitation Data'!$C$29,0,10*ROW('Sanitation Data'!C77))="","",OFFSET('Sanitation Data'!$C$29,0,10*ROW('Sanitation Data'!C77)))</f>
        <v/>
      </c>
      <c r="CL83" s="34" t="str">
        <f ca="true">+IF(OFFSET('Sanitation Data'!$C$30,0,10*ROW('Sanitation Data'!C77))="","",OFFSET('Sanitation Data'!$C$30,0,10*ROW('Sanitation Data'!C77)))</f>
        <v/>
      </c>
      <c r="CM83" s="34" t="str">
        <f ca="true">+IF(OFFSET('Sanitation Data'!$C$31,0,10*ROW('Sanitation Data'!C77))="","",OFFSET('Sanitation Data'!$C$31,0,10*ROW('Sanitation Data'!C77)))</f>
        <v/>
      </c>
      <c r="CN83" s="34" t="str">
        <f ca="true">+IF(OFFSET('Sanitation Data'!$C$32,0,10*ROW('Sanitation Data'!C77))="","",OFFSET('Sanitation Data'!$C$32,0,10*ROW('Sanitation Data'!C77)))</f>
        <v/>
      </c>
      <c r="CO83" s="34" t="str">
        <f ca="true">+IF(OFFSET('Sanitation Data'!$C$33,0,10*ROW('Sanitation Data'!C77))="","",OFFSET('Sanitation Data'!$C$33,0,10*ROW('Sanitation Data'!C77)))</f>
        <v/>
      </c>
      <c r="CP83" s="34" t="str">
        <f ca="true">+IF(OFFSET('Sanitation Data'!$D$29,0,10*ROW('Sanitation Data'!D77))="","",OFFSET('Sanitation Data'!$D$29,0,10*ROW('Sanitation Data'!D77)))</f>
        <v/>
      </c>
      <c r="CQ83" s="34" t="str">
        <f ca="true">+IF(OFFSET('Sanitation Data'!$D$30,0,10*ROW('Sanitation Data'!D77))="","",OFFSET('Sanitation Data'!$D$30,0,10*ROW('Sanitation Data'!D77)))</f>
        <v/>
      </c>
      <c r="CR83" s="34" t="str">
        <f ca="true">+IF(OFFSET('Sanitation Data'!$D$31,0,10*ROW('Sanitation Data'!D77))="","",OFFSET('Sanitation Data'!$D$31,0,10*ROW('Sanitation Data'!D77)))</f>
        <v/>
      </c>
      <c r="CS83" s="34" t="str">
        <f ca="true">+IF(OFFSET('Sanitation Data'!$D$32,0,10*ROW('Sanitation Data'!D77))="","",OFFSET('Sanitation Data'!$D$32,0,10*ROW('Sanitation Data'!D77)))</f>
        <v/>
      </c>
      <c r="CT83" s="34" t="str">
        <f ca="true">+IF(OFFSET('Sanitation Data'!$D$33,0,10*ROW('Sanitation Data'!D77))="","",OFFSET('Sanitation Data'!$D$33,0,10*ROW('Sanitation Data'!D77)))</f>
        <v/>
      </c>
      <c r="CU83" s="34" t="str">
        <f ca="true">+IF(OFFSET('Sanitation Data'!$E$29,0,10*ROW('Sanitation Data'!E77))="","",OFFSET('Sanitation Data'!$E$29,0,10*ROW('Sanitation Data'!E77)))</f>
        <v/>
      </c>
      <c r="CV83" s="34" t="str">
        <f ca="true">+IF(OFFSET('Sanitation Data'!$E$30,0,10*ROW('Sanitation Data'!E77))="","",OFFSET('Sanitation Data'!$E$30,0,10*ROW('Sanitation Data'!E77)))</f>
        <v/>
      </c>
      <c r="CW83" s="34" t="str">
        <f ca="true">+IF(OFFSET('Sanitation Data'!$E$31,0,10*ROW('Sanitation Data'!E77))="","",OFFSET('Sanitation Data'!$E$31,0,10*ROW('Sanitation Data'!E77)))</f>
        <v/>
      </c>
      <c r="CX83" s="34" t="str">
        <f ca="true">+IF(OFFSET('Sanitation Data'!$E$32,0,10*ROW('Sanitation Data'!E77))="","",OFFSET('Sanitation Data'!$E$32,0,10*ROW('Sanitation Data'!E77)))</f>
        <v/>
      </c>
      <c r="CY83" s="34" t="str">
        <f ca="true">+IF(OFFSET('Sanitation Data'!$E$33,0,10*ROW('Sanitation Data'!E77))="","",OFFSET('Sanitation Data'!$E$33,0,10*ROW('Sanitation Data'!E77)))</f>
        <v/>
      </c>
      <c r="CZ83" s="34" t="str">
        <f ca="true">+IF(OFFSET('Sanitation Data'!$F$29,0,10*ROW('Sanitation Data'!F77))="","",OFFSET('Sanitation Data'!$F$29,0,10*ROW('Sanitation Data'!F77)))</f>
        <v/>
      </c>
      <c r="DA83" s="34" t="str">
        <f ca="true">+IF(OFFSET('Sanitation Data'!$F$30,0,10*ROW('Sanitation Data'!F77))="","",OFFSET('Sanitation Data'!$F$30,0,10*ROW('Sanitation Data'!F77)))</f>
        <v/>
      </c>
      <c r="DB83" s="34" t="str">
        <f ca="true">+IF(OFFSET('Sanitation Data'!$F$31,0,10*ROW('Sanitation Data'!F77))="","",OFFSET('Sanitation Data'!$F$31,0,10*ROW('Sanitation Data'!F77)))</f>
        <v/>
      </c>
      <c r="DC83" s="34" t="str">
        <f ca="true">+IF(OFFSET('Sanitation Data'!$F$32,0,10*ROW('Sanitation Data'!F77))="","",OFFSET('Sanitation Data'!$F$32,0,10*ROW('Sanitation Data'!F77)))</f>
        <v/>
      </c>
      <c r="DD83" s="34" t="str">
        <f ca="true">+IF(OFFSET('Sanitation Data'!$F$33,0,10*ROW('Sanitation Data'!F77))="","",OFFSET('Sanitation Data'!$F$33,0,10*ROW('Sanitation Data'!F77)))</f>
        <v/>
      </c>
      <c r="DE83" s="34" t="str">
        <f ca="true">+IF(OFFSET('Sanitation Data'!$G$29,0,10*ROW('Sanitation Data'!G77))="","",OFFSET('Sanitation Data'!$G$29,0,10*ROW('Sanitation Data'!G77)))</f>
        <v/>
      </c>
      <c r="DF83" s="34" t="str">
        <f ca="true">+IF(OFFSET('Sanitation Data'!$G$30,0,10*ROW('Sanitation Data'!G77))="","",OFFSET('Sanitation Data'!$G$30,0,10*ROW('Sanitation Data'!G77)))</f>
        <v/>
      </c>
      <c r="DG83" s="34" t="str">
        <f ca="true">+IF(OFFSET('Sanitation Data'!$G$31,0,10*ROW('Sanitation Data'!G77))="","",OFFSET('Sanitation Data'!$G$31,0,10*ROW('Sanitation Data'!G77)))</f>
        <v/>
      </c>
      <c r="DH83" s="34" t="str">
        <f ca="true">+IF(OFFSET('Sanitation Data'!$G$32,0,10*ROW('Sanitation Data'!G77))="","",OFFSET('Sanitation Data'!$G$32,0,10*ROW('Sanitation Data'!G77)))</f>
        <v/>
      </c>
      <c r="DI83" s="34" t="str">
        <f ca="true">+IF(OFFSET('Sanitation Data'!$G$33,0,10*ROW('Sanitation Data'!G77))="","",OFFSET('Sanitation Data'!$G$33,0,10*ROW('Sanitation Data'!G77)))</f>
        <v/>
      </c>
      <c r="DJ83" s="34" t="str">
        <f ca="true">+IF(OFFSET('Sanitation Data'!$H$29,0,10*ROW('Sanitation Data'!H77))="","",OFFSET('Sanitation Data'!$H$29,0,10*ROW('Sanitation Data'!H77)))</f>
        <v/>
      </c>
      <c r="DK83" s="34" t="str">
        <f ca="true">+IF(OFFSET('Sanitation Data'!$H$30,0,10*ROW('Sanitation Data'!H77))="","",OFFSET('Sanitation Data'!$H$30,0,10*ROW('Sanitation Data'!H77)))</f>
        <v/>
      </c>
      <c r="DL83" s="34" t="str">
        <f ca="true">+IF(OFFSET('Sanitation Data'!$H$31,0,10*ROW('Sanitation Data'!H77))="","",OFFSET('Sanitation Data'!$H$31,0,10*ROW('Sanitation Data'!H77)))</f>
        <v/>
      </c>
      <c r="DM83" s="34" t="str">
        <f ca="true">+IF(OFFSET('Sanitation Data'!$H$32,0,10*ROW('Sanitation Data'!H77))="","",OFFSET('Sanitation Data'!$H$32,0,10*ROW('Sanitation Data'!H77)))</f>
        <v/>
      </c>
      <c r="DN83" s="34" t="str">
        <f ca="true">+IF(OFFSET('Sanitation Data'!$H$33,0,10*ROW('Sanitation Data'!H77))="","",OFFSET('Sanitation Data'!$H$33,0,10*ROW('Sanitation Data'!H77)))</f>
        <v/>
      </c>
      <c r="DO83" s="34" t="str">
        <f ca="true">+IF(OFFSET('Hygiene Data'!$C$12,0,10*ROW('Hygiene Data'!C77))="","",OFFSET('Hygiene Data'!$C$12,0,10*ROW('Hygiene Data'!C77)))</f>
        <v/>
      </c>
      <c r="DP83" s="34" t="str">
        <f ca="true">+IF(OFFSET('Hygiene Data'!$C$13,0,10*ROW('Hygiene Data'!C77))="","",OFFSET('Hygiene Data'!$C$13,0,10*ROW('Hygiene Data'!C77)))</f>
        <v/>
      </c>
      <c r="DQ83" s="34" t="str">
        <f ca="true">+IF(OFFSET('Hygiene Data'!$C$14,0,10*ROW('Hygiene Data'!C77))="","",OFFSET('Hygiene Data'!$C$14,0,10*ROW('Hygiene Data'!C77)))</f>
        <v/>
      </c>
      <c r="DR83" s="34" t="str">
        <f ca="true">+IF(OFFSET('Hygiene Data'!$D$12,0,10*ROW('Hygiene Data'!D77))="","",OFFSET('Hygiene Data'!$D$12,0,10*ROW('Hygiene Data'!D77)))</f>
        <v/>
      </c>
      <c r="DS83" s="34" t="str">
        <f ca="true">+IF(OFFSET('Hygiene Data'!$D$13,0,10*ROW('Hygiene Data'!D77))="","",OFFSET('Hygiene Data'!$D$13,0,10*ROW('Hygiene Data'!D77)))</f>
        <v/>
      </c>
      <c r="DT83" s="34" t="str">
        <f ca="true">+IF(OFFSET('Hygiene Data'!$D$14,0,10*ROW('Hygiene Data'!D77))="","",OFFSET('Hygiene Data'!$D$14,0,10*ROW('Hygiene Data'!D77)))</f>
        <v/>
      </c>
      <c r="DU83" s="34" t="str">
        <f ca="true">+IF(OFFSET('Hygiene Data'!$E$12,0,10*ROW('Hygiene Data'!E77))="","",OFFSET('Hygiene Data'!$E$12,0,10*ROW('Hygiene Data'!E77)))</f>
        <v/>
      </c>
      <c r="DV83" s="34" t="str">
        <f ca="true">+IF(OFFSET('Hygiene Data'!$E$13,0,10*ROW('Hygiene Data'!E77))="","",OFFSET('Hygiene Data'!$E$13,0,10*ROW('Hygiene Data'!E77)))</f>
        <v/>
      </c>
      <c r="DW83" s="34" t="str">
        <f ca="true">+IF(OFFSET('Hygiene Data'!$E$14,0,10*ROW('Hygiene Data'!E77))="","",OFFSET('Hygiene Data'!$E$14,0,10*ROW('Hygiene Data'!E77)))</f>
        <v/>
      </c>
      <c r="DX83" s="34" t="str">
        <f ca="true">+IF(OFFSET('Hygiene Data'!$F$12,0,10*ROW('Hygiene Data'!F77))="","",OFFSET('Hygiene Data'!$F$12,0,10*ROW('Hygiene Data'!F77)))</f>
        <v/>
      </c>
      <c r="DY83" s="34" t="str">
        <f ca="true">+IF(OFFSET('Hygiene Data'!$F$13,0,10*ROW('Hygiene Data'!F77))="","",OFFSET('Hygiene Data'!$F$13,0,10*ROW('Hygiene Data'!F77)))</f>
        <v/>
      </c>
      <c r="DZ83" s="34" t="str">
        <f ca="true">+IF(OFFSET('Hygiene Data'!$F$14,0,10*ROW('Hygiene Data'!F77))="","",OFFSET('Hygiene Data'!$F$14,0,10*ROW('Hygiene Data'!F77)))</f>
        <v/>
      </c>
      <c r="EA83" s="34" t="str">
        <f ca="true">+IF(OFFSET('Hygiene Data'!$G$12,0,10*ROW('Hygiene Data'!G77))="","",OFFSET('Hygiene Data'!$G$12,0,10*ROW('Hygiene Data'!G77)))</f>
        <v/>
      </c>
      <c r="EB83" s="34" t="str">
        <f ca="true">+IF(OFFSET('Hygiene Data'!$G$13,0,10*ROW('Hygiene Data'!G77))="","",OFFSET('Hygiene Data'!$G$13,0,10*ROW('Hygiene Data'!G77)))</f>
        <v/>
      </c>
      <c r="EC83" s="34" t="str">
        <f ca="true">+IF(OFFSET('Hygiene Data'!$G$14,0,10*ROW('Hygiene Data'!G77))="","",OFFSET('Hygiene Data'!$G$14,0,10*ROW('Hygiene Data'!G77)))</f>
        <v/>
      </c>
      <c r="ED83" s="34" t="str">
        <f ca="true">+IF(OFFSET('Hygiene Data'!$H$12,0,10*ROW('Hygiene Data'!H77))="","",OFFSET('Hygiene Data'!$H$12,0,10*ROW('Hygiene Data'!H77)))</f>
        <v/>
      </c>
      <c r="EE83" s="34" t="str">
        <f ca="true">+IF(OFFSET('Hygiene Data'!$H$13,0,10*ROW('Hygiene Data'!H77))="","",OFFSET('Hygiene Data'!$H$13,0,10*ROW('Hygiene Data'!H77)))</f>
        <v/>
      </c>
      <c r="EF83" s="34" t="str">
        <f ca="true">+IF(OFFSET('Hygiene Data'!$H$14,0,10*ROW('Hygiene Data'!H77))="","",OFFSET('Hygiene Data'!$H$14,0,10*ROW('Hygiene Data'!H77)))</f>
        <v/>
      </c>
    </row>
    <row r="84" x14ac:dyDescent="0.2">
      <c r="A84" s="57" t="str">
        <f ca="true">+IF(OFFSET('Water Data'!$B$1,0,10*ROW('Water Data'!B81))="","",OFFSET('Water Data'!$B$1,0,10*ROW('Water Data'!B81)))</f>
        <v/>
      </c>
      <c r="B84" s="57" t="str">
        <f ca="true">+IF(OFFSET('Water Data'!$A$3,0,10*ROW('Water Data'!A81))="","",OFFSET('Water Data'!$A$3,0,10*ROW('Water Data'!A81)))</f>
        <v/>
      </c>
      <c r="C84" s="57" t="str">
        <f ca="true">+IF(OFFSET('Water Data'!$C$3,0,10*ROW('Water Data'!C81))="","",OFFSET('Water Data'!$C$3,0,10*ROW('Water Data'!C81)))</f>
        <v/>
      </c>
      <c r="D84" s="249"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9"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9" t="e">
        <f ca="true">+IF(AND(ISNUMBER(OFFSET('Water Data'!$C$10,0,10*ROW('Water Data'!D78))),BW84="Yes"),OFFSET('Water Data'!$C$10,0,10*ROW('Water Data'!D78)),IF(AND(ISNUMBER(OFFSET('Water Data'!$C$10,0,10*ROW('Water Data'!D78))),BW84="No",ISNUMBER(OFFSET('Water Data'!$C$10,0,10*ROW('Water Data'!D78)))),CONCATENATE("[",ROUND(OFFSET('Water Data'!$C$10,0,10*ROW('Water Data'!D78)),0),"]"),IF(AND(ISNUMBER(OFFSET('Water Data'!$C$10,0,10*ROW('Water Data'!D78))),BW84="",ISNUMBER(OFFSET('Water Data'!$C$10,0,10*ROW('Water Data'!D78)))),OFFSET('Water Data'!$C$10,0,10*ROW('Water Data'!D78)),NA())))</f>
        <v>#N/A</v>
      </c>
      <c r="G84" s="249"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9"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9"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9"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9"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9"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9"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9"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9"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9"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9"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9"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9"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9"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9"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50"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50"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50"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50"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50"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50"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50"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50"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50"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50"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50"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50"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50"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50"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50"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50"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50"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50"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50"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50"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50"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50"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50"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50"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50"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50"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50"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50"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50"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50"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51"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51"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51"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51"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51"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51"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51"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51"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51"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51"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51"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51"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51"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51"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51"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51"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51"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51"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4" t="str">
        <f ca="true">+IF(OFFSET('Water Data'!$C$28,0,10*ROW('Water Data'!C78))="","",OFFSET('Water Data'!$C$28,0,10*ROW('Water Data'!C78)))</f>
        <v/>
      </c>
      <c r="BT84" s="34" t="str">
        <f ca="true">+IF(OFFSET('Water Data'!$C$29,0,10*ROW('Water Data'!C78))="","",OFFSET('Water Data'!$C$29,0,10*ROW('Water Data'!C78)))</f>
        <v/>
      </c>
      <c r="BU84" s="34" t="str">
        <f ca="true">+IF(OFFSET('Water Data'!$C$30,0,10*ROW('Water Data'!C78))="","",OFFSET('Water Data'!$C$30,0,10*ROW('Water Data'!C78)))</f>
        <v/>
      </c>
      <c r="BV84" s="34" t="str">
        <f ca="true">+IF(OFFSET('Water Data'!$D$28,0,10*ROW('Water Data'!D78))="","",OFFSET('Water Data'!$D$28,0,10*ROW('Water Data'!D78)))</f>
        <v/>
      </c>
      <c r="BW84" s="34" t="str">
        <f ca="true">+IF(OFFSET('Water Data'!$D$29,0,10*ROW('Water Data'!D78))="","",OFFSET('Water Data'!$D$29,0,10*ROW('Water Data'!D78)))</f>
        <v/>
      </c>
      <c r="BX84" s="34" t="str">
        <f ca="true">+IF(OFFSET('Water Data'!$D$30,0,10*ROW('Water Data'!D78))="","",OFFSET('Water Data'!$D$30,0,10*ROW('Water Data'!D78)))</f>
        <v/>
      </c>
      <c r="BY84" s="34" t="str">
        <f ca="true">+IF(OFFSET('Water Data'!$E$28,0,10*ROW('Water Data'!E78))="","",OFFSET('Water Data'!$E$28,0,10*ROW('Water Data'!E78)))</f>
        <v/>
      </c>
      <c r="BZ84" s="34" t="str">
        <f ca="true">+IF(OFFSET('Water Data'!$E$29,0,10*ROW('Water Data'!E78))="","",OFFSET('Water Data'!$E$29,0,10*ROW('Water Data'!E78)))</f>
        <v/>
      </c>
      <c r="CA84" s="34" t="str">
        <f ca="true">+IF(OFFSET('Water Data'!$E$30,0,10*ROW('Water Data'!E78))="","",OFFSET('Water Data'!$E$30,0,10*ROW('Water Data'!E78)))</f>
        <v/>
      </c>
      <c r="CB84" s="34" t="str">
        <f ca="true">+IF(OFFSET('Water Data'!$F$28,0,10*ROW('Water Data'!F78))="","",OFFSET('Water Data'!$F$28,0,10*ROW('Water Data'!F78)))</f>
        <v/>
      </c>
      <c r="CC84" s="34" t="str">
        <f ca="true">+IF(OFFSET('Water Data'!$F$29,0,10*ROW('Water Data'!F78))="","",OFFSET('Water Data'!$F$29,0,10*ROW('Water Data'!F78)))</f>
        <v/>
      </c>
      <c r="CD84" s="34" t="str">
        <f ca="true">+IF(OFFSET('Water Data'!$F$30,0,10*ROW('Water Data'!F78))="","",OFFSET('Water Data'!$F$30,0,10*ROW('Water Data'!F78)))</f>
        <v/>
      </c>
      <c r="CE84" s="34" t="str">
        <f ca="true">+IF(OFFSET('Water Data'!$G$28,0,10*ROW('Water Data'!G78))="","",OFFSET('Water Data'!$G$28,0,10*ROW('Water Data'!G78)))</f>
        <v/>
      </c>
      <c r="CF84" s="34" t="str">
        <f ca="true">+IF(OFFSET('Water Data'!$G$29,0,10*ROW('Water Data'!G78))="","",OFFSET('Water Data'!$G$29,0,10*ROW('Water Data'!G78)))</f>
        <v/>
      </c>
      <c r="CG84" s="34" t="str">
        <f ca="true">+IF(OFFSET('Water Data'!$G$30,0,10*ROW('Water Data'!G78))="","",OFFSET('Water Data'!$G$30,0,10*ROW('Water Data'!G78)))</f>
        <v/>
      </c>
      <c r="CH84" s="34" t="str">
        <f ca="true">+IF(OFFSET('Water Data'!$H$28,0,10*ROW('Water Data'!H78))="","",OFFSET('Water Data'!$H$28,0,10*ROW('Water Data'!H78)))</f>
        <v/>
      </c>
      <c r="CI84" s="34" t="str">
        <f ca="true">+IF(OFFSET('Water Data'!$H$29,0,10*ROW('Water Data'!H78))="","",OFFSET('Water Data'!$H$29,0,10*ROW('Water Data'!H78)))</f>
        <v/>
      </c>
      <c r="CJ84" s="34" t="str">
        <f ca="true">+IF(OFFSET('Water Data'!$H$30,0,10*ROW('Water Data'!H78))="","",OFFSET('Water Data'!$H$30,0,10*ROW('Water Data'!H78)))</f>
        <v/>
      </c>
      <c r="CK84" s="34" t="str">
        <f ca="true">+IF(OFFSET('Sanitation Data'!$C$29,0,10*ROW('Sanitation Data'!C78))="","",OFFSET('Sanitation Data'!$C$29,0,10*ROW('Sanitation Data'!C78)))</f>
        <v/>
      </c>
      <c r="CL84" s="34" t="str">
        <f ca="true">+IF(OFFSET('Sanitation Data'!$C$30,0,10*ROW('Sanitation Data'!C78))="","",OFFSET('Sanitation Data'!$C$30,0,10*ROW('Sanitation Data'!C78)))</f>
        <v/>
      </c>
      <c r="CM84" s="34" t="str">
        <f ca="true">+IF(OFFSET('Sanitation Data'!$C$31,0,10*ROW('Sanitation Data'!C78))="","",OFFSET('Sanitation Data'!$C$31,0,10*ROW('Sanitation Data'!C78)))</f>
        <v/>
      </c>
      <c r="CN84" s="34" t="str">
        <f ca="true">+IF(OFFSET('Sanitation Data'!$C$32,0,10*ROW('Sanitation Data'!C78))="","",OFFSET('Sanitation Data'!$C$32,0,10*ROW('Sanitation Data'!C78)))</f>
        <v/>
      </c>
      <c r="CO84" s="34" t="str">
        <f ca="true">+IF(OFFSET('Sanitation Data'!$C$33,0,10*ROW('Sanitation Data'!C78))="","",OFFSET('Sanitation Data'!$C$33,0,10*ROW('Sanitation Data'!C78)))</f>
        <v/>
      </c>
      <c r="CP84" s="34" t="str">
        <f ca="true">+IF(OFFSET('Sanitation Data'!$D$29,0,10*ROW('Sanitation Data'!D78))="","",OFFSET('Sanitation Data'!$D$29,0,10*ROW('Sanitation Data'!D78)))</f>
        <v/>
      </c>
      <c r="CQ84" s="34" t="str">
        <f ca="true">+IF(OFFSET('Sanitation Data'!$D$30,0,10*ROW('Sanitation Data'!D78))="","",OFFSET('Sanitation Data'!$D$30,0,10*ROW('Sanitation Data'!D78)))</f>
        <v/>
      </c>
      <c r="CR84" s="34" t="str">
        <f ca="true">+IF(OFFSET('Sanitation Data'!$D$31,0,10*ROW('Sanitation Data'!D78))="","",OFFSET('Sanitation Data'!$D$31,0,10*ROW('Sanitation Data'!D78)))</f>
        <v/>
      </c>
      <c r="CS84" s="34" t="str">
        <f ca="true">+IF(OFFSET('Sanitation Data'!$D$32,0,10*ROW('Sanitation Data'!D78))="","",OFFSET('Sanitation Data'!$D$32,0,10*ROW('Sanitation Data'!D78)))</f>
        <v/>
      </c>
      <c r="CT84" s="34" t="str">
        <f ca="true">+IF(OFFSET('Sanitation Data'!$D$33,0,10*ROW('Sanitation Data'!D78))="","",OFFSET('Sanitation Data'!$D$33,0,10*ROW('Sanitation Data'!D78)))</f>
        <v/>
      </c>
      <c r="CU84" s="34" t="str">
        <f ca="true">+IF(OFFSET('Sanitation Data'!$E$29,0,10*ROW('Sanitation Data'!E78))="","",OFFSET('Sanitation Data'!$E$29,0,10*ROW('Sanitation Data'!E78)))</f>
        <v/>
      </c>
      <c r="CV84" s="34" t="str">
        <f ca="true">+IF(OFFSET('Sanitation Data'!$E$30,0,10*ROW('Sanitation Data'!E78))="","",OFFSET('Sanitation Data'!$E$30,0,10*ROW('Sanitation Data'!E78)))</f>
        <v/>
      </c>
      <c r="CW84" s="34" t="str">
        <f ca="true">+IF(OFFSET('Sanitation Data'!$E$31,0,10*ROW('Sanitation Data'!E78))="","",OFFSET('Sanitation Data'!$E$31,0,10*ROW('Sanitation Data'!E78)))</f>
        <v/>
      </c>
      <c r="CX84" s="34" t="str">
        <f ca="true">+IF(OFFSET('Sanitation Data'!$E$32,0,10*ROW('Sanitation Data'!E78))="","",OFFSET('Sanitation Data'!$E$32,0,10*ROW('Sanitation Data'!E78)))</f>
        <v/>
      </c>
      <c r="CY84" s="34" t="str">
        <f ca="true">+IF(OFFSET('Sanitation Data'!$E$33,0,10*ROW('Sanitation Data'!E78))="","",OFFSET('Sanitation Data'!$E$33,0,10*ROW('Sanitation Data'!E78)))</f>
        <v/>
      </c>
      <c r="CZ84" s="34" t="str">
        <f ca="true">+IF(OFFSET('Sanitation Data'!$F$29,0,10*ROW('Sanitation Data'!F78))="","",OFFSET('Sanitation Data'!$F$29,0,10*ROW('Sanitation Data'!F78)))</f>
        <v/>
      </c>
      <c r="DA84" s="34" t="str">
        <f ca="true">+IF(OFFSET('Sanitation Data'!$F$30,0,10*ROW('Sanitation Data'!F78))="","",OFFSET('Sanitation Data'!$F$30,0,10*ROW('Sanitation Data'!F78)))</f>
        <v/>
      </c>
      <c r="DB84" s="34" t="str">
        <f ca="true">+IF(OFFSET('Sanitation Data'!$F$31,0,10*ROW('Sanitation Data'!F78))="","",OFFSET('Sanitation Data'!$F$31,0,10*ROW('Sanitation Data'!F78)))</f>
        <v/>
      </c>
      <c r="DC84" s="34" t="str">
        <f ca="true">+IF(OFFSET('Sanitation Data'!$F$32,0,10*ROW('Sanitation Data'!F78))="","",OFFSET('Sanitation Data'!$F$32,0,10*ROW('Sanitation Data'!F78)))</f>
        <v/>
      </c>
      <c r="DD84" s="34" t="str">
        <f ca="true">+IF(OFFSET('Sanitation Data'!$F$33,0,10*ROW('Sanitation Data'!F78))="","",OFFSET('Sanitation Data'!$F$33,0,10*ROW('Sanitation Data'!F78)))</f>
        <v/>
      </c>
      <c r="DE84" s="34" t="str">
        <f ca="true">+IF(OFFSET('Sanitation Data'!$G$29,0,10*ROW('Sanitation Data'!G78))="","",OFFSET('Sanitation Data'!$G$29,0,10*ROW('Sanitation Data'!G78)))</f>
        <v/>
      </c>
      <c r="DF84" s="34" t="str">
        <f ca="true">+IF(OFFSET('Sanitation Data'!$G$30,0,10*ROW('Sanitation Data'!G78))="","",OFFSET('Sanitation Data'!$G$30,0,10*ROW('Sanitation Data'!G78)))</f>
        <v/>
      </c>
      <c r="DG84" s="34" t="str">
        <f ca="true">+IF(OFFSET('Sanitation Data'!$G$31,0,10*ROW('Sanitation Data'!G78))="","",OFFSET('Sanitation Data'!$G$31,0,10*ROW('Sanitation Data'!G78)))</f>
        <v/>
      </c>
      <c r="DH84" s="34" t="str">
        <f ca="true">+IF(OFFSET('Sanitation Data'!$G$32,0,10*ROW('Sanitation Data'!G78))="","",OFFSET('Sanitation Data'!$G$32,0,10*ROW('Sanitation Data'!G78)))</f>
        <v/>
      </c>
      <c r="DI84" s="34" t="str">
        <f ca="true">+IF(OFFSET('Sanitation Data'!$G$33,0,10*ROW('Sanitation Data'!G78))="","",OFFSET('Sanitation Data'!$G$33,0,10*ROW('Sanitation Data'!G78)))</f>
        <v/>
      </c>
      <c r="DJ84" s="34" t="str">
        <f ca="true">+IF(OFFSET('Sanitation Data'!$H$29,0,10*ROW('Sanitation Data'!H78))="","",OFFSET('Sanitation Data'!$H$29,0,10*ROW('Sanitation Data'!H78)))</f>
        <v/>
      </c>
      <c r="DK84" s="34" t="str">
        <f ca="true">+IF(OFFSET('Sanitation Data'!$H$30,0,10*ROW('Sanitation Data'!H78))="","",OFFSET('Sanitation Data'!$H$30,0,10*ROW('Sanitation Data'!H78)))</f>
        <v/>
      </c>
      <c r="DL84" s="34" t="str">
        <f ca="true">+IF(OFFSET('Sanitation Data'!$H$31,0,10*ROW('Sanitation Data'!H78))="","",OFFSET('Sanitation Data'!$H$31,0,10*ROW('Sanitation Data'!H78)))</f>
        <v/>
      </c>
      <c r="DM84" s="34" t="str">
        <f ca="true">+IF(OFFSET('Sanitation Data'!$H$32,0,10*ROW('Sanitation Data'!H78))="","",OFFSET('Sanitation Data'!$H$32,0,10*ROW('Sanitation Data'!H78)))</f>
        <v/>
      </c>
      <c r="DN84" s="34" t="str">
        <f ca="true">+IF(OFFSET('Sanitation Data'!$H$33,0,10*ROW('Sanitation Data'!H78))="","",OFFSET('Sanitation Data'!$H$33,0,10*ROW('Sanitation Data'!H78)))</f>
        <v/>
      </c>
      <c r="DO84" s="34" t="str">
        <f ca="true">+IF(OFFSET('Hygiene Data'!$C$12,0,10*ROW('Hygiene Data'!C78))="","",OFFSET('Hygiene Data'!$C$12,0,10*ROW('Hygiene Data'!C78)))</f>
        <v/>
      </c>
      <c r="DP84" s="34" t="str">
        <f ca="true">+IF(OFFSET('Hygiene Data'!$C$13,0,10*ROW('Hygiene Data'!C78))="","",OFFSET('Hygiene Data'!$C$13,0,10*ROW('Hygiene Data'!C78)))</f>
        <v/>
      </c>
      <c r="DQ84" s="34" t="str">
        <f ca="true">+IF(OFFSET('Hygiene Data'!$C$14,0,10*ROW('Hygiene Data'!C78))="","",OFFSET('Hygiene Data'!$C$14,0,10*ROW('Hygiene Data'!C78)))</f>
        <v/>
      </c>
      <c r="DR84" s="34" t="str">
        <f ca="true">+IF(OFFSET('Hygiene Data'!$D$12,0,10*ROW('Hygiene Data'!D78))="","",OFFSET('Hygiene Data'!$D$12,0,10*ROW('Hygiene Data'!D78)))</f>
        <v/>
      </c>
      <c r="DS84" s="34" t="str">
        <f ca="true">+IF(OFFSET('Hygiene Data'!$D$13,0,10*ROW('Hygiene Data'!D78))="","",OFFSET('Hygiene Data'!$D$13,0,10*ROW('Hygiene Data'!D78)))</f>
        <v/>
      </c>
      <c r="DT84" s="34" t="str">
        <f ca="true">+IF(OFFSET('Hygiene Data'!$D$14,0,10*ROW('Hygiene Data'!D78))="","",OFFSET('Hygiene Data'!$D$14,0,10*ROW('Hygiene Data'!D78)))</f>
        <v/>
      </c>
      <c r="DU84" s="34" t="str">
        <f ca="true">+IF(OFFSET('Hygiene Data'!$E$12,0,10*ROW('Hygiene Data'!E78))="","",OFFSET('Hygiene Data'!$E$12,0,10*ROW('Hygiene Data'!E78)))</f>
        <v/>
      </c>
      <c r="DV84" s="34" t="str">
        <f ca="true">+IF(OFFSET('Hygiene Data'!$E$13,0,10*ROW('Hygiene Data'!E78))="","",OFFSET('Hygiene Data'!$E$13,0,10*ROW('Hygiene Data'!E78)))</f>
        <v/>
      </c>
      <c r="DW84" s="34" t="str">
        <f ca="true">+IF(OFFSET('Hygiene Data'!$E$14,0,10*ROW('Hygiene Data'!E78))="","",OFFSET('Hygiene Data'!$E$14,0,10*ROW('Hygiene Data'!E78)))</f>
        <v/>
      </c>
      <c r="DX84" s="34" t="str">
        <f ca="true">+IF(OFFSET('Hygiene Data'!$F$12,0,10*ROW('Hygiene Data'!F78))="","",OFFSET('Hygiene Data'!$F$12,0,10*ROW('Hygiene Data'!F78)))</f>
        <v/>
      </c>
      <c r="DY84" s="34" t="str">
        <f ca="true">+IF(OFFSET('Hygiene Data'!$F$13,0,10*ROW('Hygiene Data'!F78))="","",OFFSET('Hygiene Data'!$F$13,0,10*ROW('Hygiene Data'!F78)))</f>
        <v/>
      </c>
      <c r="DZ84" s="34" t="str">
        <f ca="true">+IF(OFFSET('Hygiene Data'!$F$14,0,10*ROW('Hygiene Data'!F78))="","",OFFSET('Hygiene Data'!$F$14,0,10*ROW('Hygiene Data'!F78)))</f>
        <v/>
      </c>
      <c r="EA84" s="34" t="str">
        <f ca="true">+IF(OFFSET('Hygiene Data'!$G$12,0,10*ROW('Hygiene Data'!G78))="","",OFFSET('Hygiene Data'!$G$12,0,10*ROW('Hygiene Data'!G78)))</f>
        <v/>
      </c>
      <c r="EB84" s="34" t="str">
        <f ca="true">+IF(OFFSET('Hygiene Data'!$G$13,0,10*ROW('Hygiene Data'!G78))="","",OFFSET('Hygiene Data'!$G$13,0,10*ROW('Hygiene Data'!G78)))</f>
        <v/>
      </c>
      <c r="EC84" s="34" t="str">
        <f ca="true">+IF(OFFSET('Hygiene Data'!$G$14,0,10*ROW('Hygiene Data'!G78))="","",OFFSET('Hygiene Data'!$G$14,0,10*ROW('Hygiene Data'!G78)))</f>
        <v/>
      </c>
      <c r="ED84" s="34" t="str">
        <f ca="true">+IF(OFFSET('Hygiene Data'!$H$12,0,10*ROW('Hygiene Data'!H78))="","",OFFSET('Hygiene Data'!$H$12,0,10*ROW('Hygiene Data'!H78)))</f>
        <v/>
      </c>
      <c r="EE84" s="34" t="str">
        <f ca="true">+IF(OFFSET('Hygiene Data'!$H$13,0,10*ROW('Hygiene Data'!H78))="","",OFFSET('Hygiene Data'!$H$13,0,10*ROW('Hygiene Data'!H78)))</f>
        <v/>
      </c>
      <c r="EF84" s="34" t="str">
        <f ca="true">+IF(OFFSET('Hygiene Data'!$H$14,0,10*ROW('Hygiene Data'!H78))="","",OFFSET('Hygiene Data'!$H$14,0,10*ROW('Hygiene Data'!H78)))</f>
        <v/>
      </c>
    </row>
    <row r="85" x14ac:dyDescent="0.2">
      <c r="A85" s="57" t="str">
        <f ca="true">+IF(OFFSET('Water Data'!$B$1,0,10*ROW('Water Data'!B82))="","",OFFSET('Water Data'!$B$1,0,10*ROW('Water Data'!B82)))</f>
        <v/>
      </c>
      <c r="B85" s="57" t="str">
        <f ca="true">+IF(OFFSET('Water Data'!$A$3,0,10*ROW('Water Data'!A82))="","",OFFSET('Water Data'!$A$3,0,10*ROW('Water Data'!A82)))</f>
        <v/>
      </c>
      <c r="C85" s="57" t="str">
        <f ca="true">+IF(OFFSET('Water Data'!$C$3,0,10*ROW('Water Data'!C82))="","",OFFSET('Water Data'!$C$3,0,10*ROW('Water Data'!C82)))</f>
        <v/>
      </c>
      <c r="D85" s="249"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9"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9" t="e">
        <f ca="true">+IF(AND(ISNUMBER(OFFSET('Water Data'!$C$10,0,10*ROW('Water Data'!D79))),BW85="Yes"),OFFSET('Water Data'!$C$10,0,10*ROW('Water Data'!D79)),IF(AND(ISNUMBER(OFFSET('Water Data'!$C$10,0,10*ROW('Water Data'!D79))),BW85="No",ISNUMBER(OFFSET('Water Data'!$C$10,0,10*ROW('Water Data'!D79)))),CONCATENATE("[",ROUND(OFFSET('Water Data'!$C$10,0,10*ROW('Water Data'!D79)),0),"]"),IF(AND(ISNUMBER(OFFSET('Water Data'!$C$10,0,10*ROW('Water Data'!D79))),BW85="",ISNUMBER(OFFSET('Water Data'!$C$10,0,10*ROW('Water Data'!D79)))),OFFSET('Water Data'!$C$10,0,10*ROW('Water Data'!D79)),NA())))</f>
        <v>#N/A</v>
      </c>
      <c r="G85" s="249"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9"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9"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9"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9"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9"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9"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9"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9"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9"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9"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9"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9"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9"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9"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50"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50"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50"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50"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50"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50"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50"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50"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50"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50"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50"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50"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50"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50"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50"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50"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50"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50"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50"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50"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50"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50"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50"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50"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50"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50"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50"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50"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50"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50"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51"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51"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51"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51"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51"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51"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51"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51"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51"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51"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51"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51"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51"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51"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51"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51"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51"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51"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4" t="str">
        <f ca="true">+IF(OFFSET('Water Data'!$C$28,0,10*ROW('Water Data'!C79))="","",OFFSET('Water Data'!$C$28,0,10*ROW('Water Data'!C79)))</f>
        <v/>
      </c>
      <c r="BT85" s="34" t="str">
        <f ca="true">+IF(OFFSET('Water Data'!$C$29,0,10*ROW('Water Data'!C79))="","",OFFSET('Water Data'!$C$29,0,10*ROW('Water Data'!C79)))</f>
        <v/>
      </c>
      <c r="BU85" s="34" t="str">
        <f ca="true">+IF(OFFSET('Water Data'!$C$30,0,10*ROW('Water Data'!C79))="","",OFFSET('Water Data'!$C$30,0,10*ROW('Water Data'!C79)))</f>
        <v/>
      </c>
      <c r="BV85" s="34" t="str">
        <f ca="true">+IF(OFFSET('Water Data'!$D$28,0,10*ROW('Water Data'!D79))="","",OFFSET('Water Data'!$D$28,0,10*ROW('Water Data'!D79)))</f>
        <v/>
      </c>
      <c r="BW85" s="34" t="str">
        <f ca="true">+IF(OFFSET('Water Data'!$D$29,0,10*ROW('Water Data'!D79))="","",OFFSET('Water Data'!$D$29,0,10*ROW('Water Data'!D79)))</f>
        <v/>
      </c>
      <c r="BX85" s="34" t="str">
        <f ca="true">+IF(OFFSET('Water Data'!$D$30,0,10*ROW('Water Data'!D79))="","",OFFSET('Water Data'!$D$30,0,10*ROW('Water Data'!D79)))</f>
        <v/>
      </c>
      <c r="BY85" s="34" t="str">
        <f ca="true">+IF(OFFSET('Water Data'!$E$28,0,10*ROW('Water Data'!E79))="","",OFFSET('Water Data'!$E$28,0,10*ROW('Water Data'!E79)))</f>
        <v/>
      </c>
      <c r="BZ85" s="34" t="str">
        <f ca="true">+IF(OFFSET('Water Data'!$E$29,0,10*ROW('Water Data'!E79))="","",OFFSET('Water Data'!$E$29,0,10*ROW('Water Data'!E79)))</f>
        <v/>
      </c>
      <c r="CA85" s="34" t="str">
        <f ca="true">+IF(OFFSET('Water Data'!$E$30,0,10*ROW('Water Data'!E79))="","",OFFSET('Water Data'!$E$30,0,10*ROW('Water Data'!E79)))</f>
        <v/>
      </c>
      <c r="CB85" s="34" t="str">
        <f ca="true">+IF(OFFSET('Water Data'!$F$28,0,10*ROW('Water Data'!F79))="","",OFFSET('Water Data'!$F$28,0,10*ROW('Water Data'!F79)))</f>
        <v/>
      </c>
      <c r="CC85" s="34" t="str">
        <f ca="true">+IF(OFFSET('Water Data'!$F$29,0,10*ROW('Water Data'!F79))="","",OFFSET('Water Data'!$F$29,0,10*ROW('Water Data'!F79)))</f>
        <v/>
      </c>
      <c r="CD85" s="34" t="str">
        <f ca="true">+IF(OFFSET('Water Data'!$F$30,0,10*ROW('Water Data'!F79))="","",OFFSET('Water Data'!$F$30,0,10*ROW('Water Data'!F79)))</f>
        <v/>
      </c>
      <c r="CE85" s="34" t="str">
        <f ca="true">+IF(OFFSET('Water Data'!$G$28,0,10*ROW('Water Data'!G79))="","",OFFSET('Water Data'!$G$28,0,10*ROW('Water Data'!G79)))</f>
        <v/>
      </c>
      <c r="CF85" s="34" t="str">
        <f ca="true">+IF(OFFSET('Water Data'!$G$29,0,10*ROW('Water Data'!G79))="","",OFFSET('Water Data'!$G$29,0,10*ROW('Water Data'!G79)))</f>
        <v/>
      </c>
      <c r="CG85" s="34" t="str">
        <f ca="true">+IF(OFFSET('Water Data'!$G$30,0,10*ROW('Water Data'!G79))="","",OFFSET('Water Data'!$G$30,0,10*ROW('Water Data'!G79)))</f>
        <v/>
      </c>
      <c r="CH85" s="34" t="str">
        <f ca="true">+IF(OFFSET('Water Data'!$H$28,0,10*ROW('Water Data'!H79))="","",OFFSET('Water Data'!$H$28,0,10*ROW('Water Data'!H79)))</f>
        <v/>
      </c>
      <c r="CI85" s="34" t="str">
        <f ca="true">+IF(OFFSET('Water Data'!$H$29,0,10*ROW('Water Data'!H79))="","",OFFSET('Water Data'!$H$29,0,10*ROW('Water Data'!H79)))</f>
        <v/>
      </c>
      <c r="CJ85" s="34" t="str">
        <f ca="true">+IF(OFFSET('Water Data'!$H$30,0,10*ROW('Water Data'!H79))="","",OFFSET('Water Data'!$H$30,0,10*ROW('Water Data'!H79)))</f>
        <v/>
      </c>
      <c r="CK85" s="34" t="str">
        <f ca="true">+IF(OFFSET('Sanitation Data'!$C$29,0,10*ROW('Sanitation Data'!C79))="","",OFFSET('Sanitation Data'!$C$29,0,10*ROW('Sanitation Data'!C79)))</f>
        <v/>
      </c>
      <c r="CL85" s="34" t="str">
        <f ca="true">+IF(OFFSET('Sanitation Data'!$C$30,0,10*ROW('Sanitation Data'!C79))="","",OFFSET('Sanitation Data'!$C$30,0,10*ROW('Sanitation Data'!C79)))</f>
        <v/>
      </c>
      <c r="CM85" s="34" t="str">
        <f ca="true">+IF(OFFSET('Sanitation Data'!$C$31,0,10*ROW('Sanitation Data'!C79))="","",OFFSET('Sanitation Data'!$C$31,0,10*ROW('Sanitation Data'!C79)))</f>
        <v/>
      </c>
      <c r="CN85" s="34" t="str">
        <f ca="true">+IF(OFFSET('Sanitation Data'!$C$32,0,10*ROW('Sanitation Data'!C79))="","",OFFSET('Sanitation Data'!$C$32,0,10*ROW('Sanitation Data'!C79)))</f>
        <v/>
      </c>
      <c r="CO85" s="34" t="str">
        <f ca="true">+IF(OFFSET('Sanitation Data'!$C$33,0,10*ROW('Sanitation Data'!C79))="","",OFFSET('Sanitation Data'!$C$33,0,10*ROW('Sanitation Data'!C79)))</f>
        <v/>
      </c>
      <c r="CP85" s="34" t="str">
        <f ca="true">+IF(OFFSET('Sanitation Data'!$D$29,0,10*ROW('Sanitation Data'!D79))="","",OFFSET('Sanitation Data'!$D$29,0,10*ROW('Sanitation Data'!D79)))</f>
        <v/>
      </c>
      <c r="CQ85" s="34" t="str">
        <f ca="true">+IF(OFFSET('Sanitation Data'!$D$30,0,10*ROW('Sanitation Data'!D79))="","",OFFSET('Sanitation Data'!$D$30,0,10*ROW('Sanitation Data'!D79)))</f>
        <v/>
      </c>
      <c r="CR85" s="34" t="str">
        <f ca="true">+IF(OFFSET('Sanitation Data'!$D$31,0,10*ROW('Sanitation Data'!D79))="","",OFFSET('Sanitation Data'!$D$31,0,10*ROW('Sanitation Data'!D79)))</f>
        <v/>
      </c>
      <c r="CS85" s="34" t="str">
        <f ca="true">+IF(OFFSET('Sanitation Data'!$D$32,0,10*ROW('Sanitation Data'!D79))="","",OFFSET('Sanitation Data'!$D$32,0,10*ROW('Sanitation Data'!D79)))</f>
        <v/>
      </c>
      <c r="CT85" s="34" t="str">
        <f ca="true">+IF(OFFSET('Sanitation Data'!$D$33,0,10*ROW('Sanitation Data'!D79))="","",OFFSET('Sanitation Data'!$D$33,0,10*ROW('Sanitation Data'!D79)))</f>
        <v/>
      </c>
      <c r="CU85" s="34" t="str">
        <f ca="true">+IF(OFFSET('Sanitation Data'!$E$29,0,10*ROW('Sanitation Data'!E79))="","",OFFSET('Sanitation Data'!$E$29,0,10*ROW('Sanitation Data'!E79)))</f>
        <v/>
      </c>
      <c r="CV85" s="34" t="str">
        <f ca="true">+IF(OFFSET('Sanitation Data'!$E$30,0,10*ROW('Sanitation Data'!E79))="","",OFFSET('Sanitation Data'!$E$30,0,10*ROW('Sanitation Data'!E79)))</f>
        <v/>
      </c>
      <c r="CW85" s="34" t="str">
        <f ca="true">+IF(OFFSET('Sanitation Data'!$E$31,0,10*ROW('Sanitation Data'!E79))="","",OFFSET('Sanitation Data'!$E$31,0,10*ROW('Sanitation Data'!E79)))</f>
        <v/>
      </c>
      <c r="CX85" s="34" t="str">
        <f ca="true">+IF(OFFSET('Sanitation Data'!$E$32,0,10*ROW('Sanitation Data'!E79))="","",OFFSET('Sanitation Data'!$E$32,0,10*ROW('Sanitation Data'!E79)))</f>
        <v/>
      </c>
      <c r="CY85" s="34" t="str">
        <f ca="true">+IF(OFFSET('Sanitation Data'!$E$33,0,10*ROW('Sanitation Data'!E79))="","",OFFSET('Sanitation Data'!$E$33,0,10*ROW('Sanitation Data'!E79)))</f>
        <v/>
      </c>
      <c r="CZ85" s="34" t="str">
        <f ca="true">+IF(OFFSET('Sanitation Data'!$F$29,0,10*ROW('Sanitation Data'!F79))="","",OFFSET('Sanitation Data'!$F$29,0,10*ROW('Sanitation Data'!F79)))</f>
        <v/>
      </c>
      <c r="DA85" s="34" t="str">
        <f ca="true">+IF(OFFSET('Sanitation Data'!$F$30,0,10*ROW('Sanitation Data'!F79))="","",OFFSET('Sanitation Data'!$F$30,0,10*ROW('Sanitation Data'!F79)))</f>
        <v/>
      </c>
      <c r="DB85" s="34" t="str">
        <f ca="true">+IF(OFFSET('Sanitation Data'!$F$31,0,10*ROW('Sanitation Data'!F79))="","",OFFSET('Sanitation Data'!$F$31,0,10*ROW('Sanitation Data'!F79)))</f>
        <v/>
      </c>
      <c r="DC85" s="34" t="str">
        <f ca="true">+IF(OFFSET('Sanitation Data'!$F$32,0,10*ROW('Sanitation Data'!F79))="","",OFFSET('Sanitation Data'!$F$32,0,10*ROW('Sanitation Data'!F79)))</f>
        <v/>
      </c>
      <c r="DD85" s="34" t="str">
        <f ca="true">+IF(OFFSET('Sanitation Data'!$F$33,0,10*ROW('Sanitation Data'!F79))="","",OFFSET('Sanitation Data'!$F$33,0,10*ROW('Sanitation Data'!F79)))</f>
        <v/>
      </c>
      <c r="DE85" s="34" t="str">
        <f ca="true">+IF(OFFSET('Sanitation Data'!$G$29,0,10*ROW('Sanitation Data'!G79))="","",OFFSET('Sanitation Data'!$G$29,0,10*ROW('Sanitation Data'!G79)))</f>
        <v/>
      </c>
      <c r="DF85" s="34" t="str">
        <f ca="true">+IF(OFFSET('Sanitation Data'!$G$30,0,10*ROW('Sanitation Data'!G79))="","",OFFSET('Sanitation Data'!$G$30,0,10*ROW('Sanitation Data'!G79)))</f>
        <v/>
      </c>
      <c r="DG85" s="34" t="str">
        <f ca="true">+IF(OFFSET('Sanitation Data'!$G$31,0,10*ROW('Sanitation Data'!G79))="","",OFFSET('Sanitation Data'!$G$31,0,10*ROW('Sanitation Data'!G79)))</f>
        <v/>
      </c>
      <c r="DH85" s="34" t="str">
        <f ca="true">+IF(OFFSET('Sanitation Data'!$G$32,0,10*ROW('Sanitation Data'!G79))="","",OFFSET('Sanitation Data'!$G$32,0,10*ROW('Sanitation Data'!G79)))</f>
        <v/>
      </c>
      <c r="DI85" s="34" t="str">
        <f ca="true">+IF(OFFSET('Sanitation Data'!$G$33,0,10*ROW('Sanitation Data'!G79))="","",OFFSET('Sanitation Data'!$G$33,0,10*ROW('Sanitation Data'!G79)))</f>
        <v/>
      </c>
      <c r="DJ85" s="34" t="str">
        <f ca="true">+IF(OFFSET('Sanitation Data'!$H$29,0,10*ROW('Sanitation Data'!H79))="","",OFFSET('Sanitation Data'!$H$29,0,10*ROW('Sanitation Data'!H79)))</f>
        <v/>
      </c>
      <c r="DK85" s="34" t="str">
        <f ca="true">+IF(OFFSET('Sanitation Data'!$H$30,0,10*ROW('Sanitation Data'!H79))="","",OFFSET('Sanitation Data'!$H$30,0,10*ROW('Sanitation Data'!H79)))</f>
        <v/>
      </c>
      <c r="DL85" s="34" t="str">
        <f ca="true">+IF(OFFSET('Sanitation Data'!$H$31,0,10*ROW('Sanitation Data'!H79))="","",OFFSET('Sanitation Data'!$H$31,0,10*ROW('Sanitation Data'!H79)))</f>
        <v/>
      </c>
      <c r="DM85" s="34" t="str">
        <f ca="true">+IF(OFFSET('Sanitation Data'!$H$32,0,10*ROW('Sanitation Data'!H79))="","",OFFSET('Sanitation Data'!$H$32,0,10*ROW('Sanitation Data'!H79)))</f>
        <v/>
      </c>
      <c r="DN85" s="34" t="str">
        <f ca="true">+IF(OFFSET('Sanitation Data'!$H$33,0,10*ROW('Sanitation Data'!H79))="","",OFFSET('Sanitation Data'!$H$33,0,10*ROW('Sanitation Data'!H79)))</f>
        <v/>
      </c>
      <c r="DO85" s="34" t="str">
        <f ca="true">+IF(OFFSET('Hygiene Data'!$C$12,0,10*ROW('Hygiene Data'!C79))="","",OFFSET('Hygiene Data'!$C$12,0,10*ROW('Hygiene Data'!C79)))</f>
        <v/>
      </c>
      <c r="DP85" s="34" t="str">
        <f ca="true">+IF(OFFSET('Hygiene Data'!$C$13,0,10*ROW('Hygiene Data'!C79))="","",OFFSET('Hygiene Data'!$C$13,0,10*ROW('Hygiene Data'!C79)))</f>
        <v/>
      </c>
      <c r="DQ85" s="34" t="str">
        <f ca="true">+IF(OFFSET('Hygiene Data'!$C$14,0,10*ROW('Hygiene Data'!C79))="","",OFFSET('Hygiene Data'!$C$14,0,10*ROW('Hygiene Data'!C79)))</f>
        <v/>
      </c>
      <c r="DR85" s="34" t="str">
        <f ca="true">+IF(OFFSET('Hygiene Data'!$D$12,0,10*ROW('Hygiene Data'!D79))="","",OFFSET('Hygiene Data'!$D$12,0,10*ROW('Hygiene Data'!D79)))</f>
        <v/>
      </c>
      <c r="DS85" s="34" t="str">
        <f ca="true">+IF(OFFSET('Hygiene Data'!$D$13,0,10*ROW('Hygiene Data'!D79))="","",OFFSET('Hygiene Data'!$D$13,0,10*ROW('Hygiene Data'!D79)))</f>
        <v/>
      </c>
      <c r="DT85" s="34" t="str">
        <f ca="true">+IF(OFFSET('Hygiene Data'!$D$14,0,10*ROW('Hygiene Data'!D79))="","",OFFSET('Hygiene Data'!$D$14,0,10*ROW('Hygiene Data'!D79)))</f>
        <v/>
      </c>
      <c r="DU85" s="34" t="str">
        <f ca="true">+IF(OFFSET('Hygiene Data'!$E$12,0,10*ROW('Hygiene Data'!E79))="","",OFFSET('Hygiene Data'!$E$12,0,10*ROW('Hygiene Data'!E79)))</f>
        <v/>
      </c>
      <c r="DV85" s="34" t="str">
        <f ca="true">+IF(OFFSET('Hygiene Data'!$E$13,0,10*ROW('Hygiene Data'!E79))="","",OFFSET('Hygiene Data'!$E$13,0,10*ROW('Hygiene Data'!E79)))</f>
        <v/>
      </c>
      <c r="DW85" s="34" t="str">
        <f ca="true">+IF(OFFSET('Hygiene Data'!$E$14,0,10*ROW('Hygiene Data'!E79))="","",OFFSET('Hygiene Data'!$E$14,0,10*ROW('Hygiene Data'!E79)))</f>
        <v/>
      </c>
      <c r="DX85" s="34" t="str">
        <f ca="true">+IF(OFFSET('Hygiene Data'!$F$12,0,10*ROW('Hygiene Data'!F79))="","",OFFSET('Hygiene Data'!$F$12,0,10*ROW('Hygiene Data'!F79)))</f>
        <v/>
      </c>
      <c r="DY85" s="34" t="str">
        <f ca="true">+IF(OFFSET('Hygiene Data'!$F$13,0,10*ROW('Hygiene Data'!F79))="","",OFFSET('Hygiene Data'!$F$13,0,10*ROW('Hygiene Data'!F79)))</f>
        <v/>
      </c>
      <c r="DZ85" s="34" t="str">
        <f ca="true">+IF(OFFSET('Hygiene Data'!$F$14,0,10*ROW('Hygiene Data'!F79))="","",OFFSET('Hygiene Data'!$F$14,0,10*ROW('Hygiene Data'!F79)))</f>
        <v/>
      </c>
      <c r="EA85" s="34" t="str">
        <f ca="true">+IF(OFFSET('Hygiene Data'!$G$12,0,10*ROW('Hygiene Data'!G79))="","",OFFSET('Hygiene Data'!$G$12,0,10*ROW('Hygiene Data'!G79)))</f>
        <v/>
      </c>
      <c r="EB85" s="34" t="str">
        <f ca="true">+IF(OFFSET('Hygiene Data'!$G$13,0,10*ROW('Hygiene Data'!G79))="","",OFFSET('Hygiene Data'!$G$13,0,10*ROW('Hygiene Data'!G79)))</f>
        <v/>
      </c>
      <c r="EC85" s="34" t="str">
        <f ca="true">+IF(OFFSET('Hygiene Data'!$G$14,0,10*ROW('Hygiene Data'!G79))="","",OFFSET('Hygiene Data'!$G$14,0,10*ROW('Hygiene Data'!G79)))</f>
        <v/>
      </c>
      <c r="ED85" s="34" t="str">
        <f ca="true">+IF(OFFSET('Hygiene Data'!$H$12,0,10*ROW('Hygiene Data'!H79))="","",OFFSET('Hygiene Data'!$H$12,0,10*ROW('Hygiene Data'!H79)))</f>
        <v/>
      </c>
      <c r="EE85" s="34" t="str">
        <f ca="true">+IF(OFFSET('Hygiene Data'!$H$13,0,10*ROW('Hygiene Data'!H79))="","",OFFSET('Hygiene Data'!$H$13,0,10*ROW('Hygiene Data'!H79)))</f>
        <v/>
      </c>
      <c r="EF85" s="34" t="str">
        <f ca="true">+IF(OFFSET('Hygiene Data'!$H$14,0,10*ROW('Hygiene Data'!H79))="","",OFFSET('Hygiene Data'!$H$14,0,10*ROW('Hygiene Data'!H79)))</f>
        <v/>
      </c>
    </row>
    <row r="86" x14ac:dyDescent="0.2">
      <c r="A86" s="57" t="str">
        <f ca="true">+IF(OFFSET('Water Data'!$B$1,0,10*ROW('Water Data'!B83))="","",OFFSET('Water Data'!$B$1,0,10*ROW('Water Data'!B83)))</f>
        <v/>
      </c>
      <c r="B86" s="57" t="str">
        <f ca="true">+IF(OFFSET('Water Data'!$A$3,0,10*ROW('Water Data'!A83))="","",OFFSET('Water Data'!$A$3,0,10*ROW('Water Data'!A83)))</f>
        <v/>
      </c>
      <c r="C86" s="57" t="str">
        <f ca="true">+IF(OFFSET('Water Data'!$C$3,0,10*ROW('Water Data'!C83))="","",OFFSET('Water Data'!$C$3,0,10*ROW('Water Data'!C83)))</f>
        <v/>
      </c>
      <c r="D86" s="249"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9"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9" t="e">
        <f ca="true">+IF(AND(ISNUMBER(OFFSET('Water Data'!$C$10,0,10*ROW('Water Data'!D80))),BW86="Yes"),OFFSET('Water Data'!$C$10,0,10*ROW('Water Data'!D80)),IF(AND(ISNUMBER(OFFSET('Water Data'!$C$10,0,10*ROW('Water Data'!D80))),BW86="No",ISNUMBER(OFFSET('Water Data'!$C$10,0,10*ROW('Water Data'!D80)))),CONCATENATE("[",ROUND(OFFSET('Water Data'!$C$10,0,10*ROW('Water Data'!D80)),0),"]"),IF(AND(ISNUMBER(OFFSET('Water Data'!$C$10,0,10*ROW('Water Data'!D80))),BW86="",ISNUMBER(OFFSET('Water Data'!$C$10,0,10*ROW('Water Data'!D80)))),OFFSET('Water Data'!$C$10,0,10*ROW('Water Data'!D80)),NA())))</f>
        <v>#N/A</v>
      </c>
      <c r="G86" s="249"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9"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9"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9"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9"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9"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9"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9"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9"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9"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9"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9"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9"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9"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9"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50"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50"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50"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50"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50"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50"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50"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50"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50"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50"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50"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50"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50"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50"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50"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50"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50"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50"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50"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50"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50"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50"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50"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50"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50"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50"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50"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50"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50"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50"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51"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51"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51"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51"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51"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51"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51"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51"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51"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51"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51"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51"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51"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51"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51"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51"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51"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51"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4" t="str">
        <f ca="true">+IF(OFFSET('Water Data'!$C$28,0,10*ROW('Water Data'!C80))="","",OFFSET('Water Data'!$C$28,0,10*ROW('Water Data'!C80)))</f>
        <v/>
      </c>
      <c r="BT86" s="34" t="str">
        <f ca="true">+IF(OFFSET('Water Data'!$C$29,0,10*ROW('Water Data'!C80))="","",OFFSET('Water Data'!$C$29,0,10*ROW('Water Data'!C80)))</f>
        <v/>
      </c>
      <c r="BU86" s="34" t="str">
        <f ca="true">+IF(OFFSET('Water Data'!$C$30,0,10*ROW('Water Data'!C80))="","",OFFSET('Water Data'!$C$30,0,10*ROW('Water Data'!C80)))</f>
        <v/>
      </c>
      <c r="BV86" s="34" t="str">
        <f ca="true">+IF(OFFSET('Water Data'!$D$28,0,10*ROW('Water Data'!D80))="","",OFFSET('Water Data'!$D$28,0,10*ROW('Water Data'!D80)))</f>
        <v/>
      </c>
      <c r="BW86" s="34" t="str">
        <f ca="true">+IF(OFFSET('Water Data'!$D$29,0,10*ROW('Water Data'!D80))="","",OFFSET('Water Data'!$D$29,0,10*ROW('Water Data'!D80)))</f>
        <v/>
      </c>
      <c r="BX86" s="34" t="str">
        <f ca="true">+IF(OFFSET('Water Data'!$D$30,0,10*ROW('Water Data'!D80))="","",OFFSET('Water Data'!$D$30,0,10*ROW('Water Data'!D80)))</f>
        <v/>
      </c>
      <c r="BY86" s="34" t="str">
        <f ca="true">+IF(OFFSET('Water Data'!$E$28,0,10*ROW('Water Data'!E80))="","",OFFSET('Water Data'!$E$28,0,10*ROW('Water Data'!E80)))</f>
        <v/>
      </c>
      <c r="BZ86" s="34" t="str">
        <f ca="true">+IF(OFFSET('Water Data'!$E$29,0,10*ROW('Water Data'!E80))="","",OFFSET('Water Data'!$E$29,0,10*ROW('Water Data'!E80)))</f>
        <v/>
      </c>
      <c r="CA86" s="34" t="str">
        <f ca="true">+IF(OFFSET('Water Data'!$E$30,0,10*ROW('Water Data'!E80))="","",OFFSET('Water Data'!$E$30,0,10*ROW('Water Data'!E80)))</f>
        <v/>
      </c>
      <c r="CB86" s="34" t="str">
        <f ca="true">+IF(OFFSET('Water Data'!$F$28,0,10*ROW('Water Data'!F80))="","",OFFSET('Water Data'!$F$28,0,10*ROW('Water Data'!F80)))</f>
        <v/>
      </c>
      <c r="CC86" s="34" t="str">
        <f ca="true">+IF(OFFSET('Water Data'!$F$29,0,10*ROW('Water Data'!F80))="","",OFFSET('Water Data'!$F$29,0,10*ROW('Water Data'!F80)))</f>
        <v/>
      </c>
      <c r="CD86" s="34" t="str">
        <f ca="true">+IF(OFFSET('Water Data'!$F$30,0,10*ROW('Water Data'!F80))="","",OFFSET('Water Data'!$F$30,0,10*ROW('Water Data'!F80)))</f>
        <v/>
      </c>
      <c r="CE86" s="34" t="str">
        <f ca="true">+IF(OFFSET('Water Data'!$G$28,0,10*ROW('Water Data'!G80))="","",OFFSET('Water Data'!$G$28,0,10*ROW('Water Data'!G80)))</f>
        <v/>
      </c>
      <c r="CF86" s="34" t="str">
        <f ca="true">+IF(OFFSET('Water Data'!$G$29,0,10*ROW('Water Data'!G80))="","",OFFSET('Water Data'!$G$29,0,10*ROW('Water Data'!G80)))</f>
        <v/>
      </c>
      <c r="CG86" s="34" t="str">
        <f ca="true">+IF(OFFSET('Water Data'!$G$30,0,10*ROW('Water Data'!G80))="","",OFFSET('Water Data'!$G$30,0,10*ROW('Water Data'!G80)))</f>
        <v/>
      </c>
      <c r="CH86" s="34" t="str">
        <f ca="true">+IF(OFFSET('Water Data'!$H$28,0,10*ROW('Water Data'!H80))="","",OFFSET('Water Data'!$H$28,0,10*ROW('Water Data'!H80)))</f>
        <v/>
      </c>
      <c r="CI86" s="34" t="str">
        <f ca="true">+IF(OFFSET('Water Data'!$H$29,0,10*ROW('Water Data'!H80))="","",OFFSET('Water Data'!$H$29,0,10*ROW('Water Data'!H80)))</f>
        <v/>
      </c>
      <c r="CJ86" s="34" t="str">
        <f ca="true">+IF(OFFSET('Water Data'!$H$30,0,10*ROW('Water Data'!H80))="","",OFFSET('Water Data'!$H$30,0,10*ROW('Water Data'!H80)))</f>
        <v/>
      </c>
      <c r="CK86" s="34" t="str">
        <f ca="true">+IF(OFFSET('Sanitation Data'!$C$29,0,10*ROW('Sanitation Data'!C80))="","",OFFSET('Sanitation Data'!$C$29,0,10*ROW('Sanitation Data'!C80)))</f>
        <v/>
      </c>
      <c r="CL86" s="34" t="str">
        <f ca="true">+IF(OFFSET('Sanitation Data'!$C$30,0,10*ROW('Sanitation Data'!C80))="","",OFFSET('Sanitation Data'!$C$30,0,10*ROW('Sanitation Data'!C80)))</f>
        <v/>
      </c>
      <c r="CM86" s="34" t="str">
        <f ca="true">+IF(OFFSET('Sanitation Data'!$C$31,0,10*ROW('Sanitation Data'!C80))="","",OFFSET('Sanitation Data'!$C$31,0,10*ROW('Sanitation Data'!C80)))</f>
        <v/>
      </c>
      <c r="CN86" s="34" t="str">
        <f ca="true">+IF(OFFSET('Sanitation Data'!$C$32,0,10*ROW('Sanitation Data'!C80))="","",OFFSET('Sanitation Data'!$C$32,0,10*ROW('Sanitation Data'!C80)))</f>
        <v/>
      </c>
      <c r="CO86" s="34" t="str">
        <f ca="true">+IF(OFFSET('Sanitation Data'!$C$33,0,10*ROW('Sanitation Data'!C80))="","",OFFSET('Sanitation Data'!$C$33,0,10*ROW('Sanitation Data'!C80)))</f>
        <v/>
      </c>
      <c r="CP86" s="34" t="str">
        <f ca="true">+IF(OFFSET('Sanitation Data'!$D$29,0,10*ROW('Sanitation Data'!D80))="","",OFFSET('Sanitation Data'!$D$29,0,10*ROW('Sanitation Data'!D80)))</f>
        <v/>
      </c>
      <c r="CQ86" s="34" t="str">
        <f ca="true">+IF(OFFSET('Sanitation Data'!$D$30,0,10*ROW('Sanitation Data'!D80))="","",OFFSET('Sanitation Data'!$D$30,0,10*ROW('Sanitation Data'!D80)))</f>
        <v/>
      </c>
      <c r="CR86" s="34" t="str">
        <f ca="true">+IF(OFFSET('Sanitation Data'!$D$31,0,10*ROW('Sanitation Data'!D80))="","",OFFSET('Sanitation Data'!$D$31,0,10*ROW('Sanitation Data'!D80)))</f>
        <v/>
      </c>
      <c r="CS86" s="34" t="str">
        <f ca="true">+IF(OFFSET('Sanitation Data'!$D$32,0,10*ROW('Sanitation Data'!D80))="","",OFFSET('Sanitation Data'!$D$32,0,10*ROW('Sanitation Data'!D80)))</f>
        <v/>
      </c>
      <c r="CT86" s="34" t="str">
        <f ca="true">+IF(OFFSET('Sanitation Data'!$D$33,0,10*ROW('Sanitation Data'!D80))="","",OFFSET('Sanitation Data'!$D$33,0,10*ROW('Sanitation Data'!D80)))</f>
        <v/>
      </c>
      <c r="CU86" s="34" t="str">
        <f ca="true">+IF(OFFSET('Sanitation Data'!$E$29,0,10*ROW('Sanitation Data'!E80))="","",OFFSET('Sanitation Data'!$E$29,0,10*ROW('Sanitation Data'!E80)))</f>
        <v/>
      </c>
      <c r="CV86" s="34" t="str">
        <f ca="true">+IF(OFFSET('Sanitation Data'!$E$30,0,10*ROW('Sanitation Data'!E80))="","",OFFSET('Sanitation Data'!$E$30,0,10*ROW('Sanitation Data'!E80)))</f>
        <v/>
      </c>
      <c r="CW86" s="34" t="str">
        <f ca="true">+IF(OFFSET('Sanitation Data'!$E$31,0,10*ROW('Sanitation Data'!E80))="","",OFFSET('Sanitation Data'!$E$31,0,10*ROW('Sanitation Data'!E80)))</f>
        <v/>
      </c>
      <c r="CX86" s="34" t="str">
        <f ca="true">+IF(OFFSET('Sanitation Data'!$E$32,0,10*ROW('Sanitation Data'!E80))="","",OFFSET('Sanitation Data'!$E$32,0,10*ROW('Sanitation Data'!E80)))</f>
        <v/>
      </c>
      <c r="CY86" s="34" t="str">
        <f ca="true">+IF(OFFSET('Sanitation Data'!$E$33,0,10*ROW('Sanitation Data'!E80))="","",OFFSET('Sanitation Data'!$E$33,0,10*ROW('Sanitation Data'!E80)))</f>
        <v/>
      </c>
      <c r="CZ86" s="34" t="str">
        <f ca="true">+IF(OFFSET('Sanitation Data'!$F$29,0,10*ROW('Sanitation Data'!F80))="","",OFFSET('Sanitation Data'!$F$29,0,10*ROW('Sanitation Data'!F80)))</f>
        <v/>
      </c>
      <c r="DA86" s="34" t="str">
        <f ca="true">+IF(OFFSET('Sanitation Data'!$F$30,0,10*ROW('Sanitation Data'!F80))="","",OFFSET('Sanitation Data'!$F$30,0,10*ROW('Sanitation Data'!F80)))</f>
        <v/>
      </c>
      <c r="DB86" s="34" t="str">
        <f ca="true">+IF(OFFSET('Sanitation Data'!$F$31,0,10*ROW('Sanitation Data'!F80))="","",OFFSET('Sanitation Data'!$F$31,0,10*ROW('Sanitation Data'!F80)))</f>
        <v/>
      </c>
      <c r="DC86" s="34" t="str">
        <f ca="true">+IF(OFFSET('Sanitation Data'!$F$32,0,10*ROW('Sanitation Data'!F80))="","",OFFSET('Sanitation Data'!$F$32,0,10*ROW('Sanitation Data'!F80)))</f>
        <v/>
      </c>
      <c r="DD86" s="34" t="str">
        <f ca="true">+IF(OFFSET('Sanitation Data'!$F$33,0,10*ROW('Sanitation Data'!F80))="","",OFFSET('Sanitation Data'!$F$33,0,10*ROW('Sanitation Data'!F80)))</f>
        <v/>
      </c>
      <c r="DE86" s="34" t="str">
        <f ca="true">+IF(OFFSET('Sanitation Data'!$G$29,0,10*ROW('Sanitation Data'!G80))="","",OFFSET('Sanitation Data'!$G$29,0,10*ROW('Sanitation Data'!G80)))</f>
        <v/>
      </c>
      <c r="DF86" s="34" t="str">
        <f ca="true">+IF(OFFSET('Sanitation Data'!$G$30,0,10*ROW('Sanitation Data'!G80))="","",OFFSET('Sanitation Data'!$G$30,0,10*ROW('Sanitation Data'!G80)))</f>
        <v/>
      </c>
      <c r="DG86" s="34" t="str">
        <f ca="true">+IF(OFFSET('Sanitation Data'!$G$31,0,10*ROW('Sanitation Data'!G80))="","",OFFSET('Sanitation Data'!$G$31,0,10*ROW('Sanitation Data'!G80)))</f>
        <v/>
      </c>
      <c r="DH86" s="34" t="str">
        <f ca="true">+IF(OFFSET('Sanitation Data'!$G$32,0,10*ROW('Sanitation Data'!G80))="","",OFFSET('Sanitation Data'!$G$32,0,10*ROW('Sanitation Data'!G80)))</f>
        <v/>
      </c>
      <c r="DI86" s="34" t="str">
        <f ca="true">+IF(OFFSET('Sanitation Data'!$G$33,0,10*ROW('Sanitation Data'!G80))="","",OFFSET('Sanitation Data'!$G$33,0,10*ROW('Sanitation Data'!G80)))</f>
        <v/>
      </c>
      <c r="DJ86" s="34" t="str">
        <f ca="true">+IF(OFFSET('Sanitation Data'!$H$29,0,10*ROW('Sanitation Data'!H80))="","",OFFSET('Sanitation Data'!$H$29,0,10*ROW('Sanitation Data'!H80)))</f>
        <v/>
      </c>
      <c r="DK86" s="34" t="str">
        <f ca="true">+IF(OFFSET('Sanitation Data'!$H$30,0,10*ROW('Sanitation Data'!H80))="","",OFFSET('Sanitation Data'!$H$30,0,10*ROW('Sanitation Data'!H80)))</f>
        <v/>
      </c>
      <c r="DL86" s="34" t="str">
        <f ca="true">+IF(OFFSET('Sanitation Data'!$H$31,0,10*ROW('Sanitation Data'!H80))="","",OFFSET('Sanitation Data'!$H$31,0,10*ROW('Sanitation Data'!H80)))</f>
        <v/>
      </c>
      <c r="DM86" s="34" t="str">
        <f ca="true">+IF(OFFSET('Sanitation Data'!$H$32,0,10*ROW('Sanitation Data'!H80))="","",OFFSET('Sanitation Data'!$H$32,0,10*ROW('Sanitation Data'!H80)))</f>
        <v/>
      </c>
      <c r="DN86" s="34" t="str">
        <f ca="true">+IF(OFFSET('Sanitation Data'!$H$33,0,10*ROW('Sanitation Data'!H80))="","",OFFSET('Sanitation Data'!$H$33,0,10*ROW('Sanitation Data'!H80)))</f>
        <v/>
      </c>
      <c r="DO86" s="34" t="str">
        <f ca="true">+IF(OFFSET('Hygiene Data'!$C$12,0,10*ROW('Hygiene Data'!C80))="","",OFFSET('Hygiene Data'!$C$12,0,10*ROW('Hygiene Data'!C80)))</f>
        <v/>
      </c>
      <c r="DP86" s="34" t="str">
        <f ca="true">+IF(OFFSET('Hygiene Data'!$C$13,0,10*ROW('Hygiene Data'!C80))="","",OFFSET('Hygiene Data'!$C$13,0,10*ROW('Hygiene Data'!C80)))</f>
        <v/>
      </c>
      <c r="DQ86" s="34" t="str">
        <f ca="true">+IF(OFFSET('Hygiene Data'!$C$14,0,10*ROW('Hygiene Data'!C80))="","",OFFSET('Hygiene Data'!$C$14,0,10*ROW('Hygiene Data'!C80)))</f>
        <v/>
      </c>
      <c r="DR86" s="34" t="str">
        <f ca="true">+IF(OFFSET('Hygiene Data'!$D$12,0,10*ROW('Hygiene Data'!D80))="","",OFFSET('Hygiene Data'!$D$12,0,10*ROW('Hygiene Data'!D80)))</f>
        <v/>
      </c>
      <c r="DS86" s="34" t="str">
        <f ca="true">+IF(OFFSET('Hygiene Data'!$D$13,0,10*ROW('Hygiene Data'!D80))="","",OFFSET('Hygiene Data'!$D$13,0,10*ROW('Hygiene Data'!D80)))</f>
        <v/>
      </c>
      <c r="DT86" s="34" t="str">
        <f ca="true">+IF(OFFSET('Hygiene Data'!$D$14,0,10*ROW('Hygiene Data'!D80))="","",OFFSET('Hygiene Data'!$D$14,0,10*ROW('Hygiene Data'!D80)))</f>
        <v/>
      </c>
      <c r="DU86" s="34" t="str">
        <f ca="true">+IF(OFFSET('Hygiene Data'!$E$12,0,10*ROW('Hygiene Data'!E80))="","",OFFSET('Hygiene Data'!$E$12,0,10*ROW('Hygiene Data'!E80)))</f>
        <v/>
      </c>
      <c r="DV86" s="34" t="str">
        <f ca="true">+IF(OFFSET('Hygiene Data'!$E$13,0,10*ROW('Hygiene Data'!E80))="","",OFFSET('Hygiene Data'!$E$13,0,10*ROW('Hygiene Data'!E80)))</f>
        <v/>
      </c>
      <c r="DW86" s="34" t="str">
        <f ca="true">+IF(OFFSET('Hygiene Data'!$E$14,0,10*ROW('Hygiene Data'!E80))="","",OFFSET('Hygiene Data'!$E$14,0,10*ROW('Hygiene Data'!E80)))</f>
        <v/>
      </c>
      <c r="DX86" s="34" t="str">
        <f ca="true">+IF(OFFSET('Hygiene Data'!$F$12,0,10*ROW('Hygiene Data'!F80))="","",OFFSET('Hygiene Data'!$F$12,0,10*ROW('Hygiene Data'!F80)))</f>
        <v/>
      </c>
      <c r="DY86" s="34" t="str">
        <f ca="true">+IF(OFFSET('Hygiene Data'!$F$13,0,10*ROW('Hygiene Data'!F80))="","",OFFSET('Hygiene Data'!$F$13,0,10*ROW('Hygiene Data'!F80)))</f>
        <v/>
      </c>
      <c r="DZ86" s="34" t="str">
        <f ca="true">+IF(OFFSET('Hygiene Data'!$F$14,0,10*ROW('Hygiene Data'!F80))="","",OFFSET('Hygiene Data'!$F$14,0,10*ROW('Hygiene Data'!F80)))</f>
        <v/>
      </c>
      <c r="EA86" s="34" t="str">
        <f ca="true">+IF(OFFSET('Hygiene Data'!$G$12,0,10*ROW('Hygiene Data'!G80))="","",OFFSET('Hygiene Data'!$G$12,0,10*ROW('Hygiene Data'!G80)))</f>
        <v/>
      </c>
      <c r="EB86" s="34" t="str">
        <f ca="true">+IF(OFFSET('Hygiene Data'!$G$13,0,10*ROW('Hygiene Data'!G80))="","",OFFSET('Hygiene Data'!$G$13,0,10*ROW('Hygiene Data'!G80)))</f>
        <v/>
      </c>
      <c r="EC86" s="34" t="str">
        <f ca="true">+IF(OFFSET('Hygiene Data'!$G$14,0,10*ROW('Hygiene Data'!G80))="","",OFFSET('Hygiene Data'!$G$14,0,10*ROW('Hygiene Data'!G80)))</f>
        <v/>
      </c>
      <c r="ED86" s="34" t="str">
        <f ca="true">+IF(OFFSET('Hygiene Data'!$H$12,0,10*ROW('Hygiene Data'!H80))="","",OFFSET('Hygiene Data'!$H$12,0,10*ROW('Hygiene Data'!H80)))</f>
        <v/>
      </c>
      <c r="EE86" s="34" t="str">
        <f ca="true">+IF(OFFSET('Hygiene Data'!$H$13,0,10*ROW('Hygiene Data'!H80))="","",OFFSET('Hygiene Data'!$H$13,0,10*ROW('Hygiene Data'!H80)))</f>
        <v/>
      </c>
      <c r="EF86" s="34" t="str">
        <f ca="true">+IF(OFFSET('Hygiene Data'!$H$14,0,10*ROW('Hygiene Data'!H80))="","",OFFSET('Hygiene Data'!$H$14,0,10*ROW('Hygiene Data'!H80)))</f>
        <v/>
      </c>
    </row>
    <row r="87" x14ac:dyDescent="0.2">
      <c r="A87" s="57" t="str">
        <f ca="true">+IF(OFFSET('Water Data'!$B$1,0,10*ROW('Water Data'!B84))="","",OFFSET('Water Data'!$B$1,0,10*ROW('Water Data'!B84)))</f>
        <v/>
      </c>
      <c r="B87" s="57" t="str">
        <f ca="true">+IF(OFFSET('Water Data'!$A$3,0,10*ROW('Water Data'!A84))="","",OFFSET('Water Data'!$A$3,0,10*ROW('Water Data'!A84)))</f>
        <v/>
      </c>
      <c r="C87" s="57" t="str">
        <f ca="true">+IF(OFFSET('Water Data'!$C$3,0,10*ROW('Water Data'!C84))="","",OFFSET('Water Data'!$C$3,0,10*ROW('Water Data'!C84)))</f>
        <v/>
      </c>
      <c r="D87" s="249"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9"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9" t="e">
        <f ca="true">+IF(AND(ISNUMBER(OFFSET('Water Data'!$C$10,0,10*ROW('Water Data'!D81))),BW87="Yes"),OFFSET('Water Data'!$C$10,0,10*ROW('Water Data'!D81)),IF(AND(ISNUMBER(OFFSET('Water Data'!$C$10,0,10*ROW('Water Data'!D81))),BW87="No",ISNUMBER(OFFSET('Water Data'!$C$10,0,10*ROW('Water Data'!D81)))),CONCATENATE("[",ROUND(OFFSET('Water Data'!$C$10,0,10*ROW('Water Data'!D81)),0),"]"),IF(AND(ISNUMBER(OFFSET('Water Data'!$C$10,0,10*ROW('Water Data'!D81))),BW87="",ISNUMBER(OFFSET('Water Data'!$C$10,0,10*ROW('Water Data'!D81)))),OFFSET('Water Data'!$C$10,0,10*ROW('Water Data'!D81)),NA())))</f>
        <v>#N/A</v>
      </c>
      <c r="G87" s="249"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9"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9"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9"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9"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9"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9"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9"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9"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9"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9"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9"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9"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9"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9"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50"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50"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50"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50"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50"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50"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50"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50"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50"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50"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50"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50"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50"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50"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50"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50"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50"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50"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50"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50"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50"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50"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50"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50"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50"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50"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50"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50"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50"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50"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51"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51"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51"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51"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51"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51"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51"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51"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51"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51"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51"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51"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51"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51"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51"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51"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51"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51"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4" t="str">
        <f ca="true">+IF(OFFSET('Water Data'!$C$28,0,10*ROW('Water Data'!C81))="","",OFFSET('Water Data'!$C$28,0,10*ROW('Water Data'!C81)))</f>
        <v/>
      </c>
      <c r="BT87" s="34" t="str">
        <f ca="true">+IF(OFFSET('Water Data'!$C$29,0,10*ROW('Water Data'!C81))="","",OFFSET('Water Data'!$C$29,0,10*ROW('Water Data'!C81)))</f>
        <v/>
      </c>
      <c r="BU87" s="34" t="str">
        <f ca="true">+IF(OFFSET('Water Data'!$C$30,0,10*ROW('Water Data'!C81))="","",OFFSET('Water Data'!$C$30,0,10*ROW('Water Data'!C81)))</f>
        <v/>
      </c>
      <c r="BV87" s="34" t="str">
        <f ca="true">+IF(OFFSET('Water Data'!$D$28,0,10*ROW('Water Data'!D81))="","",OFFSET('Water Data'!$D$28,0,10*ROW('Water Data'!D81)))</f>
        <v/>
      </c>
      <c r="BW87" s="34" t="str">
        <f ca="true">+IF(OFFSET('Water Data'!$D$29,0,10*ROW('Water Data'!D81))="","",OFFSET('Water Data'!$D$29,0,10*ROW('Water Data'!D81)))</f>
        <v/>
      </c>
      <c r="BX87" s="34" t="str">
        <f ca="true">+IF(OFFSET('Water Data'!$D$30,0,10*ROW('Water Data'!D81))="","",OFFSET('Water Data'!$D$30,0,10*ROW('Water Data'!D81)))</f>
        <v/>
      </c>
      <c r="BY87" s="34" t="str">
        <f ca="true">+IF(OFFSET('Water Data'!$E$28,0,10*ROW('Water Data'!E81))="","",OFFSET('Water Data'!$E$28,0,10*ROW('Water Data'!E81)))</f>
        <v/>
      </c>
      <c r="BZ87" s="34" t="str">
        <f ca="true">+IF(OFFSET('Water Data'!$E$29,0,10*ROW('Water Data'!E81))="","",OFFSET('Water Data'!$E$29,0,10*ROW('Water Data'!E81)))</f>
        <v/>
      </c>
      <c r="CA87" s="34" t="str">
        <f ca="true">+IF(OFFSET('Water Data'!$E$30,0,10*ROW('Water Data'!E81))="","",OFFSET('Water Data'!$E$30,0,10*ROW('Water Data'!E81)))</f>
        <v/>
      </c>
      <c r="CB87" s="34" t="str">
        <f ca="true">+IF(OFFSET('Water Data'!$F$28,0,10*ROW('Water Data'!F81))="","",OFFSET('Water Data'!$F$28,0,10*ROW('Water Data'!F81)))</f>
        <v/>
      </c>
      <c r="CC87" s="34" t="str">
        <f ca="true">+IF(OFFSET('Water Data'!$F$29,0,10*ROW('Water Data'!F81))="","",OFFSET('Water Data'!$F$29,0,10*ROW('Water Data'!F81)))</f>
        <v/>
      </c>
      <c r="CD87" s="34" t="str">
        <f ca="true">+IF(OFFSET('Water Data'!$F$30,0,10*ROW('Water Data'!F81))="","",OFFSET('Water Data'!$F$30,0,10*ROW('Water Data'!F81)))</f>
        <v/>
      </c>
      <c r="CE87" s="34" t="str">
        <f ca="true">+IF(OFFSET('Water Data'!$G$28,0,10*ROW('Water Data'!G81))="","",OFFSET('Water Data'!$G$28,0,10*ROW('Water Data'!G81)))</f>
        <v/>
      </c>
      <c r="CF87" s="34" t="str">
        <f ca="true">+IF(OFFSET('Water Data'!$G$29,0,10*ROW('Water Data'!G81))="","",OFFSET('Water Data'!$G$29,0,10*ROW('Water Data'!G81)))</f>
        <v/>
      </c>
      <c r="CG87" s="34" t="str">
        <f ca="true">+IF(OFFSET('Water Data'!$G$30,0,10*ROW('Water Data'!G81))="","",OFFSET('Water Data'!$G$30,0,10*ROW('Water Data'!G81)))</f>
        <v/>
      </c>
      <c r="CH87" s="34" t="str">
        <f ca="true">+IF(OFFSET('Water Data'!$H$28,0,10*ROW('Water Data'!H81))="","",OFFSET('Water Data'!$H$28,0,10*ROW('Water Data'!H81)))</f>
        <v/>
      </c>
      <c r="CI87" s="34" t="str">
        <f ca="true">+IF(OFFSET('Water Data'!$H$29,0,10*ROW('Water Data'!H81))="","",OFFSET('Water Data'!$H$29,0,10*ROW('Water Data'!H81)))</f>
        <v/>
      </c>
      <c r="CJ87" s="34" t="str">
        <f ca="true">+IF(OFFSET('Water Data'!$H$30,0,10*ROW('Water Data'!H81))="","",OFFSET('Water Data'!$H$30,0,10*ROW('Water Data'!H81)))</f>
        <v/>
      </c>
      <c r="CK87" s="34" t="str">
        <f ca="true">+IF(OFFSET('Sanitation Data'!$C$29,0,10*ROW('Sanitation Data'!C81))="","",OFFSET('Sanitation Data'!$C$29,0,10*ROW('Sanitation Data'!C81)))</f>
        <v/>
      </c>
      <c r="CL87" s="34" t="str">
        <f ca="true">+IF(OFFSET('Sanitation Data'!$C$30,0,10*ROW('Sanitation Data'!C81))="","",OFFSET('Sanitation Data'!$C$30,0,10*ROW('Sanitation Data'!C81)))</f>
        <v/>
      </c>
      <c r="CM87" s="34" t="str">
        <f ca="true">+IF(OFFSET('Sanitation Data'!$C$31,0,10*ROW('Sanitation Data'!C81))="","",OFFSET('Sanitation Data'!$C$31,0,10*ROW('Sanitation Data'!C81)))</f>
        <v/>
      </c>
      <c r="CN87" s="34" t="str">
        <f ca="true">+IF(OFFSET('Sanitation Data'!$C$32,0,10*ROW('Sanitation Data'!C81))="","",OFFSET('Sanitation Data'!$C$32,0,10*ROW('Sanitation Data'!C81)))</f>
        <v/>
      </c>
      <c r="CO87" s="34" t="str">
        <f ca="true">+IF(OFFSET('Sanitation Data'!$C$33,0,10*ROW('Sanitation Data'!C81))="","",OFFSET('Sanitation Data'!$C$33,0,10*ROW('Sanitation Data'!C81)))</f>
        <v/>
      </c>
      <c r="CP87" s="34" t="str">
        <f ca="true">+IF(OFFSET('Sanitation Data'!$D$29,0,10*ROW('Sanitation Data'!D81))="","",OFFSET('Sanitation Data'!$D$29,0,10*ROW('Sanitation Data'!D81)))</f>
        <v/>
      </c>
      <c r="CQ87" s="34" t="str">
        <f ca="true">+IF(OFFSET('Sanitation Data'!$D$30,0,10*ROW('Sanitation Data'!D81))="","",OFFSET('Sanitation Data'!$D$30,0,10*ROW('Sanitation Data'!D81)))</f>
        <v/>
      </c>
      <c r="CR87" s="34" t="str">
        <f ca="true">+IF(OFFSET('Sanitation Data'!$D$31,0,10*ROW('Sanitation Data'!D81))="","",OFFSET('Sanitation Data'!$D$31,0,10*ROW('Sanitation Data'!D81)))</f>
        <v/>
      </c>
      <c r="CS87" s="34" t="str">
        <f ca="true">+IF(OFFSET('Sanitation Data'!$D$32,0,10*ROW('Sanitation Data'!D81))="","",OFFSET('Sanitation Data'!$D$32,0,10*ROW('Sanitation Data'!D81)))</f>
        <v/>
      </c>
      <c r="CT87" s="34" t="str">
        <f ca="true">+IF(OFFSET('Sanitation Data'!$D$33,0,10*ROW('Sanitation Data'!D81))="","",OFFSET('Sanitation Data'!$D$33,0,10*ROW('Sanitation Data'!D81)))</f>
        <v/>
      </c>
      <c r="CU87" s="34" t="str">
        <f ca="true">+IF(OFFSET('Sanitation Data'!$E$29,0,10*ROW('Sanitation Data'!E81))="","",OFFSET('Sanitation Data'!$E$29,0,10*ROW('Sanitation Data'!E81)))</f>
        <v/>
      </c>
      <c r="CV87" s="34" t="str">
        <f ca="true">+IF(OFFSET('Sanitation Data'!$E$30,0,10*ROW('Sanitation Data'!E81))="","",OFFSET('Sanitation Data'!$E$30,0,10*ROW('Sanitation Data'!E81)))</f>
        <v/>
      </c>
      <c r="CW87" s="34" t="str">
        <f ca="true">+IF(OFFSET('Sanitation Data'!$E$31,0,10*ROW('Sanitation Data'!E81))="","",OFFSET('Sanitation Data'!$E$31,0,10*ROW('Sanitation Data'!E81)))</f>
        <v/>
      </c>
      <c r="CX87" s="34" t="str">
        <f ca="true">+IF(OFFSET('Sanitation Data'!$E$32,0,10*ROW('Sanitation Data'!E81))="","",OFFSET('Sanitation Data'!$E$32,0,10*ROW('Sanitation Data'!E81)))</f>
        <v/>
      </c>
      <c r="CY87" s="34" t="str">
        <f ca="true">+IF(OFFSET('Sanitation Data'!$E$33,0,10*ROW('Sanitation Data'!E81))="","",OFFSET('Sanitation Data'!$E$33,0,10*ROW('Sanitation Data'!E81)))</f>
        <v/>
      </c>
      <c r="CZ87" s="34" t="str">
        <f ca="true">+IF(OFFSET('Sanitation Data'!$F$29,0,10*ROW('Sanitation Data'!F81))="","",OFFSET('Sanitation Data'!$F$29,0,10*ROW('Sanitation Data'!F81)))</f>
        <v/>
      </c>
      <c r="DA87" s="34" t="str">
        <f ca="true">+IF(OFFSET('Sanitation Data'!$F$30,0,10*ROW('Sanitation Data'!F81))="","",OFFSET('Sanitation Data'!$F$30,0,10*ROW('Sanitation Data'!F81)))</f>
        <v/>
      </c>
      <c r="DB87" s="34" t="str">
        <f ca="true">+IF(OFFSET('Sanitation Data'!$F$31,0,10*ROW('Sanitation Data'!F81))="","",OFFSET('Sanitation Data'!$F$31,0,10*ROW('Sanitation Data'!F81)))</f>
        <v/>
      </c>
      <c r="DC87" s="34" t="str">
        <f ca="true">+IF(OFFSET('Sanitation Data'!$F$32,0,10*ROW('Sanitation Data'!F81))="","",OFFSET('Sanitation Data'!$F$32,0,10*ROW('Sanitation Data'!F81)))</f>
        <v/>
      </c>
      <c r="DD87" s="34" t="str">
        <f ca="true">+IF(OFFSET('Sanitation Data'!$F$33,0,10*ROW('Sanitation Data'!F81))="","",OFFSET('Sanitation Data'!$F$33,0,10*ROW('Sanitation Data'!F81)))</f>
        <v/>
      </c>
      <c r="DE87" s="34" t="str">
        <f ca="true">+IF(OFFSET('Sanitation Data'!$G$29,0,10*ROW('Sanitation Data'!G81))="","",OFFSET('Sanitation Data'!$G$29,0,10*ROW('Sanitation Data'!G81)))</f>
        <v/>
      </c>
      <c r="DF87" s="34" t="str">
        <f ca="true">+IF(OFFSET('Sanitation Data'!$G$30,0,10*ROW('Sanitation Data'!G81))="","",OFFSET('Sanitation Data'!$G$30,0,10*ROW('Sanitation Data'!G81)))</f>
        <v/>
      </c>
      <c r="DG87" s="34" t="str">
        <f ca="true">+IF(OFFSET('Sanitation Data'!$G$31,0,10*ROW('Sanitation Data'!G81))="","",OFFSET('Sanitation Data'!$G$31,0,10*ROW('Sanitation Data'!G81)))</f>
        <v/>
      </c>
      <c r="DH87" s="34" t="str">
        <f ca="true">+IF(OFFSET('Sanitation Data'!$G$32,0,10*ROW('Sanitation Data'!G81))="","",OFFSET('Sanitation Data'!$G$32,0,10*ROW('Sanitation Data'!G81)))</f>
        <v/>
      </c>
      <c r="DI87" s="34" t="str">
        <f ca="true">+IF(OFFSET('Sanitation Data'!$G$33,0,10*ROW('Sanitation Data'!G81))="","",OFFSET('Sanitation Data'!$G$33,0,10*ROW('Sanitation Data'!G81)))</f>
        <v/>
      </c>
      <c r="DJ87" s="34" t="str">
        <f ca="true">+IF(OFFSET('Sanitation Data'!$H$29,0,10*ROW('Sanitation Data'!H81))="","",OFFSET('Sanitation Data'!$H$29,0,10*ROW('Sanitation Data'!H81)))</f>
        <v/>
      </c>
      <c r="DK87" s="34" t="str">
        <f ca="true">+IF(OFFSET('Sanitation Data'!$H$30,0,10*ROW('Sanitation Data'!H81))="","",OFFSET('Sanitation Data'!$H$30,0,10*ROW('Sanitation Data'!H81)))</f>
        <v/>
      </c>
      <c r="DL87" s="34" t="str">
        <f ca="true">+IF(OFFSET('Sanitation Data'!$H$31,0,10*ROW('Sanitation Data'!H81))="","",OFFSET('Sanitation Data'!$H$31,0,10*ROW('Sanitation Data'!H81)))</f>
        <v/>
      </c>
      <c r="DM87" s="34" t="str">
        <f ca="true">+IF(OFFSET('Sanitation Data'!$H$32,0,10*ROW('Sanitation Data'!H81))="","",OFFSET('Sanitation Data'!$H$32,0,10*ROW('Sanitation Data'!H81)))</f>
        <v/>
      </c>
      <c r="DN87" s="34" t="str">
        <f ca="true">+IF(OFFSET('Sanitation Data'!$H$33,0,10*ROW('Sanitation Data'!H81))="","",OFFSET('Sanitation Data'!$H$33,0,10*ROW('Sanitation Data'!H81)))</f>
        <v/>
      </c>
      <c r="DO87" s="34" t="str">
        <f ca="true">+IF(OFFSET('Hygiene Data'!$C$12,0,10*ROW('Hygiene Data'!C81))="","",OFFSET('Hygiene Data'!$C$12,0,10*ROW('Hygiene Data'!C81)))</f>
        <v/>
      </c>
      <c r="DP87" s="34" t="str">
        <f ca="true">+IF(OFFSET('Hygiene Data'!$C$13,0,10*ROW('Hygiene Data'!C81))="","",OFFSET('Hygiene Data'!$C$13,0,10*ROW('Hygiene Data'!C81)))</f>
        <v/>
      </c>
      <c r="DQ87" s="34" t="str">
        <f ca="true">+IF(OFFSET('Hygiene Data'!$C$14,0,10*ROW('Hygiene Data'!C81))="","",OFFSET('Hygiene Data'!$C$14,0,10*ROW('Hygiene Data'!C81)))</f>
        <v/>
      </c>
      <c r="DR87" s="34" t="str">
        <f ca="true">+IF(OFFSET('Hygiene Data'!$D$12,0,10*ROW('Hygiene Data'!D81))="","",OFFSET('Hygiene Data'!$D$12,0,10*ROW('Hygiene Data'!D81)))</f>
        <v/>
      </c>
      <c r="DS87" s="34" t="str">
        <f ca="true">+IF(OFFSET('Hygiene Data'!$D$13,0,10*ROW('Hygiene Data'!D81))="","",OFFSET('Hygiene Data'!$D$13,0,10*ROW('Hygiene Data'!D81)))</f>
        <v/>
      </c>
      <c r="DT87" s="34" t="str">
        <f ca="true">+IF(OFFSET('Hygiene Data'!$D$14,0,10*ROW('Hygiene Data'!D81))="","",OFFSET('Hygiene Data'!$D$14,0,10*ROW('Hygiene Data'!D81)))</f>
        <v/>
      </c>
      <c r="DU87" s="34" t="str">
        <f ca="true">+IF(OFFSET('Hygiene Data'!$E$12,0,10*ROW('Hygiene Data'!E81))="","",OFFSET('Hygiene Data'!$E$12,0,10*ROW('Hygiene Data'!E81)))</f>
        <v/>
      </c>
      <c r="DV87" s="34" t="str">
        <f ca="true">+IF(OFFSET('Hygiene Data'!$E$13,0,10*ROW('Hygiene Data'!E81))="","",OFFSET('Hygiene Data'!$E$13,0,10*ROW('Hygiene Data'!E81)))</f>
        <v/>
      </c>
      <c r="DW87" s="34" t="str">
        <f ca="true">+IF(OFFSET('Hygiene Data'!$E$14,0,10*ROW('Hygiene Data'!E81))="","",OFFSET('Hygiene Data'!$E$14,0,10*ROW('Hygiene Data'!E81)))</f>
        <v/>
      </c>
      <c r="DX87" s="34" t="str">
        <f ca="true">+IF(OFFSET('Hygiene Data'!$F$12,0,10*ROW('Hygiene Data'!F81))="","",OFFSET('Hygiene Data'!$F$12,0,10*ROW('Hygiene Data'!F81)))</f>
        <v/>
      </c>
      <c r="DY87" s="34" t="str">
        <f ca="true">+IF(OFFSET('Hygiene Data'!$F$13,0,10*ROW('Hygiene Data'!F81))="","",OFFSET('Hygiene Data'!$F$13,0,10*ROW('Hygiene Data'!F81)))</f>
        <v/>
      </c>
      <c r="DZ87" s="34" t="str">
        <f ca="true">+IF(OFFSET('Hygiene Data'!$F$14,0,10*ROW('Hygiene Data'!F81))="","",OFFSET('Hygiene Data'!$F$14,0,10*ROW('Hygiene Data'!F81)))</f>
        <v/>
      </c>
      <c r="EA87" s="34" t="str">
        <f ca="true">+IF(OFFSET('Hygiene Data'!$G$12,0,10*ROW('Hygiene Data'!G81))="","",OFFSET('Hygiene Data'!$G$12,0,10*ROW('Hygiene Data'!G81)))</f>
        <v/>
      </c>
      <c r="EB87" s="34" t="str">
        <f ca="true">+IF(OFFSET('Hygiene Data'!$G$13,0,10*ROW('Hygiene Data'!G81))="","",OFFSET('Hygiene Data'!$G$13,0,10*ROW('Hygiene Data'!G81)))</f>
        <v/>
      </c>
      <c r="EC87" s="34" t="str">
        <f ca="true">+IF(OFFSET('Hygiene Data'!$G$14,0,10*ROW('Hygiene Data'!G81))="","",OFFSET('Hygiene Data'!$G$14,0,10*ROW('Hygiene Data'!G81)))</f>
        <v/>
      </c>
      <c r="ED87" s="34" t="str">
        <f ca="true">+IF(OFFSET('Hygiene Data'!$H$12,0,10*ROW('Hygiene Data'!H81))="","",OFFSET('Hygiene Data'!$H$12,0,10*ROW('Hygiene Data'!H81)))</f>
        <v/>
      </c>
      <c r="EE87" s="34" t="str">
        <f ca="true">+IF(OFFSET('Hygiene Data'!$H$13,0,10*ROW('Hygiene Data'!H81))="","",OFFSET('Hygiene Data'!$H$13,0,10*ROW('Hygiene Data'!H81)))</f>
        <v/>
      </c>
      <c r="EF87" s="34" t="str">
        <f ca="true">+IF(OFFSET('Hygiene Data'!$H$14,0,10*ROW('Hygiene Data'!H81))="","",OFFSET('Hygiene Data'!$H$14,0,10*ROW('Hygiene Data'!H81)))</f>
        <v/>
      </c>
    </row>
    <row r="88" x14ac:dyDescent="0.2">
      <c r="A88" s="57" t="str">
        <f ca="true">+IF(OFFSET('Water Data'!$B$1,0,10*ROW('Water Data'!B85))="","",OFFSET('Water Data'!$B$1,0,10*ROW('Water Data'!B85)))</f>
        <v/>
      </c>
      <c r="B88" s="57" t="str">
        <f ca="true">+IF(OFFSET('Water Data'!$A$3,0,10*ROW('Water Data'!A85))="","",OFFSET('Water Data'!$A$3,0,10*ROW('Water Data'!A85)))</f>
        <v/>
      </c>
      <c r="C88" s="57" t="str">
        <f ca="true">+IF(OFFSET('Water Data'!$C$3,0,10*ROW('Water Data'!C85))="","",OFFSET('Water Data'!$C$3,0,10*ROW('Water Data'!C85)))</f>
        <v/>
      </c>
      <c r="D88" s="249"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9"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9" t="e">
        <f ca="true">+IF(AND(ISNUMBER(OFFSET('Water Data'!$C$10,0,10*ROW('Water Data'!D82))),BW88="Yes"),OFFSET('Water Data'!$C$10,0,10*ROW('Water Data'!D82)),IF(AND(ISNUMBER(OFFSET('Water Data'!$C$10,0,10*ROW('Water Data'!D82))),BW88="No",ISNUMBER(OFFSET('Water Data'!$C$10,0,10*ROW('Water Data'!D82)))),CONCATENATE("[",ROUND(OFFSET('Water Data'!$C$10,0,10*ROW('Water Data'!D82)),0),"]"),IF(AND(ISNUMBER(OFFSET('Water Data'!$C$10,0,10*ROW('Water Data'!D82))),BW88="",ISNUMBER(OFFSET('Water Data'!$C$10,0,10*ROW('Water Data'!D82)))),OFFSET('Water Data'!$C$10,0,10*ROW('Water Data'!D82)),NA())))</f>
        <v>#N/A</v>
      </c>
      <c r="G88" s="249"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9"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9"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9"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9"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9"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9"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9"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9"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9"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9"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9"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9"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9"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9"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50"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50"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50"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50"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50"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50"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50"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50"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50"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50"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50"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50"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50"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50"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50"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50"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50"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50"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50"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50"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50"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50"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50"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50"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50"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50"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50"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50"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50"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50"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51"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51"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51"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51"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51"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51"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51"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51"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51"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51"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51"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51"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51"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51"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51"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51"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51"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51"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4" t="str">
        <f ca="true">+IF(OFFSET('Water Data'!$C$28,0,10*ROW('Water Data'!C82))="","",OFFSET('Water Data'!$C$28,0,10*ROW('Water Data'!C82)))</f>
        <v/>
      </c>
      <c r="BT88" s="34" t="str">
        <f ca="true">+IF(OFFSET('Water Data'!$C$29,0,10*ROW('Water Data'!C82))="","",OFFSET('Water Data'!$C$29,0,10*ROW('Water Data'!C82)))</f>
        <v/>
      </c>
      <c r="BU88" s="34" t="str">
        <f ca="true">+IF(OFFSET('Water Data'!$C$30,0,10*ROW('Water Data'!C82))="","",OFFSET('Water Data'!$C$30,0,10*ROW('Water Data'!C82)))</f>
        <v/>
      </c>
      <c r="BV88" s="34" t="str">
        <f ca="true">+IF(OFFSET('Water Data'!$D$28,0,10*ROW('Water Data'!D82))="","",OFFSET('Water Data'!$D$28,0,10*ROW('Water Data'!D82)))</f>
        <v/>
      </c>
      <c r="BW88" s="34" t="str">
        <f ca="true">+IF(OFFSET('Water Data'!$D$29,0,10*ROW('Water Data'!D82))="","",OFFSET('Water Data'!$D$29,0,10*ROW('Water Data'!D82)))</f>
        <v/>
      </c>
      <c r="BX88" s="34" t="str">
        <f ca="true">+IF(OFFSET('Water Data'!$D$30,0,10*ROW('Water Data'!D82))="","",OFFSET('Water Data'!$D$30,0,10*ROW('Water Data'!D82)))</f>
        <v/>
      </c>
      <c r="BY88" s="34" t="str">
        <f ca="true">+IF(OFFSET('Water Data'!$E$28,0,10*ROW('Water Data'!E82))="","",OFFSET('Water Data'!$E$28,0,10*ROW('Water Data'!E82)))</f>
        <v/>
      </c>
      <c r="BZ88" s="34" t="str">
        <f ca="true">+IF(OFFSET('Water Data'!$E$29,0,10*ROW('Water Data'!E82))="","",OFFSET('Water Data'!$E$29,0,10*ROW('Water Data'!E82)))</f>
        <v/>
      </c>
      <c r="CA88" s="34" t="str">
        <f ca="true">+IF(OFFSET('Water Data'!$E$30,0,10*ROW('Water Data'!E82))="","",OFFSET('Water Data'!$E$30,0,10*ROW('Water Data'!E82)))</f>
        <v/>
      </c>
      <c r="CB88" s="34" t="str">
        <f ca="true">+IF(OFFSET('Water Data'!$F$28,0,10*ROW('Water Data'!F82))="","",OFFSET('Water Data'!$F$28,0,10*ROW('Water Data'!F82)))</f>
        <v/>
      </c>
      <c r="CC88" s="34" t="str">
        <f ca="true">+IF(OFFSET('Water Data'!$F$29,0,10*ROW('Water Data'!F82))="","",OFFSET('Water Data'!$F$29,0,10*ROW('Water Data'!F82)))</f>
        <v/>
      </c>
      <c r="CD88" s="34" t="str">
        <f ca="true">+IF(OFFSET('Water Data'!$F$30,0,10*ROW('Water Data'!F82))="","",OFFSET('Water Data'!$F$30,0,10*ROW('Water Data'!F82)))</f>
        <v/>
      </c>
      <c r="CE88" s="34" t="str">
        <f ca="true">+IF(OFFSET('Water Data'!$G$28,0,10*ROW('Water Data'!G82))="","",OFFSET('Water Data'!$G$28,0,10*ROW('Water Data'!G82)))</f>
        <v/>
      </c>
      <c r="CF88" s="34" t="str">
        <f ca="true">+IF(OFFSET('Water Data'!$G$29,0,10*ROW('Water Data'!G82))="","",OFFSET('Water Data'!$G$29,0,10*ROW('Water Data'!G82)))</f>
        <v/>
      </c>
      <c r="CG88" s="34" t="str">
        <f ca="true">+IF(OFFSET('Water Data'!$G$30,0,10*ROW('Water Data'!G82))="","",OFFSET('Water Data'!$G$30,0,10*ROW('Water Data'!G82)))</f>
        <v/>
      </c>
      <c r="CH88" s="34" t="str">
        <f ca="true">+IF(OFFSET('Water Data'!$H$28,0,10*ROW('Water Data'!H82))="","",OFFSET('Water Data'!$H$28,0,10*ROW('Water Data'!H82)))</f>
        <v/>
      </c>
      <c r="CI88" s="34" t="str">
        <f ca="true">+IF(OFFSET('Water Data'!$H$29,0,10*ROW('Water Data'!H82))="","",OFFSET('Water Data'!$H$29,0,10*ROW('Water Data'!H82)))</f>
        <v/>
      </c>
      <c r="CJ88" s="34" t="str">
        <f ca="true">+IF(OFFSET('Water Data'!$H$30,0,10*ROW('Water Data'!H82))="","",OFFSET('Water Data'!$H$30,0,10*ROW('Water Data'!H82)))</f>
        <v/>
      </c>
      <c r="CK88" s="34" t="str">
        <f ca="true">+IF(OFFSET('Sanitation Data'!$C$29,0,10*ROW('Sanitation Data'!C82))="","",OFFSET('Sanitation Data'!$C$29,0,10*ROW('Sanitation Data'!C82)))</f>
        <v/>
      </c>
      <c r="CL88" s="34" t="str">
        <f ca="true">+IF(OFFSET('Sanitation Data'!$C$30,0,10*ROW('Sanitation Data'!C82))="","",OFFSET('Sanitation Data'!$C$30,0,10*ROW('Sanitation Data'!C82)))</f>
        <v/>
      </c>
      <c r="CM88" s="34" t="str">
        <f ca="true">+IF(OFFSET('Sanitation Data'!$C$31,0,10*ROW('Sanitation Data'!C82))="","",OFFSET('Sanitation Data'!$C$31,0,10*ROW('Sanitation Data'!C82)))</f>
        <v/>
      </c>
      <c r="CN88" s="34" t="str">
        <f ca="true">+IF(OFFSET('Sanitation Data'!$C$32,0,10*ROW('Sanitation Data'!C82))="","",OFFSET('Sanitation Data'!$C$32,0,10*ROW('Sanitation Data'!C82)))</f>
        <v/>
      </c>
      <c r="CO88" s="34" t="str">
        <f ca="true">+IF(OFFSET('Sanitation Data'!$C$33,0,10*ROW('Sanitation Data'!C82))="","",OFFSET('Sanitation Data'!$C$33,0,10*ROW('Sanitation Data'!C82)))</f>
        <v/>
      </c>
      <c r="CP88" s="34" t="str">
        <f ca="true">+IF(OFFSET('Sanitation Data'!$D$29,0,10*ROW('Sanitation Data'!D82))="","",OFFSET('Sanitation Data'!$D$29,0,10*ROW('Sanitation Data'!D82)))</f>
        <v/>
      </c>
      <c r="CQ88" s="34" t="str">
        <f ca="true">+IF(OFFSET('Sanitation Data'!$D$30,0,10*ROW('Sanitation Data'!D82))="","",OFFSET('Sanitation Data'!$D$30,0,10*ROW('Sanitation Data'!D82)))</f>
        <v/>
      </c>
      <c r="CR88" s="34" t="str">
        <f ca="true">+IF(OFFSET('Sanitation Data'!$D$31,0,10*ROW('Sanitation Data'!D82))="","",OFFSET('Sanitation Data'!$D$31,0,10*ROW('Sanitation Data'!D82)))</f>
        <v/>
      </c>
      <c r="CS88" s="34" t="str">
        <f ca="true">+IF(OFFSET('Sanitation Data'!$D$32,0,10*ROW('Sanitation Data'!D82))="","",OFFSET('Sanitation Data'!$D$32,0,10*ROW('Sanitation Data'!D82)))</f>
        <v/>
      </c>
      <c r="CT88" s="34" t="str">
        <f ca="true">+IF(OFFSET('Sanitation Data'!$D$33,0,10*ROW('Sanitation Data'!D82))="","",OFFSET('Sanitation Data'!$D$33,0,10*ROW('Sanitation Data'!D82)))</f>
        <v/>
      </c>
      <c r="CU88" s="34" t="str">
        <f ca="true">+IF(OFFSET('Sanitation Data'!$E$29,0,10*ROW('Sanitation Data'!E82))="","",OFFSET('Sanitation Data'!$E$29,0,10*ROW('Sanitation Data'!E82)))</f>
        <v/>
      </c>
      <c r="CV88" s="34" t="str">
        <f ca="true">+IF(OFFSET('Sanitation Data'!$E$30,0,10*ROW('Sanitation Data'!E82))="","",OFFSET('Sanitation Data'!$E$30,0,10*ROW('Sanitation Data'!E82)))</f>
        <v/>
      </c>
      <c r="CW88" s="34" t="str">
        <f ca="true">+IF(OFFSET('Sanitation Data'!$E$31,0,10*ROW('Sanitation Data'!E82))="","",OFFSET('Sanitation Data'!$E$31,0,10*ROW('Sanitation Data'!E82)))</f>
        <v/>
      </c>
      <c r="CX88" s="34" t="str">
        <f ca="true">+IF(OFFSET('Sanitation Data'!$E$32,0,10*ROW('Sanitation Data'!E82))="","",OFFSET('Sanitation Data'!$E$32,0,10*ROW('Sanitation Data'!E82)))</f>
        <v/>
      </c>
      <c r="CY88" s="34" t="str">
        <f ca="true">+IF(OFFSET('Sanitation Data'!$E$33,0,10*ROW('Sanitation Data'!E82))="","",OFFSET('Sanitation Data'!$E$33,0,10*ROW('Sanitation Data'!E82)))</f>
        <v/>
      </c>
      <c r="CZ88" s="34" t="str">
        <f ca="true">+IF(OFFSET('Sanitation Data'!$F$29,0,10*ROW('Sanitation Data'!F82))="","",OFFSET('Sanitation Data'!$F$29,0,10*ROW('Sanitation Data'!F82)))</f>
        <v/>
      </c>
      <c r="DA88" s="34" t="str">
        <f ca="true">+IF(OFFSET('Sanitation Data'!$F$30,0,10*ROW('Sanitation Data'!F82))="","",OFFSET('Sanitation Data'!$F$30,0,10*ROW('Sanitation Data'!F82)))</f>
        <v/>
      </c>
      <c r="DB88" s="34" t="str">
        <f ca="true">+IF(OFFSET('Sanitation Data'!$F$31,0,10*ROW('Sanitation Data'!F82))="","",OFFSET('Sanitation Data'!$F$31,0,10*ROW('Sanitation Data'!F82)))</f>
        <v/>
      </c>
      <c r="DC88" s="34" t="str">
        <f ca="true">+IF(OFFSET('Sanitation Data'!$F$32,0,10*ROW('Sanitation Data'!F82))="","",OFFSET('Sanitation Data'!$F$32,0,10*ROW('Sanitation Data'!F82)))</f>
        <v/>
      </c>
      <c r="DD88" s="34" t="str">
        <f ca="true">+IF(OFFSET('Sanitation Data'!$F$33,0,10*ROW('Sanitation Data'!F82))="","",OFFSET('Sanitation Data'!$F$33,0,10*ROW('Sanitation Data'!F82)))</f>
        <v/>
      </c>
      <c r="DE88" s="34" t="str">
        <f ca="true">+IF(OFFSET('Sanitation Data'!$G$29,0,10*ROW('Sanitation Data'!G82))="","",OFFSET('Sanitation Data'!$G$29,0,10*ROW('Sanitation Data'!G82)))</f>
        <v/>
      </c>
      <c r="DF88" s="34" t="str">
        <f ca="true">+IF(OFFSET('Sanitation Data'!$G$30,0,10*ROW('Sanitation Data'!G82))="","",OFFSET('Sanitation Data'!$G$30,0,10*ROW('Sanitation Data'!G82)))</f>
        <v/>
      </c>
      <c r="DG88" s="34" t="str">
        <f ca="true">+IF(OFFSET('Sanitation Data'!$G$31,0,10*ROW('Sanitation Data'!G82))="","",OFFSET('Sanitation Data'!$G$31,0,10*ROW('Sanitation Data'!G82)))</f>
        <v/>
      </c>
      <c r="DH88" s="34" t="str">
        <f ca="true">+IF(OFFSET('Sanitation Data'!$G$32,0,10*ROW('Sanitation Data'!G82))="","",OFFSET('Sanitation Data'!$G$32,0,10*ROW('Sanitation Data'!G82)))</f>
        <v/>
      </c>
      <c r="DI88" s="34" t="str">
        <f ca="true">+IF(OFFSET('Sanitation Data'!$G$33,0,10*ROW('Sanitation Data'!G82))="","",OFFSET('Sanitation Data'!$G$33,0,10*ROW('Sanitation Data'!G82)))</f>
        <v/>
      </c>
      <c r="DJ88" s="34" t="str">
        <f ca="true">+IF(OFFSET('Sanitation Data'!$H$29,0,10*ROW('Sanitation Data'!H82))="","",OFFSET('Sanitation Data'!$H$29,0,10*ROW('Sanitation Data'!H82)))</f>
        <v/>
      </c>
      <c r="DK88" s="34" t="str">
        <f ca="true">+IF(OFFSET('Sanitation Data'!$H$30,0,10*ROW('Sanitation Data'!H82))="","",OFFSET('Sanitation Data'!$H$30,0,10*ROW('Sanitation Data'!H82)))</f>
        <v/>
      </c>
      <c r="DL88" s="34" t="str">
        <f ca="true">+IF(OFFSET('Sanitation Data'!$H$31,0,10*ROW('Sanitation Data'!H82))="","",OFFSET('Sanitation Data'!$H$31,0,10*ROW('Sanitation Data'!H82)))</f>
        <v/>
      </c>
      <c r="DM88" s="34" t="str">
        <f ca="true">+IF(OFFSET('Sanitation Data'!$H$32,0,10*ROW('Sanitation Data'!H82))="","",OFFSET('Sanitation Data'!$H$32,0,10*ROW('Sanitation Data'!H82)))</f>
        <v/>
      </c>
      <c r="DN88" s="34" t="str">
        <f ca="true">+IF(OFFSET('Sanitation Data'!$H$33,0,10*ROW('Sanitation Data'!H82))="","",OFFSET('Sanitation Data'!$H$33,0,10*ROW('Sanitation Data'!H82)))</f>
        <v/>
      </c>
      <c r="DO88" s="34" t="str">
        <f ca="true">+IF(OFFSET('Hygiene Data'!$C$12,0,10*ROW('Hygiene Data'!C82))="","",OFFSET('Hygiene Data'!$C$12,0,10*ROW('Hygiene Data'!C82)))</f>
        <v/>
      </c>
      <c r="DP88" s="34" t="str">
        <f ca="true">+IF(OFFSET('Hygiene Data'!$C$13,0,10*ROW('Hygiene Data'!C82))="","",OFFSET('Hygiene Data'!$C$13,0,10*ROW('Hygiene Data'!C82)))</f>
        <v/>
      </c>
      <c r="DQ88" s="34" t="str">
        <f ca="true">+IF(OFFSET('Hygiene Data'!$C$14,0,10*ROW('Hygiene Data'!C82))="","",OFFSET('Hygiene Data'!$C$14,0,10*ROW('Hygiene Data'!C82)))</f>
        <v/>
      </c>
      <c r="DR88" s="34" t="str">
        <f ca="true">+IF(OFFSET('Hygiene Data'!$D$12,0,10*ROW('Hygiene Data'!D82))="","",OFFSET('Hygiene Data'!$D$12,0,10*ROW('Hygiene Data'!D82)))</f>
        <v/>
      </c>
      <c r="DS88" s="34" t="str">
        <f ca="true">+IF(OFFSET('Hygiene Data'!$D$13,0,10*ROW('Hygiene Data'!D82))="","",OFFSET('Hygiene Data'!$D$13,0,10*ROW('Hygiene Data'!D82)))</f>
        <v/>
      </c>
      <c r="DT88" s="34" t="str">
        <f ca="true">+IF(OFFSET('Hygiene Data'!$D$14,0,10*ROW('Hygiene Data'!D82))="","",OFFSET('Hygiene Data'!$D$14,0,10*ROW('Hygiene Data'!D82)))</f>
        <v/>
      </c>
      <c r="DU88" s="34" t="str">
        <f ca="true">+IF(OFFSET('Hygiene Data'!$E$12,0,10*ROW('Hygiene Data'!E82))="","",OFFSET('Hygiene Data'!$E$12,0,10*ROW('Hygiene Data'!E82)))</f>
        <v/>
      </c>
      <c r="DV88" s="34" t="str">
        <f ca="true">+IF(OFFSET('Hygiene Data'!$E$13,0,10*ROW('Hygiene Data'!E82))="","",OFFSET('Hygiene Data'!$E$13,0,10*ROW('Hygiene Data'!E82)))</f>
        <v/>
      </c>
      <c r="DW88" s="34" t="str">
        <f ca="true">+IF(OFFSET('Hygiene Data'!$E$14,0,10*ROW('Hygiene Data'!E82))="","",OFFSET('Hygiene Data'!$E$14,0,10*ROW('Hygiene Data'!E82)))</f>
        <v/>
      </c>
      <c r="DX88" s="34" t="str">
        <f ca="true">+IF(OFFSET('Hygiene Data'!$F$12,0,10*ROW('Hygiene Data'!F82))="","",OFFSET('Hygiene Data'!$F$12,0,10*ROW('Hygiene Data'!F82)))</f>
        <v/>
      </c>
      <c r="DY88" s="34" t="str">
        <f ca="true">+IF(OFFSET('Hygiene Data'!$F$13,0,10*ROW('Hygiene Data'!F82))="","",OFFSET('Hygiene Data'!$F$13,0,10*ROW('Hygiene Data'!F82)))</f>
        <v/>
      </c>
      <c r="DZ88" s="34" t="str">
        <f ca="true">+IF(OFFSET('Hygiene Data'!$F$14,0,10*ROW('Hygiene Data'!F82))="","",OFFSET('Hygiene Data'!$F$14,0,10*ROW('Hygiene Data'!F82)))</f>
        <v/>
      </c>
      <c r="EA88" s="34" t="str">
        <f ca="true">+IF(OFFSET('Hygiene Data'!$G$12,0,10*ROW('Hygiene Data'!G82))="","",OFFSET('Hygiene Data'!$G$12,0,10*ROW('Hygiene Data'!G82)))</f>
        <v/>
      </c>
      <c r="EB88" s="34" t="str">
        <f ca="true">+IF(OFFSET('Hygiene Data'!$G$13,0,10*ROW('Hygiene Data'!G82))="","",OFFSET('Hygiene Data'!$G$13,0,10*ROW('Hygiene Data'!G82)))</f>
        <v/>
      </c>
      <c r="EC88" s="34" t="str">
        <f ca="true">+IF(OFFSET('Hygiene Data'!$G$14,0,10*ROW('Hygiene Data'!G82))="","",OFFSET('Hygiene Data'!$G$14,0,10*ROW('Hygiene Data'!G82)))</f>
        <v/>
      </c>
      <c r="ED88" s="34" t="str">
        <f ca="true">+IF(OFFSET('Hygiene Data'!$H$12,0,10*ROW('Hygiene Data'!H82))="","",OFFSET('Hygiene Data'!$H$12,0,10*ROW('Hygiene Data'!H82)))</f>
        <v/>
      </c>
      <c r="EE88" s="34" t="str">
        <f ca="true">+IF(OFFSET('Hygiene Data'!$H$13,0,10*ROW('Hygiene Data'!H82))="","",OFFSET('Hygiene Data'!$H$13,0,10*ROW('Hygiene Data'!H82)))</f>
        <v/>
      </c>
      <c r="EF88" s="34" t="str">
        <f ca="true">+IF(OFFSET('Hygiene Data'!$H$14,0,10*ROW('Hygiene Data'!H82))="","",OFFSET('Hygiene Data'!$H$14,0,10*ROW('Hygiene Data'!H82)))</f>
        <v/>
      </c>
    </row>
    <row r="89" x14ac:dyDescent="0.2">
      <c r="A89" s="57" t="str">
        <f ca="true">+IF(OFFSET('Water Data'!$B$1,0,10*ROW('Water Data'!B86))="","",OFFSET('Water Data'!$B$1,0,10*ROW('Water Data'!B86)))</f>
        <v/>
      </c>
      <c r="B89" s="57" t="str">
        <f ca="true">+IF(OFFSET('Water Data'!$A$3,0,10*ROW('Water Data'!A86))="","",OFFSET('Water Data'!$A$3,0,10*ROW('Water Data'!A86)))</f>
        <v/>
      </c>
      <c r="C89" s="57" t="str">
        <f ca="true">+IF(OFFSET('Water Data'!$C$3,0,10*ROW('Water Data'!C86))="","",OFFSET('Water Data'!$C$3,0,10*ROW('Water Data'!C86)))</f>
        <v/>
      </c>
      <c r="D89" s="249"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9"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9" t="e">
        <f ca="true">+IF(AND(ISNUMBER(OFFSET('Water Data'!$C$10,0,10*ROW('Water Data'!D83))),BW89="Yes"),OFFSET('Water Data'!$C$10,0,10*ROW('Water Data'!D83)),IF(AND(ISNUMBER(OFFSET('Water Data'!$C$10,0,10*ROW('Water Data'!D83))),BW89="No",ISNUMBER(OFFSET('Water Data'!$C$10,0,10*ROW('Water Data'!D83)))),CONCATENATE("[",ROUND(OFFSET('Water Data'!$C$10,0,10*ROW('Water Data'!D83)),0),"]"),IF(AND(ISNUMBER(OFFSET('Water Data'!$C$10,0,10*ROW('Water Data'!D83))),BW89="",ISNUMBER(OFFSET('Water Data'!$C$10,0,10*ROW('Water Data'!D83)))),OFFSET('Water Data'!$C$10,0,10*ROW('Water Data'!D83)),NA())))</f>
        <v>#N/A</v>
      </c>
      <c r="G89" s="249"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9"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9"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9"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9"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9"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9"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9"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9"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9"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9"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9"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9"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9"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9"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50"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50"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50"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50"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50"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50"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50"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50"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50"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50"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50"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50"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50"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50"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50"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50"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50"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50"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50"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50"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50"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50"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50"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50"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50"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50"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50"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50"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50"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50"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51"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51"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51"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51"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51"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51"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51"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51"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51"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51"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51"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51"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51"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51"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51"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51"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51"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51"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4" t="str">
        <f ca="true">+IF(OFFSET('Water Data'!$C$28,0,10*ROW('Water Data'!C83))="","",OFFSET('Water Data'!$C$28,0,10*ROW('Water Data'!C83)))</f>
        <v/>
      </c>
      <c r="BT89" s="34" t="str">
        <f ca="true">+IF(OFFSET('Water Data'!$C$29,0,10*ROW('Water Data'!C83))="","",OFFSET('Water Data'!$C$29,0,10*ROW('Water Data'!C83)))</f>
        <v/>
      </c>
      <c r="BU89" s="34" t="str">
        <f ca="true">+IF(OFFSET('Water Data'!$C$30,0,10*ROW('Water Data'!C83))="","",OFFSET('Water Data'!$C$30,0,10*ROW('Water Data'!C83)))</f>
        <v/>
      </c>
      <c r="BV89" s="34" t="str">
        <f ca="true">+IF(OFFSET('Water Data'!$D$28,0,10*ROW('Water Data'!D83))="","",OFFSET('Water Data'!$D$28,0,10*ROW('Water Data'!D83)))</f>
        <v/>
      </c>
      <c r="BW89" s="34" t="str">
        <f ca="true">+IF(OFFSET('Water Data'!$D$29,0,10*ROW('Water Data'!D83))="","",OFFSET('Water Data'!$D$29,0,10*ROW('Water Data'!D83)))</f>
        <v/>
      </c>
      <c r="BX89" s="34" t="str">
        <f ca="true">+IF(OFFSET('Water Data'!$D$30,0,10*ROW('Water Data'!D83))="","",OFFSET('Water Data'!$D$30,0,10*ROW('Water Data'!D83)))</f>
        <v/>
      </c>
      <c r="BY89" s="34" t="str">
        <f ca="true">+IF(OFFSET('Water Data'!$E$28,0,10*ROW('Water Data'!E83))="","",OFFSET('Water Data'!$E$28,0,10*ROW('Water Data'!E83)))</f>
        <v/>
      </c>
      <c r="BZ89" s="34" t="str">
        <f ca="true">+IF(OFFSET('Water Data'!$E$29,0,10*ROW('Water Data'!E83))="","",OFFSET('Water Data'!$E$29,0,10*ROW('Water Data'!E83)))</f>
        <v/>
      </c>
      <c r="CA89" s="34" t="str">
        <f ca="true">+IF(OFFSET('Water Data'!$E$30,0,10*ROW('Water Data'!E83))="","",OFFSET('Water Data'!$E$30,0,10*ROW('Water Data'!E83)))</f>
        <v/>
      </c>
      <c r="CB89" s="34" t="str">
        <f ca="true">+IF(OFFSET('Water Data'!$F$28,0,10*ROW('Water Data'!F83))="","",OFFSET('Water Data'!$F$28,0,10*ROW('Water Data'!F83)))</f>
        <v/>
      </c>
      <c r="CC89" s="34" t="str">
        <f ca="true">+IF(OFFSET('Water Data'!$F$29,0,10*ROW('Water Data'!F83))="","",OFFSET('Water Data'!$F$29,0,10*ROW('Water Data'!F83)))</f>
        <v/>
      </c>
      <c r="CD89" s="34" t="str">
        <f ca="true">+IF(OFFSET('Water Data'!$F$30,0,10*ROW('Water Data'!F83))="","",OFFSET('Water Data'!$F$30,0,10*ROW('Water Data'!F83)))</f>
        <v/>
      </c>
      <c r="CE89" s="34" t="str">
        <f ca="true">+IF(OFFSET('Water Data'!$G$28,0,10*ROW('Water Data'!G83))="","",OFFSET('Water Data'!$G$28,0,10*ROW('Water Data'!G83)))</f>
        <v/>
      </c>
      <c r="CF89" s="34" t="str">
        <f ca="true">+IF(OFFSET('Water Data'!$G$29,0,10*ROW('Water Data'!G83))="","",OFFSET('Water Data'!$G$29,0,10*ROW('Water Data'!G83)))</f>
        <v/>
      </c>
      <c r="CG89" s="34" t="str">
        <f ca="true">+IF(OFFSET('Water Data'!$G$30,0,10*ROW('Water Data'!G83))="","",OFFSET('Water Data'!$G$30,0,10*ROW('Water Data'!G83)))</f>
        <v/>
      </c>
      <c r="CH89" s="34" t="str">
        <f ca="true">+IF(OFFSET('Water Data'!$H$28,0,10*ROW('Water Data'!H83))="","",OFFSET('Water Data'!$H$28,0,10*ROW('Water Data'!H83)))</f>
        <v/>
      </c>
      <c r="CI89" s="34" t="str">
        <f ca="true">+IF(OFFSET('Water Data'!$H$29,0,10*ROW('Water Data'!H83))="","",OFFSET('Water Data'!$H$29,0,10*ROW('Water Data'!H83)))</f>
        <v/>
      </c>
      <c r="CJ89" s="34" t="str">
        <f ca="true">+IF(OFFSET('Water Data'!$H$30,0,10*ROW('Water Data'!H83))="","",OFFSET('Water Data'!$H$30,0,10*ROW('Water Data'!H83)))</f>
        <v/>
      </c>
      <c r="CK89" s="34" t="str">
        <f ca="true">+IF(OFFSET('Sanitation Data'!$C$29,0,10*ROW('Sanitation Data'!C83))="","",OFFSET('Sanitation Data'!$C$29,0,10*ROW('Sanitation Data'!C83)))</f>
        <v/>
      </c>
      <c r="CL89" s="34" t="str">
        <f ca="true">+IF(OFFSET('Sanitation Data'!$C$30,0,10*ROW('Sanitation Data'!C83))="","",OFFSET('Sanitation Data'!$C$30,0,10*ROW('Sanitation Data'!C83)))</f>
        <v/>
      </c>
      <c r="CM89" s="34" t="str">
        <f ca="true">+IF(OFFSET('Sanitation Data'!$C$31,0,10*ROW('Sanitation Data'!C83))="","",OFFSET('Sanitation Data'!$C$31,0,10*ROW('Sanitation Data'!C83)))</f>
        <v/>
      </c>
      <c r="CN89" s="34" t="str">
        <f ca="true">+IF(OFFSET('Sanitation Data'!$C$32,0,10*ROW('Sanitation Data'!C83))="","",OFFSET('Sanitation Data'!$C$32,0,10*ROW('Sanitation Data'!C83)))</f>
        <v/>
      </c>
      <c r="CO89" s="34" t="str">
        <f ca="true">+IF(OFFSET('Sanitation Data'!$C$33,0,10*ROW('Sanitation Data'!C83))="","",OFFSET('Sanitation Data'!$C$33,0,10*ROW('Sanitation Data'!C83)))</f>
        <v/>
      </c>
      <c r="CP89" s="34" t="str">
        <f ca="true">+IF(OFFSET('Sanitation Data'!$D$29,0,10*ROW('Sanitation Data'!D83))="","",OFFSET('Sanitation Data'!$D$29,0,10*ROW('Sanitation Data'!D83)))</f>
        <v/>
      </c>
      <c r="CQ89" s="34" t="str">
        <f ca="true">+IF(OFFSET('Sanitation Data'!$D$30,0,10*ROW('Sanitation Data'!D83))="","",OFFSET('Sanitation Data'!$D$30,0,10*ROW('Sanitation Data'!D83)))</f>
        <v/>
      </c>
      <c r="CR89" s="34" t="str">
        <f ca="true">+IF(OFFSET('Sanitation Data'!$D$31,0,10*ROW('Sanitation Data'!D83))="","",OFFSET('Sanitation Data'!$D$31,0,10*ROW('Sanitation Data'!D83)))</f>
        <v/>
      </c>
      <c r="CS89" s="34" t="str">
        <f ca="true">+IF(OFFSET('Sanitation Data'!$D$32,0,10*ROW('Sanitation Data'!D83))="","",OFFSET('Sanitation Data'!$D$32,0,10*ROW('Sanitation Data'!D83)))</f>
        <v/>
      </c>
      <c r="CT89" s="34" t="str">
        <f ca="true">+IF(OFFSET('Sanitation Data'!$D$33,0,10*ROW('Sanitation Data'!D83))="","",OFFSET('Sanitation Data'!$D$33,0,10*ROW('Sanitation Data'!D83)))</f>
        <v/>
      </c>
      <c r="CU89" s="34" t="str">
        <f ca="true">+IF(OFFSET('Sanitation Data'!$E$29,0,10*ROW('Sanitation Data'!E83))="","",OFFSET('Sanitation Data'!$E$29,0,10*ROW('Sanitation Data'!E83)))</f>
        <v/>
      </c>
      <c r="CV89" s="34" t="str">
        <f ca="true">+IF(OFFSET('Sanitation Data'!$E$30,0,10*ROW('Sanitation Data'!E83))="","",OFFSET('Sanitation Data'!$E$30,0,10*ROW('Sanitation Data'!E83)))</f>
        <v/>
      </c>
      <c r="CW89" s="34" t="str">
        <f ca="true">+IF(OFFSET('Sanitation Data'!$E$31,0,10*ROW('Sanitation Data'!E83))="","",OFFSET('Sanitation Data'!$E$31,0,10*ROW('Sanitation Data'!E83)))</f>
        <v/>
      </c>
      <c r="CX89" s="34" t="str">
        <f ca="true">+IF(OFFSET('Sanitation Data'!$E$32,0,10*ROW('Sanitation Data'!E83))="","",OFFSET('Sanitation Data'!$E$32,0,10*ROW('Sanitation Data'!E83)))</f>
        <v/>
      </c>
      <c r="CY89" s="34" t="str">
        <f ca="true">+IF(OFFSET('Sanitation Data'!$E$33,0,10*ROW('Sanitation Data'!E83))="","",OFFSET('Sanitation Data'!$E$33,0,10*ROW('Sanitation Data'!E83)))</f>
        <v/>
      </c>
      <c r="CZ89" s="34" t="str">
        <f ca="true">+IF(OFFSET('Sanitation Data'!$F$29,0,10*ROW('Sanitation Data'!F83))="","",OFFSET('Sanitation Data'!$F$29,0,10*ROW('Sanitation Data'!F83)))</f>
        <v/>
      </c>
      <c r="DA89" s="34" t="str">
        <f ca="true">+IF(OFFSET('Sanitation Data'!$F$30,0,10*ROW('Sanitation Data'!F83))="","",OFFSET('Sanitation Data'!$F$30,0,10*ROW('Sanitation Data'!F83)))</f>
        <v/>
      </c>
      <c r="DB89" s="34" t="str">
        <f ca="true">+IF(OFFSET('Sanitation Data'!$F$31,0,10*ROW('Sanitation Data'!F83))="","",OFFSET('Sanitation Data'!$F$31,0,10*ROW('Sanitation Data'!F83)))</f>
        <v/>
      </c>
      <c r="DC89" s="34" t="str">
        <f ca="true">+IF(OFFSET('Sanitation Data'!$F$32,0,10*ROW('Sanitation Data'!F83))="","",OFFSET('Sanitation Data'!$F$32,0,10*ROW('Sanitation Data'!F83)))</f>
        <v/>
      </c>
      <c r="DD89" s="34" t="str">
        <f ca="true">+IF(OFFSET('Sanitation Data'!$F$33,0,10*ROW('Sanitation Data'!F83))="","",OFFSET('Sanitation Data'!$F$33,0,10*ROW('Sanitation Data'!F83)))</f>
        <v/>
      </c>
      <c r="DE89" s="34" t="str">
        <f ca="true">+IF(OFFSET('Sanitation Data'!$G$29,0,10*ROW('Sanitation Data'!G83))="","",OFFSET('Sanitation Data'!$G$29,0,10*ROW('Sanitation Data'!G83)))</f>
        <v/>
      </c>
      <c r="DF89" s="34" t="str">
        <f ca="true">+IF(OFFSET('Sanitation Data'!$G$30,0,10*ROW('Sanitation Data'!G83))="","",OFFSET('Sanitation Data'!$G$30,0,10*ROW('Sanitation Data'!G83)))</f>
        <v/>
      </c>
      <c r="DG89" s="34" t="str">
        <f ca="true">+IF(OFFSET('Sanitation Data'!$G$31,0,10*ROW('Sanitation Data'!G83))="","",OFFSET('Sanitation Data'!$G$31,0,10*ROW('Sanitation Data'!G83)))</f>
        <v/>
      </c>
      <c r="DH89" s="34" t="str">
        <f ca="true">+IF(OFFSET('Sanitation Data'!$G$32,0,10*ROW('Sanitation Data'!G83))="","",OFFSET('Sanitation Data'!$G$32,0,10*ROW('Sanitation Data'!G83)))</f>
        <v/>
      </c>
      <c r="DI89" s="34" t="str">
        <f ca="true">+IF(OFFSET('Sanitation Data'!$G$33,0,10*ROW('Sanitation Data'!G83))="","",OFFSET('Sanitation Data'!$G$33,0,10*ROW('Sanitation Data'!G83)))</f>
        <v/>
      </c>
      <c r="DJ89" s="34" t="str">
        <f ca="true">+IF(OFFSET('Sanitation Data'!$H$29,0,10*ROW('Sanitation Data'!H83))="","",OFFSET('Sanitation Data'!$H$29,0,10*ROW('Sanitation Data'!H83)))</f>
        <v/>
      </c>
      <c r="DK89" s="34" t="str">
        <f ca="true">+IF(OFFSET('Sanitation Data'!$H$30,0,10*ROW('Sanitation Data'!H83))="","",OFFSET('Sanitation Data'!$H$30,0,10*ROW('Sanitation Data'!H83)))</f>
        <v/>
      </c>
      <c r="DL89" s="34" t="str">
        <f ca="true">+IF(OFFSET('Sanitation Data'!$H$31,0,10*ROW('Sanitation Data'!H83))="","",OFFSET('Sanitation Data'!$H$31,0,10*ROW('Sanitation Data'!H83)))</f>
        <v/>
      </c>
      <c r="DM89" s="34" t="str">
        <f ca="true">+IF(OFFSET('Sanitation Data'!$H$32,0,10*ROW('Sanitation Data'!H83))="","",OFFSET('Sanitation Data'!$H$32,0,10*ROW('Sanitation Data'!H83)))</f>
        <v/>
      </c>
      <c r="DN89" s="34" t="str">
        <f ca="true">+IF(OFFSET('Sanitation Data'!$H$33,0,10*ROW('Sanitation Data'!H83))="","",OFFSET('Sanitation Data'!$H$33,0,10*ROW('Sanitation Data'!H83)))</f>
        <v/>
      </c>
      <c r="DO89" s="34" t="str">
        <f ca="true">+IF(OFFSET('Hygiene Data'!$C$12,0,10*ROW('Hygiene Data'!C83))="","",OFFSET('Hygiene Data'!$C$12,0,10*ROW('Hygiene Data'!C83)))</f>
        <v/>
      </c>
      <c r="DP89" s="34" t="str">
        <f ca="true">+IF(OFFSET('Hygiene Data'!$C$13,0,10*ROW('Hygiene Data'!C83))="","",OFFSET('Hygiene Data'!$C$13,0,10*ROW('Hygiene Data'!C83)))</f>
        <v/>
      </c>
      <c r="DQ89" s="34" t="str">
        <f ca="true">+IF(OFFSET('Hygiene Data'!$C$14,0,10*ROW('Hygiene Data'!C83))="","",OFFSET('Hygiene Data'!$C$14,0,10*ROW('Hygiene Data'!C83)))</f>
        <v/>
      </c>
      <c r="DR89" s="34" t="str">
        <f ca="true">+IF(OFFSET('Hygiene Data'!$D$12,0,10*ROW('Hygiene Data'!D83))="","",OFFSET('Hygiene Data'!$D$12,0,10*ROW('Hygiene Data'!D83)))</f>
        <v/>
      </c>
      <c r="DS89" s="34" t="str">
        <f ca="true">+IF(OFFSET('Hygiene Data'!$D$13,0,10*ROW('Hygiene Data'!D83))="","",OFFSET('Hygiene Data'!$D$13,0,10*ROW('Hygiene Data'!D83)))</f>
        <v/>
      </c>
      <c r="DT89" s="34" t="str">
        <f ca="true">+IF(OFFSET('Hygiene Data'!$D$14,0,10*ROW('Hygiene Data'!D83))="","",OFFSET('Hygiene Data'!$D$14,0,10*ROW('Hygiene Data'!D83)))</f>
        <v/>
      </c>
      <c r="DU89" s="34" t="str">
        <f ca="true">+IF(OFFSET('Hygiene Data'!$E$12,0,10*ROW('Hygiene Data'!E83))="","",OFFSET('Hygiene Data'!$E$12,0,10*ROW('Hygiene Data'!E83)))</f>
        <v/>
      </c>
      <c r="DV89" s="34" t="str">
        <f ca="true">+IF(OFFSET('Hygiene Data'!$E$13,0,10*ROW('Hygiene Data'!E83))="","",OFFSET('Hygiene Data'!$E$13,0,10*ROW('Hygiene Data'!E83)))</f>
        <v/>
      </c>
      <c r="DW89" s="34" t="str">
        <f ca="true">+IF(OFFSET('Hygiene Data'!$E$14,0,10*ROW('Hygiene Data'!E83))="","",OFFSET('Hygiene Data'!$E$14,0,10*ROW('Hygiene Data'!E83)))</f>
        <v/>
      </c>
      <c r="DX89" s="34" t="str">
        <f ca="true">+IF(OFFSET('Hygiene Data'!$F$12,0,10*ROW('Hygiene Data'!F83))="","",OFFSET('Hygiene Data'!$F$12,0,10*ROW('Hygiene Data'!F83)))</f>
        <v/>
      </c>
      <c r="DY89" s="34" t="str">
        <f ca="true">+IF(OFFSET('Hygiene Data'!$F$13,0,10*ROW('Hygiene Data'!F83))="","",OFFSET('Hygiene Data'!$F$13,0,10*ROW('Hygiene Data'!F83)))</f>
        <v/>
      </c>
      <c r="DZ89" s="34" t="str">
        <f ca="true">+IF(OFFSET('Hygiene Data'!$F$14,0,10*ROW('Hygiene Data'!F83))="","",OFFSET('Hygiene Data'!$F$14,0,10*ROW('Hygiene Data'!F83)))</f>
        <v/>
      </c>
      <c r="EA89" s="34" t="str">
        <f ca="true">+IF(OFFSET('Hygiene Data'!$G$12,0,10*ROW('Hygiene Data'!G83))="","",OFFSET('Hygiene Data'!$G$12,0,10*ROW('Hygiene Data'!G83)))</f>
        <v/>
      </c>
      <c r="EB89" s="34" t="str">
        <f ca="true">+IF(OFFSET('Hygiene Data'!$G$13,0,10*ROW('Hygiene Data'!G83))="","",OFFSET('Hygiene Data'!$G$13,0,10*ROW('Hygiene Data'!G83)))</f>
        <v/>
      </c>
      <c r="EC89" s="34" t="str">
        <f ca="true">+IF(OFFSET('Hygiene Data'!$G$14,0,10*ROW('Hygiene Data'!G83))="","",OFFSET('Hygiene Data'!$G$14,0,10*ROW('Hygiene Data'!G83)))</f>
        <v/>
      </c>
      <c r="ED89" s="34" t="str">
        <f ca="true">+IF(OFFSET('Hygiene Data'!$H$12,0,10*ROW('Hygiene Data'!H83))="","",OFFSET('Hygiene Data'!$H$12,0,10*ROW('Hygiene Data'!H83)))</f>
        <v/>
      </c>
      <c r="EE89" s="34" t="str">
        <f ca="true">+IF(OFFSET('Hygiene Data'!$H$13,0,10*ROW('Hygiene Data'!H83))="","",OFFSET('Hygiene Data'!$H$13,0,10*ROW('Hygiene Data'!H83)))</f>
        <v/>
      </c>
      <c r="EF89" s="34" t="str">
        <f ca="true">+IF(OFFSET('Hygiene Data'!$H$14,0,10*ROW('Hygiene Data'!H83))="","",OFFSET('Hygiene Data'!$H$14,0,10*ROW('Hygiene Data'!H83)))</f>
        <v/>
      </c>
    </row>
    <row r="90" x14ac:dyDescent="0.2">
      <c r="A90" s="57" t="str">
        <f ca="true">+IF(OFFSET('Water Data'!$B$1,0,10*ROW('Water Data'!B87))="","",OFFSET('Water Data'!$B$1,0,10*ROW('Water Data'!B87)))</f>
        <v/>
      </c>
      <c r="B90" s="57" t="str">
        <f ca="true">+IF(OFFSET('Water Data'!$A$3,0,10*ROW('Water Data'!A87))="","",OFFSET('Water Data'!$A$3,0,10*ROW('Water Data'!A87)))</f>
        <v/>
      </c>
      <c r="C90" s="57" t="str">
        <f ca="true">+IF(OFFSET('Water Data'!$C$3,0,10*ROW('Water Data'!C87))="","",OFFSET('Water Data'!$C$3,0,10*ROW('Water Data'!C87)))</f>
        <v/>
      </c>
      <c r="D90" s="249"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9"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9" t="e">
        <f ca="true">+IF(AND(ISNUMBER(OFFSET('Water Data'!$C$10,0,10*ROW('Water Data'!D84))),BW90="Yes"),OFFSET('Water Data'!$C$10,0,10*ROW('Water Data'!D84)),IF(AND(ISNUMBER(OFFSET('Water Data'!$C$10,0,10*ROW('Water Data'!D84))),BW90="No",ISNUMBER(OFFSET('Water Data'!$C$10,0,10*ROW('Water Data'!D84)))),CONCATENATE("[",ROUND(OFFSET('Water Data'!$C$10,0,10*ROW('Water Data'!D84)),0),"]"),IF(AND(ISNUMBER(OFFSET('Water Data'!$C$10,0,10*ROW('Water Data'!D84))),BW90="",ISNUMBER(OFFSET('Water Data'!$C$10,0,10*ROW('Water Data'!D84)))),OFFSET('Water Data'!$C$10,0,10*ROW('Water Data'!D84)),NA())))</f>
        <v>#N/A</v>
      </c>
      <c r="G90" s="249"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9"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9"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9"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9"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9"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9"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9"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9"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9"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9"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9"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9"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9"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9"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50"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50"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50"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50"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50"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50"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50"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50"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50"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50"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50"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50"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50"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50"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50"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50"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50"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50"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50"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50"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50"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50"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50"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50"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50"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50"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50"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50"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50"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50"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51"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51"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51"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51"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51"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51"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51"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51"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51"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51"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51"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51"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51"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51"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51"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51"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51"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51"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4" t="str">
        <f ca="true">+IF(OFFSET('Water Data'!$C$28,0,10*ROW('Water Data'!C84))="","",OFFSET('Water Data'!$C$28,0,10*ROW('Water Data'!C84)))</f>
        <v/>
      </c>
      <c r="BT90" s="34" t="str">
        <f ca="true">+IF(OFFSET('Water Data'!$C$29,0,10*ROW('Water Data'!C84))="","",OFFSET('Water Data'!$C$29,0,10*ROW('Water Data'!C84)))</f>
        <v/>
      </c>
      <c r="BU90" s="34" t="str">
        <f ca="true">+IF(OFFSET('Water Data'!$C$30,0,10*ROW('Water Data'!C84))="","",OFFSET('Water Data'!$C$30,0,10*ROW('Water Data'!C84)))</f>
        <v/>
      </c>
      <c r="BV90" s="34" t="str">
        <f ca="true">+IF(OFFSET('Water Data'!$D$28,0,10*ROW('Water Data'!D84))="","",OFFSET('Water Data'!$D$28,0,10*ROW('Water Data'!D84)))</f>
        <v/>
      </c>
      <c r="BW90" s="34" t="str">
        <f ca="true">+IF(OFFSET('Water Data'!$D$29,0,10*ROW('Water Data'!D84))="","",OFFSET('Water Data'!$D$29,0,10*ROW('Water Data'!D84)))</f>
        <v/>
      </c>
      <c r="BX90" s="34" t="str">
        <f ca="true">+IF(OFFSET('Water Data'!$D$30,0,10*ROW('Water Data'!D84))="","",OFFSET('Water Data'!$D$30,0,10*ROW('Water Data'!D84)))</f>
        <v/>
      </c>
      <c r="BY90" s="34" t="str">
        <f ca="true">+IF(OFFSET('Water Data'!$E$28,0,10*ROW('Water Data'!E84))="","",OFFSET('Water Data'!$E$28,0,10*ROW('Water Data'!E84)))</f>
        <v/>
      </c>
      <c r="BZ90" s="34" t="str">
        <f ca="true">+IF(OFFSET('Water Data'!$E$29,0,10*ROW('Water Data'!E84))="","",OFFSET('Water Data'!$E$29,0,10*ROW('Water Data'!E84)))</f>
        <v/>
      </c>
      <c r="CA90" s="34" t="str">
        <f ca="true">+IF(OFFSET('Water Data'!$E$30,0,10*ROW('Water Data'!E84))="","",OFFSET('Water Data'!$E$30,0,10*ROW('Water Data'!E84)))</f>
        <v/>
      </c>
      <c r="CB90" s="34" t="str">
        <f ca="true">+IF(OFFSET('Water Data'!$F$28,0,10*ROW('Water Data'!F84))="","",OFFSET('Water Data'!$F$28,0,10*ROW('Water Data'!F84)))</f>
        <v/>
      </c>
      <c r="CC90" s="34" t="str">
        <f ca="true">+IF(OFFSET('Water Data'!$F$29,0,10*ROW('Water Data'!F84))="","",OFFSET('Water Data'!$F$29,0,10*ROW('Water Data'!F84)))</f>
        <v/>
      </c>
      <c r="CD90" s="34" t="str">
        <f ca="true">+IF(OFFSET('Water Data'!$F$30,0,10*ROW('Water Data'!F84))="","",OFFSET('Water Data'!$F$30,0,10*ROW('Water Data'!F84)))</f>
        <v/>
      </c>
      <c r="CE90" s="34" t="str">
        <f ca="true">+IF(OFFSET('Water Data'!$G$28,0,10*ROW('Water Data'!G84))="","",OFFSET('Water Data'!$G$28,0,10*ROW('Water Data'!G84)))</f>
        <v/>
      </c>
      <c r="CF90" s="34" t="str">
        <f ca="true">+IF(OFFSET('Water Data'!$G$29,0,10*ROW('Water Data'!G84))="","",OFFSET('Water Data'!$G$29,0,10*ROW('Water Data'!G84)))</f>
        <v/>
      </c>
      <c r="CG90" s="34" t="str">
        <f ca="true">+IF(OFFSET('Water Data'!$G$30,0,10*ROW('Water Data'!G84))="","",OFFSET('Water Data'!$G$30,0,10*ROW('Water Data'!G84)))</f>
        <v/>
      </c>
      <c r="CH90" s="34" t="str">
        <f ca="true">+IF(OFFSET('Water Data'!$H$28,0,10*ROW('Water Data'!H84))="","",OFFSET('Water Data'!$H$28,0,10*ROW('Water Data'!H84)))</f>
        <v/>
      </c>
      <c r="CI90" s="34" t="str">
        <f ca="true">+IF(OFFSET('Water Data'!$H$29,0,10*ROW('Water Data'!H84))="","",OFFSET('Water Data'!$H$29,0,10*ROW('Water Data'!H84)))</f>
        <v/>
      </c>
      <c r="CJ90" s="34" t="str">
        <f ca="true">+IF(OFFSET('Water Data'!$H$30,0,10*ROW('Water Data'!H84))="","",OFFSET('Water Data'!$H$30,0,10*ROW('Water Data'!H84)))</f>
        <v/>
      </c>
      <c r="CK90" s="34" t="str">
        <f ca="true">+IF(OFFSET('Sanitation Data'!$C$29,0,10*ROW('Sanitation Data'!C84))="","",OFFSET('Sanitation Data'!$C$29,0,10*ROW('Sanitation Data'!C84)))</f>
        <v/>
      </c>
      <c r="CL90" s="34" t="str">
        <f ca="true">+IF(OFFSET('Sanitation Data'!$C$30,0,10*ROW('Sanitation Data'!C84))="","",OFFSET('Sanitation Data'!$C$30,0,10*ROW('Sanitation Data'!C84)))</f>
        <v/>
      </c>
      <c r="CM90" s="34" t="str">
        <f ca="true">+IF(OFFSET('Sanitation Data'!$C$31,0,10*ROW('Sanitation Data'!C84))="","",OFFSET('Sanitation Data'!$C$31,0,10*ROW('Sanitation Data'!C84)))</f>
        <v/>
      </c>
      <c r="CN90" s="34" t="str">
        <f ca="true">+IF(OFFSET('Sanitation Data'!$C$32,0,10*ROW('Sanitation Data'!C84))="","",OFFSET('Sanitation Data'!$C$32,0,10*ROW('Sanitation Data'!C84)))</f>
        <v/>
      </c>
      <c r="CO90" s="34" t="str">
        <f ca="true">+IF(OFFSET('Sanitation Data'!$C$33,0,10*ROW('Sanitation Data'!C84))="","",OFFSET('Sanitation Data'!$C$33,0,10*ROW('Sanitation Data'!C84)))</f>
        <v/>
      </c>
      <c r="CP90" s="34" t="str">
        <f ca="true">+IF(OFFSET('Sanitation Data'!$D$29,0,10*ROW('Sanitation Data'!D84))="","",OFFSET('Sanitation Data'!$D$29,0,10*ROW('Sanitation Data'!D84)))</f>
        <v/>
      </c>
      <c r="CQ90" s="34" t="str">
        <f ca="true">+IF(OFFSET('Sanitation Data'!$D$30,0,10*ROW('Sanitation Data'!D84))="","",OFFSET('Sanitation Data'!$D$30,0,10*ROW('Sanitation Data'!D84)))</f>
        <v/>
      </c>
      <c r="CR90" s="34" t="str">
        <f ca="true">+IF(OFFSET('Sanitation Data'!$D$31,0,10*ROW('Sanitation Data'!D84))="","",OFFSET('Sanitation Data'!$D$31,0,10*ROW('Sanitation Data'!D84)))</f>
        <v/>
      </c>
      <c r="CS90" s="34" t="str">
        <f ca="true">+IF(OFFSET('Sanitation Data'!$D$32,0,10*ROW('Sanitation Data'!D84))="","",OFFSET('Sanitation Data'!$D$32,0,10*ROW('Sanitation Data'!D84)))</f>
        <v/>
      </c>
      <c r="CT90" s="34" t="str">
        <f ca="true">+IF(OFFSET('Sanitation Data'!$D$33,0,10*ROW('Sanitation Data'!D84))="","",OFFSET('Sanitation Data'!$D$33,0,10*ROW('Sanitation Data'!D84)))</f>
        <v/>
      </c>
      <c r="CU90" s="34" t="str">
        <f ca="true">+IF(OFFSET('Sanitation Data'!$E$29,0,10*ROW('Sanitation Data'!E84))="","",OFFSET('Sanitation Data'!$E$29,0,10*ROW('Sanitation Data'!E84)))</f>
        <v/>
      </c>
      <c r="CV90" s="34" t="str">
        <f ca="true">+IF(OFFSET('Sanitation Data'!$E$30,0,10*ROW('Sanitation Data'!E84))="","",OFFSET('Sanitation Data'!$E$30,0,10*ROW('Sanitation Data'!E84)))</f>
        <v/>
      </c>
      <c r="CW90" s="34" t="str">
        <f ca="true">+IF(OFFSET('Sanitation Data'!$E$31,0,10*ROW('Sanitation Data'!E84))="","",OFFSET('Sanitation Data'!$E$31,0,10*ROW('Sanitation Data'!E84)))</f>
        <v/>
      </c>
      <c r="CX90" s="34" t="str">
        <f ca="true">+IF(OFFSET('Sanitation Data'!$E$32,0,10*ROW('Sanitation Data'!E84))="","",OFFSET('Sanitation Data'!$E$32,0,10*ROW('Sanitation Data'!E84)))</f>
        <v/>
      </c>
      <c r="CY90" s="34" t="str">
        <f ca="true">+IF(OFFSET('Sanitation Data'!$E$33,0,10*ROW('Sanitation Data'!E84))="","",OFFSET('Sanitation Data'!$E$33,0,10*ROW('Sanitation Data'!E84)))</f>
        <v/>
      </c>
      <c r="CZ90" s="34" t="str">
        <f ca="true">+IF(OFFSET('Sanitation Data'!$F$29,0,10*ROW('Sanitation Data'!F84))="","",OFFSET('Sanitation Data'!$F$29,0,10*ROW('Sanitation Data'!F84)))</f>
        <v/>
      </c>
      <c r="DA90" s="34" t="str">
        <f ca="true">+IF(OFFSET('Sanitation Data'!$F$30,0,10*ROW('Sanitation Data'!F84))="","",OFFSET('Sanitation Data'!$F$30,0,10*ROW('Sanitation Data'!F84)))</f>
        <v/>
      </c>
      <c r="DB90" s="34" t="str">
        <f ca="true">+IF(OFFSET('Sanitation Data'!$F$31,0,10*ROW('Sanitation Data'!F84))="","",OFFSET('Sanitation Data'!$F$31,0,10*ROW('Sanitation Data'!F84)))</f>
        <v/>
      </c>
      <c r="DC90" s="34" t="str">
        <f ca="true">+IF(OFFSET('Sanitation Data'!$F$32,0,10*ROW('Sanitation Data'!F84))="","",OFFSET('Sanitation Data'!$F$32,0,10*ROW('Sanitation Data'!F84)))</f>
        <v/>
      </c>
      <c r="DD90" s="34" t="str">
        <f ca="true">+IF(OFFSET('Sanitation Data'!$F$33,0,10*ROW('Sanitation Data'!F84))="","",OFFSET('Sanitation Data'!$F$33,0,10*ROW('Sanitation Data'!F84)))</f>
        <v/>
      </c>
      <c r="DE90" s="34" t="str">
        <f ca="true">+IF(OFFSET('Sanitation Data'!$G$29,0,10*ROW('Sanitation Data'!G84))="","",OFFSET('Sanitation Data'!$G$29,0,10*ROW('Sanitation Data'!G84)))</f>
        <v/>
      </c>
      <c r="DF90" s="34" t="str">
        <f ca="true">+IF(OFFSET('Sanitation Data'!$G$30,0,10*ROW('Sanitation Data'!G84))="","",OFFSET('Sanitation Data'!$G$30,0,10*ROW('Sanitation Data'!G84)))</f>
        <v/>
      </c>
      <c r="DG90" s="34" t="str">
        <f ca="true">+IF(OFFSET('Sanitation Data'!$G$31,0,10*ROW('Sanitation Data'!G84))="","",OFFSET('Sanitation Data'!$G$31,0,10*ROW('Sanitation Data'!G84)))</f>
        <v/>
      </c>
      <c r="DH90" s="34" t="str">
        <f ca="true">+IF(OFFSET('Sanitation Data'!$G$32,0,10*ROW('Sanitation Data'!G84))="","",OFFSET('Sanitation Data'!$G$32,0,10*ROW('Sanitation Data'!G84)))</f>
        <v/>
      </c>
      <c r="DI90" s="34" t="str">
        <f ca="true">+IF(OFFSET('Sanitation Data'!$G$33,0,10*ROW('Sanitation Data'!G84))="","",OFFSET('Sanitation Data'!$G$33,0,10*ROW('Sanitation Data'!G84)))</f>
        <v/>
      </c>
      <c r="DJ90" s="34" t="str">
        <f ca="true">+IF(OFFSET('Sanitation Data'!$H$29,0,10*ROW('Sanitation Data'!H84))="","",OFFSET('Sanitation Data'!$H$29,0,10*ROW('Sanitation Data'!H84)))</f>
        <v/>
      </c>
      <c r="DK90" s="34" t="str">
        <f ca="true">+IF(OFFSET('Sanitation Data'!$H$30,0,10*ROW('Sanitation Data'!H84))="","",OFFSET('Sanitation Data'!$H$30,0,10*ROW('Sanitation Data'!H84)))</f>
        <v/>
      </c>
      <c r="DL90" s="34" t="str">
        <f ca="true">+IF(OFFSET('Sanitation Data'!$H$31,0,10*ROW('Sanitation Data'!H84))="","",OFFSET('Sanitation Data'!$H$31,0,10*ROW('Sanitation Data'!H84)))</f>
        <v/>
      </c>
      <c r="DM90" s="34" t="str">
        <f ca="true">+IF(OFFSET('Sanitation Data'!$H$32,0,10*ROW('Sanitation Data'!H84))="","",OFFSET('Sanitation Data'!$H$32,0,10*ROW('Sanitation Data'!H84)))</f>
        <v/>
      </c>
      <c r="DN90" s="34" t="str">
        <f ca="true">+IF(OFFSET('Sanitation Data'!$H$33,0,10*ROW('Sanitation Data'!H84))="","",OFFSET('Sanitation Data'!$H$33,0,10*ROW('Sanitation Data'!H84)))</f>
        <v/>
      </c>
      <c r="DO90" s="34" t="str">
        <f ca="true">+IF(OFFSET('Hygiene Data'!$C$12,0,10*ROW('Hygiene Data'!C84))="","",OFFSET('Hygiene Data'!$C$12,0,10*ROW('Hygiene Data'!C84)))</f>
        <v/>
      </c>
      <c r="DP90" s="34" t="str">
        <f ca="true">+IF(OFFSET('Hygiene Data'!$C$13,0,10*ROW('Hygiene Data'!C84))="","",OFFSET('Hygiene Data'!$C$13,0,10*ROW('Hygiene Data'!C84)))</f>
        <v/>
      </c>
      <c r="DQ90" s="34" t="str">
        <f ca="true">+IF(OFFSET('Hygiene Data'!$C$14,0,10*ROW('Hygiene Data'!C84))="","",OFFSET('Hygiene Data'!$C$14,0,10*ROW('Hygiene Data'!C84)))</f>
        <v/>
      </c>
      <c r="DR90" s="34" t="str">
        <f ca="true">+IF(OFFSET('Hygiene Data'!$D$12,0,10*ROW('Hygiene Data'!D84))="","",OFFSET('Hygiene Data'!$D$12,0,10*ROW('Hygiene Data'!D84)))</f>
        <v/>
      </c>
      <c r="DS90" s="34" t="str">
        <f ca="true">+IF(OFFSET('Hygiene Data'!$D$13,0,10*ROW('Hygiene Data'!D84))="","",OFFSET('Hygiene Data'!$D$13,0,10*ROW('Hygiene Data'!D84)))</f>
        <v/>
      </c>
      <c r="DT90" s="34" t="str">
        <f ca="true">+IF(OFFSET('Hygiene Data'!$D$14,0,10*ROW('Hygiene Data'!D84))="","",OFFSET('Hygiene Data'!$D$14,0,10*ROW('Hygiene Data'!D84)))</f>
        <v/>
      </c>
      <c r="DU90" s="34" t="str">
        <f ca="true">+IF(OFFSET('Hygiene Data'!$E$12,0,10*ROW('Hygiene Data'!E84))="","",OFFSET('Hygiene Data'!$E$12,0,10*ROW('Hygiene Data'!E84)))</f>
        <v/>
      </c>
      <c r="DV90" s="34" t="str">
        <f ca="true">+IF(OFFSET('Hygiene Data'!$E$13,0,10*ROW('Hygiene Data'!E84))="","",OFFSET('Hygiene Data'!$E$13,0,10*ROW('Hygiene Data'!E84)))</f>
        <v/>
      </c>
      <c r="DW90" s="34" t="str">
        <f ca="true">+IF(OFFSET('Hygiene Data'!$E$14,0,10*ROW('Hygiene Data'!E84))="","",OFFSET('Hygiene Data'!$E$14,0,10*ROW('Hygiene Data'!E84)))</f>
        <v/>
      </c>
      <c r="DX90" s="34" t="str">
        <f ca="true">+IF(OFFSET('Hygiene Data'!$F$12,0,10*ROW('Hygiene Data'!F84))="","",OFFSET('Hygiene Data'!$F$12,0,10*ROW('Hygiene Data'!F84)))</f>
        <v/>
      </c>
      <c r="DY90" s="34" t="str">
        <f ca="true">+IF(OFFSET('Hygiene Data'!$F$13,0,10*ROW('Hygiene Data'!F84))="","",OFFSET('Hygiene Data'!$F$13,0,10*ROW('Hygiene Data'!F84)))</f>
        <v/>
      </c>
      <c r="DZ90" s="34" t="str">
        <f ca="true">+IF(OFFSET('Hygiene Data'!$F$14,0,10*ROW('Hygiene Data'!F84))="","",OFFSET('Hygiene Data'!$F$14,0,10*ROW('Hygiene Data'!F84)))</f>
        <v/>
      </c>
      <c r="EA90" s="34" t="str">
        <f ca="true">+IF(OFFSET('Hygiene Data'!$G$12,0,10*ROW('Hygiene Data'!G84))="","",OFFSET('Hygiene Data'!$G$12,0,10*ROW('Hygiene Data'!G84)))</f>
        <v/>
      </c>
      <c r="EB90" s="34" t="str">
        <f ca="true">+IF(OFFSET('Hygiene Data'!$G$13,0,10*ROW('Hygiene Data'!G84))="","",OFFSET('Hygiene Data'!$G$13,0,10*ROW('Hygiene Data'!G84)))</f>
        <v/>
      </c>
      <c r="EC90" s="34" t="str">
        <f ca="true">+IF(OFFSET('Hygiene Data'!$G$14,0,10*ROW('Hygiene Data'!G84))="","",OFFSET('Hygiene Data'!$G$14,0,10*ROW('Hygiene Data'!G84)))</f>
        <v/>
      </c>
      <c r="ED90" s="34" t="str">
        <f ca="true">+IF(OFFSET('Hygiene Data'!$H$12,0,10*ROW('Hygiene Data'!H84))="","",OFFSET('Hygiene Data'!$H$12,0,10*ROW('Hygiene Data'!H84)))</f>
        <v/>
      </c>
      <c r="EE90" s="34" t="str">
        <f ca="true">+IF(OFFSET('Hygiene Data'!$H$13,0,10*ROW('Hygiene Data'!H84))="","",OFFSET('Hygiene Data'!$H$13,0,10*ROW('Hygiene Data'!H84)))</f>
        <v/>
      </c>
      <c r="EF90" s="34" t="str">
        <f ca="true">+IF(OFFSET('Hygiene Data'!$H$14,0,10*ROW('Hygiene Data'!H84))="","",OFFSET('Hygiene Data'!$H$14,0,10*ROW('Hygiene Data'!H84)))</f>
        <v/>
      </c>
    </row>
    <row r="91" x14ac:dyDescent="0.2">
      <c r="A91" s="57" t="str">
        <f ca="true">+IF(OFFSET('Water Data'!$B$1,0,10*ROW('Water Data'!B88))="","",OFFSET('Water Data'!$B$1,0,10*ROW('Water Data'!B88)))</f>
        <v/>
      </c>
      <c r="B91" s="57" t="str">
        <f ca="true">+IF(OFFSET('Water Data'!$A$3,0,10*ROW('Water Data'!A88))="","",OFFSET('Water Data'!$A$3,0,10*ROW('Water Data'!A88)))</f>
        <v/>
      </c>
      <c r="C91" s="57" t="str">
        <f ca="true">+IF(OFFSET('Water Data'!$C$3,0,10*ROW('Water Data'!C88))="","",OFFSET('Water Data'!$C$3,0,10*ROW('Water Data'!C88)))</f>
        <v/>
      </c>
      <c r="D91" s="249"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9"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9" t="e">
        <f ca="true">+IF(AND(ISNUMBER(OFFSET('Water Data'!$C$10,0,10*ROW('Water Data'!D85))),BW91="Yes"),OFFSET('Water Data'!$C$10,0,10*ROW('Water Data'!D85)),IF(AND(ISNUMBER(OFFSET('Water Data'!$C$10,0,10*ROW('Water Data'!D85))),BW91="No",ISNUMBER(OFFSET('Water Data'!$C$10,0,10*ROW('Water Data'!D85)))),CONCATENATE("[",ROUND(OFFSET('Water Data'!$C$10,0,10*ROW('Water Data'!D85)),0),"]"),IF(AND(ISNUMBER(OFFSET('Water Data'!$C$10,0,10*ROW('Water Data'!D85))),BW91="",ISNUMBER(OFFSET('Water Data'!$C$10,0,10*ROW('Water Data'!D85)))),OFFSET('Water Data'!$C$10,0,10*ROW('Water Data'!D85)),NA())))</f>
        <v>#N/A</v>
      </c>
      <c r="G91" s="249"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9"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9"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9"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9"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9"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9"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9"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9"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9"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9"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9"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9"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9"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9"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50"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50"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50"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50"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50"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50"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50"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50"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50"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50"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50"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50"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50"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50"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50"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50"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50"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50"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50"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50"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50"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50"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50"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50"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50"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50"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50"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50"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50"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50"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51"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51"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51"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51"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51"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51"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51"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51"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51"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51"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51"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51"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51"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51"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51"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51"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51"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51"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4" t="str">
        <f ca="true">+IF(OFFSET('Water Data'!$C$28,0,10*ROW('Water Data'!C85))="","",OFFSET('Water Data'!$C$28,0,10*ROW('Water Data'!C85)))</f>
        <v/>
      </c>
      <c r="BT91" s="34" t="str">
        <f ca="true">+IF(OFFSET('Water Data'!$C$29,0,10*ROW('Water Data'!C85))="","",OFFSET('Water Data'!$C$29,0,10*ROW('Water Data'!C85)))</f>
        <v/>
      </c>
      <c r="BU91" s="34" t="str">
        <f ca="true">+IF(OFFSET('Water Data'!$C$30,0,10*ROW('Water Data'!C85))="","",OFFSET('Water Data'!$C$30,0,10*ROW('Water Data'!C85)))</f>
        <v/>
      </c>
      <c r="BV91" s="34" t="str">
        <f ca="true">+IF(OFFSET('Water Data'!$D$28,0,10*ROW('Water Data'!D85))="","",OFFSET('Water Data'!$D$28,0,10*ROW('Water Data'!D85)))</f>
        <v/>
      </c>
      <c r="BW91" s="34" t="str">
        <f ca="true">+IF(OFFSET('Water Data'!$D$29,0,10*ROW('Water Data'!D85))="","",OFFSET('Water Data'!$D$29,0,10*ROW('Water Data'!D85)))</f>
        <v/>
      </c>
      <c r="BX91" s="34" t="str">
        <f ca="true">+IF(OFFSET('Water Data'!$D$30,0,10*ROW('Water Data'!D85))="","",OFFSET('Water Data'!$D$30,0,10*ROW('Water Data'!D85)))</f>
        <v/>
      </c>
      <c r="BY91" s="34" t="str">
        <f ca="true">+IF(OFFSET('Water Data'!$E$28,0,10*ROW('Water Data'!E85))="","",OFFSET('Water Data'!$E$28,0,10*ROW('Water Data'!E85)))</f>
        <v/>
      </c>
      <c r="BZ91" s="34" t="str">
        <f ca="true">+IF(OFFSET('Water Data'!$E$29,0,10*ROW('Water Data'!E85))="","",OFFSET('Water Data'!$E$29,0,10*ROW('Water Data'!E85)))</f>
        <v/>
      </c>
      <c r="CA91" s="34" t="str">
        <f ca="true">+IF(OFFSET('Water Data'!$E$30,0,10*ROW('Water Data'!E85))="","",OFFSET('Water Data'!$E$30,0,10*ROW('Water Data'!E85)))</f>
        <v/>
      </c>
      <c r="CB91" s="34" t="str">
        <f ca="true">+IF(OFFSET('Water Data'!$F$28,0,10*ROW('Water Data'!F85))="","",OFFSET('Water Data'!$F$28,0,10*ROW('Water Data'!F85)))</f>
        <v/>
      </c>
      <c r="CC91" s="34" t="str">
        <f ca="true">+IF(OFFSET('Water Data'!$F$29,0,10*ROW('Water Data'!F85))="","",OFFSET('Water Data'!$F$29,0,10*ROW('Water Data'!F85)))</f>
        <v/>
      </c>
      <c r="CD91" s="34" t="str">
        <f ca="true">+IF(OFFSET('Water Data'!$F$30,0,10*ROW('Water Data'!F85))="","",OFFSET('Water Data'!$F$30,0,10*ROW('Water Data'!F85)))</f>
        <v/>
      </c>
      <c r="CE91" s="34" t="str">
        <f ca="true">+IF(OFFSET('Water Data'!$G$28,0,10*ROW('Water Data'!G85))="","",OFFSET('Water Data'!$G$28,0,10*ROW('Water Data'!G85)))</f>
        <v/>
      </c>
      <c r="CF91" s="34" t="str">
        <f ca="true">+IF(OFFSET('Water Data'!$G$29,0,10*ROW('Water Data'!G85))="","",OFFSET('Water Data'!$G$29,0,10*ROW('Water Data'!G85)))</f>
        <v/>
      </c>
      <c r="CG91" s="34" t="str">
        <f ca="true">+IF(OFFSET('Water Data'!$G$30,0,10*ROW('Water Data'!G85))="","",OFFSET('Water Data'!$G$30,0,10*ROW('Water Data'!G85)))</f>
        <v/>
      </c>
      <c r="CH91" s="34" t="str">
        <f ca="true">+IF(OFFSET('Water Data'!$H$28,0,10*ROW('Water Data'!H85))="","",OFFSET('Water Data'!$H$28,0,10*ROW('Water Data'!H85)))</f>
        <v/>
      </c>
      <c r="CI91" s="34" t="str">
        <f ca="true">+IF(OFFSET('Water Data'!$H$29,0,10*ROW('Water Data'!H85))="","",OFFSET('Water Data'!$H$29,0,10*ROW('Water Data'!H85)))</f>
        <v/>
      </c>
      <c r="CJ91" s="34" t="str">
        <f ca="true">+IF(OFFSET('Water Data'!$H$30,0,10*ROW('Water Data'!H85))="","",OFFSET('Water Data'!$H$30,0,10*ROW('Water Data'!H85)))</f>
        <v/>
      </c>
      <c r="CK91" s="34" t="str">
        <f ca="true">+IF(OFFSET('Sanitation Data'!$C$29,0,10*ROW('Sanitation Data'!C85))="","",OFFSET('Sanitation Data'!$C$29,0,10*ROW('Sanitation Data'!C85)))</f>
        <v/>
      </c>
      <c r="CL91" s="34" t="str">
        <f ca="true">+IF(OFFSET('Sanitation Data'!$C$30,0,10*ROW('Sanitation Data'!C85))="","",OFFSET('Sanitation Data'!$C$30,0,10*ROW('Sanitation Data'!C85)))</f>
        <v/>
      </c>
      <c r="CM91" s="34" t="str">
        <f ca="true">+IF(OFFSET('Sanitation Data'!$C$31,0,10*ROW('Sanitation Data'!C85))="","",OFFSET('Sanitation Data'!$C$31,0,10*ROW('Sanitation Data'!C85)))</f>
        <v/>
      </c>
      <c r="CN91" s="34" t="str">
        <f ca="true">+IF(OFFSET('Sanitation Data'!$C$32,0,10*ROW('Sanitation Data'!C85))="","",OFFSET('Sanitation Data'!$C$32,0,10*ROW('Sanitation Data'!C85)))</f>
        <v/>
      </c>
      <c r="CO91" s="34" t="str">
        <f ca="true">+IF(OFFSET('Sanitation Data'!$C$33,0,10*ROW('Sanitation Data'!C85))="","",OFFSET('Sanitation Data'!$C$33,0,10*ROW('Sanitation Data'!C85)))</f>
        <v/>
      </c>
      <c r="CP91" s="34" t="str">
        <f ca="true">+IF(OFFSET('Sanitation Data'!$D$29,0,10*ROW('Sanitation Data'!D85))="","",OFFSET('Sanitation Data'!$D$29,0,10*ROW('Sanitation Data'!D85)))</f>
        <v/>
      </c>
      <c r="CQ91" s="34" t="str">
        <f ca="true">+IF(OFFSET('Sanitation Data'!$D$30,0,10*ROW('Sanitation Data'!D85))="","",OFFSET('Sanitation Data'!$D$30,0,10*ROW('Sanitation Data'!D85)))</f>
        <v/>
      </c>
      <c r="CR91" s="34" t="str">
        <f ca="true">+IF(OFFSET('Sanitation Data'!$D$31,0,10*ROW('Sanitation Data'!D85))="","",OFFSET('Sanitation Data'!$D$31,0,10*ROW('Sanitation Data'!D85)))</f>
        <v/>
      </c>
      <c r="CS91" s="34" t="str">
        <f ca="true">+IF(OFFSET('Sanitation Data'!$D$32,0,10*ROW('Sanitation Data'!D85))="","",OFFSET('Sanitation Data'!$D$32,0,10*ROW('Sanitation Data'!D85)))</f>
        <v/>
      </c>
      <c r="CT91" s="34" t="str">
        <f ca="true">+IF(OFFSET('Sanitation Data'!$D$33,0,10*ROW('Sanitation Data'!D85))="","",OFFSET('Sanitation Data'!$D$33,0,10*ROW('Sanitation Data'!D85)))</f>
        <v/>
      </c>
      <c r="CU91" s="34" t="str">
        <f ca="true">+IF(OFFSET('Sanitation Data'!$E$29,0,10*ROW('Sanitation Data'!E85))="","",OFFSET('Sanitation Data'!$E$29,0,10*ROW('Sanitation Data'!E85)))</f>
        <v/>
      </c>
      <c r="CV91" s="34" t="str">
        <f ca="true">+IF(OFFSET('Sanitation Data'!$E$30,0,10*ROW('Sanitation Data'!E85))="","",OFFSET('Sanitation Data'!$E$30,0,10*ROW('Sanitation Data'!E85)))</f>
        <v/>
      </c>
      <c r="CW91" s="34" t="str">
        <f ca="true">+IF(OFFSET('Sanitation Data'!$E$31,0,10*ROW('Sanitation Data'!E85))="","",OFFSET('Sanitation Data'!$E$31,0,10*ROW('Sanitation Data'!E85)))</f>
        <v/>
      </c>
      <c r="CX91" s="34" t="str">
        <f ca="true">+IF(OFFSET('Sanitation Data'!$E$32,0,10*ROW('Sanitation Data'!E85))="","",OFFSET('Sanitation Data'!$E$32,0,10*ROW('Sanitation Data'!E85)))</f>
        <v/>
      </c>
      <c r="CY91" s="34" t="str">
        <f ca="true">+IF(OFFSET('Sanitation Data'!$E$33,0,10*ROW('Sanitation Data'!E85))="","",OFFSET('Sanitation Data'!$E$33,0,10*ROW('Sanitation Data'!E85)))</f>
        <v/>
      </c>
      <c r="CZ91" s="34" t="str">
        <f ca="true">+IF(OFFSET('Sanitation Data'!$F$29,0,10*ROW('Sanitation Data'!F85))="","",OFFSET('Sanitation Data'!$F$29,0,10*ROW('Sanitation Data'!F85)))</f>
        <v/>
      </c>
      <c r="DA91" s="34" t="str">
        <f ca="true">+IF(OFFSET('Sanitation Data'!$F$30,0,10*ROW('Sanitation Data'!F85))="","",OFFSET('Sanitation Data'!$F$30,0,10*ROW('Sanitation Data'!F85)))</f>
        <v/>
      </c>
      <c r="DB91" s="34" t="str">
        <f ca="true">+IF(OFFSET('Sanitation Data'!$F$31,0,10*ROW('Sanitation Data'!F85))="","",OFFSET('Sanitation Data'!$F$31,0,10*ROW('Sanitation Data'!F85)))</f>
        <v/>
      </c>
      <c r="DC91" s="34" t="str">
        <f ca="true">+IF(OFFSET('Sanitation Data'!$F$32,0,10*ROW('Sanitation Data'!F85))="","",OFFSET('Sanitation Data'!$F$32,0,10*ROW('Sanitation Data'!F85)))</f>
        <v/>
      </c>
      <c r="DD91" s="34" t="str">
        <f ca="true">+IF(OFFSET('Sanitation Data'!$F$33,0,10*ROW('Sanitation Data'!F85))="","",OFFSET('Sanitation Data'!$F$33,0,10*ROW('Sanitation Data'!F85)))</f>
        <v/>
      </c>
      <c r="DE91" s="34" t="str">
        <f ca="true">+IF(OFFSET('Sanitation Data'!$G$29,0,10*ROW('Sanitation Data'!G85))="","",OFFSET('Sanitation Data'!$G$29,0,10*ROW('Sanitation Data'!G85)))</f>
        <v/>
      </c>
      <c r="DF91" s="34" t="str">
        <f ca="true">+IF(OFFSET('Sanitation Data'!$G$30,0,10*ROW('Sanitation Data'!G85))="","",OFFSET('Sanitation Data'!$G$30,0,10*ROW('Sanitation Data'!G85)))</f>
        <v/>
      </c>
      <c r="DG91" s="34" t="str">
        <f ca="true">+IF(OFFSET('Sanitation Data'!$G$31,0,10*ROW('Sanitation Data'!G85))="","",OFFSET('Sanitation Data'!$G$31,0,10*ROW('Sanitation Data'!G85)))</f>
        <v/>
      </c>
      <c r="DH91" s="34" t="str">
        <f ca="true">+IF(OFFSET('Sanitation Data'!$G$32,0,10*ROW('Sanitation Data'!G85))="","",OFFSET('Sanitation Data'!$G$32,0,10*ROW('Sanitation Data'!G85)))</f>
        <v/>
      </c>
      <c r="DI91" s="34" t="str">
        <f ca="true">+IF(OFFSET('Sanitation Data'!$G$33,0,10*ROW('Sanitation Data'!G85))="","",OFFSET('Sanitation Data'!$G$33,0,10*ROW('Sanitation Data'!G85)))</f>
        <v/>
      </c>
      <c r="DJ91" s="34" t="str">
        <f ca="true">+IF(OFFSET('Sanitation Data'!$H$29,0,10*ROW('Sanitation Data'!H85))="","",OFFSET('Sanitation Data'!$H$29,0,10*ROW('Sanitation Data'!H85)))</f>
        <v/>
      </c>
      <c r="DK91" s="34" t="str">
        <f ca="true">+IF(OFFSET('Sanitation Data'!$H$30,0,10*ROW('Sanitation Data'!H85))="","",OFFSET('Sanitation Data'!$H$30,0,10*ROW('Sanitation Data'!H85)))</f>
        <v/>
      </c>
      <c r="DL91" s="34" t="str">
        <f ca="true">+IF(OFFSET('Sanitation Data'!$H$31,0,10*ROW('Sanitation Data'!H85))="","",OFFSET('Sanitation Data'!$H$31,0,10*ROW('Sanitation Data'!H85)))</f>
        <v/>
      </c>
      <c r="DM91" s="34" t="str">
        <f ca="true">+IF(OFFSET('Sanitation Data'!$H$32,0,10*ROW('Sanitation Data'!H85))="","",OFFSET('Sanitation Data'!$H$32,0,10*ROW('Sanitation Data'!H85)))</f>
        <v/>
      </c>
      <c r="DN91" s="34" t="str">
        <f ca="true">+IF(OFFSET('Sanitation Data'!$H$33,0,10*ROW('Sanitation Data'!H85))="","",OFFSET('Sanitation Data'!$H$33,0,10*ROW('Sanitation Data'!H85)))</f>
        <v/>
      </c>
      <c r="DO91" s="34" t="str">
        <f ca="true">+IF(OFFSET('Hygiene Data'!$C$12,0,10*ROW('Hygiene Data'!C85))="","",OFFSET('Hygiene Data'!$C$12,0,10*ROW('Hygiene Data'!C85)))</f>
        <v/>
      </c>
      <c r="DP91" s="34" t="str">
        <f ca="true">+IF(OFFSET('Hygiene Data'!$C$13,0,10*ROW('Hygiene Data'!C85))="","",OFFSET('Hygiene Data'!$C$13,0,10*ROW('Hygiene Data'!C85)))</f>
        <v/>
      </c>
      <c r="DQ91" s="34" t="str">
        <f ca="true">+IF(OFFSET('Hygiene Data'!$C$14,0,10*ROW('Hygiene Data'!C85))="","",OFFSET('Hygiene Data'!$C$14,0,10*ROW('Hygiene Data'!C85)))</f>
        <v/>
      </c>
      <c r="DR91" s="34" t="str">
        <f ca="true">+IF(OFFSET('Hygiene Data'!$D$12,0,10*ROW('Hygiene Data'!D85))="","",OFFSET('Hygiene Data'!$D$12,0,10*ROW('Hygiene Data'!D85)))</f>
        <v/>
      </c>
      <c r="DS91" s="34" t="str">
        <f ca="true">+IF(OFFSET('Hygiene Data'!$D$13,0,10*ROW('Hygiene Data'!D85))="","",OFFSET('Hygiene Data'!$D$13,0,10*ROW('Hygiene Data'!D85)))</f>
        <v/>
      </c>
      <c r="DT91" s="34" t="str">
        <f ca="true">+IF(OFFSET('Hygiene Data'!$D$14,0,10*ROW('Hygiene Data'!D85))="","",OFFSET('Hygiene Data'!$D$14,0,10*ROW('Hygiene Data'!D85)))</f>
        <v/>
      </c>
      <c r="DU91" s="34" t="str">
        <f ca="true">+IF(OFFSET('Hygiene Data'!$E$12,0,10*ROW('Hygiene Data'!E85))="","",OFFSET('Hygiene Data'!$E$12,0,10*ROW('Hygiene Data'!E85)))</f>
        <v/>
      </c>
      <c r="DV91" s="34" t="str">
        <f ca="true">+IF(OFFSET('Hygiene Data'!$E$13,0,10*ROW('Hygiene Data'!E85))="","",OFFSET('Hygiene Data'!$E$13,0,10*ROW('Hygiene Data'!E85)))</f>
        <v/>
      </c>
      <c r="DW91" s="34" t="str">
        <f ca="true">+IF(OFFSET('Hygiene Data'!$E$14,0,10*ROW('Hygiene Data'!E85))="","",OFFSET('Hygiene Data'!$E$14,0,10*ROW('Hygiene Data'!E85)))</f>
        <v/>
      </c>
      <c r="DX91" s="34" t="str">
        <f ca="true">+IF(OFFSET('Hygiene Data'!$F$12,0,10*ROW('Hygiene Data'!F85))="","",OFFSET('Hygiene Data'!$F$12,0,10*ROW('Hygiene Data'!F85)))</f>
        <v/>
      </c>
      <c r="DY91" s="34" t="str">
        <f ca="true">+IF(OFFSET('Hygiene Data'!$F$13,0,10*ROW('Hygiene Data'!F85))="","",OFFSET('Hygiene Data'!$F$13,0,10*ROW('Hygiene Data'!F85)))</f>
        <v/>
      </c>
      <c r="DZ91" s="34" t="str">
        <f ca="true">+IF(OFFSET('Hygiene Data'!$F$14,0,10*ROW('Hygiene Data'!F85))="","",OFFSET('Hygiene Data'!$F$14,0,10*ROW('Hygiene Data'!F85)))</f>
        <v/>
      </c>
      <c r="EA91" s="34" t="str">
        <f ca="true">+IF(OFFSET('Hygiene Data'!$G$12,0,10*ROW('Hygiene Data'!G85))="","",OFFSET('Hygiene Data'!$G$12,0,10*ROW('Hygiene Data'!G85)))</f>
        <v/>
      </c>
      <c r="EB91" s="34" t="str">
        <f ca="true">+IF(OFFSET('Hygiene Data'!$G$13,0,10*ROW('Hygiene Data'!G85))="","",OFFSET('Hygiene Data'!$G$13,0,10*ROW('Hygiene Data'!G85)))</f>
        <v/>
      </c>
      <c r="EC91" s="34" t="str">
        <f ca="true">+IF(OFFSET('Hygiene Data'!$G$14,0,10*ROW('Hygiene Data'!G85))="","",OFFSET('Hygiene Data'!$G$14,0,10*ROW('Hygiene Data'!G85)))</f>
        <v/>
      </c>
      <c r="ED91" s="34" t="str">
        <f ca="true">+IF(OFFSET('Hygiene Data'!$H$12,0,10*ROW('Hygiene Data'!H85))="","",OFFSET('Hygiene Data'!$H$12,0,10*ROW('Hygiene Data'!H85)))</f>
        <v/>
      </c>
      <c r="EE91" s="34" t="str">
        <f ca="true">+IF(OFFSET('Hygiene Data'!$H$13,0,10*ROW('Hygiene Data'!H85))="","",OFFSET('Hygiene Data'!$H$13,0,10*ROW('Hygiene Data'!H85)))</f>
        <v/>
      </c>
      <c r="EF91" s="34" t="str">
        <f ca="true">+IF(OFFSET('Hygiene Data'!$H$14,0,10*ROW('Hygiene Data'!H85))="","",OFFSET('Hygiene Data'!$H$14,0,10*ROW('Hygiene Data'!H85)))</f>
        <v/>
      </c>
    </row>
    <row r="92" x14ac:dyDescent="0.2">
      <c r="A92" s="57" t="str">
        <f ca="true">+IF(OFFSET('Water Data'!$B$1,0,10*ROW('Water Data'!B89))="","",OFFSET('Water Data'!$B$1,0,10*ROW('Water Data'!B89)))</f>
        <v/>
      </c>
      <c r="B92" s="57" t="str">
        <f ca="true">+IF(OFFSET('Water Data'!$A$3,0,10*ROW('Water Data'!A89))="","",OFFSET('Water Data'!$A$3,0,10*ROW('Water Data'!A89)))</f>
        <v/>
      </c>
      <c r="C92" s="57" t="str">
        <f ca="true">+IF(OFFSET('Water Data'!$C$3,0,10*ROW('Water Data'!C89))="","",OFFSET('Water Data'!$C$3,0,10*ROW('Water Data'!C89)))</f>
        <v/>
      </c>
      <c r="D92" s="249"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9"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9" t="e">
        <f ca="true">+IF(AND(ISNUMBER(OFFSET('Water Data'!$C$10,0,10*ROW('Water Data'!D86))),BW92="Yes"),OFFSET('Water Data'!$C$10,0,10*ROW('Water Data'!D86)),IF(AND(ISNUMBER(OFFSET('Water Data'!$C$10,0,10*ROW('Water Data'!D86))),BW92="No",ISNUMBER(OFFSET('Water Data'!$C$10,0,10*ROW('Water Data'!D86)))),CONCATENATE("[",ROUND(OFFSET('Water Data'!$C$10,0,10*ROW('Water Data'!D86)),0),"]"),IF(AND(ISNUMBER(OFFSET('Water Data'!$C$10,0,10*ROW('Water Data'!D86))),BW92="",ISNUMBER(OFFSET('Water Data'!$C$10,0,10*ROW('Water Data'!D86)))),OFFSET('Water Data'!$C$10,0,10*ROW('Water Data'!D86)),NA())))</f>
        <v>#N/A</v>
      </c>
      <c r="G92" s="249"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9"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9"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9"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9"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9"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9"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9"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9"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9"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9"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9"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9"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9"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9"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50"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50"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50"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50"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50"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50"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50"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50"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50"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50"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50"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50"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50"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50"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50"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50"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50"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50"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50"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50"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50"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50"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50"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50"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50"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50"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50"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50"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50"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50"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51"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51"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51"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51"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51"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51"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51"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51"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51"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51"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51"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51"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51"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51"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51"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51"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51"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51"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4" t="str">
        <f ca="true">+IF(OFFSET('Water Data'!$C$28,0,10*ROW('Water Data'!C86))="","",OFFSET('Water Data'!$C$28,0,10*ROW('Water Data'!C86)))</f>
        <v/>
      </c>
      <c r="BT92" s="34" t="str">
        <f ca="true">+IF(OFFSET('Water Data'!$C$29,0,10*ROW('Water Data'!C86))="","",OFFSET('Water Data'!$C$29,0,10*ROW('Water Data'!C86)))</f>
        <v/>
      </c>
      <c r="BU92" s="34" t="str">
        <f ca="true">+IF(OFFSET('Water Data'!$C$30,0,10*ROW('Water Data'!C86))="","",OFFSET('Water Data'!$C$30,0,10*ROW('Water Data'!C86)))</f>
        <v/>
      </c>
      <c r="BV92" s="34" t="str">
        <f ca="true">+IF(OFFSET('Water Data'!$D$28,0,10*ROW('Water Data'!D86))="","",OFFSET('Water Data'!$D$28,0,10*ROW('Water Data'!D86)))</f>
        <v/>
      </c>
      <c r="BW92" s="34" t="str">
        <f ca="true">+IF(OFFSET('Water Data'!$D$29,0,10*ROW('Water Data'!D86))="","",OFFSET('Water Data'!$D$29,0,10*ROW('Water Data'!D86)))</f>
        <v/>
      </c>
      <c r="BX92" s="34" t="str">
        <f ca="true">+IF(OFFSET('Water Data'!$D$30,0,10*ROW('Water Data'!D86))="","",OFFSET('Water Data'!$D$30,0,10*ROW('Water Data'!D86)))</f>
        <v/>
      </c>
      <c r="BY92" s="34" t="str">
        <f ca="true">+IF(OFFSET('Water Data'!$E$28,0,10*ROW('Water Data'!E86))="","",OFFSET('Water Data'!$E$28,0,10*ROW('Water Data'!E86)))</f>
        <v/>
      </c>
      <c r="BZ92" s="34" t="str">
        <f ca="true">+IF(OFFSET('Water Data'!$E$29,0,10*ROW('Water Data'!E86))="","",OFFSET('Water Data'!$E$29,0,10*ROW('Water Data'!E86)))</f>
        <v/>
      </c>
      <c r="CA92" s="34" t="str">
        <f ca="true">+IF(OFFSET('Water Data'!$E$30,0,10*ROW('Water Data'!E86))="","",OFFSET('Water Data'!$E$30,0,10*ROW('Water Data'!E86)))</f>
        <v/>
      </c>
      <c r="CB92" s="34" t="str">
        <f ca="true">+IF(OFFSET('Water Data'!$F$28,0,10*ROW('Water Data'!F86))="","",OFFSET('Water Data'!$F$28,0,10*ROW('Water Data'!F86)))</f>
        <v/>
      </c>
      <c r="CC92" s="34" t="str">
        <f ca="true">+IF(OFFSET('Water Data'!$F$29,0,10*ROW('Water Data'!F86))="","",OFFSET('Water Data'!$F$29,0,10*ROW('Water Data'!F86)))</f>
        <v/>
      </c>
      <c r="CD92" s="34" t="str">
        <f ca="true">+IF(OFFSET('Water Data'!$F$30,0,10*ROW('Water Data'!F86))="","",OFFSET('Water Data'!$F$30,0,10*ROW('Water Data'!F86)))</f>
        <v/>
      </c>
      <c r="CE92" s="34" t="str">
        <f ca="true">+IF(OFFSET('Water Data'!$G$28,0,10*ROW('Water Data'!G86))="","",OFFSET('Water Data'!$G$28,0,10*ROW('Water Data'!G86)))</f>
        <v/>
      </c>
      <c r="CF92" s="34" t="str">
        <f ca="true">+IF(OFFSET('Water Data'!$G$29,0,10*ROW('Water Data'!G86))="","",OFFSET('Water Data'!$G$29,0,10*ROW('Water Data'!G86)))</f>
        <v/>
      </c>
      <c r="CG92" s="34" t="str">
        <f ca="true">+IF(OFFSET('Water Data'!$G$30,0,10*ROW('Water Data'!G86))="","",OFFSET('Water Data'!$G$30,0,10*ROW('Water Data'!G86)))</f>
        <v/>
      </c>
      <c r="CH92" s="34" t="str">
        <f ca="true">+IF(OFFSET('Water Data'!$H$28,0,10*ROW('Water Data'!H86))="","",OFFSET('Water Data'!$H$28,0,10*ROW('Water Data'!H86)))</f>
        <v/>
      </c>
      <c r="CI92" s="34" t="str">
        <f ca="true">+IF(OFFSET('Water Data'!$H$29,0,10*ROW('Water Data'!H86))="","",OFFSET('Water Data'!$H$29,0,10*ROW('Water Data'!H86)))</f>
        <v/>
      </c>
      <c r="CJ92" s="34" t="str">
        <f ca="true">+IF(OFFSET('Water Data'!$H$30,0,10*ROW('Water Data'!H86))="","",OFFSET('Water Data'!$H$30,0,10*ROW('Water Data'!H86)))</f>
        <v/>
      </c>
      <c r="CK92" s="34" t="str">
        <f ca="true">+IF(OFFSET('Sanitation Data'!$C$29,0,10*ROW('Sanitation Data'!C86))="","",OFFSET('Sanitation Data'!$C$29,0,10*ROW('Sanitation Data'!C86)))</f>
        <v/>
      </c>
      <c r="CL92" s="34" t="str">
        <f ca="true">+IF(OFFSET('Sanitation Data'!$C$30,0,10*ROW('Sanitation Data'!C86))="","",OFFSET('Sanitation Data'!$C$30,0,10*ROW('Sanitation Data'!C86)))</f>
        <v/>
      </c>
      <c r="CM92" s="34" t="str">
        <f ca="true">+IF(OFFSET('Sanitation Data'!$C$31,0,10*ROW('Sanitation Data'!C86))="","",OFFSET('Sanitation Data'!$C$31,0,10*ROW('Sanitation Data'!C86)))</f>
        <v/>
      </c>
      <c r="CN92" s="34" t="str">
        <f ca="true">+IF(OFFSET('Sanitation Data'!$C$32,0,10*ROW('Sanitation Data'!C86))="","",OFFSET('Sanitation Data'!$C$32,0,10*ROW('Sanitation Data'!C86)))</f>
        <v/>
      </c>
      <c r="CO92" s="34" t="str">
        <f ca="true">+IF(OFFSET('Sanitation Data'!$C$33,0,10*ROW('Sanitation Data'!C86))="","",OFFSET('Sanitation Data'!$C$33,0,10*ROW('Sanitation Data'!C86)))</f>
        <v/>
      </c>
      <c r="CP92" s="34" t="str">
        <f ca="true">+IF(OFFSET('Sanitation Data'!$D$29,0,10*ROW('Sanitation Data'!D86))="","",OFFSET('Sanitation Data'!$D$29,0,10*ROW('Sanitation Data'!D86)))</f>
        <v/>
      </c>
      <c r="CQ92" s="34" t="str">
        <f ca="true">+IF(OFFSET('Sanitation Data'!$D$30,0,10*ROW('Sanitation Data'!D86))="","",OFFSET('Sanitation Data'!$D$30,0,10*ROW('Sanitation Data'!D86)))</f>
        <v/>
      </c>
      <c r="CR92" s="34" t="str">
        <f ca="true">+IF(OFFSET('Sanitation Data'!$D$31,0,10*ROW('Sanitation Data'!D86))="","",OFFSET('Sanitation Data'!$D$31,0,10*ROW('Sanitation Data'!D86)))</f>
        <v/>
      </c>
      <c r="CS92" s="34" t="str">
        <f ca="true">+IF(OFFSET('Sanitation Data'!$D$32,0,10*ROW('Sanitation Data'!D86))="","",OFFSET('Sanitation Data'!$D$32,0,10*ROW('Sanitation Data'!D86)))</f>
        <v/>
      </c>
      <c r="CT92" s="34" t="str">
        <f ca="true">+IF(OFFSET('Sanitation Data'!$D$33,0,10*ROW('Sanitation Data'!D86))="","",OFFSET('Sanitation Data'!$D$33,0,10*ROW('Sanitation Data'!D86)))</f>
        <v/>
      </c>
      <c r="CU92" s="34" t="str">
        <f ca="true">+IF(OFFSET('Sanitation Data'!$E$29,0,10*ROW('Sanitation Data'!E86))="","",OFFSET('Sanitation Data'!$E$29,0,10*ROW('Sanitation Data'!E86)))</f>
        <v/>
      </c>
      <c r="CV92" s="34" t="str">
        <f ca="true">+IF(OFFSET('Sanitation Data'!$E$30,0,10*ROW('Sanitation Data'!E86))="","",OFFSET('Sanitation Data'!$E$30,0,10*ROW('Sanitation Data'!E86)))</f>
        <v/>
      </c>
      <c r="CW92" s="34" t="str">
        <f ca="true">+IF(OFFSET('Sanitation Data'!$E$31,0,10*ROW('Sanitation Data'!E86))="","",OFFSET('Sanitation Data'!$E$31,0,10*ROW('Sanitation Data'!E86)))</f>
        <v/>
      </c>
      <c r="CX92" s="34" t="str">
        <f ca="true">+IF(OFFSET('Sanitation Data'!$E$32,0,10*ROW('Sanitation Data'!E86))="","",OFFSET('Sanitation Data'!$E$32,0,10*ROW('Sanitation Data'!E86)))</f>
        <v/>
      </c>
      <c r="CY92" s="34" t="str">
        <f ca="true">+IF(OFFSET('Sanitation Data'!$E$33,0,10*ROW('Sanitation Data'!E86))="","",OFFSET('Sanitation Data'!$E$33,0,10*ROW('Sanitation Data'!E86)))</f>
        <v/>
      </c>
      <c r="CZ92" s="34" t="str">
        <f ca="true">+IF(OFFSET('Sanitation Data'!$F$29,0,10*ROW('Sanitation Data'!F86))="","",OFFSET('Sanitation Data'!$F$29,0,10*ROW('Sanitation Data'!F86)))</f>
        <v/>
      </c>
      <c r="DA92" s="34" t="str">
        <f ca="true">+IF(OFFSET('Sanitation Data'!$F$30,0,10*ROW('Sanitation Data'!F86))="","",OFFSET('Sanitation Data'!$F$30,0,10*ROW('Sanitation Data'!F86)))</f>
        <v/>
      </c>
      <c r="DB92" s="34" t="str">
        <f ca="true">+IF(OFFSET('Sanitation Data'!$F$31,0,10*ROW('Sanitation Data'!F86))="","",OFFSET('Sanitation Data'!$F$31,0,10*ROW('Sanitation Data'!F86)))</f>
        <v/>
      </c>
      <c r="DC92" s="34" t="str">
        <f ca="true">+IF(OFFSET('Sanitation Data'!$F$32,0,10*ROW('Sanitation Data'!F86))="","",OFFSET('Sanitation Data'!$F$32,0,10*ROW('Sanitation Data'!F86)))</f>
        <v/>
      </c>
      <c r="DD92" s="34" t="str">
        <f ca="true">+IF(OFFSET('Sanitation Data'!$F$33,0,10*ROW('Sanitation Data'!F86))="","",OFFSET('Sanitation Data'!$F$33,0,10*ROW('Sanitation Data'!F86)))</f>
        <v/>
      </c>
      <c r="DE92" s="34" t="str">
        <f ca="true">+IF(OFFSET('Sanitation Data'!$G$29,0,10*ROW('Sanitation Data'!G86))="","",OFFSET('Sanitation Data'!$G$29,0,10*ROW('Sanitation Data'!G86)))</f>
        <v/>
      </c>
      <c r="DF92" s="34" t="str">
        <f ca="true">+IF(OFFSET('Sanitation Data'!$G$30,0,10*ROW('Sanitation Data'!G86))="","",OFFSET('Sanitation Data'!$G$30,0,10*ROW('Sanitation Data'!G86)))</f>
        <v/>
      </c>
      <c r="DG92" s="34" t="str">
        <f ca="true">+IF(OFFSET('Sanitation Data'!$G$31,0,10*ROW('Sanitation Data'!G86))="","",OFFSET('Sanitation Data'!$G$31,0,10*ROW('Sanitation Data'!G86)))</f>
        <v/>
      </c>
      <c r="DH92" s="34" t="str">
        <f ca="true">+IF(OFFSET('Sanitation Data'!$G$32,0,10*ROW('Sanitation Data'!G86))="","",OFFSET('Sanitation Data'!$G$32,0,10*ROW('Sanitation Data'!G86)))</f>
        <v/>
      </c>
      <c r="DI92" s="34" t="str">
        <f ca="true">+IF(OFFSET('Sanitation Data'!$G$33,0,10*ROW('Sanitation Data'!G86))="","",OFFSET('Sanitation Data'!$G$33,0,10*ROW('Sanitation Data'!G86)))</f>
        <v/>
      </c>
      <c r="DJ92" s="34" t="str">
        <f ca="true">+IF(OFFSET('Sanitation Data'!$H$29,0,10*ROW('Sanitation Data'!H86))="","",OFFSET('Sanitation Data'!$H$29,0,10*ROW('Sanitation Data'!H86)))</f>
        <v/>
      </c>
      <c r="DK92" s="34" t="str">
        <f ca="true">+IF(OFFSET('Sanitation Data'!$H$30,0,10*ROW('Sanitation Data'!H86))="","",OFFSET('Sanitation Data'!$H$30,0,10*ROW('Sanitation Data'!H86)))</f>
        <v/>
      </c>
      <c r="DL92" s="34" t="str">
        <f ca="true">+IF(OFFSET('Sanitation Data'!$H$31,0,10*ROW('Sanitation Data'!H86))="","",OFFSET('Sanitation Data'!$H$31,0,10*ROW('Sanitation Data'!H86)))</f>
        <v/>
      </c>
      <c r="DM92" s="34" t="str">
        <f ca="true">+IF(OFFSET('Sanitation Data'!$H$32,0,10*ROW('Sanitation Data'!H86))="","",OFFSET('Sanitation Data'!$H$32,0,10*ROW('Sanitation Data'!H86)))</f>
        <v/>
      </c>
      <c r="DN92" s="34" t="str">
        <f ca="true">+IF(OFFSET('Sanitation Data'!$H$33,0,10*ROW('Sanitation Data'!H86))="","",OFFSET('Sanitation Data'!$H$33,0,10*ROW('Sanitation Data'!H86)))</f>
        <v/>
      </c>
      <c r="DO92" s="34" t="str">
        <f ca="true">+IF(OFFSET('Hygiene Data'!$C$12,0,10*ROW('Hygiene Data'!C86))="","",OFFSET('Hygiene Data'!$C$12,0,10*ROW('Hygiene Data'!C86)))</f>
        <v/>
      </c>
      <c r="DP92" s="34" t="str">
        <f ca="true">+IF(OFFSET('Hygiene Data'!$C$13,0,10*ROW('Hygiene Data'!C86))="","",OFFSET('Hygiene Data'!$C$13,0,10*ROW('Hygiene Data'!C86)))</f>
        <v/>
      </c>
      <c r="DQ92" s="34" t="str">
        <f ca="true">+IF(OFFSET('Hygiene Data'!$C$14,0,10*ROW('Hygiene Data'!C86))="","",OFFSET('Hygiene Data'!$C$14,0,10*ROW('Hygiene Data'!C86)))</f>
        <v/>
      </c>
      <c r="DR92" s="34" t="str">
        <f ca="true">+IF(OFFSET('Hygiene Data'!$D$12,0,10*ROW('Hygiene Data'!D86))="","",OFFSET('Hygiene Data'!$D$12,0,10*ROW('Hygiene Data'!D86)))</f>
        <v/>
      </c>
      <c r="DS92" s="34" t="str">
        <f ca="true">+IF(OFFSET('Hygiene Data'!$D$13,0,10*ROW('Hygiene Data'!D86))="","",OFFSET('Hygiene Data'!$D$13,0,10*ROW('Hygiene Data'!D86)))</f>
        <v/>
      </c>
      <c r="DT92" s="34" t="str">
        <f ca="true">+IF(OFFSET('Hygiene Data'!$D$14,0,10*ROW('Hygiene Data'!D86))="","",OFFSET('Hygiene Data'!$D$14,0,10*ROW('Hygiene Data'!D86)))</f>
        <v/>
      </c>
      <c r="DU92" s="34" t="str">
        <f ca="true">+IF(OFFSET('Hygiene Data'!$E$12,0,10*ROW('Hygiene Data'!E86))="","",OFFSET('Hygiene Data'!$E$12,0,10*ROW('Hygiene Data'!E86)))</f>
        <v/>
      </c>
      <c r="DV92" s="34" t="str">
        <f ca="true">+IF(OFFSET('Hygiene Data'!$E$13,0,10*ROW('Hygiene Data'!E86))="","",OFFSET('Hygiene Data'!$E$13,0,10*ROW('Hygiene Data'!E86)))</f>
        <v/>
      </c>
      <c r="DW92" s="34" t="str">
        <f ca="true">+IF(OFFSET('Hygiene Data'!$E$14,0,10*ROW('Hygiene Data'!E86))="","",OFFSET('Hygiene Data'!$E$14,0,10*ROW('Hygiene Data'!E86)))</f>
        <v/>
      </c>
      <c r="DX92" s="34" t="str">
        <f ca="true">+IF(OFFSET('Hygiene Data'!$F$12,0,10*ROW('Hygiene Data'!F86))="","",OFFSET('Hygiene Data'!$F$12,0,10*ROW('Hygiene Data'!F86)))</f>
        <v/>
      </c>
      <c r="DY92" s="34" t="str">
        <f ca="true">+IF(OFFSET('Hygiene Data'!$F$13,0,10*ROW('Hygiene Data'!F86))="","",OFFSET('Hygiene Data'!$F$13,0,10*ROW('Hygiene Data'!F86)))</f>
        <v/>
      </c>
      <c r="DZ92" s="34" t="str">
        <f ca="true">+IF(OFFSET('Hygiene Data'!$F$14,0,10*ROW('Hygiene Data'!F86))="","",OFFSET('Hygiene Data'!$F$14,0,10*ROW('Hygiene Data'!F86)))</f>
        <v/>
      </c>
      <c r="EA92" s="34" t="str">
        <f ca="true">+IF(OFFSET('Hygiene Data'!$G$12,0,10*ROW('Hygiene Data'!G86))="","",OFFSET('Hygiene Data'!$G$12,0,10*ROW('Hygiene Data'!G86)))</f>
        <v/>
      </c>
      <c r="EB92" s="34" t="str">
        <f ca="true">+IF(OFFSET('Hygiene Data'!$G$13,0,10*ROW('Hygiene Data'!G86))="","",OFFSET('Hygiene Data'!$G$13,0,10*ROW('Hygiene Data'!G86)))</f>
        <v/>
      </c>
      <c r="EC92" s="34" t="str">
        <f ca="true">+IF(OFFSET('Hygiene Data'!$G$14,0,10*ROW('Hygiene Data'!G86))="","",OFFSET('Hygiene Data'!$G$14,0,10*ROW('Hygiene Data'!G86)))</f>
        <v/>
      </c>
      <c r="ED92" s="34" t="str">
        <f ca="true">+IF(OFFSET('Hygiene Data'!$H$12,0,10*ROW('Hygiene Data'!H86))="","",OFFSET('Hygiene Data'!$H$12,0,10*ROW('Hygiene Data'!H86)))</f>
        <v/>
      </c>
      <c r="EE92" s="34" t="str">
        <f ca="true">+IF(OFFSET('Hygiene Data'!$H$13,0,10*ROW('Hygiene Data'!H86))="","",OFFSET('Hygiene Data'!$H$13,0,10*ROW('Hygiene Data'!H86)))</f>
        <v/>
      </c>
      <c r="EF92" s="34" t="str">
        <f ca="true">+IF(OFFSET('Hygiene Data'!$H$14,0,10*ROW('Hygiene Data'!H86))="","",OFFSET('Hygiene Data'!$H$14,0,10*ROW('Hygiene Data'!H86)))</f>
        <v/>
      </c>
    </row>
    <row r="93" x14ac:dyDescent="0.2">
      <c r="A93" s="57" t="str">
        <f ca="true">+IF(OFFSET('Water Data'!$B$1,0,10*ROW('Water Data'!B90))="","",OFFSET('Water Data'!$B$1,0,10*ROW('Water Data'!B90)))</f>
        <v/>
      </c>
      <c r="B93" s="57" t="str">
        <f ca="true">+IF(OFFSET('Water Data'!$A$3,0,10*ROW('Water Data'!A90))="","",OFFSET('Water Data'!$A$3,0,10*ROW('Water Data'!A90)))</f>
        <v/>
      </c>
      <c r="C93" s="57" t="str">
        <f ca="true">+IF(OFFSET('Water Data'!$C$3,0,10*ROW('Water Data'!C90))="","",OFFSET('Water Data'!$C$3,0,10*ROW('Water Data'!C90)))</f>
        <v/>
      </c>
      <c r="D93" s="249"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9"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9" t="e">
        <f ca="true">+IF(AND(ISNUMBER(OFFSET('Water Data'!$C$10,0,10*ROW('Water Data'!D87))),BW93="Yes"),OFFSET('Water Data'!$C$10,0,10*ROW('Water Data'!D87)),IF(AND(ISNUMBER(OFFSET('Water Data'!$C$10,0,10*ROW('Water Data'!D87))),BW93="No",ISNUMBER(OFFSET('Water Data'!$C$10,0,10*ROW('Water Data'!D87)))),CONCATENATE("[",ROUND(OFFSET('Water Data'!$C$10,0,10*ROW('Water Data'!D87)),0),"]"),IF(AND(ISNUMBER(OFFSET('Water Data'!$C$10,0,10*ROW('Water Data'!D87))),BW93="",ISNUMBER(OFFSET('Water Data'!$C$10,0,10*ROW('Water Data'!D87)))),OFFSET('Water Data'!$C$10,0,10*ROW('Water Data'!D87)),NA())))</f>
        <v>#N/A</v>
      </c>
      <c r="G93" s="249"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9"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9"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9"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9"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9"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9"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9"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9"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9"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9"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9"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9"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9"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9"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50"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50"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50"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50"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50"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50"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50"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50"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50"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50"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50"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50"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50"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50"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50"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50"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50"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50"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50"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50"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50"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50"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50"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50"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50"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50"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50"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50"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50"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50"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51"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51"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51"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51"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51"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51"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51"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51"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51"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51"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51"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51"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51"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51"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51"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51"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51"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51"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4" t="str">
        <f ca="true">+IF(OFFSET('Water Data'!$C$28,0,10*ROW('Water Data'!C87))="","",OFFSET('Water Data'!$C$28,0,10*ROW('Water Data'!C87)))</f>
        <v/>
      </c>
      <c r="BT93" s="34" t="str">
        <f ca="true">+IF(OFFSET('Water Data'!$C$29,0,10*ROW('Water Data'!C87))="","",OFFSET('Water Data'!$C$29,0,10*ROW('Water Data'!C87)))</f>
        <v/>
      </c>
      <c r="BU93" s="34" t="str">
        <f ca="true">+IF(OFFSET('Water Data'!$C$30,0,10*ROW('Water Data'!C87))="","",OFFSET('Water Data'!$C$30,0,10*ROW('Water Data'!C87)))</f>
        <v/>
      </c>
      <c r="BV93" s="34" t="str">
        <f ca="true">+IF(OFFSET('Water Data'!$D$28,0,10*ROW('Water Data'!D87))="","",OFFSET('Water Data'!$D$28,0,10*ROW('Water Data'!D87)))</f>
        <v/>
      </c>
      <c r="BW93" s="34" t="str">
        <f ca="true">+IF(OFFSET('Water Data'!$D$29,0,10*ROW('Water Data'!D87))="","",OFFSET('Water Data'!$D$29,0,10*ROW('Water Data'!D87)))</f>
        <v/>
      </c>
      <c r="BX93" s="34" t="str">
        <f ca="true">+IF(OFFSET('Water Data'!$D$30,0,10*ROW('Water Data'!D87))="","",OFFSET('Water Data'!$D$30,0,10*ROW('Water Data'!D87)))</f>
        <v/>
      </c>
      <c r="BY93" s="34" t="str">
        <f ca="true">+IF(OFFSET('Water Data'!$E$28,0,10*ROW('Water Data'!E87))="","",OFFSET('Water Data'!$E$28,0,10*ROW('Water Data'!E87)))</f>
        <v/>
      </c>
      <c r="BZ93" s="34" t="str">
        <f ca="true">+IF(OFFSET('Water Data'!$E$29,0,10*ROW('Water Data'!E87))="","",OFFSET('Water Data'!$E$29,0,10*ROW('Water Data'!E87)))</f>
        <v/>
      </c>
      <c r="CA93" s="34" t="str">
        <f ca="true">+IF(OFFSET('Water Data'!$E$30,0,10*ROW('Water Data'!E87))="","",OFFSET('Water Data'!$E$30,0,10*ROW('Water Data'!E87)))</f>
        <v/>
      </c>
      <c r="CB93" s="34" t="str">
        <f ca="true">+IF(OFFSET('Water Data'!$F$28,0,10*ROW('Water Data'!F87))="","",OFFSET('Water Data'!$F$28,0,10*ROW('Water Data'!F87)))</f>
        <v/>
      </c>
      <c r="CC93" s="34" t="str">
        <f ca="true">+IF(OFFSET('Water Data'!$F$29,0,10*ROW('Water Data'!F87))="","",OFFSET('Water Data'!$F$29,0,10*ROW('Water Data'!F87)))</f>
        <v/>
      </c>
      <c r="CD93" s="34" t="str">
        <f ca="true">+IF(OFFSET('Water Data'!$F$30,0,10*ROW('Water Data'!F87))="","",OFFSET('Water Data'!$F$30,0,10*ROW('Water Data'!F87)))</f>
        <v/>
      </c>
      <c r="CE93" s="34" t="str">
        <f ca="true">+IF(OFFSET('Water Data'!$G$28,0,10*ROW('Water Data'!G87))="","",OFFSET('Water Data'!$G$28,0,10*ROW('Water Data'!G87)))</f>
        <v/>
      </c>
      <c r="CF93" s="34" t="str">
        <f ca="true">+IF(OFFSET('Water Data'!$G$29,0,10*ROW('Water Data'!G87))="","",OFFSET('Water Data'!$G$29,0,10*ROW('Water Data'!G87)))</f>
        <v/>
      </c>
      <c r="CG93" s="34" t="str">
        <f ca="true">+IF(OFFSET('Water Data'!$G$30,0,10*ROW('Water Data'!G87))="","",OFFSET('Water Data'!$G$30,0,10*ROW('Water Data'!G87)))</f>
        <v/>
      </c>
      <c r="CH93" s="34" t="str">
        <f ca="true">+IF(OFFSET('Water Data'!$H$28,0,10*ROW('Water Data'!H87))="","",OFFSET('Water Data'!$H$28,0,10*ROW('Water Data'!H87)))</f>
        <v/>
      </c>
      <c r="CI93" s="34" t="str">
        <f ca="true">+IF(OFFSET('Water Data'!$H$29,0,10*ROW('Water Data'!H87))="","",OFFSET('Water Data'!$H$29,0,10*ROW('Water Data'!H87)))</f>
        <v/>
      </c>
      <c r="CJ93" s="34" t="str">
        <f ca="true">+IF(OFFSET('Water Data'!$H$30,0,10*ROW('Water Data'!H87))="","",OFFSET('Water Data'!$H$30,0,10*ROW('Water Data'!H87)))</f>
        <v/>
      </c>
      <c r="CK93" s="34" t="str">
        <f ca="true">+IF(OFFSET('Sanitation Data'!$C$29,0,10*ROW('Sanitation Data'!C87))="","",OFFSET('Sanitation Data'!$C$29,0,10*ROW('Sanitation Data'!C87)))</f>
        <v/>
      </c>
      <c r="CL93" s="34" t="str">
        <f ca="true">+IF(OFFSET('Sanitation Data'!$C$30,0,10*ROW('Sanitation Data'!C87))="","",OFFSET('Sanitation Data'!$C$30,0,10*ROW('Sanitation Data'!C87)))</f>
        <v/>
      </c>
      <c r="CM93" s="34" t="str">
        <f ca="true">+IF(OFFSET('Sanitation Data'!$C$31,0,10*ROW('Sanitation Data'!C87))="","",OFFSET('Sanitation Data'!$C$31,0,10*ROW('Sanitation Data'!C87)))</f>
        <v/>
      </c>
      <c r="CN93" s="34" t="str">
        <f ca="true">+IF(OFFSET('Sanitation Data'!$C$32,0,10*ROW('Sanitation Data'!C87))="","",OFFSET('Sanitation Data'!$C$32,0,10*ROW('Sanitation Data'!C87)))</f>
        <v/>
      </c>
      <c r="CO93" s="34" t="str">
        <f ca="true">+IF(OFFSET('Sanitation Data'!$C$33,0,10*ROW('Sanitation Data'!C87))="","",OFFSET('Sanitation Data'!$C$33,0,10*ROW('Sanitation Data'!C87)))</f>
        <v/>
      </c>
      <c r="CP93" s="34" t="str">
        <f ca="true">+IF(OFFSET('Sanitation Data'!$D$29,0,10*ROW('Sanitation Data'!D87))="","",OFFSET('Sanitation Data'!$D$29,0,10*ROW('Sanitation Data'!D87)))</f>
        <v/>
      </c>
      <c r="CQ93" s="34" t="str">
        <f ca="true">+IF(OFFSET('Sanitation Data'!$D$30,0,10*ROW('Sanitation Data'!D87))="","",OFFSET('Sanitation Data'!$D$30,0,10*ROW('Sanitation Data'!D87)))</f>
        <v/>
      </c>
      <c r="CR93" s="34" t="str">
        <f ca="true">+IF(OFFSET('Sanitation Data'!$D$31,0,10*ROW('Sanitation Data'!D87))="","",OFFSET('Sanitation Data'!$D$31,0,10*ROW('Sanitation Data'!D87)))</f>
        <v/>
      </c>
      <c r="CS93" s="34" t="str">
        <f ca="true">+IF(OFFSET('Sanitation Data'!$D$32,0,10*ROW('Sanitation Data'!D87))="","",OFFSET('Sanitation Data'!$D$32,0,10*ROW('Sanitation Data'!D87)))</f>
        <v/>
      </c>
      <c r="CT93" s="34" t="str">
        <f ca="true">+IF(OFFSET('Sanitation Data'!$D$33,0,10*ROW('Sanitation Data'!D87))="","",OFFSET('Sanitation Data'!$D$33,0,10*ROW('Sanitation Data'!D87)))</f>
        <v/>
      </c>
      <c r="CU93" s="34" t="str">
        <f ca="true">+IF(OFFSET('Sanitation Data'!$E$29,0,10*ROW('Sanitation Data'!E87))="","",OFFSET('Sanitation Data'!$E$29,0,10*ROW('Sanitation Data'!E87)))</f>
        <v/>
      </c>
      <c r="CV93" s="34" t="str">
        <f ca="true">+IF(OFFSET('Sanitation Data'!$E$30,0,10*ROW('Sanitation Data'!E87))="","",OFFSET('Sanitation Data'!$E$30,0,10*ROW('Sanitation Data'!E87)))</f>
        <v/>
      </c>
      <c r="CW93" s="34" t="str">
        <f ca="true">+IF(OFFSET('Sanitation Data'!$E$31,0,10*ROW('Sanitation Data'!E87))="","",OFFSET('Sanitation Data'!$E$31,0,10*ROW('Sanitation Data'!E87)))</f>
        <v/>
      </c>
      <c r="CX93" s="34" t="str">
        <f ca="true">+IF(OFFSET('Sanitation Data'!$E$32,0,10*ROW('Sanitation Data'!E87))="","",OFFSET('Sanitation Data'!$E$32,0,10*ROW('Sanitation Data'!E87)))</f>
        <v/>
      </c>
      <c r="CY93" s="34" t="str">
        <f ca="true">+IF(OFFSET('Sanitation Data'!$E$33,0,10*ROW('Sanitation Data'!E87))="","",OFFSET('Sanitation Data'!$E$33,0,10*ROW('Sanitation Data'!E87)))</f>
        <v/>
      </c>
      <c r="CZ93" s="34" t="str">
        <f ca="true">+IF(OFFSET('Sanitation Data'!$F$29,0,10*ROW('Sanitation Data'!F87))="","",OFFSET('Sanitation Data'!$F$29,0,10*ROW('Sanitation Data'!F87)))</f>
        <v/>
      </c>
      <c r="DA93" s="34" t="str">
        <f ca="true">+IF(OFFSET('Sanitation Data'!$F$30,0,10*ROW('Sanitation Data'!F87))="","",OFFSET('Sanitation Data'!$F$30,0,10*ROW('Sanitation Data'!F87)))</f>
        <v/>
      </c>
      <c r="DB93" s="34" t="str">
        <f ca="true">+IF(OFFSET('Sanitation Data'!$F$31,0,10*ROW('Sanitation Data'!F87))="","",OFFSET('Sanitation Data'!$F$31,0,10*ROW('Sanitation Data'!F87)))</f>
        <v/>
      </c>
      <c r="DC93" s="34" t="str">
        <f ca="true">+IF(OFFSET('Sanitation Data'!$F$32,0,10*ROW('Sanitation Data'!F87))="","",OFFSET('Sanitation Data'!$F$32,0,10*ROW('Sanitation Data'!F87)))</f>
        <v/>
      </c>
      <c r="DD93" s="34" t="str">
        <f ca="true">+IF(OFFSET('Sanitation Data'!$F$33,0,10*ROW('Sanitation Data'!F87))="","",OFFSET('Sanitation Data'!$F$33,0,10*ROW('Sanitation Data'!F87)))</f>
        <v/>
      </c>
      <c r="DE93" s="34" t="str">
        <f ca="true">+IF(OFFSET('Sanitation Data'!$G$29,0,10*ROW('Sanitation Data'!G87))="","",OFFSET('Sanitation Data'!$G$29,0,10*ROW('Sanitation Data'!G87)))</f>
        <v/>
      </c>
      <c r="DF93" s="34" t="str">
        <f ca="true">+IF(OFFSET('Sanitation Data'!$G$30,0,10*ROW('Sanitation Data'!G87))="","",OFFSET('Sanitation Data'!$G$30,0,10*ROW('Sanitation Data'!G87)))</f>
        <v/>
      </c>
      <c r="DG93" s="34" t="str">
        <f ca="true">+IF(OFFSET('Sanitation Data'!$G$31,0,10*ROW('Sanitation Data'!G87))="","",OFFSET('Sanitation Data'!$G$31,0,10*ROW('Sanitation Data'!G87)))</f>
        <v/>
      </c>
      <c r="DH93" s="34" t="str">
        <f ca="true">+IF(OFFSET('Sanitation Data'!$G$32,0,10*ROW('Sanitation Data'!G87))="","",OFFSET('Sanitation Data'!$G$32,0,10*ROW('Sanitation Data'!G87)))</f>
        <v/>
      </c>
      <c r="DI93" s="34" t="str">
        <f ca="true">+IF(OFFSET('Sanitation Data'!$G$33,0,10*ROW('Sanitation Data'!G87))="","",OFFSET('Sanitation Data'!$G$33,0,10*ROW('Sanitation Data'!G87)))</f>
        <v/>
      </c>
      <c r="DJ93" s="34" t="str">
        <f ca="true">+IF(OFFSET('Sanitation Data'!$H$29,0,10*ROW('Sanitation Data'!H87))="","",OFFSET('Sanitation Data'!$H$29,0,10*ROW('Sanitation Data'!H87)))</f>
        <v/>
      </c>
      <c r="DK93" s="34" t="str">
        <f ca="true">+IF(OFFSET('Sanitation Data'!$H$30,0,10*ROW('Sanitation Data'!H87))="","",OFFSET('Sanitation Data'!$H$30,0,10*ROW('Sanitation Data'!H87)))</f>
        <v/>
      </c>
      <c r="DL93" s="34" t="str">
        <f ca="true">+IF(OFFSET('Sanitation Data'!$H$31,0,10*ROW('Sanitation Data'!H87))="","",OFFSET('Sanitation Data'!$H$31,0,10*ROW('Sanitation Data'!H87)))</f>
        <v/>
      </c>
      <c r="DM93" s="34" t="str">
        <f ca="true">+IF(OFFSET('Sanitation Data'!$H$32,0,10*ROW('Sanitation Data'!H87))="","",OFFSET('Sanitation Data'!$H$32,0,10*ROW('Sanitation Data'!H87)))</f>
        <v/>
      </c>
      <c r="DN93" s="34" t="str">
        <f ca="true">+IF(OFFSET('Sanitation Data'!$H$33,0,10*ROW('Sanitation Data'!H87))="","",OFFSET('Sanitation Data'!$H$33,0,10*ROW('Sanitation Data'!H87)))</f>
        <v/>
      </c>
      <c r="DO93" s="34" t="str">
        <f ca="true">+IF(OFFSET('Hygiene Data'!$C$12,0,10*ROW('Hygiene Data'!C87))="","",OFFSET('Hygiene Data'!$C$12,0,10*ROW('Hygiene Data'!C87)))</f>
        <v/>
      </c>
      <c r="DP93" s="34" t="str">
        <f ca="true">+IF(OFFSET('Hygiene Data'!$C$13,0,10*ROW('Hygiene Data'!C87))="","",OFFSET('Hygiene Data'!$C$13,0,10*ROW('Hygiene Data'!C87)))</f>
        <v/>
      </c>
      <c r="DQ93" s="34" t="str">
        <f ca="true">+IF(OFFSET('Hygiene Data'!$C$14,0,10*ROW('Hygiene Data'!C87))="","",OFFSET('Hygiene Data'!$C$14,0,10*ROW('Hygiene Data'!C87)))</f>
        <v/>
      </c>
      <c r="DR93" s="34" t="str">
        <f ca="true">+IF(OFFSET('Hygiene Data'!$D$12,0,10*ROW('Hygiene Data'!D87))="","",OFFSET('Hygiene Data'!$D$12,0,10*ROW('Hygiene Data'!D87)))</f>
        <v/>
      </c>
      <c r="DS93" s="34" t="str">
        <f ca="true">+IF(OFFSET('Hygiene Data'!$D$13,0,10*ROW('Hygiene Data'!D87))="","",OFFSET('Hygiene Data'!$D$13,0,10*ROW('Hygiene Data'!D87)))</f>
        <v/>
      </c>
      <c r="DT93" s="34" t="str">
        <f ca="true">+IF(OFFSET('Hygiene Data'!$D$14,0,10*ROW('Hygiene Data'!D87))="","",OFFSET('Hygiene Data'!$D$14,0,10*ROW('Hygiene Data'!D87)))</f>
        <v/>
      </c>
      <c r="DU93" s="34" t="str">
        <f ca="true">+IF(OFFSET('Hygiene Data'!$E$12,0,10*ROW('Hygiene Data'!E87))="","",OFFSET('Hygiene Data'!$E$12,0,10*ROW('Hygiene Data'!E87)))</f>
        <v/>
      </c>
      <c r="DV93" s="34" t="str">
        <f ca="true">+IF(OFFSET('Hygiene Data'!$E$13,0,10*ROW('Hygiene Data'!E87))="","",OFFSET('Hygiene Data'!$E$13,0,10*ROW('Hygiene Data'!E87)))</f>
        <v/>
      </c>
      <c r="DW93" s="34" t="str">
        <f ca="true">+IF(OFFSET('Hygiene Data'!$E$14,0,10*ROW('Hygiene Data'!E87))="","",OFFSET('Hygiene Data'!$E$14,0,10*ROW('Hygiene Data'!E87)))</f>
        <v/>
      </c>
      <c r="DX93" s="34" t="str">
        <f ca="true">+IF(OFFSET('Hygiene Data'!$F$12,0,10*ROW('Hygiene Data'!F87))="","",OFFSET('Hygiene Data'!$F$12,0,10*ROW('Hygiene Data'!F87)))</f>
        <v/>
      </c>
      <c r="DY93" s="34" t="str">
        <f ca="true">+IF(OFFSET('Hygiene Data'!$F$13,0,10*ROW('Hygiene Data'!F87))="","",OFFSET('Hygiene Data'!$F$13,0,10*ROW('Hygiene Data'!F87)))</f>
        <v/>
      </c>
      <c r="DZ93" s="34" t="str">
        <f ca="true">+IF(OFFSET('Hygiene Data'!$F$14,0,10*ROW('Hygiene Data'!F87))="","",OFFSET('Hygiene Data'!$F$14,0,10*ROW('Hygiene Data'!F87)))</f>
        <v/>
      </c>
      <c r="EA93" s="34" t="str">
        <f ca="true">+IF(OFFSET('Hygiene Data'!$G$12,0,10*ROW('Hygiene Data'!G87))="","",OFFSET('Hygiene Data'!$G$12,0,10*ROW('Hygiene Data'!G87)))</f>
        <v/>
      </c>
      <c r="EB93" s="34" t="str">
        <f ca="true">+IF(OFFSET('Hygiene Data'!$G$13,0,10*ROW('Hygiene Data'!G87))="","",OFFSET('Hygiene Data'!$G$13,0,10*ROW('Hygiene Data'!G87)))</f>
        <v/>
      </c>
      <c r="EC93" s="34" t="str">
        <f ca="true">+IF(OFFSET('Hygiene Data'!$G$14,0,10*ROW('Hygiene Data'!G87))="","",OFFSET('Hygiene Data'!$G$14,0,10*ROW('Hygiene Data'!G87)))</f>
        <v/>
      </c>
      <c r="ED93" s="34" t="str">
        <f ca="true">+IF(OFFSET('Hygiene Data'!$H$12,0,10*ROW('Hygiene Data'!H87))="","",OFFSET('Hygiene Data'!$H$12,0,10*ROW('Hygiene Data'!H87)))</f>
        <v/>
      </c>
      <c r="EE93" s="34" t="str">
        <f ca="true">+IF(OFFSET('Hygiene Data'!$H$13,0,10*ROW('Hygiene Data'!H87))="","",OFFSET('Hygiene Data'!$H$13,0,10*ROW('Hygiene Data'!H87)))</f>
        <v/>
      </c>
      <c r="EF93" s="34" t="str">
        <f ca="true">+IF(OFFSET('Hygiene Data'!$H$14,0,10*ROW('Hygiene Data'!H87))="","",OFFSET('Hygiene Data'!$H$14,0,10*ROW('Hygiene Data'!H87)))</f>
        <v/>
      </c>
    </row>
    <row r="94" x14ac:dyDescent="0.2">
      <c r="A94" s="57" t="str">
        <f ca="true">+IF(OFFSET('Water Data'!$B$1,0,10*ROW('Water Data'!B91))="","",OFFSET('Water Data'!$B$1,0,10*ROW('Water Data'!B91)))</f>
        <v/>
      </c>
      <c r="B94" s="57" t="str">
        <f ca="true">+IF(OFFSET('Water Data'!$A$3,0,10*ROW('Water Data'!A91))="","",OFFSET('Water Data'!$A$3,0,10*ROW('Water Data'!A91)))</f>
        <v/>
      </c>
      <c r="C94" s="57" t="str">
        <f ca="true">+IF(OFFSET('Water Data'!$C$3,0,10*ROW('Water Data'!C91))="","",OFFSET('Water Data'!$C$3,0,10*ROW('Water Data'!C91)))</f>
        <v/>
      </c>
      <c r="D94" s="249"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9"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9" t="e">
        <f ca="true">+IF(AND(ISNUMBER(OFFSET('Water Data'!$C$10,0,10*ROW('Water Data'!D88))),BW94="Yes"),OFFSET('Water Data'!$C$10,0,10*ROW('Water Data'!D88)),IF(AND(ISNUMBER(OFFSET('Water Data'!$C$10,0,10*ROW('Water Data'!D88))),BW94="No",ISNUMBER(OFFSET('Water Data'!$C$10,0,10*ROW('Water Data'!D88)))),CONCATENATE("[",ROUND(OFFSET('Water Data'!$C$10,0,10*ROW('Water Data'!D88)),0),"]"),IF(AND(ISNUMBER(OFFSET('Water Data'!$C$10,0,10*ROW('Water Data'!D88))),BW94="",ISNUMBER(OFFSET('Water Data'!$C$10,0,10*ROW('Water Data'!D88)))),OFFSET('Water Data'!$C$10,0,10*ROW('Water Data'!D88)),NA())))</f>
        <v>#N/A</v>
      </c>
      <c r="G94" s="249"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9"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9"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9"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9"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9"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9"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9"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9"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9"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9"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9"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9"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9"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9"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50"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50"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50"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50"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50"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50"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50"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50"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50"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50"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50"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50"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50"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50"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50"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50"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50"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50"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50"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50"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50"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50"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50"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50"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50"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50"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50"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50"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50"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50"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51"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51"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51"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51"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51"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51"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51"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51"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51"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51"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51"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51"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51"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51"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51"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51"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51"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51"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4" t="str">
        <f ca="true">+IF(OFFSET('Water Data'!$C$28,0,10*ROW('Water Data'!C88))="","",OFFSET('Water Data'!$C$28,0,10*ROW('Water Data'!C88)))</f>
        <v/>
      </c>
      <c r="BT94" s="34" t="str">
        <f ca="true">+IF(OFFSET('Water Data'!$C$29,0,10*ROW('Water Data'!C88))="","",OFFSET('Water Data'!$C$29,0,10*ROW('Water Data'!C88)))</f>
        <v/>
      </c>
      <c r="BU94" s="34" t="str">
        <f ca="true">+IF(OFFSET('Water Data'!$C$30,0,10*ROW('Water Data'!C88))="","",OFFSET('Water Data'!$C$30,0,10*ROW('Water Data'!C88)))</f>
        <v/>
      </c>
      <c r="BV94" s="34" t="str">
        <f ca="true">+IF(OFFSET('Water Data'!$D$28,0,10*ROW('Water Data'!D88))="","",OFFSET('Water Data'!$D$28,0,10*ROW('Water Data'!D88)))</f>
        <v/>
      </c>
      <c r="BW94" s="34" t="str">
        <f ca="true">+IF(OFFSET('Water Data'!$D$29,0,10*ROW('Water Data'!D88))="","",OFFSET('Water Data'!$D$29,0,10*ROW('Water Data'!D88)))</f>
        <v/>
      </c>
      <c r="BX94" s="34" t="str">
        <f ca="true">+IF(OFFSET('Water Data'!$D$30,0,10*ROW('Water Data'!D88))="","",OFFSET('Water Data'!$D$30,0,10*ROW('Water Data'!D88)))</f>
        <v/>
      </c>
      <c r="BY94" s="34" t="str">
        <f ca="true">+IF(OFFSET('Water Data'!$E$28,0,10*ROW('Water Data'!E88))="","",OFFSET('Water Data'!$E$28,0,10*ROW('Water Data'!E88)))</f>
        <v/>
      </c>
      <c r="BZ94" s="34" t="str">
        <f ca="true">+IF(OFFSET('Water Data'!$E$29,0,10*ROW('Water Data'!E88))="","",OFFSET('Water Data'!$E$29,0,10*ROW('Water Data'!E88)))</f>
        <v/>
      </c>
      <c r="CA94" s="34" t="str">
        <f ca="true">+IF(OFFSET('Water Data'!$E$30,0,10*ROW('Water Data'!E88))="","",OFFSET('Water Data'!$E$30,0,10*ROW('Water Data'!E88)))</f>
        <v/>
      </c>
      <c r="CB94" s="34" t="str">
        <f ca="true">+IF(OFFSET('Water Data'!$F$28,0,10*ROW('Water Data'!F88))="","",OFFSET('Water Data'!$F$28,0,10*ROW('Water Data'!F88)))</f>
        <v/>
      </c>
      <c r="CC94" s="34" t="str">
        <f ca="true">+IF(OFFSET('Water Data'!$F$29,0,10*ROW('Water Data'!F88))="","",OFFSET('Water Data'!$F$29,0,10*ROW('Water Data'!F88)))</f>
        <v/>
      </c>
      <c r="CD94" s="34" t="str">
        <f ca="true">+IF(OFFSET('Water Data'!$F$30,0,10*ROW('Water Data'!F88))="","",OFFSET('Water Data'!$F$30,0,10*ROW('Water Data'!F88)))</f>
        <v/>
      </c>
      <c r="CE94" s="34" t="str">
        <f ca="true">+IF(OFFSET('Water Data'!$G$28,0,10*ROW('Water Data'!G88))="","",OFFSET('Water Data'!$G$28,0,10*ROW('Water Data'!G88)))</f>
        <v/>
      </c>
      <c r="CF94" s="34" t="str">
        <f ca="true">+IF(OFFSET('Water Data'!$G$29,0,10*ROW('Water Data'!G88))="","",OFFSET('Water Data'!$G$29,0,10*ROW('Water Data'!G88)))</f>
        <v/>
      </c>
      <c r="CG94" s="34" t="str">
        <f ca="true">+IF(OFFSET('Water Data'!$G$30,0,10*ROW('Water Data'!G88))="","",OFFSET('Water Data'!$G$30,0,10*ROW('Water Data'!G88)))</f>
        <v/>
      </c>
      <c r="CH94" s="34" t="str">
        <f ca="true">+IF(OFFSET('Water Data'!$H$28,0,10*ROW('Water Data'!H88))="","",OFFSET('Water Data'!$H$28,0,10*ROW('Water Data'!H88)))</f>
        <v/>
      </c>
      <c r="CI94" s="34" t="str">
        <f ca="true">+IF(OFFSET('Water Data'!$H$29,0,10*ROW('Water Data'!H88))="","",OFFSET('Water Data'!$H$29,0,10*ROW('Water Data'!H88)))</f>
        <v/>
      </c>
      <c r="CJ94" s="34" t="str">
        <f ca="true">+IF(OFFSET('Water Data'!$H$30,0,10*ROW('Water Data'!H88))="","",OFFSET('Water Data'!$H$30,0,10*ROW('Water Data'!H88)))</f>
        <v/>
      </c>
      <c r="CK94" s="34" t="str">
        <f ca="true">+IF(OFFSET('Sanitation Data'!$C$29,0,10*ROW('Sanitation Data'!C88))="","",OFFSET('Sanitation Data'!$C$29,0,10*ROW('Sanitation Data'!C88)))</f>
        <v/>
      </c>
      <c r="CL94" s="34" t="str">
        <f ca="true">+IF(OFFSET('Sanitation Data'!$C$30,0,10*ROW('Sanitation Data'!C88))="","",OFFSET('Sanitation Data'!$C$30,0,10*ROW('Sanitation Data'!C88)))</f>
        <v/>
      </c>
      <c r="CM94" s="34" t="str">
        <f ca="true">+IF(OFFSET('Sanitation Data'!$C$31,0,10*ROW('Sanitation Data'!C88))="","",OFFSET('Sanitation Data'!$C$31,0,10*ROW('Sanitation Data'!C88)))</f>
        <v/>
      </c>
      <c r="CN94" s="34" t="str">
        <f ca="true">+IF(OFFSET('Sanitation Data'!$C$32,0,10*ROW('Sanitation Data'!C88))="","",OFFSET('Sanitation Data'!$C$32,0,10*ROW('Sanitation Data'!C88)))</f>
        <v/>
      </c>
      <c r="CO94" s="34" t="str">
        <f ca="true">+IF(OFFSET('Sanitation Data'!$C$33,0,10*ROW('Sanitation Data'!C88))="","",OFFSET('Sanitation Data'!$C$33,0,10*ROW('Sanitation Data'!C88)))</f>
        <v/>
      </c>
      <c r="CP94" s="34" t="str">
        <f ca="true">+IF(OFFSET('Sanitation Data'!$D$29,0,10*ROW('Sanitation Data'!D88))="","",OFFSET('Sanitation Data'!$D$29,0,10*ROW('Sanitation Data'!D88)))</f>
        <v/>
      </c>
      <c r="CQ94" s="34" t="str">
        <f ca="true">+IF(OFFSET('Sanitation Data'!$D$30,0,10*ROW('Sanitation Data'!D88))="","",OFFSET('Sanitation Data'!$D$30,0,10*ROW('Sanitation Data'!D88)))</f>
        <v/>
      </c>
      <c r="CR94" s="34" t="str">
        <f ca="true">+IF(OFFSET('Sanitation Data'!$D$31,0,10*ROW('Sanitation Data'!D88))="","",OFFSET('Sanitation Data'!$D$31,0,10*ROW('Sanitation Data'!D88)))</f>
        <v/>
      </c>
      <c r="CS94" s="34" t="str">
        <f ca="true">+IF(OFFSET('Sanitation Data'!$D$32,0,10*ROW('Sanitation Data'!D88))="","",OFFSET('Sanitation Data'!$D$32,0,10*ROW('Sanitation Data'!D88)))</f>
        <v/>
      </c>
      <c r="CT94" s="34" t="str">
        <f ca="true">+IF(OFFSET('Sanitation Data'!$D$33,0,10*ROW('Sanitation Data'!D88))="","",OFFSET('Sanitation Data'!$D$33,0,10*ROW('Sanitation Data'!D88)))</f>
        <v/>
      </c>
      <c r="CU94" s="34" t="str">
        <f ca="true">+IF(OFFSET('Sanitation Data'!$E$29,0,10*ROW('Sanitation Data'!E88))="","",OFFSET('Sanitation Data'!$E$29,0,10*ROW('Sanitation Data'!E88)))</f>
        <v/>
      </c>
      <c r="CV94" s="34" t="str">
        <f ca="true">+IF(OFFSET('Sanitation Data'!$E$30,0,10*ROW('Sanitation Data'!E88))="","",OFFSET('Sanitation Data'!$E$30,0,10*ROW('Sanitation Data'!E88)))</f>
        <v/>
      </c>
      <c r="CW94" s="34" t="str">
        <f ca="true">+IF(OFFSET('Sanitation Data'!$E$31,0,10*ROW('Sanitation Data'!E88))="","",OFFSET('Sanitation Data'!$E$31,0,10*ROW('Sanitation Data'!E88)))</f>
        <v/>
      </c>
      <c r="CX94" s="34" t="str">
        <f ca="true">+IF(OFFSET('Sanitation Data'!$E$32,0,10*ROW('Sanitation Data'!E88))="","",OFFSET('Sanitation Data'!$E$32,0,10*ROW('Sanitation Data'!E88)))</f>
        <v/>
      </c>
      <c r="CY94" s="34" t="str">
        <f ca="true">+IF(OFFSET('Sanitation Data'!$E$33,0,10*ROW('Sanitation Data'!E88))="","",OFFSET('Sanitation Data'!$E$33,0,10*ROW('Sanitation Data'!E88)))</f>
        <v/>
      </c>
      <c r="CZ94" s="34" t="str">
        <f ca="true">+IF(OFFSET('Sanitation Data'!$F$29,0,10*ROW('Sanitation Data'!F88))="","",OFFSET('Sanitation Data'!$F$29,0,10*ROW('Sanitation Data'!F88)))</f>
        <v/>
      </c>
      <c r="DA94" s="34" t="str">
        <f ca="true">+IF(OFFSET('Sanitation Data'!$F$30,0,10*ROW('Sanitation Data'!F88))="","",OFFSET('Sanitation Data'!$F$30,0,10*ROW('Sanitation Data'!F88)))</f>
        <v/>
      </c>
      <c r="DB94" s="34" t="str">
        <f ca="true">+IF(OFFSET('Sanitation Data'!$F$31,0,10*ROW('Sanitation Data'!F88))="","",OFFSET('Sanitation Data'!$F$31,0,10*ROW('Sanitation Data'!F88)))</f>
        <v/>
      </c>
      <c r="DC94" s="34" t="str">
        <f ca="true">+IF(OFFSET('Sanitation Data'!$F$32,0,10*ROW('Sanitation Data'!F88))="","",OFFSET('Sanitation Data'!$F$32,0,10*ROW('Sanitation Data'!F88)))</f>
        <v/>
      </c>
      <c r="DD94" s="34" t="str">
        <f ca="true">+IF(OFFSET('Sanitation Data'!$F$33,0,10*ROW('Sanitation Data'!F88))="","",OFFSET('Sanitation Data'!$F$33,0,10*ROW('Sanitation Data'!F88)))</f>
        <v/>
      </c>
      <c r="DE94" s="34" t="str">
        <f ca="true">+IF(OFFSET('Sanitation Data'!$G$29,0,10*ROW('Sanitation Data'!G88))="","",OFFSET('Sanitation Data'!$G$29,0,10*ROW('Sanitation Data'!G88)))</f>
        <v/>
      </c>
      <c r="DF94" s="34" t="str">
        <f ca="true">+IF(OFFSET('Sanitation Data'!$G$30,0,10*ROW('Sanitation Data'!G88))="","",OFFSET('Sanitation Data'!$G$30,0,10*ROW('Sanitation Data'!G88)))</f>
        <v/>
      </c>
      <c r="DG94" s="34" t="str">
        <f ca="true">+IF(OFFSET('Sanitation Data'!$G$31,0,10*ROW('Sanitation Data'!G88))="","",OFFSET('Sanitation Data'!$G$31,0,10*ROW('Sanitation Data'!G88)))</f>
        <v/>
      </c>
      <c r="DH94" s="34" t="str">
        <f ca="true">+IF(OFFSET('Sanitation Data'!$G$32,0,10*ROW('Sanitation Data'!G88))="","",OFFSET('Sanitation Data'!$G$32,0,10*ROW('Sanitation Data'!G88)))</f>
        <v/>
      </c>
      <c r="DI94" s="34" t="str">
        <f ca="true">+IF(OFFSET('Sanitation Data'!$G$33,0,10*ROW('Sanitation Data'!G88))="","",OFFSET('Sanitation Data'!$G$33,0,10*ROW('Sanitation Data'!G88)))</f>
        <v/>
      </c>
      <c r="DJ94" s="34" t="str">
        <f ca="true">+IF(OFFSET('Sanitation Data'!$H$29,0,10*ROW('Sanitation Data'!H88))="","",OFFSET('Sanitation Data'!$H$29,0,10*ROW('Sanitation Data'!H88)))</f>
        <v/>
      </c>
      <c r="DK94" s="34" t="str">
        <f ca="true">+IF(OFFSET('Sanitation Data'!$H$30,0,10*ROW('Sanitation Data'!H88))="","",OFFSET('Sanitation Data'!$H$30,0,10*ROW('Sanitation Data'!H88)))</f>
        <v/>
      </c>
      <c r="DL94" s="34" t="str">
        <f ca="true">+IF(OFFSET('Sanitation Data'!$H$31,0,10*ROW('Sanitation Data'!H88))="","",OFFSET('Sanitation Data'!$H$31,0,10*ROW('Sanitation Data'!H88)))</f>
        <v/>
      </c>
      <c r="DM94" s="34" t="str">
        <f ca="true">+IF(OFFSET('Sanitation Data'!$H$32,0,10*ROW('Sanitation Data'!H88))="","",OFFSET('Sanitation Data'!$H$32,0,10*ROW('Sanitation Data'!H88)))</f>
        <v/>
      </c>
      <c r="DN94" s="34" t="str">
        <f ca="true">+IF(OFFSET('Sanitation Data'!$H$33,0,10*ROW('Sanitation Data'!H88))="","",OFFSET('Sanitation Data'!$H$33,0,10*ROW('Sanitation Data'!H88)))</f>
        <v/>
      </c>
      <c r="DO94" s="34" t="str">
        <f ca="true">+IF(OFFSET('Hygiene Data'!$C$12,0,10*ROW('Hygiene Data'!C88))="","",OFFSET('Hygiene Data'!$C$12,0,10*ROW('Hygiene Data'!C88)))</f>
        <v/>
      </c>
      <c r="DP94" s="34" t="str">
        <f ca="true">+IF(OFFSET('Hygiene Data'!$C$13,0,10*ROW('Hygiene Data'!C88))="","",OFFSET('Hygiene Data'!$C$13,0,10*ROW('Hygiene Data'!C88)))</f>
        <v/>
      </c>
      <c r="DQ94" s="34" t="str">
        <f ca="true">+IF(OFFSET('Hygiene Data'!$C$14,0,10*ROW('Hygiene Data'!C88))="","",OFFSET('Hygiene Data'!$C$14,0,10*ROW('Hygiene Data'!C88)))</f>
        <v/>
      </c>
      <c r="DR94" s="34" t="str">
        <f ca="true">+IF(OFFSET('Hygiene Data'!$D$12,0,10*ROW('Hygiene Data'!D88))="","",OFFSET('Hygiene Data'!$D$12,0,10*ROW('Hygiene Data'!D88)))</f>
        <v/>
      </c>
      <c r="DS94" s="34" t="str">
        <f ca="true">+IF(OFFSET('Hygiene Data'!$D$13,0,10*ROW('Hygiene Data'!D88))="","",OFFSET('Hygiene Data'!$D$13,0,10*ROW('Hygiene Data'!D88)))</f>
        <v/>
      </c>
      <c r="DT94" s="34" t="str">
        <f ca="true">+IF(OFFSET('Hygiene Data'!$D$14,0,10*ROW('Hygiene Data'!D88))="","",OFFSET('Hygiene Data'!$D$14,0,10*ROW('Hygiene Data'!D88)))</f>
        <v/>
      </c>
      <c r="DU94" s="34" t="str">
        <f ca="true">+IF(OFFSET('Hygiene Data'!$E$12,0,10*ROW('Hygiene Data'!E88))="","",OFFSET('Hygiene Data'!$E$12,0,10*ROW('Hygiene Data'!E88)))</f>
        <v/>
      </c>
      <c r="DV94" s="34" t="str">
        <f ca="true">+IF(OFFSET('Hygiene Data'!$E$13,0,10*ROW('Hygiene Data'!E88))="","",OFFSET('Hygiene Data'!$E$13,0,10*ROW('Hygiene Data'!E88)))</f>
        <v/>
      </c>
      <c r="DW94" s="34" t="str">
        <f ca="true">+IF(OFFSET('Hygiene Data'!$E$14,0,10*ROW('Hygiene Data'!E88))="","",OFFSET('Hygiene Data'!$E$14,0,10*ROW('Hygiene Data'!E88)))</f>
        <v/>
      </c>
      <c r="DX94" s="34" t="str">
        <f ca="true">+IF(OFFSET('Hygiene Data'!$F$12,0,10*ROW('Hygiene Data'!F88))="","",OFFSET('Hygiene Data'!$F$12,0,10*ROW('Hygiene Data'!F88)))</f>
        <v/>
      </c>
      <c r="DY94" s="34" t="str">
        <f ca="true">+IF(OFFSET('Hygiene Data'!$F$13,0,10*ROW('Hygiene Data'!F88))="","",OFFSET('Hygiene Data'!$F$13,0,10*ROW('Hygiene Data'!F88)))</f>
        <v/>
      </c>
      <c r="DZ94" s="34" t="str">
        <f ca="true">+IF(OFFSET('Hygiene Data'!$F$14,0,10*ROW('Hygiene Data'!F88))="","",OFFSET('Hygiene Data'!$F$14,0,10*ROW('Hygiene Data'!F88)))</f>
        <v/>
      </c>
      <c r="EA94" s="34" t="str">
        <f ca="true">+IF(OFFSET('Hygiene Data'!$G$12,0,10*ROW('Hygiene Data'!G88))="","",OFFSET('Hygiene Data'!$G$12,0,10*ROW('Hygiene Data'!G88)))</f>
        <v/>
      </c>
      <c r="EB94" s="34" t="str">
        <f ca="true">+IF(OFFSET('Hygiene Data'!$G$13,0,10*ROW('Hygiene Data'!G88))="","",OFFSET('Hygiene Data'!$G$13,0,10*ROW('Hygiene Data'!G88)))</f>
        <v/>
      </c>
      <c r="EC94" s="34" t="str">
        <f ca="true">+IF(OFFSET('Hygiene Data'!$G$14,0,10*ROW('Hygiene Data'!G88))="","",OFFSET('Hygiene Data'!$G$14,0,10*ROW('Hygiene Data'!G88)))</f>
        <v/>
      </c>
      <c r="ED94" s="34" t="str">
        <f ca="true">+IF(OFFSET('Hygiene Data'!$H$12,0,10*ROW('Hygiene Data'!H88))="","",OFFSET('Hygiene Data'!$H$12,0,10*ROW('Hygiene Data'!H88)))</f>
        <v/>
      </c>
      <c r="EE94" s="34" t="str">
        <f ca="true">+IF(OFFSET('Hygiene Data'!$H$13,0,10*ROW('Hygiene Data'!H88))="","",OFFSET('Hygiene Data'!$H$13,0,10*ROW('Hygiene Data'!H88)))</f>
        <v/>
      </c>
      <c r="EF94" s="34" t="str">
        <f ca="true">+IF(OFFSET('Hygiene Data'!$H$14,0,10*ROW('Hygiene Data'!H88))="","",OFFSET('Hygiene Data'!$H$14,0,10*ROW('Hygiene Data'!H88)))</f>
        <v/>
      </c>
    </row>
    <row r="95" x14ac:dyDescent="0.2">
      <c r="A95" s="57" t="str">
        <f ca="true">+IF(OFFSET('Water Data'!$B$1,0,10*ROW('Water Data'!B92))="","",OFFSET('Water Data'!$B$1,0,10*ROW('Water Data'!B92)))</f>
        <v/>
      </c>
      <c r="B95" s="57" t="str">
        <f ca="true">+IF(OFFSET('Water Data'!$A$3,0,10*ROW('Water Data'!A92))="","",OFFSET('Water Data'!$A$3,0,10*ROW('Water Data'!A92)))</f>
        <v/>
      </c>
      <c r="C95" s="57" t="str">
        <f ca="true">+IF(OFFSET('Water Data'!$C$3,0,10*ROW('Water Data'!C92))="","",OFFSET('Water Data'!$C$3,0,10*ROW('Water Data'!C92)))</f>
        <v/>
      </c>
      <c r="D95" s="249"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9"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9" t="e">
        <f ca="true">+IF(AND(ISNUMBER(OFFSET('Water Data'!$C$10,0,10*ROW('Water Data'!D89))),BW95="Yes"),OFFSET('Water Data'!$C$10,0,10*ROW('Water Data'!D89)),IF(AND(ISNUMBER(OFFSET('Water Data'!$C$10,0,10*ROW('Water Data'!D89))),BW95="No",ISNUMBER(OFFSET('Water Data'!$C$10,0,10*ROW('Water Data'!D89)))),CONCATENATE("[",ROUND(OFFSET('Water Data'!$C$10,0,10*ROW('Water Data'!D89)),0),"]"),IF(AND(ISNUMBER(OFFSET('Water Data'!$C$10,0,10*ROW('Water Data'!D89))),BW95="",ISNUMBER(OFFSET('Water Data'!$C$10,0,10*ROW('Water Data'!D89)))),OFFSET('Water Data'!$C$10,0,10*ROW('Water Data'!D89)),NA())))</f>
        <v>#N/A</v>
      </c>
      <c r="G95" s="249"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9"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9"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9"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9"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9"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9"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9"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9"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9"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9"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9"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9"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9"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9"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50"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50"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50"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50"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50"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50"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50"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50"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50"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50"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50"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50"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50"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50"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50"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50"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50"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50"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50"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50"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50"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50"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50"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50"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50"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50"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50"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50"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50"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50"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51"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51"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51"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51"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51"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51"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51"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51"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51"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51"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51"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51"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51"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51"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51"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51"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51"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51"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4" t="str">
        <f ca="true">+IF(OFFSET('Water Data'!$C$28,0,10*ROW('Water Data'!C89))="","",OFFSET('Water Data'!$C$28,0,10*ROW('Water Data'!C89)))</f>
        <v/>
      </c>
      <c r="BT95" s="34" t="str">
        <f ca="true">+IF(OFFSET('Water Data'!$C$29,0,10*ROW('Water Data'!C89))="","",OFFSET('Water Data'!$C$29,0,10*ROW('Water Data'!C89)))</f>
        <v/>
      </c>
      <c r="BU95" s="34" t="str">
        <f ca="true">+IF(OFFSET('Water Data'!$C$30,0,10*ROW('Water Data'!C89))="","",OFFSET('Water Data'!$C$30,0,10*ROW('Water Data'!C89)))</f>
        <v/>
      </c>
      <c r="BV95" s="34" t="str">
        <f ca="true">+IF(OFFSET('Water Data'!$D$28,0,10*ROW('Water Data'!D89))="","",OFFSET('Water Data'!$D$28,0,10*ROW('Water Data'!D89)))</f>
        <v/>
      </c>
      <c r="BW95" s="34" t="str">
        <f ca="true">+IF(OFFSET('Water Data'!$D$29,0,10*ROW('Water Data'!D89))="","",OFFSET('Water Data'!$D$29,0,10*ROW('Water Data'!D89)))</f>
        <v/>
      </c>
      <c r="BX95" s="34" t="str">
        <f ca="true">+IF(OFFSET('Water Data'!$D$30,0,10*ROW('Water Data'!D89))="","",OFFSET('Water Data'!$D$30,0,10*ROW('Water Data'!D89)))</f>
        <v/>
      </c>
      <c r="BY95" s="34" t="str">
        <f ca="true">+IF(OFFSET('Water Data'!$E$28,0,10*ROW('Water Data'!E89))="","",OFFSET('Water Data'!$E$28,0,10*ROW('Water Data'!E89)))</f>
        <v/>
      </c>
      <c r="BZ95" s="34" t="str">
        <f ca="true">+IF(OFFSET('Water Data'!$E$29,0,10*ROW('Water Data'!E89))="","",OFFSET('Water Data'!$E$29,0,10*ROW('Water Data'!E89)))</f>
        <v/>
      </c>
      <c r="CA95" s="34" t="str">
        <f ca="true">+IF(OFFSET('Water Data'!$E$30,0,10*ROW('Water Data'!E89))="","",OFFSET('Water Data'!$E$30,0,10*ROW('Water Data'!E89)))</f>
        <v/>
      </c>
      <c r="CB95" s="34" t="str">
        <f ca="true">+IF(OFFSET('Water Data'!$F$28,0,10*ROW('Water Data'!F89))="","",OFFSET('Water Data'!$F$28,0,10*ROW('Water Data'!F89)))</f>
        <v/>
      </c>
      <c r="CC95" s="34" t="str">
        <f ca="true">+IF(OFFSET('Water Data'!$F$29,0,10*ROW('Water Data'!F89))="","",OFFSET('Water Data'!$F$29,0,10*ROW('Water Data'!F89)))</f>
        <v/>
      </c>
      <c r="CD95" s="34" t="str">
        <f ca="true">+IF(OFFSET('Water Data'!$F$30,0,10*ROW('Water Data'!F89))="","",OFFSET('Water Data'!$F$30,0,10*ROW('Water Data'!F89)))</f>
        <v/>
      </c>
      <c r="CE95" s="34" t="str">
        <f ca="true">+IF(OFFSET('Water Data'!$G$28,0,10*ROW('Water Data'!G89))="","",OFFSET('Water Data'!$G$28,0,10*ROW('Water Data'!G89)))</f>
        <v/>
      </c>
      <c r="CF95" s="34" t="str">
        <f ca="true">+IF(OFFSET('Water Data'!$G$29,0,10*ROW('Water Data'!G89))="","",OFFSET('Water Data'!$G$29,0,10*ROW('Water Data'!G89)))</f>
        <v/>
      </c>
      <c r="CG95" s="34" t="str">
        <f ca="true">+IF(OFFSET('Water Data'!$G$30,0,10*ROW('Water Data'!G89))="","",OFFSET('Water Data'!$G$30,0,10*ROW('Water Data'!G89)))</f>
        <v/>
      </c>
      <c r="CH95" s="34" t="str">
        <f ca="true">+IF(OFFSET('Water Data'!$H$28,0,10*ROW('Water Data'!H89))="","",OFFSET('Water Data'!$H$28,0,10*ROW('Water Data'!H89)))</f>
        <v/>
      </c>
      <c r="CI95" s="34" t="str">
        <f ca="true">+IF(OFFSET('Water Data'!$H$29,0,10*ROW('Water Data'!H89))="","",OFFSET('Water Data'!$H$29,0,10*ROW('Water Data'!H89)))</f>
        <v/>
      </c>
      <c r="CJ95" s="34" t="str">
        <f ca="true">+IF(OFFSET('Water Data'!$H$30,0,10*ROW('Water Data'!H89))="","",OFFSET('Water Data'!$H$30,0,10*ROW('Water Data'!H89)))</f>
        <v/>
      </c>
      <c r="CK95" s="34" t="str">
        <f ca="true">+IF(OFFSET('Sanitation Data'!$C$29,0,10*ROW('Sanitation Data'!C89))="","",OFFSET('Sanitation Data'!$C$29,0,10*ROW('Sanitation Data'!C89)))</f>
        <v/>
      </c>
      <c r="CL95" s="34" t="str">
        <f ca="true">+IF(OFFSET('Sanitation Data'!$C$30,0,10*ROW('Sanitation Data'!C89))="","",OFFSET('Sanitation Data'!$C$30,0,10*ROW('Sanitation Data'!C89)))</f>
        <v/>
      </c>
      <c r="CM95" s="34" t="str">
        <f ca="true">+IF(OFFSET('Sanitation Data'!$C$31,0,10*ROW('Sanitation Data'!C89))="","",OFFSET('Sanitation Data'!$C$31,0,10*ROW('Sanitation Data'!C89)))</f>
        <v/>
      </c>
      <c r="CN95" s="34" t="str">
        <f ca="true">+IF(OFFSET('Sanitation Data'!$C$32,0,10*ROW('Sanitation Data'!C89))="","",OFFSET('Sanitation Data'!$C$32,0,10*ROW('Sanitation Data'!C89)))</f>
        <v/>
      </c>
      <c r="CO95" s="34" t="str">
        <f ca="true">+IF(OFFSET('Sanitation Data'!$C$33,0,10*ROW('Sanitation Data'!C89))="","",OFFSET('Sanitation Data'!$C$33,0,10*ROW('Sanitation Data'!C89)))</f>
        <v/>
      </c>
      <c r="CP95" s="34" t="str">
        <f ca="true">+IF(OFFSET('Sanitation Data'!$D$29,0,10*ROW('Sanitation Data'!D89))="","",OFFSET('Sanitation Data'!$D$29,0,10*ROW('Sanitation Data'!D89)))</f>
        <v/>
      </c>
      <c r="CQ95" s="34" t="str">
        <f ca="true">+IF(OFFSET('Sanitation Data'!$D$30,0,10*ROW('Sanitation Data'!D89))="","",OFFSET('Sanitation Data'!$D$30,0,10*ROW('Sanitation Data'!D89)))</f>
        <v/>
      </c>
      <c r="CR95" s="34" t="str">
        <f ca="true">+IF(OFFSET('Sanitation Data'!$D$31,0,10*ROW('Sanitation Data'!D89))="","",OFFSET('Sanitation Data'!$D$31,0,10*ROW('Sanitation Data'!D89)))</f>
        <v/>
      </c>
      <c r="CS95" s="34" t="str">
        <f ca="true">+IF(OFFSET('Sanitation Data'!$D$32,0,10*ROW('Sanitation Data'!D89))="","",OFFSET('Sanitation Data'!$D$32,0,10*ROW('Sanitation Data'!D89)))</f>
        <v/>
      </c>
      <c r="CT95" s="34" t="str">
        <f ca="true">+IF(OFFSET('Sanitation Data'!$D$33,0,10*ROW('Sanitation Data'!D89))="","",OFFSET('Sanitation Data'!$D$33,0,10*ROW('Sanitation Data'!D89)))</f>
        <v/>
      </c>
      <c r="CU95" s="34" t="str">
        <f ca="true">+IF(OFFSET('Sanitation Data'!$E$29,0,10*ROW('Sanitation Data'!E89))="","",OFFSET('Sanitation Data'!$E$29,0,10*ROW('Sanitation Data'!E89)))</f>
        <v/>
      </c>
      <c r="CV95" s="34" t="str">
        <f ca="true">+IF(OFFSET('Sanitation Data'!$E$30,0,10*ROW('Sanitation Data'!E89))="","",OFFSET('Sanitation Data'!$E$30,0,10*ROW('Sanitation Data'!E89)))</f>
        <v/>
      </c>
      <c r="CW95" s="34" t="str">
        <f ca="true">+IF(OFFSET('Sanitation Data'!$E$31,0,10*ROW('Sanitation Data'!E89))="","",OFFSET('Sanitation Data'!$E$31,0,10*ROW('Sanitation Data'!E89)))</f>
        <v/>
      </c>
      <c r="CX95" s="34" t="str">
        <f ca="true">+IF(OFFSET('Sanitation Data'!$E$32,0,10*ROW('Sanitation Data'!E89))="","",OFFSET('Sanitation Data'!$E$32,0,10*ROW('Sanitation Data'!E89)))</f>
        <v/>
      </c>
      <c r="CY95" s="34" t="str">
        <f ca="true">+IF(OFFSET('Sanitation Data'!$E$33,0,10*ROW('Sanitation Data'!E89))="","",OFFSET('Sanitation Data'!$E$33,0,10*ROW('Sanitation Data'!E89)))</f>
        <v/>
      </c>
      <c r="CZ95" s="34" t="str">
        <f ca="true">+IF(OFFSET('Sanitation Data'!$F$29,0,10*ROW('Sanitation Data'!F89))="","",OFFSET('Sanitation Data'!$F$29,0,10*ROW('Sanitation Data'!F89)))</f>
        <v/>
      </c>
      <c r="DA95" s="34" t="str">
        <f ca="true">+IF(OFFSET('Sanitation Data'!$F$30,0,10*ROW('Sanitation Data'!F89))="","",OFFSET('Sanitation Data'!$F$30,0,10*ROW('Sanitation Data'!F89)))</f>
        <v/>
      </c>
      <c r="DB95" s="34" t="str">
        <f ca="true">+IF(OFFSET('Sanitation Data'!$F$31,0,10*ROW('Sanitation Data'!F89))="","",OFFSET('Sanitation Data'!$F$31,0,10*ROW('Sanitation Data'!F89)))</f>
        <v/>
      </c>
      <c r="DC95" s="34" t="str">
        <f ca="true">+IF(OFFSET('Sanitation Data'!$F$32,0,10*ROW('Sanitation Data'!F89))="","",OFFSET('Sanitation Data'!$F$32,0,10*ROW('Sanitation Data'!F89)))</f>
        <v/>
      </c>
      <c r="DD95" s="34" t="str">
        <f ca="true">+IF(OFFSET('Sanitation Data'!$F$33,0,10*ROW('Sanitation Data'!F89))="","",OFFSET('Sanitation Data'!$F$33,0,10*ROW('Sanitation Data'!F89)))</f>
        <v/>
      </c>
      <c r="DE95" s="34" t="str">
        <f ca="true">+IF(OFFSET('Sanitation Data'!$G$29,0,10*ROW('Sanitation Data'!G89))="","",OFFSET('Sanitation Data'!$G$29,0,10*ROW('Sanitation Data'!G89)))</f>
        <v/>
      </c>
      <c r="DF95" s="34" t="str">
        <f ca="true">+IF(OFFSET('Sanitation Data'!$G$30,0,10*ROW('Sanitation Data'!G89))="","",OFFSET('Sanitation Data'!$G$30,0,10*ROW('Sanitation Data'!G89)))</f>
        <v/>
      </c>
      <c r="DG95" s="34" t="str">
        <f ca="true">+IF(OFFSET('Sanitation Data'!$G$31,0,10*ROW('Sanitation Data'!G89))="","",OFFSET('Sanitation Data'!$G$31,0,10*ROW('Sanitation Data'!G89)))</f>
        <v/>
      </c>
      <c r="DH95" s="34" t="str">
        <f ca="true">+IF(OFFSET('Sanitation Data'!$G$32,0,10*ROW('Sanitation Data'!G89))="","",OFFSET('Sanitation Data'!$G$32,0,10*ROW('Sanitation Data'!G89)))</f>
        <v/>
      </c>
      <c r="DI95" s="34" t="str">
        <f ca="true">+IF(OFFSET('Sanitation Data'!$G$33,0,10*ROW('Sanitation Data'!G89))="","",OFFSET('Sanitation Data'!$G$33,0,10*ROW('Sanitation Data'!G89)))</f>
        <v/>
      </c>
      <c r="DJ95" s="34" t="str">
        <f ca="true">+IF(OFFSET('Sanitation Data'!$H$29,0,10*ROW('Sanitation Data'!H89))="","",OFFSET('Sanitation Data'!$H$29,0,10*ROW('Sanitation Data'!H89)))</f>
        <v/>
      </c>
      <c r="DK95" s="34" t="str">
        <f ca="true">+IF(OFFSET('Sanitation Data'!$H$30,0,10*ROW('Sanitation Data'!H89))="","",OFFSET('Sanitation Data'!$H$30,0,10*ROW('Sanitation Data'!H89)))</f>
        <v/>
      </c>
      <c r="DL95" s="34" t="str">
        <f ca="true">+IF(OFFSET('Sanitation Data'!$H$31,0,10*ROW('Sanitation Data'!H89))="","",OFFSET('Sanitation Data'!$H$31,0,10*ROW('Sanitation Data'!H89)))</f>
        <v/>
      </c>
      <c r="DM95" s="34" t="str">
        <f ca="true">+IF(OFFSET('Sanitation Data'!$H$32,0,10*ROW('Sanitation Data'!H89))="","",OFFSET('Sanitation Data'!$H$32,0,10*ROW('Sanitation Data'!H89)))</f>
        <v/>
      </c>
      <c r="DN95" s="34" t="str">
        <f ca="true">+IF(OFFSET('Sanitation Data'!$H$33,0,10*ROW('Sanitation Data'!H89))="","",OFFSET('Sanitation Data'!$H$33,0,10*ROW('Sanitation Data'!H89)))</f>
        <v/>
      </c>
      <c r="DO95" s="34" t="str">
        <f ca="true">+IF(OFFSET('Hygiene Data'!$C$12,0,10*ROW('Hygiene Data'!C89))="","",OFFSET('Hygiene Data'!$C$12,0,10*ROW('Hygiene Data'!C89)))</f>
        <v/>
      </c>
      <c r="DP95" s="34" t="str">
        <f ca="true">+IF(OFFSET('Hygiene Data'!$C$13,0,10*ROW('Hygiene Data'!C89))="","",OFFSET('Hygiene Data'!$C$13,0,10*ROW('Hygiene Data'!C89)))</f>
        <v/>
      </c>
      <c r="DQ95" s="34" t="str">
        <f ca="true">+IF(OFFSET('Hygiene Data'!$C$14,0,10*ROW('Hygiene Data'!C89))="","",OFFSET('Hygiene Data'!$C$14,0,10*ROW('Hygiene Data'!C89)))</f>
        <v/>
      </c>
      <c r="DR95" s="34" t="str">
        <f ca="true">+IF(OFFSET('Hygiene Data'!$D$12,0,10*ROW('Hygiene Data'!D89))="","",OFFSET('Hygiene Data'!$D$12,0,10*ROW('Hygiene Data'!D89)))</f>
        <v/>
      </c>
      <c r="DS95" s="34" t="str">
        <f ca="true">+IF(OFFSET('Hygiene Data'!$D$13,0,10*ROW('Hygiene Data'!D89))="","",OFFSET('Hygiene Data'!$D$13,0,10*ROW('Hygiene Data'!D89)))</f>
        <v/>
      </c>
      <c r="DT95" s="34" t="str">
        <f ca="true">+IF(OFFSET('Hygiene Data'!$D$14,0,10*ROW('Hygiene Data'!D89))="","",OFFSET('Hygiene Data'!$D$14,0,10*ROW('Hygiene Data'!D89)))</f>
        <v/>
      </c>
      <c r="DU95" s="34" t="str">
        <f ca="true">+IF(OFFSET('Hygiene Data'!$E$12,0,10*ROW('Hygiene Data'!E89))="","",OFFSET('Hygiene Data'!$E$12,0,10*ROW('Hygiene Data'!E89)))</f>
        <v/>
      </c>
      <c r="DV95" s="34" t="str">
        <f ca="true">+IF(OFFSET('Hygiene Data'!$E$13,0,10*ROW('Hygiene Data'!E89))="","",OFFSET('Hygiene Data'!$E$13,0,10*ROW('Hygiene Data'!E89)))</f>
        <v/>
      </c>
      <c r="DW95" s="34" t="str">
        <f ca="true">+IF(OFFSET('Hygiene Data'!$E$14,0,10*ROW('Hygiene Data'!E89))="","",OFFSET('Hygiene Data'!$E$14,0,10*ROW('Hygiene Data'!E89)))</f>
        <v/>
      </c>
      <c r="DX95" s="34" t="str">
        <f ca="true">+IF(OFFSET('Hygiene Data'!$F$12,0,10*ROW('Hygiene Data'!F89))="","",OFFSET('Hygiene Data'!$F$12,0,10*ROW('Hygiene Data'!F89)))</f>
        <v/>
      </c>
      <c r="DY95" s="34" t="str">
        <f ca="true">+IF(OFFSET('Hygiene Data'!$F$13,0,10*ROW('Hygiene Data'!F89))="","",OFFSET('Hygiene Data'!$F$13,0,10*ROW('Hygiene Data'!F89)))</f>
        <v/>
      </c>
      <c r="DZ95" s="34" t="str">
        <f ca="true">+IF(OFFSET('Hygiene Data'!$F$14,0,10*ROW('Hygiene Data'!F89))="","",OFFSET('Hygiene Data'!$F$14,0,10*ROW('Hygiene Data'!F89)))</f>
        <v/>
      </c>
      <c r="EA95" s="34" t="str">
        <f ca="true">+IF(OFFSET('Hygiene Data'!$G$12,0,10*ROW('Hygiene Data'!G89))="","",OFFSET('Hygiene Data'!$G$12,0,10*ROW('Hygiene Data'!G89)))</f>
        <v/>
      </c>
      <c r="EB95" s="34" t="str">
        <f ca="true">+IF(OFFSET('Hygiene Data'!$G$13,0,10*ROW('Hygiene Data'!G89))="","",OFFSET('Hygiene Data'!$G$13,0,10*ROW('Hygiene Data'!G89)))</f>
        <v/>
      </c>
      <c r="EC95" s="34" t="str">
        <f ca="true">+IF(OFFSET('Hygiene Data'!$G$14,0,10*ROW('Hygiene Data'!G89))="","",OFFSET('Hygiene Data'!$G$14,0,10*ROW('Hygiene Data'!G89)))</f>
        <v/>
      </c>
      <c r="ED95" s="34" t="str">
        <f ca="true">+IF(OFFSET('Hygiene Data'!$H$12,0,10*ROW('Hygiene Data'!H89))="","",OFFSET('Hygiene Data'!$H$12,0,10*ROW('Hygiene Data'!H89)))</f>
        <v/>
      </c>
      <c r="EE95" s="34" t="str">
        <f ca="true">+IF(OFFSET('Hygiene Data'!$H$13,0,10*ROW('Hygiene Data'!H89))="","",OFFSET('Hygiene Data'!$H$13,0,10*ROW('Hygiene Data'!H89)))</f>
        <v/>
      </c>
      <c r="EF95" s="34" t="str">
        <f ca="true">+IF(OFFSET('Hygiene Data'!$H$14,0,10*ROW('Hygiene Data'!H89))="","",OFFSET('Hygiene Data'!$H$14,0,10*ROW('Hygiene Data'!H89)))</f>
        <v/>
      </c>
    </row>
    <row r="96" x14ac:dyDescent="0.2">
      <c r="A96" s="57" t="str">
        <f ca="true">+IF(OFFSET('Water Data'!$B$1,0,10*ROW('Water Data'!B93))="","",OFFSET('Water Data'!$B$1,0,10*ROW('Water Data'!B93)))</f>
        <v/>
      </c>
      <c r="B96" s="57" t="str">
        <f ca="true">+IF(OFFSET('Water Data'!$A$3,0,10*ROW('Water Data'!A93))="","",OFFSET('Water Data'!$A$3,0,10*ROW('Water Data'!A93)))</f>
        <v/>
      </c>
      <c r="C96" s="57" t="str">
        <f ca="true">+IF(OFFSET('Water Data'!$C$3,0,10*ROW('Water Data'!C93))="","",OFFSET('Water Data'!$C$3,0,10*ROW('Water Data'!C93)))</f>
        <v/>
      </c>
      <c r="D96" s="249"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9"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9" t="e">
        <f ca="true">+IF(AND(ISNUMBER(OFFSET('Water Data'!$C$10,0,10*ROW('Water Data'!D90))),BW96="Yes"),OFFSET('Water Data'!$C$10,0,10*ROW('Water Data'!D90)),IF(AND(ISNUMBER(OFFSET('Water Data'!$C$10,0,10*ROW('Water Data'!D90))),BW96="No",ISNUMBER(OFFSET('Water Data'!$C$10,0,10*ROW('Water Data'!D90)))),CONCATENATE("[",ROUND(OFFSET('Water Data'!$C$10,0,10*ROW('Water Data'!D90)),0),"]"),IF(AND(ISNUMBER(OFFSET('Water Data'!$C$10,0,10*ROW('Water Data'!D90))),BW96="",ISNUMBER(OFFSET('Water Data'!$C$10,0,10*ROW('Water Data'!D90)))),OFFSET('Water Data'!$C$10,0,10*ROW('Water Data'!D90)),NA())))</f>
        <v>#N/A</v>
      </c>
      <c r="G96" s="249"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9"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9"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9"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9"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9"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9"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9"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9"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9"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9"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9"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9"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9"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9"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50"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50"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50"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50"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50"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50"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50"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50"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50"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50"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50"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50"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50"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50"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50"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50"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50"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50"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50"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50"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50"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50"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50"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50"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50"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50"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50"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50"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50"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50"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51"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51"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51"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51"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51"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51"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51"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51"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51"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51"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51"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51"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51"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51"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51"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51"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51"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51"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4" t="str">
        <f ca="true">+IF(OFFSET('Water Data'!$C$28,0,10*ROW('Water Data'!C90))="","",OFFSET('Water Data'!$C$28,0,10*ROW('Water Data'!C90)))</f>
        <v/>
      </c>
      <c r="BT96" s="34" t="str">
        <f ca="true">+IF(OFFSET('Water Data'!$C$29,0,10*ROW('Water Data'!C90))="","",OFFSET('Water Data'!$C$29,0,10*ROW('Water Data'!C90)))</f>
        <v/>
      </c>
      <c r="BU96" s="34" t="str">
        <f ca="true">+IF(OFFSET('Water Data'!$C$30,0,10*ROW('Water Data'!C90))="","",OFFSET('Water Data'!$C$30,0,10*ROW('Water Data'!C90)))</f>
        <v/>
      </c>
      <c r="BV96" s="34" t="str">
        <f ca="true">+IF(OFFSET('Water Data'!$D$28,0,10*ROW('Water Data'!D90))="","",OFFSET('Water Data'!$D$28,0,10*ROW('Water Data'!D90)))</f>
        <v/>
      </c>
      <c r="BW96" s="34" t="str">
        <f ca="true">+IF(OFFSET('Water Data'!$D$29,0,10*ROW('Water Data'!D90))="","",OFFSET('Water Data'!$D$29,0,10*ROW('Water Data'!D90)))</f>
        <v/>
      </c>
      <c r="BX96" s="34" t="str">
        <f ca="true">+IF(OFFSET('Water Data'!$D$30,0,10*ROW('Water Data'!D90))="","",OFFSET('Water Data'!$D$30,0,10*ROW('Water Data'!D90)))</f>
        <v/>
      </c>
      <c r="BY96" s="34" t="str">
        <f ca="true">+IF(OFFSET('Water Data'!$E$28,0,10*ROW('Water Data'!E90))="","",OFFSET('Water Data'!$E$28,0,10*ROW('Water Data'!E90)))</f>
        <v/>
      </c>
      <c r="BZ96" s="34" t="str">
        <f ca="true">+IF(OFFSET('Water Data'!$E$29,0,10*ROW('Water Data'!E90))="","",OFFSET('Water Data'!$E$29,0,10*ROW('Water Data'!E90)))</f>
        <v/>
      </c>
      <c r="CA96" s="34" t="str">
        <f ca="true">+IF(OFFSET('Water Data'!$E$30,0,10*ROW('Water Data'!E90))="","",OFFSET('Water Data'!$E$30,0,10*ROW('Water Data'!E90)))</f>
        <v/>
      </c>
      <c r="CB96" s="34" t="str">
        <f ca="true">+IF(OFFSET('Water Data'!$F$28,0,10*ROW('Water Data'!F90))="","",OFFSET('Water Data'!$F$28,0,10*ROW('Water Data'!F90)))</f>
        <v/>
      </c>
      <c r="CC96" s="34" t="str">
        <f ca="true">+IF(OFFSET('Water Data'!$F$29,0,10*ROW('Water Data'!F90))="","",OFFSET('Water Data'!$F$29,0,10*ROW('Water Data'!F90)))</f>
        <v/>
      </c>
      <c r="CD96" s="34" t="str">
        <f ca="true">+IF(OFFSET('Water Data'!$F$30,0,10*ROW('Water Data'!F90))="","",OFFSET('Water Data'!$F$30,0,10*ROW('Water Data'!F90)))</f>
        <v/>
      </c>
      <c r="CE96" s="34" t="str">
        <f ca="true">+IF(OFFSET('Water Data'!$G$28,0,10*ROW('Water Data'!G90))="","",OFFSET('Water Data'!$G$28,0,10*ROW('Water Data'!G90)))</f>
        <v/>
      </c>
      <c r="CF96" s="34" t="str">
        <f ca="true">+IF(OFFSET('Water Data'!$G$29,0,10*ROW('Water Data'!G90))="","",OFFSET('Water Data'!$G$29,0,10*ROW('Water Data'!G90)))</f>
        <v/>
      </c>
      <c r="CG96" s="34" t="str">
        <f ca="true">+IF(OFFSET('Water Data'!$G$30,0,10*ROW('Water Data'!G90))="","",OFFSET('Water Data'!$G$30,0,10*ROW('Water Data'!G90)))</f>
        <v/>
      </c>
      <c r="CH96" s="34" t="str">
        <f ca="true">+IF(OFFSET('Water Data'!$H$28,0,10*ROW('Water Data'!H90))="","",OFFSET('Water Data'!$H$28,0,10*ROW('Water Data'!H90)))</f>
        <v/>
      </c>
      <c r="CI96" s="34" t="str">
        <f ca="true">+IF(OFFSET('Water Data'!$H$29,0,10*ROW('Water Data'!H90))="","",OFFSET('Water Data'!$H$29,0,10*ROW('Water Data'!H90)))</f>
        <v/>
      </c>
      <c r="CJ96" s="34" t="str">
        <f ca="true">+IF(OFFSET('Water Data'!$H$30,0,10*ROW('Water Data'!H90))="","",OFFSET('Water Data'!$H$30,0,10*ROW('Water Data'!H90)))</f>
        <v/>
      </c>
      <c r="CK96" s="34" t="str">
        <f ca="true">+IF(OFFSET('Sanitation Data'!$C$29,0,10*ROW('Sanitation Data'!C90))="","",OFFSET('Sanitation Data'!$C$29,0,10*ROW('Sanitation Data'!C90)))</f>
        <v/>
      </c>
      <c r="CL96" s="34" t="str">
        <f ca="true">+IF(OFFSET('Sanitation Data'!$C$30,0,10*ROW('Sanitation Data'!C90))="","",OFFSET('Sanitation Data'!$C$30,0,10*ROW('Sanitation Data'!C90)))</f>
        <v/>
      </c>
      <c r="CM96" s="34" t="str">
        <f ca="true">+IF(OFFSET('Sanitation Data'!$C$31,0,10*ROW('Sanitation Data'!C90))="","",OFFSET('Sanitation Data'!$C$31,0,10*ROW('Sanitation Data'!C90)))</f>
        <v/>
      </c>
      <c r="CN96" s="34" t="str">
        <f ca="true">+IF(OFFSET('Sanitation Data'!$C$32,0,10*ROW('Sanitation Data'!C90))="","",OFFSET('Sanitation Data'!$C$32,0,10*ROW('Sanitation Data'!C90)))</f>
        <v/>
      </c>
      <c r="CO96" s="34" t="str">
        <f ca="true">+IF(OFFSET('Sanitation Data'!$C$33,0,10*ROW('Sanitation Data'!C90))="","",OFFSET('Sanitation Data'!$C$33,0,10*ROW('Sanitation Data'!C90)))</f>
        <v/>
      </c>
      <c r="CP96" s="34" t="str">
        <f ca="true">+IF(OFFSET('Sanitation Data'!$D$29,0,10*ROW('Sanitation Data'!D90))="","",OFFSET('Sanitation Data'!$D$29,0,10*ROW('Sanitation Data'!D90)))</f>
        <v/>
      </c>
      <c r="CQ96" s="34" t="str">
        <f ca="true">+IF(OFFSET('Sanitation Data'!$D$30,0,10*ROW('Sanitation Data'!D90))="","",OFFSET('Sanitation Data'!$D$30,0,10*ROW('Sanitation Data'!D90)))</f>
        <v/>
      </c>
      <c r="CR96" s="34" t="str">
        <f ca="true">+IF(OFFSET('Sanitation Data'!$D$31,0,10*ROW('Sanitation Data'!D90))="","",OFFSET('Sanitation Data'!$D$31,0,10*ROW('Sanitation Data'!D90)))</f>
        <v/>
      </c>
      <c r="CS96" s="34" t="str">
        <f ca="true">+IF(OFFSET('Sanitation Data'!$D$32,0,10*ROW('Sanitation Data'!D90))="","",OFFSET('Sanitation Data'!$D$32,0,10*ROW('Sanitation Data'!D90)))</f>
        <v/>
      </c>
      <c r="CT96" s="34" t="str">
        <f ca="true">+IF(OFFSET('Sanitation Data'!$D$33,0,10*ROW('Sanitation Data'!D90))="","",OFFSET('Sanitation Data'!$D$33,0,10*ROW('Sanitation Data'!D90)))</f>
        <v/>
      </c>
      <c r="CU96" s="34" t="str">
        <f ca="true">+IF(OFFSET('Sanitation Data'!$E$29,0,10*ROW('Sanitation Data'!E90))="","",OFFSET('Sanitation Data'!$E$29,0,10*ROW('Sanitation Data'!E90)))</f>
        <v/>
      </c>
      <c r="CV96" s="34" t="str">
        <f ca="true">+IF(OFFSET('Sanitation Data'!$E$30,0,10*ROW('Sanitation Data'!E90))="","",OFFSET('Sanitation Data'!$E$30,0,10*ROW('Sanitation Data'!E90)))</f>
        <v/>
      </c>
      <c r="CW96" s="34" t="str">
        <f ca="true">+IF(OFFSET('Sanitation Data'!$E$31,0,10*ROW('Sanitation Data'!E90))="","",OFFSET('Sanitation Data'!$E$31,0,10*ROW('Sanitation Data'!E90)))</f>
        <v/>
      </c>
      <c r="CX96" s="34" t="str">
        <f ca="true">+IF(OFFSET('Sanitation Data'!$E$32,0,10*ROW('Sanitation Data'!E90))="","",OFFSET('Sanitation Data'!$E$32,0,10*ROW('Sanitation Data'!E90)))</f>
        <v/>
      </c>
      <c r="CY96" s="34" t="str">
        <f ca="true">+IF(OFFSET('Sanitation Data'!$E$33,0,10*ROW('Sanitation Data'!E90))="","",OFFSET('Sanitation Data'!$E$33,0,10*ROW('Sanitation Data'!E90)))</f>
        <v/>
      </c>
      <c r="CZ96" s="34" t="str">
        <f ca="true">+IF(OFFSET('Sanitation Data'!$F$29,0,10*ROW('Sanitation Data'!F90))="","",OFFSET('Sanitation Data'!$F$29,0,10*ROW('Sanitation Data'!F90)))</f>
        <v/>
      </c>
      <c r="DA96" s="34" t="str">
        <f ca="true">+IF(OFFSET('Sanitation Data'!$F$30,0,10*ROW('Sanitation Data'!F90))="","",OFFSET('Sanitation Data'!$F$30,0,10*ROW('Sanitation Data'!F90)))</f>
        <v/>
      </c>
      <c r="DB96" s="34" t="str">
        <f ca="true">+IF(OFFSET('Sanitation Data'!$F$31,0,10*ROW('Sanitation Data'!F90))="","",OFFSET('Sanitation Data'!$F$31,0,10*ROW('Sanitation Data'!F90)))</f>
        <v/>
      </c>
      <c r="DC96" s="34" t="str">
        <f ca="true">+IF(OFFSET('Sanitation Data'!$F$32,0,10*ROW('Sanitation Data'!F90))="","",OFFSET('Sanitation Data'!$F$32,0,10*ROW('Sanitation Data'!F90)))</f>
        <v/>
      </c>
      <c r="DD96" s="34" t="str">
        <f ca="true">+IF(OFFSET('Sanitation Data'!$F$33,0,10*ROW('Sanitation Data'!F90))="","",OFFSET('Sanitation Data'!$F$33,0,10*ROW('Sanitation Data'!F90)))</f>
        <v/>
      </c>
      <c r="DE96" s="34" t="str">
        <f ca="true">+IF(OFFSET('Sanitation Data'!$G$29,0,10*ROW('Sanitation Data'!G90))="","",OFFSET('Sanitation Data'!$G$29,0,10*ROW('Sanitation Data'!G90)))</f>
        <v/>
      </c>
      <c r="DF96" s="34" t="str">
        <f ca="true">+IF(OFFSET('Sanitation Data'!$G$30,0,10*ROW('Sanitation Data'!G90))="","",OFFSET('Sanitation Data'!$G$30,0,10*ROW('Sanitation Data'!G90)))</f>
        <v/>
      </c>
      <c r="DG96" s="34" t="str">
        <f ca="true">+IF(OFFSET('Sanitation Data'!$G$31,0,10*ROW('Sanitation Data'!G90))="","",OFFSET('Sanitation Data'!$G$31,0,10*ROW('Sanitation Data'!G90)))</f>
        <v/>
      </c>
      <c r="DH96" s="34" t="str">
        <f ca="true">+IF(OFFSET('Sanitation Data'!$G$32,0,10*ROW('Sanitation Data'!G90))="","",OFFSET('Sanitation Data'!$G$32,0,10*ROW('Sanitation Data'!G90)))</f>
        <v/>
      </c>
      <c r="DI96" s="34" t="str">
        <f ca="true">+IF(OFFSET('Sanitation Data'!$G$33,0,10*ROW('Sanitation Data'!G90))="","",OFFSET('Sanitation Data'!$G$33,0,10*ROW('Sanitation Data'!G90)))</f>
        <v/>
      </c>
      <c r="DJ96" s="34" t="str">
        <f ca="true">+IF(OFFSET('Sanitation Data'!$H$29,0,10*ROW('Sanitation Data'!H90))="","",OFFSET('Sanitation Data'!$H$29,0,10*ROW('Sanitation Data'!H90)))</f>
        <v/>
      </c>
      <c r="DK96" s="34" t="str">
        <f ca="true">+IF(OFFSET('Sanitation Data'!$H$30,0,10*ROW('Sanitation Data'!H90))="","",OFFSET('Sanitation Data'!$H$30,0,10*ROW('Sanitation Data'!H90)))</f>
        <v/>
      </c>
      <c r="DL96" s="34" t="str">
        <f ca="true">+IF(OFFSET('Sanitation Data'!$H$31,0,10*ROW('Sanitation Data'!H90))="","",OFFSET('Sanitation Data'!$H$31,0,10*ROW('Sanitation Data'!H90)))</f>
        <v/>
      </c>
      <c r="DM96" s="34" t="str">
        <f ca="true">+IF(OFFSET('Sanitation Data'!$H$32,0,10*ROW('Sanitation Data'!H90))="","",OFFSET('Sanitation Data'!$H$32,0,10*ROW('Sanitation Data'!H90)))</f>
        <v/>
      </c>
      <c r="DN96" s="34" t="str">
        <f ca="true">+IF(OFFSET('Sanitation Data'!$H$33,0,10*ROW('Sanitation Data'!H90))="","",OFFSET('Sanitation Data'!$H$33,0,10*ROW('Sanitation Data'!H90)))</f>
        <v/>
      </c>
      <c r="DO96" s="34" t="str">
        <f ca="true">+IF(OFFSET('Hygiene Data'!$C$12,0,10*ROW('Hygiene Data'!C90))="","",OFFSET('Hygiene Data'!$C$12,0,10*ROW('Hygiene Data'!C90)))</f>
        <v/>
      </c>
      <c r="DP96" s="34" t="str">
        <f ca="true">+IF(OFFSET('Hygiene Data'!$C$13,0,10*ROW('Hygiene Data'!C90))="","",OFFSET('Hygiene Data'!$C$13,0,10*ROW('Hygiene Data'!C90)))</f>
        <v/>
      </c>
      <c r="DQ96" s="34" t="str">
        <f ca="true">+IF(OFFSET('Hygiene Data'!$C$14,0,10*ROW('Hygiene Data'!C90))="","",OFFSET('Hygiene Data'!$C$14,0,10*ROW('Hygiene Data'!C90)))</f>
        <v/>
      </c>
      <c r="DR96" s="34" t="str">
        <f ca="true">+IF(OFFSET('Hygiene Data'!$D$12,0,10*ROW('Hygiene Data'!D90))="","",OFFSET('Hygiene Data'!$D$12,0,10*ROW('Hygiene Data'!D90)))</f>
        <v/>
      </c>
      <c r="DS96" s="34" t="str">
        <f ca="true">+IF(OFFSET('Hygiene Data'!$D$13,0,10*ROW('Hygiene Data'!D90))="","",OFFSET('Hygiene Data'!$D$13,0,10*ROW('Hygiene Data'!D90)))</f>
        <v/>
      </c>
      <c r="DT96" s="34" t="str">
        <f ca="true">+IF(OFFSET('Hygiene Data'!$D$14,0,10*ROW('Hygiene Data'!D90))="","",OFFSET('Hygiene Data'!$D$14,0,10*ROW('Hygiene Data'!D90)))</f>
        <v/>
      </c>
      <c r="DU96" s="34" t="str">
        <f ca="true">+IF(OFFSET('Hygiene Data'!$E$12,0,10*ROW('Hygiene Data'!E90))="","",OFFSET('Hygiene Data'!$E$12,0,10*ROW('Hygiene Data'!E90)))</f>
        <v/>
      </c>
      <c r="DV96" s="34" t="str">
        <f ca="true">+IF(OFFSET('Hygiene Data'!$E$13,0,10*ROW('Hygiene Data'!E90))="","",OFFSET('Hygiene Data'!$E$13,0,10*ROW('Hygiene Data'!E90)))</f>
        <v/>
      </c>
      <c r="DW96" s="34" t="str">
        <f ca="true">+IF(OFFSET('Hygiene Data'!$E$14,0,10*ROW('Hygiene Data'!E90))="","",OFFSET('Hygiene Data'!$E$14,0,10*ROW('Hygiene Data'!E90)))</f>
        <v/>
      </c>
      <c r="DX96" s="34" t="str">
        <f ca="true">+IF(OFFSET('Hygiene Data'!$F$12,0,10*ROW('Hygiene Data'!F90))="","",OFFSET('Hygiene Data'!$F$12,0,10*ROW('Hygiene Data'!F90)))</f>
        <v/>
      </c>
      <c r="DY96" s="34" t="str">
        <f ca="true">+IF(OFFSET('Hygiene Data'!$F$13,0,10*ROW('Hygiene Data'!F90))="","",OFFSET('Hygiene Data'!$F$13,0,10*ROW('Hygiene Data'!F90)))</f>
        <v/>
      </c>
      <c r="DZ96" s="34" t="str">
        <f ca="true">+IF(OFFSET('Hygiene Data'!$F$14,0,10*ROW('Hygiene Data'!F90))="","",OFFSET('Hygiene Data'!$F$14,0,10*ROW('Hygiene Data'!F90)))</f>
        <v/>
      </c>
      <c r="EA96" s="34" t="str">
        <f ca="true">+IF(OFFSET('Hygiene Data'!$G$12,0,10*ROW('Hygiene Data'!G90))="","",OFFSET('Hygiene Data'!$G$12,0,10*ROW('Hygiene Data'!G90)))</f>
        <v/>
      </c>
      <c r="EB96" s="34" t="str">
        <f ca="true">+IF(OFFSET('Hygiene Data'!$G$13,0,10*ROW('Hygiene Data'!G90))="","",OFFSET('Hygiene Data'!$G$13,0,10*ROW('Hygiene Data'!G90)))</f>
        <v/>
      </c>
      <c r="EC96" s="34" t="str">
        <f ca="true">+IF(OFFSET('Hygiene Data'!$G$14,0,10*ROW('Hygiene Data'!G90))="","",OFFSET('Hygiene Data'!$G$14,0,10*ROW('Hygiene Data'!G90)))</f>
        <v/>
      </c>
      <c r="ED96" s="34" t="str">
        <f ca="true">+IF(OFFSET('Hygiene Data'!$H$12,0,10*ROW('Hygiene Data'!H90))="","",OFFSET('Hygiene Data'!$H$12,0,10*ROW('Hygiene Data'!H90)))</f>
        <v/>
      </c>
      <c r="EE96" s="34" t="str">
        <f ca="true">+IF(OFFSET('Hygiene Data'!$H$13,0,10*ROW('Hygiene Data'!H90))="","",OFFSET('Hygiene Data'!$H$13,0,10*ROW('Hygiene Data'!H90)))</f>
        <v/>
      </c>
      <c r="EF96" s="34" t="str">
        <f ca="true">+IF(OFFSET('Hygiene Data'!$H$14,0,10*ROW('Hygiene Data'!H90))="","",OFFSET('Hygiene Data'!$H$14,0,10*ROW('Hygiene Data'!H90)))</f>
        <v/>
      </c>
    </row>
    <row r="97" x14ac:dyDescent="0.2">
      <c r="A97" s="57" t="str">
        <f ca="true">+IF(OFFSET('Water Data'!$B$1,0,10*ROW('Water Data'!B94))="","",OFFSET('Water Data'!$B$1,0,10*ROW('Water Data'!B94)))</f>
        <v/>
      </c>
      <c r="B97" s="57" t="str">
        <f ca="true">+IF(OFFSET('Water Data'!$A$3,0,10*ROW('Water Data'!A94))="","",OFFSET('Water Data'!$A$3,0,10*ROW('Water Data'!A94)))</f>
        <v/>
      </c>
      <c r="C97" s="57" t="str">
        <f ca="true">+IF(OFFSET('Water Data'!$C$3,0,10*ROW('Water Data'!C94))="","",OFFSET('Water Data'!$C$3,0,10*ROW('Water Data'!C94)))</f>
        <v/>
      </c>
      <c r="D97" s="249"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9"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9" t="e">
        <f ca="true">+IF(AND(ISNUMBER(OFFSET('Water Data'!$C$10,0,10*ROW('Water Data'!D91))),BW97="Yes"),OFFSET('Water Data'!$C$10,0,10*ROW('Water Data'!D91)),IF(AND(ISNUMBER(OFFSET('Water Data'!$C$10,0,10*ROW('Water Data'!D91))),BW97="No",ISNUMBER(OFFSET('Water Data'!$C$10,0,10*ROW('Water Data'!D91)))),CONCATENATE("[",ROUND(OFFSET('Water Data'!$C$10,0,10*ROW('Water Data'!D91)),0),"]"),IF(AND(ISNUMBER(OFFSET('Water Data'!$C$10,0,10*ROW('Water Data'!D91))),BW97="",ISNUMBER(OFFSET('Water Data'!$C$10,0,10*ROW('Water Data'!D91)))),OFFSET('Water Data'!$C$10,0,10*ROW('Water Data'!D91)),NA())))</f>
        <v>#N/A</v>
      </c>
      <c r="G97" s="249"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9"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9"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9"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9"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9"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9"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9"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9"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9"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9"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9"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9"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9"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9"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50"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50"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50"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50"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50"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50"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50"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50"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50"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50"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50"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50"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50"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50"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50"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50"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50"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50"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50"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50"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50"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50"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50"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50"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50"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50"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50"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50"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50"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50"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51"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51"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51"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51"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51"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51"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51"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51"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51"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51"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51"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51"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51"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51"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51"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51"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51"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51"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4" t="str">
        <f ca="true">+IF(OFFSET('Water Data'!$C$28,0,10*ROW('Water Data'!C91))="","",OFFSET('Water Data'!$C$28,0,10*ROW('Water Data'!C91)))</f>
        <v/>
      </c>
      <c r="BT97" s="34" t="str">
        <f ca="true">+IF(OFFSET('Water Data'!$C$29,0,10*ROW('Water Data'!C91))="","",OFFSET('Water Data'!$C$29,0,10*ROW('Water Data'!C91)))</f>
        <v/>
      </c>
      <c r="BU97" s="34" t="str">
        <f ca="true">+IF(OFFSET('Water Data'!$C$30,0,10*ROW('Water Data'!C91))="","",OFFSET('Water Data'!$C$30,0,10*ROW('Water Data'!C91)))</f>
        <v/>
      </c>
      <c r="BV97" s="34" t="str">
        <f ca="true">+IF(OFFSET('Water Data'!$D$28,0,10*ROW('Water Data'!D91))="","",OFFSET('Water Data'!$D$28,0,10*ROW('Water Data'!D91)))</f>
        <v/>
      </c>
      <c r="BW97" s="34" t="str">
        <f ca="true">+IF(OFFSET('Water Data'!$D$29,0,10*ROW('Water Data'!D91))="","",OFFSET('Water Data'!$D$29,0,10*ROW('Water Data'!D91)))</f>
        <v/>
      </c>
      <c r="BX97" s="34" t="str">
        <f ca="true">+IF(OFFSET('Water Data'!$D$30,0,10*ROW('Water Data'!D91))="","",OFFSET('Water Data'!$D$30,0,10*ROW('Water Data'!D91)))</f>
        <v/>
      </c>
      <c r="BY97" s="34" t="str">
        <f ca="true">+IF(OFFSET('Water Data'!$E$28,0,10*ROW('Water Data'!E91))="","",OFFSET('Water Data'!$E$28,0,10*ROW('Water Data'!E91)))</f>
        <v/>
      </c>
      <c r="BZ97" s="34" t="str">
        <f ca="true">+IF(OFFSET('Water Data'!$E$29,0,10*ROW('Water Data'!E91))="","",OFFSET('Water Data'!$E$29,0,10*ROW('Water Data'!E91)))</f>
        <v/>
      </c>
      <c r="CA97" s="34" t="str">
        <f ca="true">+IF(OFFSET('Water Data'!$E$30,0,10*ROW('Water Data'!E91))="","",OFFSET('Water Data'!$E$30,0,10*ROW('Water Data'!E91)))</f>
        <v/>
      </c>
      <c r="CB97" s="34" t="str">
        <f ca="true">+IF(OFFSET('Water Data'!$F$28,0,10*ROW('Water Data'!F91))="","",OFFSET('Water Data'!$F$28,0,10*ROW('Water Data'!F91)))</f>
        <v/>
      </c>
      <c r="CC97" s="34" t="str">
        <f ca="true">+IF(OFFSET('Water Data'!$F$29,0,10*ROW('Water Data'!F91))="","",OFFSET('Water Data'!$F$29,0,10*ROW('Water Data'!F91)))</f>
        <v/>
      </c>
      <c r="CD97" s="34" t="str">
        <f ca="true">+IF(OFFSET('Water Data'!$F$30,0,10*ROW('Water Data'!F91))="","",OFFSET('Water Data'!$F$30,0,10*ROW('Water Data'!F91)))</f>
        <v/>
      </c>
      <c r="CE97" s="34" t="str">
        <f ca="true">+IF(OFFSET('Water Data'!$G$28,0,10*ROW('Water Data'!G91))="","",OFFSET('Water Data'!$G$28,0,10*ROW('Water Data'!G91)))</f>
        <v/>
      </c>
      <c r="CF97" s="34" t="str">
        <f ca="true">+IF(OFFSET('Water Data'!$G$29,0,10*ROW('Water Data'!G91))="","",OFFSET('Water Data'!$G$29,0,10*ROW('Water Data'!G91)))</f>
        <v/>
      </c>
      <c r="CG97" s="34" t="str">
        <f ca="true">+IF(OFFSET('Water Data'!$G$30,0,10*ROW('Water Data'!G91))="","",OFFSET('Water Data'!$G$30,0,10*ROW('Water Data'!G91)))</f>
        <v/>
      </c>
      <c r="CH97" s="34" t="str">
        <f ca="true">+IF(OFFSET('Water Data'!$H$28,0,10*ROW('Water Data'!H91))="","",OFFSET('Water Data'!$H$28,0,10*ROW('Water Data'!H91)))</f>
        <v/>
      </c>
      <c r="CI97" s="34" t="str">
        <f ca="true">+IF(OFFSET('Water Data'!$H$29,0,10*ROW('Water Data'!H91))="","",OFFSET('Water Data'!$H$29,0,10*ROW('Water Data'!H91)))</f>
        <v/>
      </c>
      <c r="CJ97" s="34" t="str">
        <f ca="true">+IF(OFFSET('Water Data'!$H$30,0,10*ROW('Water Data'!H91))="","",OFFSET('Water Data'!$H$30,0,10*ROW('Water Data'!H91)))</f>
        <v/>
      </c>
      <c r="CK97" s="34" t="str">
        <f ca="true">+IF(OFFSET('Sanitation Data'!$C$29,0,10*ROW('Sanitation Data'!C91))="","",OFFSET('Sanitation Data'!$C$29,0,10*ROW('Sanitation Data'!C91)))</f>
        <v/>
      </c>
      <c r="CL97" s="34" t="str">
        <f ca="true">+IF(OFFSET('Sanitation Data'!$C$30,0,10*ROW('Sanitation Data'!C91))="","",OFFSET('Sanitation Data'!$C$30,0,10*ROW('Sanitation Data'!C91)))</f>
        <v/>
      </c>
      <c r="CM97" s="34" t="str">
        <f ca="true">+IF(OFFSET('Sanitation Data'!$C$31,0,10*ROW('Sanitation Data'!C91))="","",OFFSET('Sanitation Data'!$C$31,0,10*ROW('Sanitation Data'!C91)))</f>
        <v/>
      </c>
      <c r="CN97" s="34" t="str">
        <f ca="true">+IF(OFFSET('Sanitation Data'!$C$32,0,10*ROW('Sanitation Data'!C91))="","",OFFSET('Sanitation Data'!$C$32,0,10*ROW('Sanitation Data'!C91)))</f>
        <v/>
      </c>
      <c r="CO97" s="34" t="str">
        <f ca="true">+IF(OFFSET('Sanitation Data'!$C$33,0,10*ROW('Sanitation Data'!C91))="","",OFFSET('Sanitation Data'!$C$33,0,10*ROW('Sanitation Data'!C91)))</f>
        <v/>
      </c>
      <c r="CP97" s="34" t="str">
        <f ca="true">+IF(OFFSET('Sanitation Data'!$D$29,0,10*ROW('Sanitation Data'!D91))="","",OFFSET('Sanitation Data'!$D$29,0,10*ROW('Sanitation Data'!D91)))</f>
        <v/>
      </c>
      <c r="CQ97" s="34" t="str">
        <f ca="true">+IF(OFFSET('Sanitation Data'!$D$30,0,10*ROW('Sanitation Data'!D91))="","",OFFSET('Sanitation Data'!$D$30,0,10*ROW('Sanitation Data'!D91)))</f>
        <v/>
      </c>
      <c r="CR97" s="34" t="str">
        <f ca="true">+IF(OFFSET('Sanitation Data'!$D$31,0,10*ROW('Sanitation Data'!D91))="","",OFFSET('Sanitation Data'!$D$31,0,10*ROW('Sanitation Data'!D91)))</f>
        <v/>
      </c>
      <c r="CS97" s="34" t="str">
        <f ca="true">+IF(OFFSET('Sanitation Data'!$D$32,0,10*ROW('Sanitation Data'!D91))="","",OFFSET('Sanitation Data'!$D$32,0,10*ROW('Sanitation Data'!D91)))</f>
        <v/>
      </c>
      <c r="CT97" s="34" t="str">
        <f ca="true">+IF(OFFSET('Sanitation Data'!$D$33,0,10*ROW('Sanitation Data'!D91))="","",OFFSET('Sanitation Data'!$D$33,0,10*ROW('Sanitation Data'!D91)))</f>
        <v/>
      </c>
      <c r="CU97" s="34" t="str">
        <f ca="true">+IF(OFFSET('Sanitation Data'!$E$29,0,10*ROW('Sanitation Data'!E91))="","",OFFSET('Sanitation Data'!$E$29,0,10*ROW('Sanitation Data'!E91)))</f>
        <v/>
      </c>
      <c r="CV97" s="34" t="str">
        <f ca="true">+IF(OFFSET('Sanitation Data'!$E$30,0,10*ROW('Sanitation Data'!E91))="","",OFFSET('Sanitation Data'!$E$30,0,10*ROW('Sanitation Data'!E91)))</f>
        <v/>
      </c>
      <c r="CW97" s="34" t="str">
        <f ca="true">+IF(OFFSET('Sanitation Data'!$E$31,0,10*ROW('Sanitation Data'!E91))="","",OFFSET('Sanitation Data'!$E$31,0,10*ROW('Sanitation Data'!E91)))</f>
        <v/>
      </c>
      <c r="CX97" s="34" t="str">
        <f ca="true">+IF(OFFSET('Sanitation Data'!$E$32,0,10*ROW('Sanitation Data'!E91))="","",OFFSET('Sanitation Data'!$E$32,0,10*ROW('Sanitation Data'!E91)))</f>
        <v/>
      </c>
      <c r="CY97" s="34" t="str">
        <f ca="true">+IF(OFFSET('Sanitation Data'!$E$33,0,10*ROW('Sanitation Data'!E91))="","",OFFSET('Sanitation Data'!$E$33,0,10*ROW('Sanitation Data'!E91)))</f>
        <v/>
      </c>
      <c r="CZ97" s="34" t="str">
        <f ca="true">+IF(OFFSET('Sanitation Data'!$F$29,0,10*ROW('Sanitation Data'!F91))="","",OFFSET('Sanitation Data'!$F$29,0,10*ROW('Sanitation Data'!F91)))</f>
        <v/>
      </c>
      <c r="DA97" s="34" t="str">
        <f ca="true">+IF(OFFSET('Sanitation Data'!$F$30,0,10*ROW('Sanitation Data'!F91))="","",OFFSET('Sanitation Data'!$F$30,0,10*ROW('Sanitation Data'!F91)))</f>
        <v/>
      </c>
      <c r="DB97" s="34" t="str">
        <f ca="true">+IF(OFFSET('Sanitation Data'!$F$31,0,10*ROW('Sanitation Data'!F91))="","",OFFSET('Sanitation Data'!$F$31,0,10*ROW('Sanitation Data'!F91)))</f>
        <v/>
      </c>
      <c r="DC97" s="34" t="str">
        <f ca="true">+IF(OFFSET('Sanitation Data'!$F$32,0,10*ROW('Sanitation Data'!F91))="","",OFFSET('Sanitation Data'!$F$32,0,10*ROW('Sanitation Data'!F91)))</f>
        <v/>
      </c>
      <c r="DD97" s="34" t="str">
        <f ca="true">+IF(OFFSET('Sanitation Data'!$F$33,0,10*ROW('Sanitation Data'!F91))="","",OFFSET('Sanitation Data'!$F$33,0,10*ROW('Sanitation Data'!F91)))</f>
        <v/>
      </c>
      <c r="DE97" s="34" t="str">
        <f ca="true">+IF(OFFSET('Sanitation Data'!$G$29,0,10*ROW('Sanitation Data'!G91))="","",OFFSET('Sanitation Data'!$G$29,0,10*ROW('Sanitation Data'!G91)))</f>
        <v/>
      </c>
      <c r="DF97" s="34" t="str">
        <f ca="true">+IF(OFFSET('Sanitation Data'!$G$30,0,10*ROW('Sanitation Data'!G91))="","",OFFSET('Sanitation Data'!$G$30,0,10*ROW('Sanitation Data'!G91)))</f>
        <v/>
      </c>
      <c r="DG97" s="34" t="str">
        <f ca="true">+IF(OFFSET('Sanitation Data'!$G$31,0,10*ROW('Sanitation Data'!G91))="","",OFFSET('Sanitation Data'!$G$31,0,10*ROW('Sanitation Data'!G91)))</f>
        <v/>
      </c>
      <c r="DH97" s="34" t="str">
        <f ca="true">+IF(OFFSET('Sanitation Data'!$G$32,0,10*ROW('Sanitation Data'!G91))="","",OFFSET('Sanitation Data'!$G$32,0,10*ROW('Sanitation Data'!G91)))</f>
        <v/>
      </c>
      <c r="DI97" s="34" t="str">
        <f ca="true">+IF(OFFSET('Sanitation Data'!$G$33,0,10*ROW('Sanitation Data'!G91))="","",OFFSET('Sanitation Data'!$G$33,0,10*ROW('Sanitation Data'!G91)))</f>
        <v/>
      </c>
      <c r="DJ97" s="34" t="str">
        <f ca="true">+IF(OFFSET('Sanitation Data'!$H$29,0,10*ROW('Sanitation Data'!H91))="","",OFFSET('Sanitation Data'!$H$29,0,10*ROW('Sanitation Data'!H91)))</f>
        <v/>
      </c>
      <c r="DK97" s="34" t="str">
        <f ca="true">+IF(OFFSET('Sanitation Data'!$H$30,0,10*ROW('Sanitation Data'!H91))="","",OFFSET('Sanitation Data'!$H$30,0,10*ROW('Sanitation Data'!H91)))</f>
        <v/>
      </c>
      <c r="DL97" s="34" t="str">
        <f ca="true">+IF(OFFSET('Sanitation Data'!$H$31,0,10*ROW('Sanitation Data'!H91))="","",OFFSET('Sanitation Data'!$H$31,0,10*ROW('Sanitation Data'!H91)))</f>
        <v/>
      </c>
      <c r="DM97" s="34" t="str">
        <f ca="true">+IF(OFFSET('Sanitation Data'!$H$32,0,10*ROW('Sanitation Data'!H91))="","",OFFSET('Sanitation Data'!$H$32,0,10*ROW('Sanitation Data'!H91)))</f>
        <v/>
      </c>
      <c r="DN97" s="34" t="str">
        <f ca="true">+IF(OFFSET('Sanitation Data'!$H$33,0,10*ROW('Sanitation Data'!H91))="","",OFFSET('Sanitation Data'!$H$33,0,10*ROW('Sanitation Data'!H91)))</f>
        <v/>
      </c>
      <c r="DO97" s="34" t="str">
        <f ca="true">+IF(OFFSET('Hygiene Data'!$C$12,0,10*ROW('Hygiene Data'!C91))="","",OFFSET('Hygiene Data'!$C$12,0,10*ROW('Hygiene Data'!C91)))</f>
        <v/>
      </c>
      <c r="DP97" s="34" t="str">
        <f ca="true">+IF(OFFSET('Hygiene Data'!$C$13,0,10*ROW('Hygiene Data'!C91))="","",OFFSET('Hygiene Data'!$C$13,0,10*ROW('Hygiene Data'!C91)))</f>
        <v/>
      </c>
      <c r="DQ97" s="34" t="str">
        <f ca="true">+IF(OFFSET('Hygiene Data'!$C$14,0,10*ROW('Hygiene Data'!C91))="","",OFFSET('Hygiene Data'!$C$14,0,10*ROW('Hygiene Data'!C91)))</f>
        <v/>
      </c>
      <c r="DR97" s="34" t="str">
        <f ca="true">+IF(OFFSET('Hygiene Data'!$D$12,0,10*ROW('Hygiene Data'!D91))="","",OFFSET('Hygiene Data'!$D$12,0,10*ROW('Hygiene Data'!D91)))</f>
        <v/>
      </c>
      <c r="DS97" s="34" t="str">
        <f ca="true">+IF(OFFSET('Hygiene Data'!$D$13,0,10*ROW('Hygiene Data'!D91))="","",OFFSET('Hygiene Data'!$D$13,0,10*ROW('Hygiene Data'!D91)))</f>
        <v/>
      </c>
      <c r="DT97" s="34" t="str">
        <f ca="true">+IF(OFFSET('Hygiene Data'!$D$14,0,10*ROW('Hygiene Data'!D91))="","",OFFSET('Hygiene Data'!$D$14,0,10*ROW('Hygiene Data'!D91)))</f>
        <v/>
      </c>
      <c r="DU97" s="34" t="str">
        <f ca="true">+IF(OFFSET('Hygiene Data'!$E$12,0,10*ROW('Hygiene Data'!E91))="","",OFFSET('Hygiene Data'!$E$12,0,10*ROW('Hygiene Data'!E91)))</f>
        <v/>
      </c>
      <c r="DV97" s="34" t="str">
        <f ca="true">+IF(OFFSET('Hygiene Data'!$E$13,0,10*ROW('Hygiene Data'!E91))="","",OFFSET('Hygiene Data'!$E$13,0,10*ROW('Hygiene Data'!E91)))</f>
        <v/>
      </c>
      <c r="DW97" s="34" t="str">
        <f ca="true">+IF(OFFSET('Hygiene Data'!$E$14,0,10*ROW('Hygiene Data'!E91))="","",OFFSET('Hygiene Data'!$E$14,0,10*ROW('Hygiene Data'!E91)))</f>
        <v/>
      </c>
      <c r="DX97" s="34" t="str">
        <f ca="true">+IF(OFFSET('Hygiene Data'!$F$12,0,10*ROW('Hygiene Data'!F91))="","",OFFSET('Hygiene Data'!$F$12,0,10*ROW('Hygiene Data'!F91)))</f>
        <v/>
      </c>
      <c r="DY97" s="34" t="str">
        <f ca="true">+IF(OFFSET('Hygiene Data'!$F$13,0,10*ROW('Hygiene Data'!F91))="","",OFFSET('Hygiene Data'!$F$13,0,10*ROW('Hygiene Data'!F91)))</f>
        <v/>
      </c>
      <c r="DZ97" s="34" t="str">
        <f ca="true">+IF(OFFSET('Hygiene Data'!$F$14,0,10*ROW('Hygiene Data'!F91))="","",OFFSET('Hygiene Data'!$F$14,0,10*ROW('Hygiene Data'!F91)))</f>
        <v/>
      </c>
      <c r="EA97" s="34" t="str">
        <f ca="true">+IF(OFFSET('Hygiene Data'!$G$12,0,10*ROW('Hygiene Data'!G91))="","",OFFSET('Hygiene Data'!$G$12,0,10*ROW('Hygiene Data'!G91)))</f>
        <v/>
      </c>
      <c r="EB97" s="34" t="str">
        <f ca="true">+IF(OFFSET('Hygiene Data'!$G$13,0,10*ROW('Hygiene Data'!G91))="","",OFFSET('Hygiene Data'!$G$13,0,10*ROW('Hygiene Data'!G91)))</f>
        <v/>
      </c>
      <c r="EC97" s="34" t="str">
        <f ca="true">+IF(OFFSET('Hygiene Data'!$G$14,0,10*ROW('Hygiene Data'!G91))="","",OFFSET('Hygiene Data'!$G$14,0,10*ROW('Hygiene Data'!G91)))</f>
        <v/>
      </c>
      <c r="ED97" s="34" t="str">
        <f ca="true">+IF(OFFSET('Hygiene Data'!$H$12,0,10*ROW('Hygiene Data'!H91))="","",OFFSET('Hygiene Data'!$H$12,0,10*ROW('Hygiene Data'!H91)))</f>
        <v/>
      </c>
      <c r="EE97" s="34" t="str">
        <f ca="true">+IF(OFFSET('Hygiene Data'!$H$13,0,10*ROW('Hygiene Data'!H91))="","",OFFSET('Hygiene Data'!$H$13,0,10*ROW('Hygiene Data'!H91)))</f>
        <v/>
      </c>
      <c r="EF97" s="34" t="str">
        <f ca="true">+IF(OFFSET('Hygiene Data'!$H$14,0,10*ROW('Hygiene Data'!H91))="","",OFFSET('Hygiene Data'!$H$14,0,10*ROW('Hygiene Data'!H91)))</f>
        <v/>
      </c>
    </row>
    <row r="98" x14ac:dyDescent="0.2">
      <c r="A98" s="57" t="str">
        <f ca="true">+IF(OFFSET('Water Data'!$B$1,0,10*ROW('Water Data'!B95))="","",OFFSET('Water Data'!$B$1,0,10*ROW('Water Data'!B95)))</f>
        <v/>
      </c>
      <c r="B98" s="57" t="str">
        <f ca="true">+IF(OFFSET('Water Data'!$A$3,0,10*ROW('Water Data'!A95))="","",OFFSET('Water Data'!$A$3,0,10*ROW('Water Data'!A95)))</f>
        <v/>
      </c>
      <c r="C98" s="57" t="str">
        <f ca="true">+IF(OFFSET('Water Data'!$C$3,0,10*ROW('Water Data'!C95))="","",OFFSET('Water Data'!$C$3,0,10*ROW('Water Data'!C95)))</f>
        <v/>
      </c>
      <c r="D98" s="249"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9"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9" t="e">
        <f ca="true">+IF(AND(ISNUMBER(OFFSET('Water Data'!$C$10,0,10*ROW('Water Data'!D92))),BW98="Yes"),OFFSET('Water Data'!$C$10,0,10*ROW('Water Data'!D92)),IF(AND(ISNUMBER(OFFSET('Water Data'!$C$10,0,10*ROW('Water Data'!D92))),BW98="No",ISNUMBER(OFFSET('Water Data'!$C$10,0,10*ROW('Water Data'!D92)))),CONCATENATE("[",ROUND(OFFSET('Water Data'!$C$10,0,10*ROW('Water Data'!D92)),0),"]"),IF(AND(ISNUMBER(OFFSET('Water Data'!$C$10,0,10*ROW('Water Data'!D92))),BW98="",ISNUMBER(OFFSET('Water Data'!$C$10,0,10*ROW('Water Data'!D92)))),OFFSET('Water Data'!$C$10,0,10*ROW('Water Data'!D92)),NA())))</f>
        <v>#N/A</v>
      </c>
      <c r="G98" s="249"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9"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9"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9"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9"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9"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9"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9"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9"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9"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9"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9"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9"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9"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9"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50"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50"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50"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50"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50"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50"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50"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50"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50"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50"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50"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50"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50"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50"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50"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50"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50"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50"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50"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50"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50"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50"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50"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50"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50"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50"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50"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50"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50"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50"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51"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51"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51"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51"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51"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51"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51"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51"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51"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51"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51"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51"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51"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51"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51"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51"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51"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51"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4" t="str">
        <f ca="true">+IF(OFFSET('Water Data'!$C$28,0,10*ROW('Water Data'!C92))="","",OFFSET('Water Data'!$C$28,0,10*ROW('Water Data'!C92)))</f>
        <v/>
      </c>
      <c r="BT98" s="34" t="str">
        <f ca="true">+IF(OFFSET('Water Data'!$C$29,0,10*ROW('Water Data'!C92))="","",OFFSET('Water Data'!$C$29,0,10*ROW('Water Data'!C92)))</f>
        <v/>
      </c>
      <c r="BU98" s="34" t="str">
        <f ca="true">+IF(OFFSET('Water Data'!$C$30,0,10*ROW('Water Data'!C92))="","",OFFSET('Water Data'!$C$30,0,10*ROW('Water Data'!C92)))</f>
        <v/>
      </c>
      <c r="BV98" s="34" t="str">
        <f ca="true">+IF(OFFSET('Water Data'!$D$28,0,10*ROW('Water Data'!D92))="","",OFFSET('Water Data'!$D$28,0,10*ROW('Water Data'!D92)))</f>
        <v/>
      </c>
      <c r="BW98" s="34" t="str">
        <f ca="true">+IF(OFFSET('Water Data'!$D$29,0,10*ROW('Water Data'!D92))="","",OFFSET('Water Data'!$D$29,0,10*ROW('Water Data'!D92)))</f>
        <v/>
      </c>
      <c r="BX98" s="34" t="str">
        <f ca="true">+IF(OFFSET('Water Data'!$D$30,0,10*ROW('Water Data'!D92))="","",OFFSET('Water Data'!$D$30,0,10*ROW('Water Data'!D92)))</f>
        <v/>
      </c>
      <c r="BY98" s="34" t="str">
        <f ca="true">+IF(OFFSET('Water Data'!$E$28,0,10*ROW('Water Data'!E92))="","",OFFSET('Water Data'!$E$28,0,10*ROW('Water Data'!E92)))</f>
        <v/>
      </c>
      <c r="BZ98" s="34" t="str">
        <f ca="true">+IF(OFFSET('Water Data'!$E$29,0,10*ROW('Water Data'!E92))="","",OFFSET('Water Data'!$E$29,0,10*ROW('Water Data'!E92)))</f>
        <v/>
      </c>
      <c r="CA98" s="34" t="str">
        <f ca="true">+IF(OFFSET('Water Data'!$E$30,0,10*ROW('Water Data'!E92))="","",OFFSET('Water Data'!$E$30,0,10*ROW('Water Data'!E92)))</f>
        <v/>
      </c>
      <c r="CB98" s="34" t="str">
        <f ca="true">+IF(OFFSET('Water Data'!$F$28,0,10*ROW('Water Data'!F92))="","",OFFSET('Water Data'!$F$28,0,10*ROW('Water Data'!F92)))</f>
        <v/>
      </c>
      <c r="CC98" s="34" t="str">
        <f ca="true">+IF(OFFSET('Water Data'!$F$29,0,10*ROW('Water Data'!F92))="","",OFFSET('Water Data'!$F$29,0,10*ROW('Water Data'!F92)))</f>
        <v/>
      </c>
      <c r="CD98" s="34" t="str">
        <f ca="true">+IF(OFFSET('Water Data'!$F$30,0,10*ROW('Water Data'!F92))="","",OFFSET('Water Data'!$F$30,0,10*ROW('Water Data'!F92)))</f>
        <v/>
      </c>
      <c r="CE98" s="34" t="str">
        <f ca="true">+IF(OFFSET('Water Data'!$G$28,0,10*ROW('Water Data'!G92))="","",OFFSET('Water Data'!$G$28,0,10*ROW('Water Data'!G92)))</f>
        <v/>
      </c>
      <c r="CF98" s="34" t="str">
        <f ca="true">+IF(OFFSET('Water Data'!$G$29,0,10*ROW('Water Data'!G92))="","",OFFSET('Water Data'!$G$29,0,10*ROW('Water Data'!G92)))</f>
        <v/>
      </c>
      <c r="CG98" s="34" t="str">
        <f ca="true">+IF(OFFSET('Water Data'!$G$30,0,10*ROW('Water Data'!G92))="","",OFFSET('Water Data'!$G$30,0,10*ROW('Water Data'!G92)))</f>
        <v/>
      </c>
      <c r="CH98" s="34" t="str">
        <f ca="true">+IF(OFFSET('Water Data'!$H$28,0,10*ROW('Water Data'!H92))="","",OFFSET('Water Data'!$H$28,0,10*ROW('Water Data'!H92)))</f>
        <v/>
      </c>
      <c r="CI98" s="34" t="str">
        <f ca="true">+IF(OFFSET('Water Data'!$H$29,0,10*ROW('Water Data'!H92))="","",OFFSET('Water Data'!$H$29,0,10*ROW('Water Data'!H92)))</f>
        <v/>
      </c>
      <c r="CJ98" s="34" t="str">
        <f ca="true">+IF(OFFSET('Water Data'!$H$30,0,10*ROW('Water Data'!H92))="","",OFFSET('Water Data'!$H$30,0,10*ROW('Water Data'!H92)))</f>
        <v/>
      </c>
      <c r="CK98" s="34" t="str">
        <f ca="true">+IF(OFFSET('Sanitation Data'!$C$29,0,10*ROW('Sanitation Data'!C92))="","",OFFSET('Sanitation Data'!$C$29,0,10*ROW('Sanitation Data'!C92)))</f>
        <v/>
      </c>
      <c r="CL98" s="34" t="str">
        <f ca="true">+IF(OFFSET('Sanitation Data'!$C$30,0,10*ROW('Sanitation Data'!C92))="","",OFFSET('Sanitation Data'!$C$30,0,10*ROW('Sanitation Data'!C92)))</f>
        <v/>
      </c>
      <c r="CM98" s="34" t="str">
        <f ca="true">+IF(OFFSET('Sanitation Data'!$C$31,0,10*ROW('Sanitation Data'!C92))="","",OFFSET('Sanitation Data'!$C$31,0,10*ROW('Sanitation Data'!C92)))</f>
        <v/>
      </c>
      <c r="CN98" s="34" t="str">
        <f ca="true">+IF(OFFSET('Sanitation Data'!$C$32,0,10*ROW('Sanitation Data'!C92))="","",OFFSET('Sanitation Data'!$C$32,0,10*ROW('Sanitation Data'!C92)))</f>
        <v/>
      </c>
      <c r="CO98" s="34" t="str">
        <f ca="true">+IF(OFFSET('Sanitation Data'!$C$33,0,10*ROW('Sanitation Data'!C92))="","",OFFSET('Sanitation Data'!$C$33,0,10*ROW('Sanitation Data'!C92)))</f>
        <v/>
      </c>
      <c r="CP98" s="34" t="str">
        <f ca="true">+IF(OFFSET('Sanitation Data'!$D$29,0,10*ROW('Sanitation Data'!D92))="","",OFFSET('Sanitation Data'!$D$29,0,10*ROW('Sanitation Data'!D92)))</f>
        <v/>
      </c>
      <c r="CQ98" s="34" t="str">
        <f ca="true">+IF(OFFSET('Sanitation Data'!$D$30,0,10*ROW('Sanitation Data'!D92))="","",OFFSET('Sanitation Data'!$D$30,0,10*ROW('Sanitation Data'!D92)))</f>
        <v/>
      </c>
      <c r="CR98" s="34" t="str">
        <f ca="true">+IF(OFFSET('Sanitation Data'!$D$31,0,10*ROW('Sanitation Data'!D92))="","",OFFSET('Sanitation Data'!$D$31,0,10*ROW('Sanitation Data'!D92)))</f>
        <v/>
      </c>
      <c r="CS98" s="34" t="str">
        <f ca="true">+IF(OFFSET('Sanitation Data'!$D$32,0,10*ROW('Sanitation Data'!D92))="","",OFFSET('Sanitation Data'!$D$32,0,10*ROW('Sanitation Data'!D92)))</f>
        <v/>
      </c>
      <c r="CT98" s="34" t="str">
        <f ca="true">+IF(OFFSET('Sanitation Data'!$D$33,0,10*ROW('Sanitation Data'!D92))="","",OFFSET('Sanitation Data'!$D$33,0,10*ROW('Sanitation Data'!D92)))</f>
        <v/>
      </c>
      <c r="CU98" s="34" t="str">
        <f ca="true">+IF(OFFSET('Sanitation Data'!$E$29,0,10*ROW('Sanitation Data'!E92))="","",OFFSET('Sanitation Data'!$E$29,0,10*ROW('Sanitation Data'!E92)))</f>
        <v/>
      </c>
      <c r="CV98" s="34" t="str">
        <f ca="true">+IF(OFFSET('Sanitation Data'!$E$30,0,10*ROW('Sanitation Data'!E92))="","",OFFSET('Sanitation Data'!$E$30,0,10*ROW('Sanitation Data'!E92)))</f>
        <v/>
      </c>
      <c r="CW98" s="34" t="str">
        <f ca="true">+IF(OFFSET('Sanitation Data'!$E$31,0,10*ROW('Sanitation Data'!E92))="","",OFFSET('Sanitation Data'!$E$31,0,10*ROW('Sanitation Data'!E92)))</f>
        <v/>
      </c>
      <c r="CX98" s="34" t="str">
        <f ca="true">+IF(OFFSET('Sanitation Data'!$E$32,0,10*ROW('Sanitation Data'!E92))="","",OFFSET('Sanitation Data'!$E$32,0,10*ROW('Sanitation Data'!E92)))</f>
        <v/>
      </c>
      <c r="CY98" s="34" t="str">
        <f ca="true">+IF(OFFSET('Sanitation Data'!$E$33,0,10*ROW('Sanitation Data'!E92))="","",OFFSET('Sanitation Data'!$E$33,0,10*ROW('Sanitation Data'!E92)))</f>
        <v/>
      </c>
      <c r="CZ98" s="34" t="str">
        <f ca="true">+IF(OFFSET('Sanitation Data'!$F$29,0,10*ROW('Sanitation Data'!F92))="","",OFFSET('Sanitation Data'!$F$29,0,10*ROW('Sanitation Data'!F92)))</f>
        <v/>
      </c>
      <c r="DA98" s="34" t="str">
        <f ca="true">+IF(OFFSET('Sanitation Data'!$F$30,0,10*ROW('Sanitation Data'!F92))="","",OFFSET('Sanitation Data'!$F$30,0,10*ROW('Sanitation Data'!F92)))</f>
        <v/>
      </c>
      <c r="DB98" s="34" t="str">
        <f ca="true">+IF(OFFSET('Sanitation Data'!$F$31,0,10*ROW('Sanitation Data'!F92))="","",OFFSET('Sanitation Data'!$F$31,0,10*ROW('Sanitation Data'!F92)))</f>
        <v/>
      </c>
      <c r="DC98" s="34" t="str">
        <f ca="true">+IF(OFFSET('Sanitation Data'!$F$32,0,10*ROW('Sanitation Data'!F92))="","",OFFSET('Sanitation Data'!$F$32,0,10*ROW('Sanitation Data'!F92)))</f>
        <v/>
      </c>
      <c r="DD98" s="34" t="str">
        <f ca="true">+IF(OFFSET('Sanitation Data'!$F$33,0,10*ROW('Sanitation Data'!F92))="","",OFFSET('Sanitation Data'!$F$33,0,10*ROW('Sanitation Data'!F92)))</f>
        <v/>
      </c>
      <c r="DE98" s="34" t="str">
        <f ca="true">+IF(OFFSET('Sanitation Data'!$G$29,0,10*ROW('Sanitation Data'!G92))="","",OFFSET('Sanitation Data'!$G$29,0,10*ROW('Sanitation Data'!G92)))</f>
        <v/>
      </c>
      <c r="DF98" s="34" t="str">
        <f ca="true">+IF(OFFSET('Sanitation Data'!$G$30,0,10*ROW('Sanitation Data'!G92))="","",OFFSET('Sanitation Data'!$G$30,0,10*ROW('Sanitation Data'!G92)))</f>
        <v/>
      </c>
      <c r="DG98" s="34" t="str">
        <f ca="true">+IF(OFFSET('Sanitation Data'!$G$31,0,10*ROW('Sanitation Data'!G92))="","",OFFSET('Sanitation Data'!$G$31,0,10*ROW('Sanitation Data'!G92)))</f>
        <v/>
      </c>
      <c r="DH98" s="34" t="str">
        <f ca="true">+IF(OFFSET('Sanitation Data'!$G$32,0,10*ROW('Sanitation Data'!G92))="","",OFFSET('Sanitation Data'!$G$32,0,10*ROW('Sanitation Data'!G92)))</f>
        <v/>
      </c>
      <c r="DI98" s="34" t="str">
        <f ca="true">+IF(OFFSET('Sanitation Data'!$G$33,0,10*ROW('Sanitation Data'!G92))="","",OFFSET('Sanitation Data'!$G$33,0,10*ROW('Sanitation Data'!G92)))</f>
        <v/>
      </c>
      <c r="DJ98" s="34" t="str">
        <f ca="true">+IF(OFFSET('Sanitation Data'!$H$29,0,10*ROW('Sanitation Data'!H92))="","",OFFSET('Sanitation Data'!$H$29,0,10*ROW('Sanitation Data'!H92)))</f>
        <v/>
      </c>
      <c r="DK98" s="34" t="str">
        <f ca="true">+IF(OFFSET('Sanitation Data'!$H$30,0,10*ROW('Sanitation Data'!H92))="","",OFFSET('Sanitation Data'!$H$30,0,10*ROW('Sanitation Data'!H92)))</f>
        <v/>
      </c>
      <c r="DL98" s="34" t="str">
        <f ca="true">+IF(OFFSET('Sanitation Data'!$H$31,0,10*ROW('Sanitation Data'!H92))="","",OFFSET('Sanitation Data'!$H$31,0,10*ROW('Sanitation Data'!H92)))</f>
        <v/>
      </c>
      <c r="DM98" s="34" t="str">
        <f ca="true">+IF(OFFSET('Sanitation Data'!$H$32,0,10*ROW('Sanitation Data'!H92))="","",OFFSET('Sanitation Data'!$H$32,0,10*ROW('Sanitation Data'!H92)))</f>
        <v/>
      </c>
      <c r="DN98" s="34" t="str">
        <f ca="true">+IF(OFFSET('Sanitation Data'!$H$33,0,10*ROW('Sanitation Data'!H92))="","",OFFSET('Sanitation Data'!$H$33,0,10*ROW('Sanitation Data'!H92)))</f>
        <v/>
      </c>
      <c r="DO98" s="34" t="str">
        <f ca="true">+IF(OFFSET('Hygiene Data'!$C$12,0,10*ROW('Hygiene Data'!C92))="","",OFFSET('Hygiene Data'!$C$12,0,10*ROW('Hygiene Data'!C92)))</f>
        <v/>
      </c>
      <c r="DP98" s="34" t="str">
        <f ca="true">+IF(OFFSET('Hygiene Data'!$C$13,0,10*ROW('Hygiene Data'!C92))="","",OFFSET('Hygiene Data'!$C$13,0,10*ROW('Hygiene Data'!C92)))</f>
        <v/>
      </c>
      <c r="DQ98" s="34" t="str">
        <f ca="true">+IF(OFFSET('Hygiene Data'!$C$14,0,10*ROW('Hygiene Data'!C92))="","",OFFSET('Hygiene Data'!$C$14,0,10*ROW('Hygiene Data'!C92)))</f>
        <v/>
      </c>
      <c r="DR98" s="34" t="str">
        <f ca="true">+IF(OFFSET('Hygiene Data'!$D$12,0,10*ROW('Hygiene Data'!D92))="","",OFFSET('Hygiene Data'!$D$12,0,10*ROW('Hygiene Data'!D92)))</f>
        <v/>
      </c>
      <c r="DS98" s="34" t="str">
        <f ca="true">+IF(OFFSET('Hygiene Data'!$D$13,0,10*ROW('Hygiene Data'!D92))="","",OFFSET('Hygiene Data'!$D$13,0,10*ROW('Hygiene Data'!D92)))</f>
        <v/>
      </c>
      <c r="DT98" s="34" t="str">
        <f ca="true">+IF(OFFSET('Hygiene Data'!$D$14,0,10*ROW('Hygiene Data'!D92))="","",OFFSET('Hygiene Data'!$D$14,0,10*ROW('Hygiene Data'!D92)))</f>
        <v/>
      </c>
      <c r="DU98" s="34" t="str">
        <f ca="true">+IF(OFFSET('Hygiene Data'!$E$12,0,10*ROW('Hygiene Data'!E92))="","",OFFSET('Hygiene Data'!$E$12,0,10*ROW('Hygiene Data'!E92)))</f>
        <v/>
      </c>
      <c r="DV98" s="34" t="str">
        <f ca="true">+IF(OFFSET('Hygiene Data'!$E$13,0,10*ROW('Hygiene Data'!E92))="","",OFFSET('Hygiene Data'!$E$13,0,10*ROW('Hygiene Data'!E92)))</f>
        <v/>
      </c>
      <c r="DW98" s="34" t="str">
        <f ca="true">+IF(OFFSET('Hygiene Data'!$E$14,0,10*ROW('Hygiene Data'!E92))="","",OFFSET('Hygiene Data'!$E$14,0,10*ROW('Hygiene Data'!E92)))</f>
        <v/>
      </c>
      <c r="DX98" s="34" t="str">
        <f ca="true">+IF(OFFSET('Hygiene Data'!$F$12,0,10*ROW('Hygiene Data'!F92))="","",OFFSET('Hygiene Data'!$F$12,0,10*ROW('Hygiene Data'!F92)))</f>
        <v/>
      </c>
      <c r="DY98" s="34" t="str">
        <f ca="true">+IF(OFFSET('Hygiene Data'!$F$13,0,10*ROW('Hygiene Data'!F92))="","",OFFSET('Hygiene Data'!$F$13,0,10*ROW('Hygiene Data'!F92)))</f>
        <v/>
      </c>
      <c r="DZ98" s="34" t="str">
        <f ca="true">+IF(OFFSET('Hygiene Data'!$F$14,0,10*ROW('Hygiene Data'!F92))="","",OFFSET('Hygiene Data'!$F$14,0,10*ROW('Hygiene Data'!F92)))</f>
        <v/>
      </c>
      <c r="EA98" s="34" t="str">
        <f ca="true">+IF(OFFSET('Hygiene Data'!$G$12,0,10*ROW('Hygiene Data'!G92))="","",OFFSET('Hygiene Data'!$G$12,0,10*ROW('Hygiene Data'!G92)))</f>
        <v/>
      </c>
      <c r="EB98" s="34" t="str">
        <f ca="true">+IF(OFFSET('Hygiene Data'!$G$13,0,10*ROW('Hygiene Data'!G92))="","",OFFSET('Hygiene Data'!$G$13,0,10*ROW('Hygiene Data'!G92)))</f>
        <v/>
      </c>
      <c r="EC98" s="34" t="str">
        <f ca="true">+IF(OFFSET('Hygiene Data'!$G$14,0,10*ROW('Hygiene Data'!G92))="","",OFFSET('Hygiene Data'!$G$14,0,10*ROW('Hygiene Data'!G92)))</f>
        <v/>
      </c>
      <c r="ED98" s="34" t="str">
        <f ca="true">+IF(OFFSET('Hygiene Data'!$H$12,0,10*ROW('Hygiene Data'!H92))="","",OFFSET('Hygiene Data'!$H$12,0,10*ROW('Hygiene Data'!H92)))</f>
        <v/>
      </c>
      <c r="EE98" s="34" t="str">
        <f ca="true">+IF(OFFSET('Hygiene Data'!$H$13,0,10*ROW('Hygiene Data'!H92))="","",OFFSET('Hygiene Data'!$H$13,0,10*ROW('Hygiene Data'!H92)))</f>
        <v/>
      </c>
      <c r="EF98" s="34" t="str">
        <f ca="true">+IF(OFFSET('Hygiene Data'!$H$14,0,10*ROW('Hygiene Data'!H92))="","",OFFSET('Hygiene Data'!$H$14,0,10*ROW('Hygiene Data'!H92)))</f>
        <v/>
      </c>
    </row>
    <row r="99" x14ac:dyDescent="0.2">
      <c r="A99" s="57" t="str">
        <f ca="true">+IF(OFFSET('Water Data'!$B$1,0,10*ROW('Water Data'!B96))="","",OFFSET('Water Data'!$B$1,0,10*ROW('Water Data'!B96)))</f>
        <v/>
      </c>
      <c r="B99" s="57" t="str">
        <f ca="true">+IF(OFFSET('Water Data'!$A$3,0,10*ROW('Water Data'!A96))="","",OFFSET('Water Data'!$A$3,0,10*ROW('Water Data'!A96)))</f>
        <v/>
      </c>
      <c r="C99" s="57" t="str">
        <f ca="true">+IF(OFFSET('Water Data'!$C$3,0,10*ROW('Water Data'!C96))="","",OFFSET('Water Data'!$C$3,0,10*ROW('Water Data'!C96)))</f>
        <v/>
      </c>
      <c r="D99" s="249"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9"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9" t="e">
        <f ca="true">+IF(AND(ISNUMBER(OFFSET('Water Data'!$C$10,0,10*ROW('Water Data'!D93))),BW99="Yes"),OFFSET('Water Data'!$C$10,0,10*ROW('Water Data'!D93)),IF(AND(ISNUMBER(OFFSET('Water Data'!$C$10,0,10*ROW('Water Data'!D93))),BW99="No",ISNUMBER(OFFSET('Water Data'!$C$10,0,10*ROW('Water Data'!D93)))),CONCATENATE("[",ROUND(OFFSET('Water Data'!$C$10,0,10*ROW('Water Data'!D93)),0),"]"),IF(AND(ISNUMBER(OFFSET('Water Data'!$C$10,0,10*ROW('Water Data'!D93))),BW99="",ISNUMBER(OFFSET('Water Data'!$C$10,0,10*ROW('Water Data'!D93)))),OFFSET('Water Data'!$C$10,0,10*ROW('Water Data'!D93)),NA())))</f>
        <v>#N/A</v>
      </c>
      <c r="G99" s="249"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9"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9"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9"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9"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9"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9"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9"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9"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9"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9"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9"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9"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9"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9"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50"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50"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50"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50"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50"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50"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50"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50"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50"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50"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50"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50"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50"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50"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50"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50"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50"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50"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50"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50"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50"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50"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50"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50"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50"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50"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50"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50"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50"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50"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51"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51"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51"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51"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51"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51"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51"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51"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51"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51"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51"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51"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51"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51"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51"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51"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51"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51"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4" t="str">
        <f ca="true">+IF(OFFSET('Water Data'!$C$28,0,10*ROW('Water Data'!C93))="","",OFFSET('Water Data'!$C$28,0,10*ROW('Water Data'!C93)))</f>
        <v/>
      </c>
      <c r="BT99" s="34" t="str">
        <f ca="true">+IF(OFFSET('Water Data'!$C$29,0,10*ROW('Water Data'!C93))="","",OFFSET('Water Data'!$C$29,0,10*ROW('Water Data'!C93)))</f>
        <v/>
      </c>
      <c r="BU99" s="34" t="str">
        <f ca="true">+IF(OFFSET('Water Data'!$C$30,0,10*ROW('Water Data'!C93))="","",OFFSET('Water Data'!$C$30,0,10*ROW('Water Data'!C93)))</f>
        <v/>
      </c>
      <c r="BV99" s="34" t="str">
        <f ca="true">+IF(OFFSET('Water Data'!$D$28,0,10*ROW('Water Data'!D93))="","",OFFSET('Water Data'!$D$28,0,10*ROW('Water Data'!D93)))</f>
        <v/>
      </c>
      <c r="BW99" s="34" t="str">
        <f ca="true">+IF(OFFSET('Water Data'!$D$29,0,10*ROW('Water Data'!D93))="","",OFFSET('Water Data'!$D$29,0,10*ROW('Water Data'!D93)))</f>
        <v/>
      </c>
      <c r="BX99" s="34" t="str">
        <f ca="true">+IF(OFFSET('Water Data'!$D$30,0,10*ROW('Water Data'!D93))="","",OFFSET('Water Data'!$D$30,0,10*ROW('Water Data'!D93)))</f>
        <v/>
      </c>
      <c r="BY99" s="34" t="str">
        <f ca="true">+IF(OFFSET('Water Data'!$E$28,0,10*ROW('Water Data'!E93))="","",OFFSET('Water Data'!$E$28,0,10*ROW('Water Data'!E93)))</f>
        <v/>
      </c>
      <c r="BZ99" s="34" t="str">
        <f ca="true">+IF(OFFSET('Water Data'!$E$29,0,10*ROW('Water Data'!E93))="","",OFFSET('Water Data'!$E$29,0,10*ROW('Water Data'!E93)))</f>
        <v/>
      </c>
      <c r="CA99" s="34" t="str">
        <f ca="true">+IF(OFFSET('Water Data'!$E$30,0,10*ROW('Water Data'!E93))="","",OFFSET('Water Data'!$E$30,0,10*ROW('Water Data'!E93)))</f>
        <v/>
      </c>
      <c r="CB99" s="34" t="str">
        <f ca="true">+IF(OFFSET('Water Data'!$F$28,0,10*ROW('Water Data'!F93))="","",OFFSET('Water Data'!$F$28,0,10*ROW('Water Data'!F93)))</f>
        <v/>
      </c>
      <c r="CC99" s="34" t="str">
        <f ca="true">+IF(OFFSET('Water Data'!$F$29,0,10*ROW('Water Data'!F93))="","",OFFSET('Water Data'!$F$29,0,10*ROW('Water Data'!F93)))</f>
        <v/>
      </c>
      <c r="CD99" s="34" t="str">
        <f ca="true">+IF(OFFSET('Water Data'!$F$30,0,10*ROW('Water Data'!F93))="","",OFFSET('Water Data'!$F$30,0,10*ROW('Water Data'!F93)))</f>
        <v/>
      </c>
      <c r="CE99" s="34" t="str">
        <f ca="true">+IF(OFFSET('Water Data'!$G$28,0,10*ROW('Water Data'!G93))="","",OFFSET('Water Data'!$G$28,0,10*ROW('Water Data'!G93)))</f>
        <v/>
      </c>
      <c r="CF99" s="34" t="str">
        <f ca="true">+IF(OFFSET('Water Data'!$G$29,0,10*ROW('Water Data'!G93))="","",OFFSET('Water Data'!$G$29,0,10*ROW('Water Data'!G93)))</f>
        <v/>
      </c>
      <c r="CG99" s="34" t="str">
        <f ca="true">+IF(OFFSET('Water Data'!$G$30,0,10*ROW('Water Data'!G93))="","",OFFSET('Water Data'!$G$30,0,10*ROW('Water Data'!G93)))</f>
        <v/>
      </c>
      <c r="CH99" s="34" t="str">
        <f ca="true">+IF(OFFSET('Water Data'!$H$28,0,10*ROW('Water Data'!H93))="","",OFFSET('Water Data'!$H$28,0,10*ROW('Water Data'!H93)))</f>
        <v/>
      </c>
      <c r="CI99" s="34" t="str">
        <f ca="true">+IF(OFFSET('Water Data'!$H$29,0,10*ROW('Water Data'!H93))="","",OFFSET('Water Data'!$H$29,0,10*ROW('Water Data'!H93)))</f>
        <v/>
      </c>
      <c r="CJ99" s="34" t="str">
        <f ca="true">+IF(OFFSET('Water Data'!$H$30,0,10*ROW('Water Data'!H93))="","",OFFSET('Water Data'!$H$30,0,10*ROW('Water Data'!H93)))</f>
        <v/>
      </c>
      <c r="CK99" s="34" t="str">
        <f ca="true">+IF(OFFSET('Sanitation Data'!$C$29,0,10*ROW('Sanitation Data'!C93))="","",OFFSET('Sanitation Data'!$C$29,0,10*ROW('Sanitation Data'!C93)))</f>
        <v/>
      </c>
      <c r="CL99" s="34" t="str">
        <f ca="true">+IF(OFFSET('Sanitation Data'!$C$30,0,10*ROW('Sanitation Data'!C93))="","",OFFSET('Sanitation Data'!$C$30,0,10*ROW('Sanitation Data'!C93)))</f>
        <v/>
      </c>
      <c r="CM99" s="34" t="str">
        <f ca="true">+IF(OFFSET('Sanitation Data'!$C$31,0,10*ROW('Sanitation Data'!C93))="","",OFFSET('Sanitation Data'!$C$31,0,10*ROW('Sanitation Data'!C93)))</f>
        <v/>
      </c>
      <c r="CN99" s="34" t="str">
        <f ca="true">+IF(OFFSET('Sanitation Data'!$C$32,0,10*ROW('Sanitation Data'!C93))="","",OFFSET('Sanitation Data'!$C$32,0,10*ROW('Sanitation Data'!C93)))</f>
        <v/>
      </c>
      <c r="CO99" s="34" t="str">
        <f ca="true">+IF(OFFSET('Sanitation Data'!$C$33,0,10*ROW('Sanitation Data'!C93))="","",OFFSET('Sanitation Data'!$C$33,0,10*ROW('Sanitation Data'!C93)))</f>
        <v/>
      </c>
      <c r="CP99" s="34" t="str">
        <f ca="true">+IF(OFFSET('Sanitation Data'!$D$29,0,10*ROW('Sanitation Data'!D93))="","",OFFSET('Sanitation Data'!$D$29,0,10*ROW('Sanitation Data'!D93)))</f>
        <v/>
      </c>
      <c r="CQ99" s="34" t="str">
        <f ca="true">+IF(OFFSET('Sanitation Data'!$D$30,0,10*ROW('Sanitation Data'!D93))="","",OFFSET('Sanitation Data'!$D$30,0,10*ROW('Sanitation Data'!D93)))</f>
        <v/>
      </c>
      <c r="CR99" s="34" t="str">
        <f ca="true">+IF(OFFSET('Sanitation Data'!$D$31,0,10*ROW('Sanitation Data'!D93))="","",OFFSET('Sanitation Data'!$D$31,0,10*ROW('Sanitation Data'!D93)))</f>
        <v/>
      </c>
      <c r="CS99" s="34" t="str">
        <f ca="true">+IF(OFFSET('Sanitation Data'!$D$32,0,10*ROW('Sanitation Data'!D93))="","",OFFSET('Sanitation Data'!$D$32,0,10*ROW('Sanitation Data'!D93)))</f>
        <v/>
      </c>
      <c r="CT99" s="34" t="str">
        <f ca="true">+IF(OFFSET('Sanitation Data'!$D$33,0,10*ROW('Sanitation Data'!D93))="","",OFFSET('Sanitation Data'!$D$33,0,10*ROW('Sanitation Data'!D93)))</f>
        <v/>
      </c>
      <c r="CU99" s="34" t="str">
        <f ca="true">+IF(OFFSET('Sanitation Data'!$E$29,0,10*ROW('Sanitation Data'!E93))="","",OFFSET('Sanitation Data'!$E$29,0,10*ROW('Sanitation Data'!E93)))</f>
        <v/>
      </c>
      <c r="CV99" s="34" t="str">
        <f ca="true">+IF(OFFSET('Sanitation Data'!$E$30,0,10*ROW('Sanitation Data'!E93))="","",OFFSET('Sanitation Data'!$E$30,0,10*ROW('Sanitation Data'!E93)))</f>
        <v/>
      </c>
      <c r="CW99" s="34" t="str">
        <f ca="true">+IF(OFFSET('Sanitation Data'!$E$31,0,10*ROW('Sanitation Data'!E93))="","",OFFSET('Sanitation Data'!$E$31,0,10*ROW('Sanitation Data'!E93)))</f>
        <v/>
      </c>
      <c r="CX99" s="34" t="str">
        <f ca="true">+IF(OFFSET('Sanitation Data'!$E$32,0,10*ROW('Sanitation Data'!E93))="","",OFFSET('Sanitation Data'!$E$32,0,10*ROW('Sanitation Data'!E93)))</f>
        <v/>
      </c>
      <c r="CY99" s="34" t="str">
        <f ca="true">+IF(OFFSET('Sanitation Data'!$E$33,0,10*ROW('Sanitation Data'!E93))="","",OFFSET('Sanitation Data'!$E$33,0,10*ROW('Sanitation Data'!E93)))</f>
        <v/>
      </c>
      <c r="CZ99" s="34" t="str">
        <f ca="true">+IF(OFFSET('Sanitation Data'!$F$29,0,10*ROW('Sanitation Data'!F93))="","",OFFSET('Sanitation Data'!$F$29,0,10*ROW('Sanitation Data'!F93)))</f>
        <v/>
      </c>
      <c r="DA99" s="34" t="str">
        <f ca="true">+IF(OFFSET('Sanitation Data'!$F$30,0,10*ROW('Sanitation Data'!F93))="","",OFFSET('Sanitation Data'!$F$30,0,10*ROW('Sanitation Data'!F93)))</f>
        <v/>
      </c>
      <c r="DB99" s="34" t="str">
        <f ca="true">+IF(OFFSET('Sanitation Data'!$F$31,0,10*ROW('Sanitation Data'!F93))="","",OFFSET('Sanitation Data'!$F$31,0,10*ROW('Sanitation Data'!F93)))</f>
        <v/>
      </c>
      <c r="DC99" s="34" t="str">
        <f ca="true">+IF(OFFSET('Sanitation Data'!$F$32,0,10*ROW('Sanitation Data'!F93))="","",OFFSET('Sanitation Data'!$F$32,0,10*ROW('Sanitation Data'!F93)))</f>
        <v/>
      </c>
      <c r="DD99" s="34" t="str">
        <f ca="true">+IF(OFFSET('Sanitation Data'!$F$33,0,10*ROW('Sanitation Data'!F93))="","",OFFSET('Sanitation Data'!$F$33,0,10*ROW('Sanitation Data'!F93)))</f>
        <v/>
      </c>
      <c r="DE99" s="34" t="str">
        <f ca="true">+IF(OFFSET('Sanitation Data'!$G$29,0,10*ROW('Sanitation Data'!G93))="","",OFFSET('Sanitation Data'!$G$29,0,10*ROW('Sanitation Data'!G93)))</f>
        <v/>
      </c>
      <c r="DF99" s="34" t="str">
        <f ca="true">+IF(OFFSET('Sanitation Data'!$G$30,0,10*ROW('Sanitation Data'!G93))="","",OFFSET('Sanitation Data'!$G$30,0,10*ROW('Sanitation Data'!G93)))</f>
        <v/>
      </c>
      <c r="DG99" s="34" t="str">
        <f ca="true">+IF(OFFSET('Sanitation Data'!$G$31,0,10*ROW('Sanitation Data'!G93))="","",OFFSET('Sanitation Data'!$G$31,0,10*ROW('Sanitation Data'!G93)))</f>
        <v/>
      </c>
      <c r="DH99" s="34" t="str">
        <f ca="true">+IF(OFFSET('Sanitation Data'!$G$32,0,10*ROW('Sanitation Data'!G93))="","",OFFSET('Sanitation Data'!$G$32,0,10*ROW('Sanitation Data'!G93)))</f>
        <v/>
      </c>
      <c r="DI99" s="34" t="str">
        <f ca="true">+IF(OFFSET('Sanitation Data'!$G$33,0,10*ROW('Sanitation Data'!G93))="","",OFFSET('Sanitation Data'!$G$33,0,10*ROW('Sanitation Data'!G93)))</f>
        <v/>
      </c>
      <c r="DJ99" s="34" t="str">
        <f ca="true">+IF(OFFSET('Sanitation Data'!$H$29,0,10*ROW('Sanitation Data'!H93))="","",OFFSET('Sanitation Data'!$H$29,0,10*ROW('Sanitation Data'!H93)))</f>
        <v/>
      </c>
      <c r="DK99" s="34" t="str">
        <f ca="true">+IF(OFFSET('Sanitation Data'!$H$30,0,10*ROW('Sanitation Data'!H93))="","",OFFSET('Sanitation Data'!$H$30,0,10*ROW('Sanitation Data'!H93)))</f>
        <v/>
      </c>
      <c r="DL99" s="34" t="str">
        <f ca="true">+IF(OFFSET('Sanitation Data'!$H$31,0,10*ROW('Sanitation Data'!H93))="","",OFFSET('Sanitation Data'!$H$31,0,10*ROW('Sanitation Data'!H93)))</f>
        <v/>
      </c>
      <c r="DM99" s="34" t="str">
        <f ca="true">+IF(OFFSET('Sanitation Data'!$H$32,0,10*ROW('Sanitation Data'!H93))="","",OFFSET('Sanitation Data'!$H$32,0,10*ROW('Sanitation Data'!H93)))</f>
        <v/>
      </c>
      <c r="DN99" s="34" t="str">
        <f ca="true">+IF(OFFSET('Sanitation Data'!$H$33,0,10*ROW('Sanitation Data'!H93))="","",OFFSET('Sanitation Data'!$H$33,0,10*ROW('Sanitation Data'!H93)))</f>
        <v/>
      </c>
      <c r="DO99" s="34" t="str">
        <f ca="true">+IF(OFFSET('Hygiene Data'!$C$12,0,10*ROW('Hygiene Data'!C93))="","",OFFSET('Hygiene Data'!$C$12,0,10*ROW('Hygiene Data'!C93)))</f>
        <v/>
      </c>
      <c r="DP99" s="34" t="str">
        <f ca="true">+IF(OFFSET('Hygiene Data'!$C$13,0,10*ROW('Hygiene Data'!C93))="","",OFFSET('Hygiene Data'!$C$13,0,10*ROW('Hygiene Data'!C93)))</f>
        <v/>
      </c>
      <c r="DQ99" s="34" t="str">
        <f ca="true">+IF(OFFSET('Hygiene Data'!$C$14,0,10*ROW('Hygiene Data'!C93))="","",OFFSET('Hygiene Data'!$C$14,0,10*ROW('Hygiene Data'!C93)))</f>
        <v/>
      </c>
      <c r="DR99" s="34" t="str">
        <f ca="true">+IF(OFFSET('Hygiene Data'!$D$12,0,10*ROW('Hygiene Data'!D93))="","",OFFSET('Hygiene Data'!$D$12,0,10*ROW('Hygiene Data'!D93)))</f>
        <v/>
      </c>
      <c r="DS99" s="34" t="str">
        <f ca="true">+IF(OFFSET('Hygiene Data'!$D$13,0,10*ROW('Hygiene Data'!D93))="","",OFFSET('Hygiene Data'!$D$13,0,10*ROW('Hygiene Data'!D93)))</f>
        <v/>
      </c>
      <c r="DT99" s="34" t="str">
        <f ca="true">+IF(OFFSET('Hygiene Data'!$D$14,0,10*ROW('Hygiene Data'!D93))="","",OFFSET('Hygiene Data'!$D$14,0,10*ROW('Hygiene Data'!D93)))</f>
        <v/>
      </c>
      <c r="DU99" s="34" t="str">
        <f ca="true">+IF(OFFSET('Hygiene Data'!$E$12,0,10*ROW('Hygiene Data'!E93))="","",OFFSET('Hygiene Data'!$E$12,0,10*ROW('Hygiene Data'!E93)))</f>
        <v/>
      </c>
      <c r="DV99" s="34" t="str">
        <f ca="true">+IF(OFFSET('Hygiene Data'!$E$13,0,10*ROW('Hygiene Data'!E93))="","",OFFSET('Hygiene Data'!$E$13,0,10*ROW('Hygiene Data'!E93)))</f>
        <v/>
      </c>
      <c r="DW99" s="34" t="str">
        <f ca="true">+IF(OFFSET('Hygiene Data'!$E$14,0,10*ROW('Hygiene Data'!E93))="","",OFFSET('Hygiene Data'!$E$14,0,10*ROW('Hygiene Data'!E93)))</f>
        <v/>
      </c>
      <c r="DX99" s="34" t="str">
        <f ca="true">+IF(OFFSET('Hygiene Data'!$F$12,0,10*ROW('Hygiene Data'!F93))="","",OFFSET('Hygiene Data'!$F$12,0,10*ROW('Hygiene Data'!F93)))</f>
        <v/>
      </c>
      <c r="DY99" s="34" t="str">
        <f ca="true">+IF(OFFSET('Hygiene Data'!$F$13,0,10*ROW('Hygiene Data'!F93))="","",OFFSET('Hygiene Data'!$F$13,0,10*ROW('Hygiene Data'!F93)))</f>
        <v/>
      </c>
      <c r="DZ99" s="34" t="str">
        <f ca="true">+IF(OFFSET('Hygiene Data'!$F$14,0,10*ROW('Hygiene Data'!F93))="","",OFFSET('Hygiene Data'!$F$14,0,10*ROW('Hygiene Data'!F93)))</f>
        <v/>
      </c>
      <c r="EA99" s="34" t="str">
        <f ca="true">+IF(OFFSET('Hygiene Data'!$G$12,0,10*ROW('Hygiene Data'!G93))="","",OFFSET('Hygiene Data'!$G$12,0,10*ROW('Hygiene Data'!G93)))</f>
        <v/>
      </c>
      <c r="EB99" s="34" t="str">
        <f ca="true">+IF(OFFSET('Hygiene Data'!$G$13,0,10*ROW('Hygiene Data'!G93))="","",OFFSET('Hygiene Data'!$G$13,0,10*ROW('Hygiene Data'!G93)))</f>
        <v/>
      </c>
      <c r="EC99" s="34" t="str">
        <f ca="true">+IF(OFFSET('Hygiene Data'!$G$14,0,10*ROW('Hygiene Data'!G93))="","",OFFSET('Hygiene Data'!$G$14,0,10*ROW('Hygiene Data'!G93)))</f>
        <v/>
      </c>
      <c r="ED99" s="34" t="str">
        <f ca="true">+IF(OFFSET('Hygiene Data'!$H$12,0,10*ROW('Hygiene Data'!H93))="","",OFFSET('Hygiene Data'!$H$12,0,10*ROW('Hygiene Data'!H93)))</f>
        <v/>
      </c>
      <c r="EE99" s="34" t="str">
        <f ca="true">+IF(OFFSET('Hygiene Data'!$H$13,0,10*ROW('Hygiene Data'!H93))="","",OFFSET('Hygiene Data'!$H$13,0,10*ROW('Hygiene Data'!H93)))</f>
        <v/>
      </c>
      <c r="EF99" s="34" t="str">
        <f ca="true">+IF(OFFSET('Hygiene Data'!$H$14,0,10*ROW('Hygiene Data'!H93))="","",OFFSET('Hygiene Data'!$H$14,0,10*ROW('Hygiene Data'!H93)))</f>
        <v/>
      </c>
    </row>
    <row r="100" x14ac:dyDescent="0.2">
      <c r="A100" s="57" t="str">
        <f ca="true">+IF(OFFSET('Water Data'!$B$1,0,10*ROW('Water Data'!B97))="","",OFFSET('Water Data'!$B$1,0,10*ROW('Water Data'!B97)))</f>
        <v/>
      </c>
      <c r="B100" s="57" t="str">
        <f ca="true">+IF(OFFSET('Water Data'!$A$3,0,10*ROW('Water Data'!A97))="","",OFFSET('Water Data'!$A$3,0,10*ROW('Water Data'!A97)))</f>
        <v/>
      </c>
      <c r="C100" s="57" t="str">
        <f ca="true">+IF(OFFSET('Water Data'!$C$3,0,10*ROW('Water Data'!C97))="","",OFFSET('Water Data'!$C$3,0,10*ROW('Water Data'!C97)))</f>
        <v/>
      </c>
      <c r="D100" s="249"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9"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9" t="e">
        <f ca="true">+IF(AND(ISNUMBER(OFFSET('Water Data'!$C$10,0,10*ROW('Water Data'!D94))),BW100="Yes"),OFFSET('Water Data'!$C$10,0,10*ROW('Water Data'!D94)),IF(AND(ISNUMBER(OFFSET('Water Data'!$C$10,0,10*ROW('Water Data'!D94))),BW100="No",ISNUMBER(OFFSET('Water Data'!$C$10,0,10*ROW('Water Data'!D94)))),CONCATENATE("[",ROUND(OFFSET('Water Data'!$C$10,0,10*ROW('Water Data'!D94)),0),"]"),IF(AND(ISNUMBER(OFFSET('Water Data'!$C$10,0,10*ROW('Water Data'!D94))),BW100="",ISNUMBER(OFFSET('Water Data'!$C$10,0,10*ROW('Water Data'!D94)))),OFFSET('Water Data'!$C$10,0,10*ROW('Water Data'!D94)),NA())))</f>
        <v>#N/A</v>
      </c>
      <c r="G100" s="249"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9"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9"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9"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9"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9"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9"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9"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9"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9"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9"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9"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9"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9"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9"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50"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50"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50"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50"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50"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50"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50"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50"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50"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50"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50"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50"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50"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50"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50"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50"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50"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50"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50"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50"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50"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50"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50"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50"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50"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50"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50"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50"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50"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50"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51"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51"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51"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51"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51"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51"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51"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51"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51"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51"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51"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51"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51"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51"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51"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51"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51"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51"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4" t="str">
        <f ca="true">+IF(OFFSET('Water Data'!$C$28,0,10*ROW('Water Data'!C94))="","",OFFSET('Water Data'!$C$28,0,10*ROW('Water Data'!C94)))</f>
        <v/>
      </c>
      <c r="BT100" s="34" t="str">
        <f ca="true">+IF(OFFSET('Water Data'!$C$29,0,10*ROW('Water Data'!C94))="","",OFFSET('Water Data'!$C$29,0,10*ROW('Water Data'!C94)))</f>
        <v/>
      </c>
      <c r="BU100" s="34" t="str">
        <f ca="true">+IF(OFFSET('Water Data'!$C$30,0,10*ROW('Water Data'!C94))="","",OFFSET('Water Data'!$C$30,0,10*ROW('Water Data'!C94)))</f>
        <v/>
      </c>
      <c r="BV100" s="34" t="str">
        <f ca="true">+IF(OFFSET('Water Data'!$D$28,0,10*ROW('Water Data'!D94))="","",OFFSET('Water Data'!$D$28,0,10*ROW('Water Data'!D94)))</f>
        <v/>
      </c>
      <c r="BW100" s="34" t="str">
        <f ca="true">+IF(OFFSET('Water Data'!$D$29,0,10*ROW('Water Data'!D94))="","",OFFSET('Water Data'!$D$29,0,10*ROW('Water Data'!D94)))</f>
        <v/>
      </c>
      <c r="BX100" s="34" t="str">
        <f ca="true">+IF(OFFSET('Water Data'!$D$30,0,10*ROW('Water Data'!D94))="","",OFFSET('Water Data'!$D$30,0,10*ROW('Water Data'!D94)))</f>
        <v/>
      </c>
      <c r="BY100" s="34" t="str">
        <f ca="true">+IF(OFFSET('Water Data'!$E$28,0,10*ROW('Water Data'!E94))="","",OFFSET('Water Data'!$E$28,0,10*ROW('Water Data'!E94)))</f>
        <v/>
      </c>
      <c r="BZ100" s="34" t="str">
        <f ca="true">+IF(OFFSET('Water Data'!$E$29,0,10*ROW('Water Data'!E94))="","",OFFSET('Water Data'!$E$29,0,10*ROW('Water Data'!E94)))</f>
        <v/>
      </c>
      <c r="CA100" s="34" t="str">
        <f ca="true">+IF(OFFSET('Water Data'!$E$30,0,10*ROW('Water Data'!E94))="","",OFFSET('Water Data'!$E$30,0,10*ROW('Water Data'!E94)))</f>
        <v/>
      </c>
      <c r="CB100" s="34" t="str">
        <f ca="true">+IF(OFFSET('Water Data'!$F$28,0,10*ROW('Water Data'!F94))="","",OFFSET('Water Data'!$F$28,0,10*ROW('Water Data'!F94)))</f>
        <v/>
      </c>
      <c r="CC100" s="34" t="str">
        <f ca="true">+IF(OFFSET('Water Data'!$F$29,0,10*ROW('Water Data'!F94))="","",OFFSET('Water Data'!$F$29,0,10*ROW('Water Data'!F94)))</f>
        <v/>
      </c>
      <c r="CD100" s="34" t="str">
        <f ca="true">+IF(OFFSET('Water Data'!$F$30,0,10*ROW('Water Data'!F94))="","",OFFSET('Water Data'!$F$30,0,10*ROW('Water Data'!F94)))</f>
        <v/>
      </c>
      <c r="CE100" s="34" t="str">
        <f ca="true">+IF(OFFSET('Water Data'!$G$28,0,10*ROW('Water Data'!G94))="","",OFFSET('Water Data'!$G$28,0,10*ROW('Water Data'!G94)))</f>
        <v/>
      </c>
      <c r="CF100" s="34" t="str">
        <f ca="true">+IF(OFFSET('Water Data'!$G$29,0,10*ROW('Water Data'!G94))="","",OFFSET('Water Data'!$G$29,0,10*ROW('Water Data'!G94)))</f>
        <v/>
      </c>
      <c r="CG100" s="34" t="str">
        <f ca="true">+IF(OFFSET('Water Data'!$G$30,0,10*ROW('Water Data'!G94))="","",OFFSET('Water Data'!$G$30,0,10*ROW('Water Data'!G94)))</f>
        <v/>
      </c>
      <c r="CH100" s="34" t="str">
        <f ca="true">+IF(OFFSET('Water Data'!$H$28,0,10*ROW('Water Data'!H94))="","",OFFSET('Water Data'!$H$28,0,10*ROW('Water Data'!H94)))</f>
        <v/>
      </c>
      <c r="CI100" s="34" t="str">
        <f ca="true">+IF(OFFSET('Water Data'!$H$29,0,10*ROW('Water Data'!H94))="","",OFFSET('Water Data'!$H$29,0,10*ROW('Water Data'!H94)))</f>
        <v/>
      </c>
      <c r="CJ100" s="34" t="str">
        <f ca="true">+IF(OFFSET('Water Data'!$H$30,0,10*ROW('Water Data'!H94))="","",OFFSET('Water Data'!$H$30,0,10*ROW('Water Data'!H94)))</f>
        <v/>
      </c>
      <c r="CK100" s="34" t="str">
        <f ca="true">+IF(OFFSET('Sanitation Data'!$C$29,0,10*ROW('Sanitation Data'!C94))="","",OFFSET('Sanitation Data'!$C$29,0,10*ROW('Sanitation Data'!C94)))</f>
        <v/>
      </c>
      <c r="CL100" s="34" t="str">
        <f ca="true">+IF(OFFSET('Sanitation Data'!$C$30,0,10*ROW('Sanitation Data'!C94))="","",OFFSET('Sanitation Data'!$C$30,0,10*ROW('Sanitation Data'!C94)))</f>
        <v/>
      </c>
      <c r="CM100" s="34" t="str">
        <f ca="true">+IF(OFFSET('Sanitation Data'!$C$31,0,10*ROW('Sanitation Data'!C94))="","",OFFSET('Sanitation Data'!$C$31,0,10*ROW('Sanitation Data'!C94)))</f>
        <v/>
      </c>
      <c r="CN100" s="34" t="str">
        <f ca="true">+IF(OFFSET('Sanitation Data'!$C$32,0,10*ROW('Sanitation Data'!C94))="","",OFFSET('Sanitation Data'!$C$32,0,10*ROW('Sanitation Data'!C94)))</f>
        <v/>
      </c>
      <c r="CO100" s="34" t="str">
        <f ca="true">+IF(OFFSET('Sanitation Data'!$C$33,0,10*ROW('Sanitation Data'!C94))="","",OFFSET('Sanitation Data'!$C$33,0,10*ROW('Sanitation Data'!C94)))</f>
        <v/>
      </c>
      <c r="CP100" s="34" t="str">
        <f ca="true">+IF(OFFSET('Sanitation Data'!$D$29,0,10*ROW('Sanitation Data'!D94))="","",OFFSET('Sanitation Data'!$D$29,0,10*ROW('Sanitation Data'!D94)))</f>
        <v/>
      </c>
      <c r="CQ100" s="34" t="str">
        <f ca="true">+IF(OFFSET('Sanitation Data'!$D$30,0,10*ROW('Sanitation Data'!D94))="","",OFFSET('Sanitation Data'!$D$30,0,10*ROW('Sanitation Data'!D94)))</f>
        <v/>
      </c>
      <c r="CR100" s="34" t="str">
        <f ca="true">+IF(OFFSET('Sanitation Data'!$D$31,0,10*ROW('Sanitation Data'!D94))="","",OFFSET('Sanitation Data'!$D$31,0,10*ROW('Sanitation Data'!D94)))</f>
        <v/>
      </c>
      <c r="CS100" s="34" t="str">
        <f ca="true">+IF(OFFSET('Sanitation Data'!$D$32,0,10*ROW('Sanitation Data'!D94))="","",OFFSET('Sanitation Data'!$D$32,0,10*ROW('Sanitation Data'!D94)))</f>
        <v/>
      </c>
      <c r="CT100" s="34" t="str">
        <f ca="true">+IF(OFFSET('Sanitation Data'!$D$33,0,10*ROW('Sanitation Data'!D94))="","",OFFSET('Sanitation Data'!$D$33,0,10*ROW('Sanitation Data'!D94)))</f>
        <v/>
      </c>
      <c r="CU100" s="34" t="str">
        <f ca="true">+IF(OFFSET('Sanitation Data'!$E$29,0,10*ROW('Sanitation Data'!E94))="","",OFFSET('Sanitation Data'!$E$29,0,10*ROW('Sanitation Data'!E94)))</f>
        <v/>
      </c>
      <c r="CV100" s="34" t="str">
        <f ca="true">+IF(OFFSET('Sanitation Data'!$E$30,0,10*ROW('Sanitation Data'!E94))="","",OFFSET('Sanitation Data'!$E$30,0,10*ROW('Sanitation Data'!E94)))</f>
        <v/>
      </c>
      <c r="CW100" s="34" t="str">
        <f ca="true">+IF(OFFSET('Sanitation Data'!$E$31,0,10*ROW('Sanitation Data'!E94))="","",OFFSET('Sanitation Data'!$E$31,0,10*ROW('Sanitation Data'!E94)))</f>
        <v/>
      </c>
      <c r="CX100" s="34" t="str">
        <f ca="true">+IF(OFFSET('Sanitation Data'!$E$32,0,10*ROW('Sanitation Data'!E94))="","",OFFSET('Sanitation Data'!$E$32,0,10*ROW('Sanitation Data'!E94)))</f>
        <v/>
      </c>
      <c r="CY100" s="34" t="str">
        <f ca="true">+IF(OFFSET('Sanitation Data'!$E$33,0,10*ROW('Sanitation Data'!E94))="","",OFFSET('Sanitation Data'!$E$33,0,10*ROW('Sanitation Data'!E94)))</f>
        <v/>
      </c>
      <c r="CZ100" s="34" t="str">
        <f ca="true">+IF(OFFSET('Sanitation Data'!$F$29,0,10*ROW('Sanitation Data'!F94))="","",OFFSET('Sanitation Data'!$F$29,0,10*ROW('Sanitation Data'!F94)))</f>
        <v/>
      </c>
      <c r="DA100" s="34" t="str">
        <f ca="true">+IF(OFFSET('Sanitation Data'!$F$30,0,10*ROW('Sanitation Data'!F94))="","",OFFSET('Sanitation Data'!$F$30,0,10*ROW('Sanitation Data'!F94)))</f>
        <v/>
      </c>
      <c r="DB100" s="34" t="str">
        <f ca="true">+IF(OFFSET('Sanitation Data'!$F$31,0,10*ROW('Sanitation Data'!F94))="","",OFFSET('Sanitation Data'!$F$31,0,10*ROW('Sanitation Data'!F94)))</f>
        <v/>
      </c>
      <c r="DC100" s="34" t="str">
        <f ca="true">+IF(OFFSET('Sanitation Data'!$F$32,0,10*ROW('Sanitation Data'!F94))="","",OFFSET('Sanitation Data'!$F$32,0,10*ROW('Sanitation Data'!F94)))</f>
        <v/>
      </c>
      <c r="DD100" s="34" t="str">
        <f ca="true">+IF(OFFSET('Sanitation Data'!$F$33,0,10*ROW('Sanitation Data'!F94))="","",OFFSET('Sanitation Data'!$F$33,0,10*ROW('Sanitation Data'!F94)))</f>
        <v/>
      </c>
      <c r="DE100" s="34" t="str">
        <f ca="true">+IF(OFFSET('Sanitation Data'!$G$29,0,10*ROW('Sanitation Data'!G94))="","",OFFSET('Sanitation Data'!$G$29,0,10*ROW('Sanitation Data'!G94)))</f>
        <v/>
      </c>
      <c r="DF100" s="34" t="str">
        <f ca="true">+IF(OFFSET('Sanitation Data'!$G$30,0,10*ROW('Sanitation Data'!G94))="","",OFFSET('Sanitation Data'!$G$30,0,10*ROW('Sanitation Data'!G94)))</f>
        <v/>
      </c>
      <c r="DG100" s="34" t="str">
        <f ca="true">+IF(OFFSET('Sanitation Data'!$G$31,0,10*ROW('Sanitation Data'!G94))="","",OFFSET('Sanitation Data'!$G$31,0,10*ROW('Sanitation Data'!G94)))</f>
        <v/>
      </c>
      <c r="DH100" s="34" t="str">
        <f ca="true">+IF(OFFSET('Sanitation Data'!$G$32,0,10*ROW('Sanitation Data'!G94))="","",OFFSET('Sanitation Data'!$G$32,0,10*ROW('Sanitation Data'!G94)))</f>
        <v/>
      </c>
      <c r="DI100" s="34" t="str">
        <f ca="true">+IF(OFFSET('Sanitation Data'!$G$33,0,10*ROW('Sanitation Data'!G94))="","",OFFSET('Sanitation Data'!$G$33,0,10*ROW('Sanitation Data'!G94)))</f>
        <v/>
      </c>
      <c r="DJ100" s="34" t="str">
        <f ca="true">+IF(OFFSET('Sanitation Data'!$H$29,0,10*ROW('Sanitation Data'!H94))="","",OFFSET('Sanitation Data'!$H$29,0,10*ROW('Sanitation Data'!H94)))</f>
        <v/>
      </c>
      <c r="DK100" s="34" t="str">
        <f ca="true">+IF(OFFSET('Sanitation Data'!$H$30,0,10*ROW('Sanitation Data'!H94))="","",OFFSET('Sanitation Data'!$H$30,0,10*ROW('Sanitation Data'!H94)))</f>
        <v/>
      </c>
      <c r="DL100" s="34" t="str">
        <f ca="true">+IF(OFFSET('Sanitation Data'!$H$31,0,10*ROW('Sanitation Data'!H94))="","",OFFSET('Sanitation Data'!$H$31,0,10*ROW('Sanitation Data'!H94)))</f>
        <v/>
      </c>
      <c r="DM100" s="34" t="str">
        <f ca="true">+IF(OFFSET('Sanitation Data'!$H$32,0,10*ROW('Sanitation Data'!H94))="","",OFFSET('Sanitation Data'!$H$32,0,10*ROW('Sanitation Data'!H94)))</f>
        <v/>
      </c>
      <c r="DN100" s="34" t="str">
        <f ca="true">+IF(OFFSET('Sanitation Data'!$H$33,0,10*ROW('Sanitation Data'!H94))="","",OFFSET('Sanitation Data'!$H$33,0,10*ROW('Sanitation Data'!H94)))</f>
        <v/>
      </c>
      <c r="DO100" s="34" t="str">
        <f ca="true">+IF(OFFSET('Hygiene Data'!$C$12,0,10*ROW('Hygiene Data'!C94))="","",OFFSET('Hygiene Data'!$C$12,0,10*ROW('Hygiene Data'!C94)))</f>
        <v/>
      </c>
      <c r="DP100" s="34" t="str">
        <f ca="true">+IF(OFFSET('Hygiene Data'!$C$13,0,10*ROW('Hygiene Data'!C94))="","",OFFSET('Hygiene Data'!$C$13,0,10*ROW('Hygiene Data'!C94)))</f>
        <v/>
      </c>
      <c r="DQ100" s="34" t="str">
        <f ca="true">+IF(OFFSET('Hygiene Data'!$C$14,0,10*ROW('Hygiene Data'!C94))="","",OFFSET('Hygiene Data'!$C$14,0,10*ROW('Hygiene Data'!C94)))</f>
        <v/>
      </c>
      <c r="DR100" s="34" t="str">
        <f ca="true">+IF(OFFSET('Hygiene Data'!$D$12,0,10*ROW('Hygiene Data'!D94))="","",OFFSET('Hygiene Data'!$D$12,0,10*ROW('Hygiene Data'!D94)))</f>
        <v/>
      </c>
      <c r="DS100" s="34" t="str">
        <f ca="true">+IF(OFFSET('Hygiene Data'!$D$13,0,10*ROW('Hygiene Data'!D94))="","",OFFSET('Hygiene Data'!$D$13,0,10*ROW('Hygiene Data'!D94)))</f>
        <v/>
      </c>
      <c r="DT100" s="34" t="str">
        <f ca="true">+IF(OFFSET('Hygiene Data'!$D$14,0,10*ROW('Hygiene Data'!D94))="","",OFFSET('Hygiene Data'!$D$14,0,10*ROW('Hygiene Data'!D94)))</f>
        <v/>
      </c>
      <c r="DU100" s="34" t="str">
        <f ca="true">+IF(OFFSET('Hygiene Data'!$E$12,0,10*ROW('Hygiene Data'!E94))="","",OFFSET('Hygiene Data'!$E$12,0,10*ROW('Hygiene Data'!E94)))</f>
        <v/>
      </c>
      <c r="DV100" s="34" t="str">
        <f ca="true">+IF(OFFSET('Hygiene Data'!$E$13,0,10*ROW('Hygiene Data'!E94))="","",OFFSET('Hygiene Data'!$E$13,0,10*ROW('Hygiene Data'!E94)))</f>
        <v/>
      </c>
      <c r="DW100" s="34" t="str">
        <f ca="true">+IF(OFFSET('Hygiene Data'!$E$14,0,10*ROW('Hygiene Data'!E94))="","",OFFSET('Hygiene Data'!$E$14,0,10*ROW('Hygiene Data'!E94)))</f>
        <v/>
      </c>
      <c r="DX100" s="34" t="str">
        <f ca="true">+IF(OFFSET('Hygiene Data'!$F$12,0,10*ROW('Hygiene Data'!F94))="","",OFFSET('Hygiene Data'!$F$12,0,10*ROW('Hygiene Data'!F94)))</f>
        <v/>
      </c>
      <c r="DY100" s="34" t="str">
        <f ca="true">+IF(OFFSET('Hygiene Data'!$F$13,0,10*ROW('Hygiene Data'!F94))="","",OFFSET('Hygiene Data'!$F$13,0,10*ROW('Hygiene Data'!F94)))</f>
        <v/>
      </c>
      <c r="DZ100" s="34" t="str">
        <f ca="true">+IF(OFFSET('Hygiene Data'!$F$14,0,10*ROW('Hygiene Data'!F94))="","",OFFSET('Hygiene Data'!$F$14,0,10*ROW('Hygiene Data'!F94)))</f>
        <v/>
      </c>
      <c r="EA100" s="34" t="str">
        <f ca="true">+IF(OFFSET('Hygiene Data'!$G$12,0,10*ROW('Hygiene Data'!G94))="","",OFFSET('Hygiene Data'!$G$12,0,10*ROW('Hygiene Data'!G94)))</f>
        <v/>
      </c>
      <c r="EB100" s="34" t="str">
        <f ca="true">+IF(OFFSET('Hygiene Data'!$G$13,0,10*ROW('Hygiene Data'!G94))="","",OFFSET('Hygiene Data'!$G$13,0,10*ROW('Hygiene Data'!G94)))</f>
        <v/>
      </c>
      <c r="EC100" s="34" t="str">
        <f ca="true">+IF(OFFSET('Hygiene Data'!$G$14,0,10*ROW('Hygiene Data'!G94))="","",OFFSET('Hygiene Data'!$G$14,0,10*ROW('Hygiene Data'!G94)))</f>
        <v/>
      </c>
      <c r="ED100" s="34" t="str">
        <f ca="true">+IF(OFFSET('Hygiene Data'!$H$12,0,10*ROW('Hygiene Data'!H94))="","",OFFSET('Hygiene Data'!$H$12,0,10*ROW('Hygiene Data'!H94)))</f>
        <v/>
      </c>
      <c r="EE100" s="34" t="str">
        <f ca="true">+IF(OFFSET('Hygiene Data'!$H$13,0,10*ROW('Hygiene Data'!H94))="","",OFFSET('Hygiene Data'!$H$13,0,10*ROW('Hygiene Data'!H94)))</f>
        <v/>
      </c>
      <c r="EF100" s="34" t="str">
        <f ca="true">+IF(OFFSET('Hygiene Data'!$H$14,0,10*ROW('Hygiene Data'!H94))="","",OFFSET('Hygiene Data'!$H$14,0,10*ROW('Hygiene Data'!H94)))</f>
        <v/>
      </c>
    </row>
    <row r="101" x14ac:dyDescent="0.2">
      <c r="A101" s="57" t="str">
        <f ca="true">+IF(OFFSET('Water Data'!$B$1,0,10*ROW('Water Data'!B98))="","",OFFSET('Water Data'!$B$1,0,10*ROW('Water Data'!B98)))</f>
        <v/>
      </c>
      <c r="B101" s="57" t="str">
        <f ca="true">+IF(OFFSET('Water Data'!$A$3,0,10*ROW('Water Data'!A98))="","",OFFSET('Water Data'!$A$3,0,10*ROW('Water Data'!A98)))</f>
        <v/>
      </c>
      <c r="C101" s="57" t="str">
        <f ca="true">+IF(OFFSET('Water Data'!$C$3,0,10*ROW('Water Data'!C98))="","",OFFSET('Water Data'!$C$3,0,10*ROW('Water Data'!C98)))</f>
        <v/>
      </c>
      <c r="D101" s="249"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9"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9" t="e">
        <f ca="true">+IF(AND(ISNUMBER(OFFSET('Water Data'!$C$10,0,10*ROW('Water Data'!D95))),BW101="Yes"),OFFSET('Water Data'!$C$10,0,10*ROW('Water Data'!D95)),IF(AND(ISNUMBER(OFFSET('Water Data'!$C$10,0,10*ROW('Water Data'!D95))),BW101="No",ISNUMBER(OFFSET('Water Data'!$C$10,0,10*ROW('Water Data'!D95)))),CONCATENATE("[",ROUND(OFFSET('Water Data'!$C$10,0,10*ROW('Water Data'!D95)),0),"]"),IF(AND(ISNUMBER(OFFSET('Water Data'!$C$10,0,10*ROW('Water Data'!D95))),BW101="",ISNUMBER(OFFSET('Water Data'!$C$10,0,10*ROW('Water Data'!D95)))),OFFSET('Water Data'!$C$10,0,10*ROW('Water Data'!D95)),NA())))</f>
        <v>#N/A</v>
      </c>
      <c r="G101" s="249"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9"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9"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9"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9"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9"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9"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9"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9"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9"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9"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9"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9"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9"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9"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50"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50"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50"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50"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50"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50"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50"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50"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50"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50"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50"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50"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50"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50"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50"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50"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50"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50"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50"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50"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50"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50"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50"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50"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50"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50"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50"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50"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50"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50"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51"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51"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51"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51"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51"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51"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51"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51"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51"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51"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51"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51"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51"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51"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51"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51"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51"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51"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4" t="str">
        <f ca="true">+IF(OFFSET('Water Data'!$C$28,0,10*ROW('Water Data'!C95))="","",OFFSET('Water Data'!$C$28,0,10*ROW('Water Data'!C95)))</f>
        <v/>
      </c>
      <c r="BT101" s="34" t="str">
        <f ca="true">+IF(OFFSET('Water Data'!$C$29,0,10*ROW('Water Data'!C95))="","",OFFSET('Water Data'!$C$29,0,10*ROW('Water Data'!C95)))</f>
        <v/>
      </c>
      <c r="BU101" s="34" t="str">
        <f ca="true">+IF(OFFSET('Water Data'!$C$30,0,10*ROW('Water Data'!C95))="","",OFFSET('Water Data'!$C$30,0,10*ROW('Water Data'!C95)))</f>
        <v/>
      </c>
      <c r="BV101" s="34" t="str">
        <f ca="true">+IF(OFFSET('Water Data'!$D$28,0,10*ROW('Water Data'!D95))="","",OFFSET('Water Data'!$D$28,0,10*ROW('Water Data'!D95)))</f>
        <v/>
      </c>
      <c r="BW101" s="34" t="str">
        <f ca="true">+IF(OFFSET('Water Data'!$D$29,0,10*ROW('Water Data'!D95))="","",OFFSET('Water Data'!$D$29,0,10*ROW('Water Data'!D95)))</f>
        <v/>
      </c>
      <c r="BX101" s="34" t="str">
        <f ca="true">+IF(OFFSET('Water Data'!$D$30,0,10*ROW('Water Data'!D95))="","",OFFSET('Water Data'!$D$30,0,10*ROW('Water Data'!D95)))</f>
        <v/>
      </c>
      <c r="BY101" s="34" t="str">
        <f ca="true">+IF(OFFSET('Water Data'!$E$28,0,10*ROW('Water Data'!E95))="","",OFFSET('Water Data'!$E$28,0,10*ROW('Water Data'!E95)))</f>
        <v/>
      </c>
      <c r="BZ101" s="34" t="str">
        <f ca="true">+IF(OFFSET('Water Data'!$E$29,0,10*ROW('Water Data'!E95))="","",OFFSET('Water Data'!$E$29,0,10*ROW('Water Data'!E95)))</f>
        <v/>
      </c>
      <c r="CA101" s="34" t="str">
        <f ca="true">+IF(OFFSET('Water Data'!$E$30,0,10*ROW('Water Data'!E95))="","",OFFSET('Water Data'!$E$30,0,10*ROW('Water Data'!E95)))</f>
        <v/>
      </c>
      <c r="CB101" s="34" t="str">
        <f ca="true">+IF(OFFSET('Water Data'!$F$28,0,10*ROW('Water Data'!F95))="","",OFFSET('Water Data'!$F$28,0,10*ROW('Water Data'!F95)))</f>
        <v/>
      </c>
      <c r="CC101" s="34" t="str">
        <f ca="true">+IF(OFFSET('Water Data'!$F$29,0,10*ROW('Water Data'!F95))="","",OFFSET('Water Data'!$F$29,0,10*ROW('Water Data'!F95)))</f>
        <v/>
      </c>
      <c r="CD101" s="34" t="str">
        <f ca="true">+IF(OFFSET('Water Data'!$F$30,0,10*ROW('Water Data'!F95))="","",OFFSET('Water Data'!$F$30,0,10*ROW('Water Data'!F95)))</f>
        <v/>
      </c>
      <c r="CE101" s="34" t="str">
        <f ca="true">+IF(OFFSET('Water Data'!$G$28,0,10*ROW('Water Data'!G95))="","",OFFSET('Water Data'!$G$28,0,10*ROW('Water Data'!G95)))</f>
        <v/>
      </c>
      <c r="CF101" s="34" t="str">
        <f ca="true">+IF(OFFSET('Water Data'!$G$29,0,10*ROW('Water Data'!G95))="","",OFFSET('Water Data'!$G$29,0,10*ROW('Water Data'!G95)))</f>
        <v/>
      </c>
      <c r="CG101" s="34" t="str">
        <f ca="true">+IF(OFFSET('Water Data'!$G$30,0,10*ROW('Water Data'!G95))="","",OFFSET('Water Data'!$G$30,0,10*ROW('Water Data'!G95)))</f>
        <v/>
      </c>
      <c r="CH101" s="34" t="str">
        <f ca="true">+IF(OFFSET('Water Data'!$H$28,0,10*ROW('Water Data'!H95))="","",OFFSET('Water Data'!$H$28,0,10*ROW('Water Data'!H95)))</f>
        <v/>
      </c>
      <c r="CI101" s="34" t="str">
        <f ca="true">+IF(OFFSET('Water Data'!$H$29,0,10*ROW('Water Data'!H95))="","",OFFSET('Water Data'!$H$29,0,10*ROW('Water Data'!H95)))</f>
        <v/>
      </c>
      <c r="CJ101" s="34" t="str">
        <f ca="true">+IF(OFFSET('Water Data'!$H$30,0,10*ROW('Water Data'!H95))="","",OFFSET('Water Data'!$H$30,0,10*ROW('Water Data'!H95)))</f>
        <v/>
      </c>
      <c r="CK101" s="34" t="str">
        <f ca="true">+IF(OFFSET('Sanitation Data'!$C$29,0,10*ROW('Sanitation Data'!C95))="","",OFFSET('Sanitation Data'!$C$29,0,10*ROW('Sanitation Data'!C95)))</f>
        <v/>
      </c>
      <c r="CL101" s="34" t="str">
        <f ca="true">+IF(OFFSET('Sanitation Data'!$C$30,0,10*ROW('Sanitation Data'!C95))="","",OFFSET('Sanitation Data'!$C$30,0,10*ROW('Sanitation Data'!C95)))</f>
        <v/>
      </c>
      <c r="CM101" s="34" t="str">
        <f ca="true">+IF(OFFSET('Sanitation Data'!$C$31,0,10*ROW('Sanitation Data'!C95))="","",OFFSET('Sanitation Data'!$C$31,0,10*ROW('Sanitation Data'!C95)))</f>
        <v/>
      </c>
      <c r="CN101" s="34" t="str">
        <f ca="true">+IF(OFFSET('Sanitation Data'!$C$32,0,10*ROW('Sanitation Data'!C95))="","",OFFSET('Sanitation Data'!$C$32,0,10*ROW('Sanitation Data'!C95)))</f>
        <v/>
      </c>
      <c r="CO101" s="34" t="str">
        <f ca="true">+IF(OFFSET('Sanitation Data'!$C$33,0,10*ROW('Sanitation Data'!C95))="","",OFFSET('Sanitation Data'!$C$33,0,10*ROW('Sanitation Data'!C95)))</f>
        <v/>
      </c>
      <c r="CP101" s="34" t="str">
        <f ca="true">+IF(OFFSET('Sanitation Data'!$D$29,0,10*ROW('Sanitation Data'!D95))="","",OFFSET('Sanitation Data'!$D$29,0,10*ROW('Sanitation Data'!D95)))</f>
        <v/>
      </c>
      <c r="CQ101" s="34" t="str">
        <f ca="true">+IF(OFFSET('Sanitation Data'!$D$30,0,10*ROW('Sanitation Data'!D95))="","",OFFSET('Sanitation Data'!$D$30,0,10*ROW('Sanitation Data'!D95)))</f>
        <v/>
      </c>
      <c r="CR101" s="34" t="str">
        <f ca="true">+IF(OFFSET('Sanitation Data'!$D$31,0,10*ROW('Sanitation Data'!D95))="","",OFFSET('Sanitation Data'!$D$31,0,10*ROW('Sanitation Data'!D95)))</f>
        <v/>
      </c>
      <c r="CS101" s="34" t="str">
        <f ca="true">+IF(OFFSET('Sanitation Data'!$D$32,0,10*ROW('Sanitation Data'!D95))="","",OFFSET('Sanitation Data'!$D$32,0,10*ROW('Sanitation Data'!D95)))</f>
        <v/>
      </c>
      <c r="CT101" s="34" t="str">
        <f ca="true">+IF(OFFSET('Sanitation Data'!$D$33,0,10*ROW('Sanitation Data'!D95))="","",OFFSET('Sanitation Data'!$D$33,0,10*ROW('Sanitation Data'!D95)))</f>
        <v/>
      </c>
      <c r="CU101" s="34" t="str">
        <f ca="true">+IF(OFFSET('Sanitation Data'!$E$29,0,10*ROW('Sanitation Data'!E95))="","",OFFSET('Sanitation Data'!$E$29,0,10*ROW('Sanitation Data'!E95)))</f>
        <v/>
      </c>
      <c r="CV101" s="34" t="str">
        <f ca="true">+IF(OFFSET('Sanitation Data'!$E$30,0,10*ROW('Sanitation Data'!E95))="","",OFFSET('Sanitation Data'!$E$30,0,10*ROW('Sanitation Data'!E95)))</f>
        <v/>
      </c>
      <c r="CW101" s="34" t="str">
        <f ca="true">+IF(OFFSET('Sanitation Data'!$E$31,0,10*ROW('Sanitation Data'!E95))="","",OFFSET('Sanitation Data'!$E$31,0,10*ROW('Sanitation Data'!E95)))</f>
        <v/>
      </c>
      <c r="CX101" s="34" t="str">
        <f ca="true">+IF(OFFSET('Sanitation Data'!$E$32,0,10*ROW('Sanitation Data'!E95))="","",OFFSET('Sanitation Data'!$E$32,0,10*ROW('Sanitation Data'!E95)))</f>
        <v/>
      </c>
      <c r="CY101" s="34" t="str">
        <f ca="true">+IF(OFFSET('Sanitation Data'!$E$33,0,10*ROW('Sanitation Data'!E95))="","",OFFSET('Sanitation Data'!$E$33,0,10*ROW('Sanitation Data'!E95)))</f>
        <v/>
      </c>
      <c r="CZ101" s="34" t="str">
        <f ca="true">+IF(OFFSET('Sanitation Data'!$F$29,0,10*ROW('Sanitation Data'!F95))="","",OFFSET('Sanitation Data'!$F$29,0,10*ROW('Sanitation Data'!F95)))</f>
        <v/>
      </c>
      <c r="DA101" s="34" t="str">
        <f ca="true">+IF(OFFSET('Sanitation Data'!$F$30,0,10*ROW('Sanitation Data'!F95))="","",OFFSET('Sanitation Data'!$F$30,0,10*ROW('Sanitation Data'!F95)))</f>
        <v/>
      </c>
      <c r="DB101" s="34" t="str">
        <f ca="true">+IF(OFFSET('Sanitation Data'!$F$31,0,10*ROW('Sanitation Data'!F95))="","",OFFSET('Sanitation Data'!$F$31,0,10*ROW('Sanitation Data'!F95)))</f>
        <v/>
      </c>
      <c r="DC101" s="34" t="str">
        <f ca="true">+IF(OFFSET('Sanitation Data'!$F$32,0,10*ROW('Sanitation Data'!F95))="","",OFFSET('Sanitation Data'!$F$32,0,10*ROW('Sanitation Data'!F95)))</f>
        <v/>
      </c>
      <c r="DD101" s="34" t="str">
        <f ca="true">+IF(OFFSET('Sanitation Data'!$F$33,0,10*ROW('Sanitation Data'!F95))="","",OFFSET('Sanitation Data'!$F$33,0,10*ROW('Sanitation Data'!F95)))</f>
        <v/>
      </c>
      <c r="DE101" s="34" t="str">
        <f ca="true">+IF(OFFSET('Sanitation Data'!$G$29,0,10*ROW('Sanitation Data'!G95))="","",OFFSET('Sanitation Data'!$G$29,0,10*ROW('Sanitation Data'!G95)))</f>
        <v/>
      </c>
      <c r="DF101" s="34" t="str">
        <f ca="true">+IF(OFFSET('Sanitation Data'!$G$30,0,10*ROW('Sanitation Data'!G95))="","",OFFSET('Sanitation Data'!$G$30,0,10*ROW('Sanitation Data'!G95)))</f>
        <v/>
      </c>
      <c r="DG101" s="34" t="str">
        <f ca="true">+IF(OFFSET('Sanitation Data'!$G$31,0,10*ROW('Sanitation Data'!G95))="","",OFFSET('Sanitation Data'!$G$31,0,10*ROW('Sanitation Data'!G95)))</f>
        <v/>
      </c>
      <c r="DH101" s="34" t="str">
        <f ca="true">+IF(OFFSET('Sanitation Data'!$G$32,0,10*ROW('Sanitation Data'!G95))="","",OFFSET('Sanitation Data'!$G$32,0,10*ROW('Sanitation Data'!G95)))</f>
        <v/>
      </c>
      <c r="DI101" s="34" t="str">
        <f ca="true">+IF(OFFSET('Sanitation Data'!$G$33,0,10*ROW('Sanitation Data'!G95))="","",OFFSET('Sanitation Data'!$G$33,0,10*ROW('Sanitation Data'!G95)))</f>
        <v/>
      </c>
      <c r="DJ101" s="34" t="str">
        <f ca="true">+IF(OFFSET('Sanitation Data'!$H$29,0,10*ROW('Sanitation Data'!H95))="","",OFFSET('Sanitation Data'!$H$29,0,10*ROW('Sanitation Data'!H95)))</f>
        <v/>
      </c>
      <c r="DK101" s="34" t="str">
        <f ca="true">+IF(OFFSET('Sanitation Data'!$H$30,0,10*ROW('Sanitation Data'!H95))="","",OFFSET('Sanitation Data'!$H$30,0,10*ROW('Sanitation Data'!H95)))</f>
        <v/>
      </c>
      <c r="DL101" s="34" t="str">
        <f ca="true">+IF(OFFSET('Sanitation Data'!$H$31,0,10*ROW('Sanitation Data'!H95))="","",OFFSET('Sanitation Data'!$H$31,0,10*ROW('Sanitation Data'!H95)))</f>
        <v/>
      </c>
      <c r="DM101" s="34" t="str">
        <f ca="true">+IF(OFFSET('Sanitation Data'!$H$32,0,10*ROW('Sanitation Data'!H95))="","",OFFSET('Sanitation Data'!$H$32,0,10*ROW('Sanitation Data'!H95)))</f>
        <v/>
      </c>
      <c r="DN101" s="34" t="str">
        <f ca="true">+IF(OFFSET('Sanitation Data'!$H$33,0,10*ROW('Sanitation Data'!H95))="","",OFFSET('Sanitation Data'!$H$33,0,10*ROW('Sanitation Data'!H95)))</f>
        <v/>
      </c>
      <c r="DO101" s="34" t="str">
        <f ca="true">+IF(OFFSET('Hygiene Data'!$C$12,0,10*ROW('Hygiene Data'!C95))="","",OFFSET('Hygiene Data'!$C$12,0,10*ROW('Hygiene Data'!C95)))</f>
        <v/>
      </c>
      <c r="DP101" s="34" t="str">
        <f ca="true">+IF(OFFSET('Hygiene Data'!$C$13,0,10*ROW('Hygiene Data'!C95))="","",OFFSET('Hygiene Data'!$C$13,0,10*ROW('Hygiene Data'!C95)))</f>
        <v/>
      </c>
      <c r="DQ101" s="34" t="str">
        <f ca="true">+IF(OFFSET('Hygiene Data'!$C$14,0,10*ROW('Hygiene Data'!C95))="","",OFFSET('Hygiene Data'!$C$14,0,10*ROW('Hygiene Data'!C95)))</f>
        <v/>
      </c>
      <c r="DR101" s="34" t="str">
        <f ca="true">+IF(OFFSET('Hygiene Data'!$D$12,0,10*ROW('Hygiene Data'!D95))="","",OFFSET('Hygiene Data'!$D$12,0,10*ROW('Hygiene Data'!D95)))</f>
        <v/>
      </c>
      <c r="DS101" s="34" t="str">
        <f ca="true">+IF(OFFSET('Hygiene Data'!$D$13,0,10*ROW('Hygiene Data'!D95))="","",OFFSET('Hygiene Data'!$D$13,0,10*ROW('Hygiene Data'!D95)))</f>
        <v/>
      </c>
      <c r="DT101" s="34" t="str">
        <f ca="true">+IF(OFFSET('Hygiene Data'!$D$14,0,10*ROW('Hygiene Data'!D95))="","",OFFSET('Hygiene Data'!$D$14,0,10*ROW('Hygiene Data'!D95)))</f>
        <v/>
      </c>
      <c r="DU101" s="34" t="str">
        <f ca="true">+IF(OFFSET('Hygiene Data'!$E$12,0,10*ROW('Hygiene Data'!E95))="","",OFFSET('Hygiene Data'!$E$12,0,10*ROW('Hygiene Data'!E95)))</f>
        <v/>
      </c>
      <c r="DV101" s="34" t="str">
        <f ca="true">+IF(OFFSET('Hygiene Data'!$E$13,0,10*ROW('Hygiene Data'!E95))="","",OFFSET('Hygiene Data'!$E$13,0,10*ROW('Hygiene Data'!E95)))</f>
        <v/>
      </c>
      <c r="DW101" s="34" t="str">
        <f ca="true">+IF(OFFSET('Hygiene Data'!$E$14,0,10*ROW('Hygiene Data'!E95))="","",OFFSET('Hygiene Data'!$E$14,0,10*ROW('Hygiene Data'!E95)))</f>
        <v/>
      </c>
      <c r="DX101" s="34" t="str">
        <f ca="true">+IF(OFFSET('Hygiene Data'!$F$12,0,10*ROW('Hygiene Data'!F95))="","",OFFSET('Hygiene Data'!$F$12,0,10*ROW('Hygiene Data'!F95)))</f>
        <v/>
      </c>
      <c r="DY101" s="34" t="str">
        <f ca="true">+IF(OFFSET('Hygiene Data'!$F$13,0,10*ROW('Hygiene Data'!F95))="","",OFFSET('Hygiene Data'!$F$13,0,10*ROW('Hygiene Data'!F95)))</f>
        <v/>
      </c>
      <c r="DZ101" s="34" t="str">
        <f ca="true">+IF(OFFSET('Hygiene Data'!$F$14,0,10*ROW('Hygiene Data'!F95))="","",OFFSET('Hygiene Data'!$F$14,0,10*ROW('Hygiene Data'!F95)))</f>
        <v/>
      </c>
      <c r="EA101" s="34" t="str">
        <f ca="true">+IF(OFFSET('Hygiene Data'!$G$12,0,10*ROW('Hygiene Data'!G95))="","",OFFSET('Hygiene Data'!$G$12,0,10*ROW('Hygiene Data'!G95)))</f>
        <v/>
      </c>
      <c r="EB101" s="34" t="str">
        <f ca="true">+IF(OFFSET('Hygiene Data'!$G$13,0,10*ROW('Hygiene Data'!G95))="","",OFFSET('Hygiene Data'!$G$13,0,10*ROW('Hygiene Data'!G95)))</f>
        <v/>
      </c>
      <c r="EC101" s="34" t="str">
        <f ca="true">+IF(OFFSET('Hygiene Data'!$G$14,0,10*ROW('Hygiene Data'!G95))="","",OFFSET('Hygiene Data'!$G$14,0,10*ROW('Hygiene Data'!G95)))</f>
        <v/>
      </c>
      <c r="ED101" s="34" t="str">
        <f ca="true">+IF(OFFSET('Hygiene Data'!$H$12,0,10*ROW('Hygiene Data'!H95))="","",OFFSET('Hygiene Data'!$H$12,0,10*ROW('Hygiene Data'!H95)))</f>
        <v/>
      </c>
      <c r="EE101" s="34" t="str">
        <f ca="true">+IF(OFFSET('Hygiene Data'!$H$13,0,10*ROW('Hygiene Data'!H95))="","",OFFSET('Hygiene Data'!$H$13,0,10*ROW('Hygiene Data'!H95)))</f>
        <v/>
      </c>
      <c r="EF101" s="34" t="str">
        <f ca="true">+IF(OFFSET('Hygiene Data'!$H$14,0,10*ROW('Hygiene Data'!H95))="","",OFFSET('Hygiene Data'!$H$14,0,10*ROW('Hygiene Data'!H95)))</f>
        <v/>
      </c>
    </row>
    <row r="102" x14ac:dyDescent="0.2">
      <c r="A102" s="57" t="str">
        <f ca="true">+IF(OFFSET('Water Data'!$B$1,0,10*ROW('Water Data'!B99))="","",OFFSET('Water Data'!$B$1,0,10*ROW('Water Data'!B99)))</f>
        <v/>
      </c>
      <c r="B102" s="57" t="str">
        <f ca="true">+IF(OFFSET('Water Data'!$A$3,0,10*ROW('Water Data'!A99))="","",OFFSET('Water Data'!$A$3,0,10*ROW('Water Data'!A99)))</f>
        <v/>
      </c>
      <c r="C102" s="57" t="str">
        <f ca="true">+IF(OFFSET('Water Data'!$C$3,0,10*ROW('Water Data'!C99))="","",OFFSET('Water Data'!$C$3,0,10*ROW('Water Data'!C99)))</f>
        <v/>
      </c>
      <c r="D102" s="249"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9"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9" t="e">
        <f ca="true">+IF(AND(ISNUMBER(OFFSET('Water Data'!$C$10,0,10*ROW('Water Data'!D96))),BW102="Yes"),OFFSET('Water Data'!$C$10,0,10*ROW('Water Data'!D96)),IF(AND(ISNUMBER(OFFSET('Water Data'!$C$10,0,10*ROW('Water Data'!D96))),BW102="No",ISNUMBER(OFFSET('Water Data'!$C$10,0,10*ROW('Water Data'!D96)))),CONCATENATE("[",ROUND(OFFSET('Water Data'!$C$10,0,10*ROW('Water Data'!D96)),0),"]"),IF(AND(ISNUMBER(OFFSET('Water Data'!$C$10,0,10*ROW('Water Data'!D96))),BW102="",ISNUMBER(OFFSET('Water Data'!$C$10,0,10*ROW('Water Data'!D96)))),OFFSET('Water Data'!$C$10,0,10*ROW('Water Data'!D96)),NA())))</f>
        <v>#N/A</v>
      </c>
      <c r="G102" s="249"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9"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9"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9"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9"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9"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9"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9"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9"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9"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9"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9"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9"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9"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9"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50"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50"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50"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50"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50"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50"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50"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50"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50"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50"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50"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50"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50"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50"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50"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50"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50"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50"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50"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50"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50"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50"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50"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50"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50"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50"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50"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50"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50"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50"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51"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51"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51"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51"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51"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51"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51"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51"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51"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51"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51"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51"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51"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51"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51"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51"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51"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51"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4" t="str">
        <f ca="true">+IF(OFFSET('Water Data'!$C$28,0,10*ROW('Water Data'!C96))="","",OFFSET('Water Data'!$C$28,0,10*ROW('Water Data'!C96)))</f>
        <v/>
      </c>
      <c r="BT102" s="34" t="str">
        <f ca="true">+IF(OFFSET('Water Data'!$C$29,0,10*ROW('Water Data'!C96))="","",OFFSET('Water Data'!$C$29,0,10*ROW('Water Data'!C96)))</f>
        <v/>
      </c>
      <c r="BU102" s="34" t="str">
        <f ca="true">+IF(OFFSET('Water Data'!$C$30,0,10*ROW('Water Data'!C96))="","",OFFSET('Water Data'!$C$30,0,10*ROW('Water Data'!C96)))</f>
        <v/>
      </c>
      <c r="BV102" s="34" t="str">
        <f ca="true">+IF(OFFSET('Water Data'!$D$28,0,10*ROW('Water Data'!D96))="","",OFFSET('Water Data'!$D$28,0,10*ROW('Water Data'!D96)))</f>
        <v/>
      </c>
      <c r="BW102" s="34" t="str">
        <f ca="true">+IF(OFFSET('Water Data'!$D$29,0,10*ROW('Water Data'!D96))="","",OFFSET('Water Data'!$D$29,0,10*ROW('Water Data'!D96)))</f>
        <v/>
      </c>
      <c r="BX102" s="34" t="str">
        <f ca="true">+IF(OFFSET('Water Data'!$D$30,0,10*ROW('Water Data'!D96))="","",OFFSET('Water Data'!$D$30,0,10*ROW('Water Data'!D96)))</f>
        <v/>
      </c>
      <c r="BY102" s="34" t="str">
        <f ca="true">+IF(OFFSET('Water Data'!$E$28,0,10*ROW('Water Data'!E96))="","",OFFSET('Water Data'!$E$28,0,10*ROW('Water Data'!E96)))</f>
        <v/>
      </c>
      <c r="BZ102" s="34" t="str">
        <f ca="true">+IF(OFFSET('Water Data'!$E$29,0,10*ROW('Water Data'!E96))="","",OFFSET('Water Data'!$E$29,0,10*ROW('Water Data'!E96)))</f>
        <v/>
      </c>
      <c r="CA102" s="34" t="str">
        <f ca="true">+IF(OFFSET('Water Data'!$E$30,0,10*ROW('Water Data'!E96))="","",OFFSET('Water Data'!$E$30,0,10*ROW('Water Data'!E96)))</f>
        <v/>
      </c>
      <c r="CB102" s="34" t="str">
        <f ca="true">+IF(OFFSET('Water Data'!$F$28,0,10*ROW('Water Data'!F96))="","",OFFSET('Water Data'!$F$28,0,10*ROW('Water Data'!F96)))</f>
        <v/>
      </c>
      <c r="CC102" s="34" t="str">
        <f ca="true">+IF(OFFSET('Water Data'!$F$29,0,10*ROW('Water Data'!F96))="","",OFFSET('Water Data'!$F$29,0,10*ROW('Water Data'!F96)))</f>
        <v/>
      </c>
      <c r="CD102" s="34" t="str">
        <f ca="true">+IF(OFFSET('Water Data'!$F$30,0,10*ROW('Water Data'!F96))="","",OFFSET('Water Data'!$F$30,0,10*ROW('Water Data'!F96)))</f>
        <v/>
      </c>
      <c r="CE102" s="34" t="str">
        <f ca="true">+IF(OFFSET('Water Data'!$G$28,0,10*ROW('Water Data'!G96))="","",OFFSET('Water Data'!$G$28,0,10*ROW('Water Data'!G96)))</f>
        <v/>
      </c>
      <c r="CF102" s="34" t="str">
        <f ca="true">+IF(OFFSET('Water Data'!$G$29,0,10*ROW('Water Data'!G96))="","",OFFSET('Water Data'!$G$29,0,10*ROW('Water Data'!G96)))</f>
        <v/>
      </c>
      <c r="CG102" s="34" t="str">
        <f ca="true">+IF(OFFSET('Water Data'!$G$30,0,10*ROW('Water Data'!G96))="","",OFFSET('Water Data'!$G$30,0,10*ROW('Water Data'!G96)))</f>
        <v/>
      </c>
      <c r="CH102" s="34" t="str">
        <f ca="true">+IF(OFFSET('Water Data'!$H$28,0,10*ROW('Water Data'!H96))="","",OFFSET('Water Data'!$H$28,0,10*ROW('Water Data'!H96)))</f>
        <v/>
      </c>
      <c r="CI102" s="34" t="str">
        <f ca="true">+IF(OFFSET('Water Data'!$H$29,0,10*ROW('Water Data'!H96))="","",OFFSET('Water Data'!$H$29,0,10*ROW('Water Data'!H96)))</f>
        <v/>
      </c>
      <c r="CJ102" s="34" t="str">
        <f ca="true">+IF(OFFSET('Water Data'!$H$30,0,10*ROW('Water Data'!H96))="","",OFFSET('Water Data'!$H$30,0,10*ROW('Water Data'!H96)))</f>
        <v/>
      </c>
      <c r="CK102" s="34" t="str">
        <f ca="true">+IF(OFFSET('Sanitation Data'!$C$29,0,10*ROW('Sanitation Data'!C96))="","",OFFSET('Sanitation Data'!$C$29,0,10*ROW('Sanitation Data'!C96)))</f>
        <v/>
      </c>
      <c r="CL102" s="34" t="str">
        <f ca="true">+IF(OFFSET('Sanitation Data'!$C$30,0,10*ROW('Sanitation Data'!C96))="","",OFFSET('Sanitation Data'!$C$30,0,10*ROW('Sanitation Data'!C96)))</f>
        <v/>
      </c>
      <c r="CM102" s="34" t="str">
        <f ca="true">+IF(OFFSET('Sanitation Data'!$C$31,0,10*ROW('Sanitation Data'!C96))="","",OFFSET('Sanitation Data'!$C$31,0,10*ROW('Sanitation Data'!C96)))</f>
        <v/>
      </c>
      <c r="CN102" s="34" t="str">
        <f ca="true">+IF(OFFSET('Sanitation Data'!$C$32,0,10*ROW('Sanitation Data'!C96))="","",OFFSET('Sanitation Data'!$C$32,0,10*ROW('Sanitation Data'!C96)))</f>
        <v/>
      </c>
      <c r="CO102" s="34" t="str">
        <f ca="true">+IF(OFFSET('Sanitation Data'!$C$33,0,10*ROW('Sanitation Data'!C96))="","",OFFSET('Sanitation Data'!$C$33,0,10*ROW('Sanitation Data'!C96)))</f>
        <v/>
      </c>
      <c r="CP102" s="34" t="str">
        <f ca="true">+IF(OFFSET('Sanitation Data'!$D$29,0,10*ROW('Sanitation Data'!D96))="","",OFFSET('Sanitation Data'!$D$29,0,10*ROW('Sanitation Data'!D96)))</f>
        <v/>
      </c>
      <c r="CQ102" s="34" t="str">
        <f ca="true">+IF(OFFSET('Sanitation Data'!$D$30,0,10*ROW('Sanitation Data'!D96))="","",OFFSET('Sanitation Data'!$D$30,0,10*ROW('Sanitation Data'!D96)))</f>
        <v/>
      </c>
      <c r="CR102" s="34" t="str">
        <f ca="true">+IF(OFFSET('Sanitation Data'!$D$31,0,10*ROW('Sanitation Data'!D96))="","",OFFSET('Sanitation Data'!$D$31,0,10*ROW('Sanitation Data'!D96)))</f>
        <v/>
      </c>
      <c r="CS102" s="34" t="str">
        <f ca="true">+IF(OFFSET('Sanitation Data'!$D$32,0,10*ROW('Sanitation Data'!D96))="","",OFFSET('Sanitation Data'!$D$32,0,10*ROW('Sanitation Data'!D96)))</f>
        <v/>
      </c>
      <c r="CT102" s="34" t="str">
        <f ca="true">+IF(OFFSET('Sanitation Data'!$D$33,0,10*ROW('Sanitation Data'!D96))="","",OFFSET('Sanitation Data'!$D$33,0,10*ROW('Sanitation Data'!D96)))</f>
        <v/>
      </c>
      <c r="CU102" s="34" t="str">
        <f ca="true">+IF(OFFSET('Sanitation Data'!$E$29,0,10*ROW('Sanitation Data'!E96))="","",OFFSET('Sanitation Data'!$E$29,0,10*ROW('Sanitation Data'!E96)))</f>
        <v/>
      </c>
      <c r="CV102" s="34" t="str">
        <f ca="true">+IF(OFFSET('Sanitation Data'!$E$30,0,10*ROW('Sanitation Data'!E96))="","",OFFSET('Sanitation Data'!$E$30,0,10*ROW('Sanitation Data'!E96)))</f>
        <v/>
      </c>
      <c r="CW102" s="34" t="str">
        <f ca="true">+IF(OFFSET('Sanitation Data'!$E$31,0,10*ROW('Sanitation Data'!E96))="","",OFFSET('Sanitation Data'!$E$31,0,10*ROW('Sanitation Data'!E96)))</f>
        <v/>
      </c>
      <c r="CX102" s="34" t="str">
        <f ca="true">+IF(OFFSET('Sanitation Data'!$E$32,0,10*ROW('Sanitation Data'!E96))="","",OFFSET('Sanitation Data'!$E$32,0,10*ROW('Sanitation Data'!E96)))</f>
        <v/>
      </c>
      <c r="CY102" s="34" t="str">
        <f ca="true">+IF(OFFSET('Sanitation Data'!$E$33,0,10*ROW('Sanitation Data'!E96))="","",OFFSET('Sanitation Data'!$E$33,0,10*ROW('Sanitation Data'!E96)))</f>
        <v/>
      </c>
      <c r="CZ102" s="34" t="str">
        <f ca="true">+IF(OFFSET('Sanitation Data'!$F$29,0,10*ROW('Sanitation Data'!F96))="","",OFFSET('Sanitation Data'!$F$29,0,10*ROW('Sanitation Data'!F96)))</f>
        <v/>
      </c>
      <c r="DA102" s="34" t="str">
        <f ca="true">+IF(OFFSET('Sanitation Data'!$F$30,0,10*ROW('Sanitation Data'!F96))="","",OFFSET('Sanitation Data'!$F$30,0,10*ROW('Sanitation Data'!F96)))</f>
        <v/>
      </c>
      <c r="DB102" s="34" t="str">
        <f ca="true">+IF(OFFSET('Sanitation Data'!$F$31,0,10*ROW('Sanitation Data'!F96))="","",OFFSET('Sanitation Data'!$F$31,0,10*ROW('Sanitation Data'!F96)))</f>
        <v/>
      </c>
      <c r="DC102" s="34" t="str">
        <f ca="true">+IF(OFFSET('Sanitation Data'!$F$32,0,10*ROW('Sanitation Data'!F96))="","",OFFSET('Sanitation Data'!$F$32,0,10*ROW('Sanitation Data'!F96)))</f>
        <v/>
      </c>
      <c r="DD102" s="34" t="str">
        <f ca="true">+IF(OFFSET('Sanitation Data'!$F$33,0,10*ROW('Sanitation Data'!F96))="","",OFFSET('Sanitation Data'!$F$33,0,10*ROW('Sanitation Data'!F96)))</f>
        <v/>
      </c>
      <c r="DE102" s="34" t="str">
        <f ca="true">+IF(OFFSET('Sanitation Data'!$G$29,0,10*ROW('Sanitation Data'!G96))="","",OFFSET('Sanitation Data'!$G$29,0,10*ROW('Sanitation Data'!G96)))</f>
        <v/>
      </c>
      <c r="DF102" s="34" t="str">
        <f ca="true">+IF(OFFSET('Sanitation Data'!$G$30,0,10*ROW('Sanitation Data'!G96))="","",OFFSET('Sanitation Data'!$G$30,0,10*ROW('Sanitation Data'!G96)))</f>
        <v/>
      </c>
      <c r="DG102" s="34" t="str">
        <f ca="true">+IF(OFFSET('Sanitation Data'!$G$31,0,10*ROW('Sanitation Data'!G96))="","",OFFSET('Sanitation Data'!$G$31,0,10*ROW('Sanitation Data'!G96)))</f>
        <v/>
      </c>
      <c r="DH102" s="34" t="str">
        <f ca="true">+IF(OFFSET('Sanitation Data'!$G$32,0,10*ROW('Sanitation Data'!G96))="","",OFFSET('Sanitation Data'!$G$32,0,10*ROW('Sanitation Data'!G96)))</f>
        <v/>
      </c>
      <c r="DI102" s="34" t="str">
        <f ca="true">+IF(OFFSET('Sanitation Data'!$G$33,0,10*ROW('Sanitation Data'!G96))="","",OFFSET('Sanitation Data'!$G$33,0,10*ROW('Sanitation Data'!G96)))</f>
        <v/>
      </c>
      <c r="DJ102" s="34" t="str">
        <f ca="true">+IF(OFFSET('Sanitation Data'!$H$29,0,10*ROW('Sanitation Data'!H96))="","",OFFSET('Sanitation Data'!$H$29,0,10*ROW('Sanitation Data'!H96)))</f>
        <v/>
      </c>
      <c r="DK102" s="34" t="str">
        <f ca="true">+IF(OFFSET('Sanitation Data'!$H$30,0,10*ROW('Sanitation Data'!H96))="","",OFFSET('Sanitation Data'!$H$30,0,10*ROW('Sanitation Data'!H96)))</f>
        <v/>
      </c>
      <c r="DL102" s="34" t="str">
        <f ca="true">+IF(OFFSET('Sanitation Data'!$H$31,0,10*ROW('Sanitation Data'!H96))="","",OFFSET('Sanitation Data'!$H$31,0,10*ROW('Sanitation Data'!H96)))</f>
        <v/>
      </c>
      <c r="DM102" s="34" t="str">
        <f ca="true">+IF(OFFSET('Sanitation Data'!$H$32,0,10*ROW('Sanitation Data'!H96))="","",OFFSET('Sanitation Data'!$H$32,0,10*ROW('Sanitation Data'!H96)))</f>
        <v/>
      </c>
      <c r="DN102" s="34" t="str">
        <f ca="true">+IF(OFFSET('Sanitation Data'!$H$33,0,10*ROW('Sanitation Data'!H96))="","",OFFSET('Sanitation Data'!$H$33,0,10*ROW('Sanitation Data'!H96)))</f>
        <v/>
      </c>
      <c r="DO102" s="34" t="str">
        <f ca="true">+IF(OFFSET('Hygiene Data'!$C$12,0,10*ROW('Hygiene Data'!C96))="","",OFFSET('Hygiene Data'!$C$12,0,10*ROW('Hygiene Data'!C96)))</f>
        <v/>
      </c>
      <c r="DP102" s="34" t="str">
        <f ca="true">+IF(OFFSET('Hygiene Data'!$C$13,0,10*ROW('Hygiene Data'!C96))="","",OFFSET('Hygiene Data'!$C$13,0,10*ROW('Hygiene Data'!C96)))</f>
        <v/>
      </c>
      <c r="DQ102" s="34" t="str">
        <f ca="true">+IF(OFFSET('Hygiene Data'!$C$14,0,10*ROW('Hygiene Data'!C96))="","",OFFSET('Hygiene Data'!$C$14,0,10*ROW('Hygiene Data'!C96)))</f>
        <v/>
      </c>
      <c r="DR102" s="34" t="str">
        <f ca="true">+IF(OFFSET('Hygiene Data'!$D$12,0,10*ROW('Hygiene Data'!D96))="","",OFFSET('Hygiene Data'!$D$12,0,10*ROW('Hygiene Data'!D96)))</f>
        <v/>
      </c>
      <c r="DS102" s="34" t="str">
        <f ca="true">+IF(OFFSET('Hygiene Data'!$D$13,0,10*ROW('Hygiene Data'!D96))="","",OFFSET('Hygiene Data'!$D$13,0,10*ROW('Hygiene Data'!D96)))</f>
        <v/>
      </c>
      <c r="DT102" s="34" t="str">
        <f ca="true">+IF(OFFSET('Hygiene Data'!$D$14,0,10*ROW('Hygiene Data'!D96))="","",OFFSET('Hygiene Data'!$D$14,0,10*ROW('Hygiene Data'!D96)))</f>
        <v/>
      </c>
      <c r="DU102" s="34" t="str">
        <f ca="true">+IF(OFFSET('Hygiene Data'!$E$12,0,10*ROW('Hygiene Data'!E96))="","",OFFSET('Hygiene Data'!$E$12,0,10*ROW('Hygiene Data'!E96)))</f>
        <v/>
      </c>
      <c r="DV102" s="34" t="str">
        <f ca="true">+IF(OFFSET('Hygiene Data'!$E$13,0,10*ROW('Hygiene Data'!E96))="","",OFFSET('Hygiene Data'!$E$13,0,10*ROW('Hygiene Data'!E96)))</f>
        <v/>
      </c>
      <c r="DW102" s="34" t="str">
        <f ca="true">+IF(OFFSET('Hygiene Data'!$E$14,0,10*ROW('Hygiene Data'!E96))="","",OFFSET('Hygiene Data'!$E$14,0,10*ROW('Hygiene Data'!E96)))</f>
        <v/>
      </c>
      <c r="DX102" s="34" t="str">
        <f ca="true">+IF(OFFSET('Hygiene Data'!$F$12,0,10*ROW('Hygiene Data'!F96))="","",OFFSET('Hygiene Data'!$F$12,0,10*ROW('Hygiene Data'!F96)))</f>
        <v/>
      </c>
      <c r="DY102" s="34" t="str">
        <f ca="true">+IF(OFFSET('Hygiene Data'!$F$13,0,10*ROW('Hygiene Data'!F96))="","",OFFSET('Hygiene Data'!$F$13,0,10*ROW('Hygiene Data'!F96)))</f>
        <v/>
      </c>
      <c r="DZ102" s="34" t="str">
        <f ca="true">+IF(OFFSET('Hygiene Data'!$F$14,0,10*ROW('Hygiene Data'!F96))="","",OFFSET('Hygiene Data'!$F$14,0,10*ROW('Hygiene Data'!F96)))</f>
        <v/>
      </c>
      <c r="EA102" s="34" t="str">
        <f ca="true">+IF(OFFSET('Hygiene Data'!$G$12,0,10*ROW('Hygiene Data'!G96))="","",OFFSET('Hygiene Data'!$G$12,0,10*ROW('Hygiene Data'!G96)))</f>
        <v/>
      </c>
      <c r="EB102" s="34" t="str">
        <f ca="true">+IF(OFFSET('Hygiene Data'!$G$13,0,10*ROW('Hygiene Data'!G96))="","",OFFSET('Hygiene Data'!$G$13,0,10*ROW('Hygiene Data'!G96)))</f>
        <v/>
      </c>
      <c r="EC102" s="34" t="str">
        <f ca="true">+IF(OFFSET('Hygiene Data'!$G$14,0,10*ROW('Hygiene Data'!G96))="","",OFFSET('Hygiene Data'!$G$14,0,10*ROW('Hygiene Data'!G96)))</f>
        <v/>
      </c>
      <c r="ED102" s="34" t="str">
        <f ca="true">+IF(OFFSET('Hygiene Data'!$H$12,0,10*ROW('Hygiene Data'!H96))="","",OFFSET('Hygiene Data'!$H$12,0,10*ROW('Hygiene Data'!H96)))</f>
        <v/>
      </c>
      <c r="EE102" s="34" t="str">
        <f ca="true">+IF(OFFSET('Hygiene Data'!$H$13,0,10*ROW('Hygiene Data'!H96))="","",OFFSET('Hygiene Data'!$H$13,0,10*ROW('Hygiene Data'!H96)))</f>
        <v/>
      </c>
      <c r="EF102" s="34" t="str">
        <f ca="true">+IF(OFFSET('Hygiene Data'!$H$14,0,10*ROW('Hygiene Data'!H96))="","",OFFSET('Hygiene Data'!$H$14,0,10*ROW('Hygiene Data'!H96)))</f>
        <v/>
      </c>
    </row>
    <row r="103" x14ac:dyDescent="0.2">
      <c r="A103" s="57" t="str">
        <f ca="true">+IF(OFFSET('Water Data'!$B$1,0,10*ROW('Water Data'!B100))="","",OFFSET('Water Data'!$B$1,0,10*ROW('Water Data'!B100)))</f>
        <v/>
      </c>
      <c r="B103" s="57" t="str">
        <f ca="true">+IF(OFFSET('Water Data'!$A$3,0,10*ROW('Water Data'!A100))="","",OFFSET('Water Data'!$A$3,0,10*ROW('Water Data'!A100)))</f>
        <v/>
      </c>
      <c r="C103" s="57" t="str">
        <f ca="true">+IF(OFFSET('Water Data'!$C$3,0,10*ROW('Water Data'!C100))="","",OFFSET('Water Data'!$C$3,0,10*ROW('Water Data'!C100)))</f>
        <v/>
      </c>
      <c r="D103" s="249"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9"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9" t="e">
        <f ca="true">+IF(AND(ISNUMBER(OFFSET('Water Data'!$C$10,0,10*ROW('Water Data'!D97))),BW103="Yes"),OFFSET('Water Data'!$C$10,0,10*ROW('Water Data'!D97)),IF(AND(ISNUMBER(OFFSET('Water Data'!$C$10,0,10*ROW('Water Data'!D97))),BW103="No",ISNUMBER(OFFSET('Water Data'!$C$10,0,10*ROW('Water Data'!D97)))),CONCATENATE("[",ROUND(OFFSET('Water Data'!$C$10,0,10*ROW('Water Data'!D97)),0),"]"),IF(AND(ISNUMBER(OFFSET('Water Data'!$C$10,0,10*ROW('Water Data'!D97))),BW103="",ISNUMBER(OFFSET('Water Data'!$C$10,0,10*ROW('Water Data'!D97)))),OFFSET('Water Data'!$C$10,0,10*ROW('Water Data'!D97)),NA())))</f>
        <v>#N/A</v>
      </c>
      <c r="G103" s="249"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9"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9"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9"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9"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9"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9"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9"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9"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9"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9"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9"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9"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9"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9"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50"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50"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50"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50"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50"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50"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50"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50"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50"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50"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50"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50"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50"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50"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50"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50"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50"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50"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50"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50"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50"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50"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50"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50"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50"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50"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50"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50"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50"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50"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51"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51"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51"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51"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51"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51"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51"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51"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51"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51"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51"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51"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51"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51"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51"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51"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51"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51"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4" t="str">
        <f ca="true">+IF(OFFSET('Water Data'!$C$28,0,10*ROW('Water Data'!C97))="","",OFFSET('Water Data'!$C$28,0,10*ROW('Water Data'!C97)))</f>
        <v/>
      </c>
      <c r="BT103" s="34" t="str">
        <f ca="true">+IF(OFFSET('Water Data'!$C$29,0,10*ROW('Water Data'!C97))="","",OFFSET('Water Data'!$C$29,0,10*ROW('Water Data'!C97)))</f>
        <v/>
      </c>
      <c r="BU103" s="34" t="str">
        <f ca="true">+IF(OFFSET('Water Data'!$C$30,0,10*ROW('Water Data'!C97))="","",OFFSET('Water Data'!$C$30,0,10*ROW('Water Data'!C97)))</f>
        <v/>
      </c>
      <c r="BV103" s="34" t="str">
        <f ca="true">+IF(OFFSET('Water Data'!$D$28,0,10*ROW('Water Data'!D97))="","",OFFSET('Water Data'!$D$28,0,10*ROW('Water Data'!D97)))</f>
        <v/>
      </c>
      <c r="BW103" s="34" t="str">
        <f ca="true">+IF(OFFSET('Water Data'!$D$29,0,10*ROW('Water Data'!D97))="","",OFFSET('Water Data'!$D$29,0,10*ROW('Water Data'!D97)))</f>
        <v/>
      </c>
      <c r="BX103" s="34" t="str">
        <f ca="true">+IF(OFFSET('Water Data'!$D$30,0,10*ROW('Water Data'!D97))="","",OFFSET('Water Data'!$D$30,0,10*ROW('Water Data'!D97)))</f>
        <v/>
      </c>
      <c r="BY103" s="34" t="str">
        <f ca="true">+IF(OFFSET('Water Data'!$E$28,0,10*ROW('Water Data'!E97))="","",OFFSET('Water Data'!$E$28,0,10*ROW('Water Data'!E97)))</f>
        <v/>
      </c>
      <c r="BZ103" s="34" t="str">
        <f ca="true">+IF(OFFSET('Water Data'!$E$29,0,10*ROW('Water Data'!E97))="","",OFFSET('Water Data'!$E$29,0,10*ROW('Water Data'!E97)))</f>
        <v/>
      </c>
      <c r="CA103" s="34" t="str">
        <f ca="true">+IF(OFFSET('Water Data'!$E$30,0,10*ROW('Water Data'!E97))="","",OFFSET('Water Data'!$E$30,0,10*ROW('Water Data'!E97)))</f>
        <v/>
      </c>
      <c r="CB103" s="34" t="str">
        <f ca="true">+IF(OFFSET('Water Data'!$F$28,0,10*ROW('Water Data'!F97))="","",OFFSET('Water Data'!$F$28,0,10*ROW('Water Data'!F97)))</f>
        <v/>
      </c>
      <c r="CC103" s="34" t="str">
        <f ca="true">+IF(OFFSET('Water Data'!$F$29,0,10*ROW('Water Data'!F97))="","",OFFSET('Water Data'!$F$29,0,10*ROW('Water Data'!F97)))</f>
        <v/>
      </c>
      <c r="CD103" s="34" t="str">
        <f ca="true">+IF(OFFSET('Water Data'!$F$30,0,10*ROW('Water Data'!F97))="","",OFFSET('Water Data'!$F$30,0,10*ROW('Water Data'!F97)))</f>
        <v/>
      </c>
      <c r="CE103" s="34" t="str">
        <f ca="true">+IF(OFFSET('Water Data'!$G$28,0,10*ROW('Water Data'!G97))="","",OFFSET('Water Data'!$G$28,0,10*ROW('Water Data'!G97)))</f>
        <v/>
      </c>
      <c r="CF103" s="34" t="str">
        <f ca="true">+IF(OFFSET('Water Data'!$G$29,0,10*ROW('Water Data'!G97))="","",OFFSET('Water Data'!$G$29,0,10*ROW('Water Data'!G97)))</f>
        <v/>
      </c>
      <c r="CG103" s="34" t="str">
        <f ca="true">+IF(OFFSET('Water Data'!$G$30,0,10*ROW('Water Data'!G97))="","",OFFSET('Water Data'!$G$30,0,10*ROW('Water Data'!G97)))</f>
        <v/>
      </c>
      <c r="CH103" s="34" t="str">
        <f ca="true">+IF(OFFSET('Water Data'!$H$28,0,10*ROW('Water Data'!H97))="","",OFFSET('Water Data'!$H$28,0,10*ROW('Water Data'!H97)))</f>
        <v/>
      </c>
      <c r="CI103" s="34" t="str">
        <f ca="true">+IF(OFFSET('Water Data'!$H$29,0,10*ROW('Water Data'!H97))="","",OFFSET('Water Data'!$H$29,0,10*ROW('Water Data'!H97)))</f>
        <v/>
      </c>
      <c r="CJ103" s="34" t="str">
        <f ca="true">+IF(OFFSET('Water Data'!$H$30,0,10*ROW('Water Data'!H97))="","",OFFSET('Water Data'!$H$30,0,10*ROW('Water Data'!H97)))</f>
        <v/>
      </c>
      <c r="CK103" s="34" t="str">
        <f ca="true">+IF(OFFSET('Sanitation Data'!$C$29,0,10*ROW('Sanitation Data'!C97))="","",OFFSET('Sanitation Data'!$C$29,0,10*ROW('Sanitation Data'!C97)))</f>
        <v/>
      </c>
      <c r="CL103" s="34" t="str">
        <f ca="true">+IF(OFFSET('Sanitation Data'!$C$30,0,10*ROW('Sanitation Data'!C97))="","",OFFSET('Sanitation Data'!$C$30,0,10*ROW('Sanitation Data'!C97)))</f>
        <v/>
      </c>
      <c r="CM103" s="34" t="str">
        <f ca="true">+IF(OFFSET('Sanitation Data'!$C$31,0,10*ROW('Sanitation Data'!C97))="","",OFFSET('Sanitation Data'!$C$31,0,10*ROW('Sanitation Data'!C97)))</f>
        <v/>
      </c>
      <c r="CN103" s="34" t="str">
        <f ca="true">+IF(OFFSET('Sanitation Data'!$C$32,0,10*ROW('Sanitation Data'!C97))="","",OFFSET('Sanitation Data'!$C$32,0,10*ROW('Sanitation Data'!C97)))</f>
        <v/>
      </c>
      <c r="CO103" s="34" t="str">
        <f ca="true">+IF(OFFSET('Sanitation Data'!$C$33,0,10*ROW('Sanitation Data'!C97))="","",OFFSET('Sanitation Data'!$C$33,0,10*ROW('Sanitation Data'!C97)))</f>
        <v/>
      </c>
      <c r="CP103" s="34" t="str">
        <f ca="true">+IF(OFFSET('Sanitation Data'!$D$29,0,10*ROW('Sanitation Data'!D97))="","",OFFSET('Sanitation Data'!$D$29,0,10*ROW('Sanitation Data'!D97)))</f>
        <v/>
      </c>
      <c r="CQ103" s="34" t="str">
        <f ca="true">+IF(OFFSET('Sanitation Data'!$D$30,0,10*ROW('Sanitation Data'!D97))="","",OFFSET('Sanitation Data'!$D$30,0,10*ROW('Sanitation Data'!D97)))</f>
        <v/>
      </c>
      <c r="CR103" s="34" t="str">
        <f ca="true">+IF(OFFSET('Sanitation Data'!$D$31,0,10*ROW('Sanitation Data'!D97))="","",OFFSET('Sanitation Data'!$D$31,0,10*ROW('Sanitation Data'!D97)))</f>
        <v/>
      </c>
      <c r="CS103" s="34" t="str">
        <f ca="true">+IF(OFFSET('Sanitation Data'!$D$32,0,10*ROW('Sanitation Data'!D97))="","",OFFSET('Sanitation Data'!$D$32,0,10*ROW('Sanitation Data'!D97)))</f>
        <v/>
      </c>
      <c r="CT103" s="34" t="str">
        <f ca="true">+IF(OFFSET('Sanitation Data'!$D$33,0,10*ROW('Sanitation Data'!D97))="","",OFFSET('Sanitation Data'!$D$33,0,10*ROW('Sanitation Data'!D97)))</f>
        <v/>
      </c>
      <c r="CU103" s="34" t="str">
        <f ca="true">+IF(OFFSET('Sanitation Data'!$E$29,0,10*ROW('Sanitation Data'!E97))="","",OFFSET('Sanitation Data'!$E$29,0,10*ROW('Sanitation Data'!E97)))</f>
        <v/>
      </c>
      <c r="CV103" s="34" t="str">
        <f ca="true">+IF(OFFSET('Sanitation Data'!$E$30,0,10*ROW('Sanitation Data'!E97))="","",OFFSET('Sanitation Data'!$E$30,0,10*ROW('Sanitation Data'!E97)))</f>
        <v/>
      </c>
      <c r="CW103" s="34" t="str">
        <f ca="true">+IF(OFFSET('Sanitation Data'!$E$31,0,10*ROW('Sanitation Data'!E97))="","",OFFSET('Sanitation Data'!$E$31,0,10*ROW('Sanitation Data'!E97)))</f>
        <v/>
      </c>
      <c r="CX103" s="34" t="str">
        <f ca="true">+IF(OFFSET('Sanitation Data'!$E$32,0,10*ROW('Sanitation Data'!E97))="","",OFFSET('Sanitation Data'!$E$32,0,10*ROW('Sanitation Data'!E97)))</f>
        <v/>
      </c>
      <c r="CY103" s="34" t="str">
        <f ca="true">+IF(OFFSET('Sanitation Data'!$E$33,0,10*ROW('Sanitation Data'!E97))="","",OFFSET('Sanitation Data'!$E$33,0,10*ROW('Sanitation Data'!E97)))</f>
        <v/>
      </c>
      <c r="CZ103" s="34" t="str">
        <f ca="true">+IF(OFFSET('Sanitation Data'!$F$29,0,10*ROW('Sanitation Data'!F97))="","",OFFSET('Sanitation Data'!$F$29,0,10*ROW('Sanitation Data'!F97)))</f>
        <v/>
      </c>
      <c r="DA103" s="34" t="str">
        <f ca="true">+IF(OFFSET('Sanitation Data'!$F$30,0,10*ROW('Sanitation Data'!F97))="","",OFFSET('Sanitation Data'!$F$30,0,10*ROW('Sanitation Data'!F97)))</f>
        <v/>
      </c>
      <c r="DB103" s="34" t="str">
        <f ca="true">+IF(OFFSET('Sanitation Data'!$F$31,0,10*ROW('Sanitation Data'!F97))="","",OFFSET('Sanitation Data'!$F$31,0,10*ROW('Sanitation Data'!F97)))</f>
        <v/>
      </c>
      <c r="DC103" s="34" t="str">
        <f ca="true">+IF(OFFSET('Sanitation Data'!$F$32,0,10*ROW('Sanitation Data'!F97))="","",OFFSET('Sanitation Data'!$F$32,0,10*ROW('Sanitation Data'!F97)))</f>
        <v/>
      </c>
      <c r="DD103" s="34" t="str">
        <f ca="true">+IF(OFFSET('Sanitation Data'!$F$33,0,10*ROW('Sanitation Data'!F97))="","",OFFSET('Sanitation Data'!$F$33,0,10*ROW('Sanitation Data'!F97)))</f>
        <v/>
      </c>
      <c r="DE103" s="34" t="str">
        <f ca="true">+IF(OFFSET('Sanitation Data'!$G$29,0,10*ROW('Sanitation Data'!G97))="","",OFFSET('Sanitation Data'!$G$29,0,10*ROW('Sanitation Data'!G97)))</f>
        <v/>
      </c>
      <c r="DF103" s="34" t="str">
        <f ca="true">+IF(OFFSET('Sanitation Data'!$G$30,0,10*ROW('Sanitation Data'!G97))="","",OFFSET('Sanitation Data'!$G$30,0,10*ROW('Sanitation Data'!G97)))</f>
        <v/>
      </c>
      <c r="DG103" s="34" t="str">
        <f ca="true">+IF(OFFSET('Sanitation Data'!$G$31,0,10*ROW('Sanitation Data'!G97))="","",OFFSET('Sanitation Data'!$G$31,0,10*ROW('Sanitation Data'!G97)))</f>
        <v/>
      </c>
      <c r="DH103" s="34" t="str">
        <f ca="true">+IF(OFFSET('Sanitation Data'!$G$32,0,10*ROW('Sanitation Data'!G97))="","",OFFSET('Sanitation Data'!$G$32,0,10*ROW('Sanitation Data'!G97)))</f>
        <v/>
      </c>
      <c r="DI103" s="34" t="str">
        <f ca="true">+IF(OFFSET('Sanitation Data'!$G$33,0,10*ROW('Sanitation Data'!G97))="","",OFFSET('Sanitation Data'!$G$33,0,10*ROW('Sanitation Data'!G97)))</f>
        <v/>
      </c>
      <c r="DJ103" s="34" t="str">
        <f ca="true">+IF(OFFSET('Sanitation Data'!$H$29,0,10*ROW('Sanitation Data'!H97))="","",OFFSET('Sanitation Data'!$H$29,0,10*ROW('Sanitation Data'!H97)))</f>
        <v/>
      </c>
      <c r="DK103" s="34" t="str">
        <f ca="true">+IF(OFFSET('Sanitation Data'!$H$30,0,10*ROW('Sanitation Data'!H97))="","",OFFSET('Sanitation Data'!$H$30,0,10*ROW('Sanitation Data'!H97)))</f>
        <v/>
      </c>
      <c r="DL103" s="34" t="str">
        <f ca="true">+IF(OFFSET('Sanitation Data'!$H$31,0,10*ROW('Sanitation Data'!H97))="","",OFFSET('Sanitation Data'!$H$31,0,10*ROW('Sanitation Data'!H97)))</f>
        <v/>
      </c>
      <c r="DM103" s="34" t="str">
        <f ca="true">+IF(OFFSET('Sanitation Data'!$H$32,0,10*ROW('Sanitation Data'!H97))="","",OFFSET('Sanitation Data'!$H$32,0,10*ROW('Sanitation Data'!H97)))</f>
        <v/>
      </c>
      <c r="DN103" s="34" t="str">
        <f ca="true">+IF(OFFSET('Sanitation Data'!$H$33,0,10*ROW('Sanitation Data'!H97))="","",OFFSET('Sanitation Data'!$H$33,0,10*ROW('Sanitation Data'!H97)))</f>
        <v/>
      </c>
      <c r="DO103" s="34" t="str">
        <f ca="true">+IF(OFFSET('Hygiene Data'!$C$12,0,10*ROW('Hygiene Data'!C97))="","",OFFSET('Hygiene Data'!$C$12,0,10*ROW('Hygiene Data'!C97)))</f>
        <v/>
      </c>
      <c r="DP103" s="34" t="str">
        <f ca="true">+IF(OFFSET('Hygiene Data'!$C$13,0,10*ROW('Hygiene Data'!C97))="","",OFFSET('Hygiene Data'!$C$13,0,10*ROW('Hygiene Data'!C97)))</f>
        <v/>
      </c>
      <c r="DQ103" s="34" t="str">
        <f ca="true">+IF(OFFSET('Hygiene Data'!$C$14,0,10*ROW('Hygiene Data'!C97))="","",OFFSET('Hygiene Data'!$C$14,0,10*ROW('Hygiene Data'!C97)))</f>
        <v/>
      </c>
      <c r="DR103" s="34" t="str">
        <f ca="true">+IF(OFFSET('Hygiene Data'!$D$12,0,10*ROW('Hygiene Data'!D97))="","",OFFSET('Hygiene Data'!$D$12,0,10*ROW('Hygiene Data'!D97)))</f>
        <v/>
      </c>
      <c r="DS103" s="34" t="str">
        <f ca="true">+IF(OFFSET('Hygiene Data'!$D$13,0,10*ROW('Hygiene Data'!D97))="","",OFFSET('Hygiene Data'!$D$13,0,10*ROW('Hygiene Data'!D97)))</f>
        <v/>
      </c>
      <c r="DT103" s="34" t="str">
        <f ca="true">+IF(OFFSET('Hygiene Data'!$D$14,0,10*ROW('Hygiene Data'!D97))="","",OFFSET('Hygiene Data'!$D$14,0,10*ROW('Hygiene Data'!D97)))</f>
        <v/>
      </c>
      <c r="DU103" s="34" t="str">
        <f ca="true">+IF(OFFSET('Hygiene Data'!$E$12,0,10*ROW('Hygiene Data'!E97))="","",OFFSET('Hygiene Data'!$E$12,0,10*ROW('Hygiene Data'!E97)))</f>
        <v/>
      </c>
      <c r="DV103" s="34" t="str">
        <f ca="true">+IF(OFFSET('Hygiene Data'!$E$13,0,10*ROW('Hygiene Data'!E97))="","",OFFSET('Hygiene Data'!$E$13,0,10*ROW('Hygiene Data'!E97)))</f>
        <v/>
      </c>
      <c r="DW103" s="34" t="str">
        <f ca="true">+IF(OFFSET('Hygiene Data'!$E$14,0,10*ROW('Hygiene Data'!E97))="","",OFFSET('Hygiene Data'!$E$14,0,10*ROW('Hygiene Data'!E97)))</f>
        <v/>
      </c>
      <c r="DX103" s="34" t="str">
        <f ca="true">+IF(OFFSET('Hygiene Data'!$F$12,0,10*ROW('Hygiene Data'!F97))="","",OFFSET('Hygiene Data'!$F$12,0,10*ROW('Hygiene Data'!F97)))</f>
        <v/>
      </c>
      <c r="DY103" s="34" t="str">
        <f ca="true">+IF(OFFSET('Hygiene Data'!$F$13,0,10*ROW('Hygiene Data'!F97))="","",OFFSET('Hygiene Data'!$F$13,0,10*ROW('Hygiene Data'!F97)))</f>
        <v/>
      </c>
      <c r="DZ103" s="34" t="str">
        <f ca="true">+IF(OFFSET('Hygiene Data'!$F$14,0,10*ROW('Hygiene Data'!F97))="","",OFFSET('Hygiene Data'!$F$14,0,10*ROW('Hygiene Data'!F97)))</f>
        <v/>
      </c>
      <c r="EA103" s="34" t="str">
        <f ca="true">+IF(OFFSET('Hygiene Data'!$G$12,0,10*ROW('Hygiene Data'!G97))="","",OFFSET('Hygiene Data'!$G$12,0,10*ROW('Hygiene Data'!G97)))</f>
        <v/>
      </c>
      <c r="EB103" s="34" t="str">
        <f ca="true">+IF(OFFSET('Hygiene Data'!$G$13,0,10*ROW('Hygiene Data'!G97))="","",OFFSET('Hygiene Data'!$G$13,0,10*ROW('Hygiene Data'!G97)))</f>
        <v/>
      </c>
      <c r="EC103" s="34" t="str">
        <f ca="true">+IF(OFFSET('Hygiene Data'!$G$14,0,10*ROW('Hygiene Data'!G97))="","",OFFSET('Hygiene Data'!$G$14,0,10*ROW('Hygiene Data'!G97)))</f>
        <v/>
      </c>
      <c r="ED103" s="34" t="str">
        <f ca="true">+IF(OFFSET('Hygiene Data'!$H$12,0,10*ROW('Hygiene Data'!H97))="","",OFFSET('Hygiene Data'!$H$12,0,10*ROW('Hygiene Data'!H97)))</f>
        <v/>
      </c>
      <c r="EE103" s="34" t="str">
        <f ca="true">+IF(OFFSET('Hygiene Data'!$H$13,0,10*ROW('Hygiene Data'!H97))="","",OFFSET('Hygiene Data'!$H$13,0,10*ROW('Hygiene Data'!H97)))</f>
        <v/>
      </c>
      <c r="EF103" s="34" t="str">
        <f ca="true">+IF(OFFSET('Hygiene Data'!$H$14,0,10*ROW('Hygiene Data'!H97))="","",OFFSET('Hygiene Data'!$H$14,0,10*ROW('Hygiene Data'!H97)))</f>
        <v/>
      </c>
    </row>
    <row r="104" x14ac:dyDescent="0.2">
      <c r="A104" s="57" t="str">
        <f ca="true">+IF(OFFSET('Water Data'!$B$1,0,10*ROW('Water Data'!B101))="","",OFFSET('Water Data'!$B$1,0,10*ROW('Water Data'!B101)))</f>
        <v/>
      </c>
      <c r="B104" s="57" t="str">
        <f ca="true">+IF(OFFSET('Water Data'!$A$3,0,10*ROW('Water Data'!A101))="","",OFFSET('Water Data'!$A$3,0,10*ROW('Water Data'!A101)))</f>
        <v/>
      </c>
      <c r="C104" s="57" t="str">
        <f ca="true">+IF(OFFSET('Water Data'!$C$3,0,10*ROW('Water Data'!C101))="","",OFFSET('Water Data'!$C$3,0,10*ROW('Water Data'!C101)))</f>
        <v/>
      </c>
      <c r="D104" s="249"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9"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9" t="e">
        <f ca="true">+IF(AND(ISNUMBER(OFFSET('Water Data'!$C$10,0,10*ROW('Water Data'!D98))),BW104="Yes"),OFFSET('Water Data'!$C$10,0,10*ROW('Water Data'!D98)),IF(AND(ISNUMBER(OFFSET('Water Data'!$C$10,0,10*ROW('Water Data'!D98))),BW104="No",ISNUMBER(OFFSET('Water Data'!$C$10,0,10*ROW('Water Data'!D98)))),CONCATENATE("[",ROUND(OFFSET('Water Data'!$C$10,0,10*ROW('Water Data'!D98)),0),"]"),IF(AND(ISNUMBER(OFFSET('Water Data'!$C$10,0,10*ROW('Water Data'!D98))),BW104="",ISNUMBER(OFFSET('Water Data'!$C$10,0,10*ROW('Water Data'!D98)))),OFFSET('Water Data'!$C$10,0,10*ROW('Water Data'!D98)),NA())))</f>
        <v>#N/A</v>
      </c>
      <c r="G104" s="249"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9"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9"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9"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9"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9"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9"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9"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9"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9"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9"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9"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9"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9"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9"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50"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50"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50"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50"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50"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50"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50"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50"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50"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50"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50"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50"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50"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50"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50"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50"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50"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50"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50"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50"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50"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50"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50"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50"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50"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50"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50"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50"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50"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50"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51"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51"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51"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51"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51"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51"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51"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51"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51"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51"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51"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51"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51"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51"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51"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51"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51"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51"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4" t="str">
        <f ca="true">+IF(OFFSET('Water Data'!$C$28,0,10*ROW('Water Data'!C98))="","",OFFSET('Water Data'!$C$28,0,10*ROW('Water Data'!C98)))</f>
        <v/>
      </c>
      <c r="BT104" s="34" t="str">
        <f ca="true">+IF(OFFSET('Water Data'!$C$29,0,10*ROW('Water Data'!C98))="","",OFFSET('Water Data'!$C$29,0,10*ROW('Water Data'!C98)))</f>
        <v/>
      </c>
      <c r="BU104" s="34" t="str">
        <f ca="true">+IF(OFFSET('Water Data'!$C$30,0,10*ROW('Water Data'!C98))="","",OFFSET('Water Data'!$C$30,0,10*ROW('Water Data'!C98)))</f>
        <v/>
      </c>
      <c r="BV104" s="34" t="str">
        <f ca="true">+IF(OFFSET('Water Data'!$D$28,0,10*ROW('Water Data'!D98))="","",OFFSET('Water Data'!$D$28,0,10*ROW('Water Data'!D98)))</f>
        <v/>
      </c>
      <c r="BW104" s="34" t="str">
        <f ca="true">+IF(OFFSET('Water Data'!$D$29,0,10*ROW('Water Data'!D98))="","",OFFSET('Water Data'!$D$29,0,10*ROW('Water Data'!D98)))</f>
        <v/>
      </c>
      <c r="BX104" s="34" t="str">
        <f ca="true">+IF(OFFSET('Water Data'!$D$30,0,10*ROW('Water Data'!D98))="","",OFFSET('Water Data'!$D$30,0,10*ROW('Water Data'!D98)))</f>
        <v/>
      </c>
      <c r="BY104" s="34" t="str">
        <f ca="true">+IF(OFFSET('Water Data'!$E$28,0,10*ROW('Water Data'!E98))="","",OFFSET('Water Data'!$E$28,0,10*ROW('Water Data'!E98)))</f>
        <v/>
      </c>
      <c r="BZ104" s="34" t="str">
        <f ca="true">+IF(OFFSET('Water Data'!$E$29,0,10*ROW('Water Data'!E98))="","",OFFSET('Water Data'!$E$29,0,10*ROW('Water Data'!E98)))</f>
        <v/>
      </c>
      <c r="CA104" s="34" t="str">
        <f ca="true">+IF(OFFSET('Water Data'!$E$30,0,10*ROW('Water Data'!E98))="","",OFFSET('Water Data'!$E$30,0,10*ROW('Water Data'!E98)))</f>
        <v/>
      </c>
      <c r="CB104" s="34" t="str">
        <f ca="true">+IF(OFFSET('Water Data'!$F$28,0,10*ROW('Water Data'!F98))="","",OFFSET('Water Data'!$F$28,0,10*ROW('Water Data'!F98)))</f>
        <v/>
      </c>
      <c r="CC104" s="34" t="str">
        <f ca="true">+IF(OFFSET('Water Data'!$F$29,0,10*ROW('Water Data'!F98))="","",OFFSET('Water Data'!$F$29,0,10*ROW('Water Data'!F98)))</f>
        <v/>
      </c>
      <c r="CD104" s="34" t="str">
        <f ca="true">+IF(OFFSET('Water Data'!$F$30,0,10*ROW('Water Data'!F98))="","",OFFSET('Water Data'!$F$30,0,10*ROW('Water Data'!F98)))</f>
        <v/>
      </c>
      <c r="CE104" s="34" t="str">
        <f ca="true">+IF(OFFSET('Water Data'!$G$28,0,10*ROW('Water Data'!G98))="","",OFFSET('Water Data'!$G$28,0,10*ROW('Water Data'!G98)))</f>
        <v/>
      </c>
      <c r="CF104" s="34" t="str">
        <f ca="true">+IF(OFFSET('Water Data'!$G$29,0,10*ROW('Water Data'!G98))="","",OFFSET('Water Data'!$G$29,0,10*ROW('Water Data'!G98)))</f>
        <v/>
      </c>
      <c r="CG104" s="34" t="str">
        <f ca="true">+IF(OFFSET('Water Data'!$G$30,0,10*ROW('Water Data'!G98))="","",OFFSET('Water Data'!$G$30,0,10*ROW('Water Data'!G98)))</f>
        <v/>
      </c>
      <c r="CH104" s="34" t="str">
        <f ca="true">+IF(OFFSET('Water Data'!$H$28,0,10*ROW('Water Data'!H98))="","",OFFSET('Water Data'!$H$28,0,10*ROW('Water Data'!H98)))</f>
        <v/>
      </c>
      <c r="CI104" s="34" t="str">
        <f ca="true">+IF(OFFSET('Water Data'!$H$29,0,10*ROW('Water Data'!H98))="","",OFFSET('Water Data'!$H$29,0,10*ROW('Water Data'!H98)))</f>
        <v/>
      </c>
      <c r="CJ104" s="34" t="str">
        <f ca="true">+IF(OFFSET('Water Data'!$H$30,0,10*ROW('Water Data'!H98))="","",OFFSET('Water Data'!$H$30,0,10*ROW('Water Data'!H98)))</f>
        <v/>
      </c>
      <c r="CK104" s="34" t="str">
        <f ca="true">+IF(OFFSET('Sanitation Data'!$C$29,0,10*ROW('Sanitation Data'!C98))="","",OFFSET('Sanitation Data'!$C$29,0,10*ROW('Sanitation Data'!C98)))</f>
        <v/>
      </c>
      <c r="CL104" s="34" t="str">
        <f ca="true">+IF(OFFSET('Sanitation Data'!$C$30,0,10*ROW('Sanitation Data'!C98))="","",OFFSET('Sanitation Data'!$C$30,0,10*ROW('Sanitation Data'!C98)))</f>
        <v/>
      </c>
      <c r="CM104" s="34" t="str">
        <f ca="true">+IF(OFFSET('Sanitation Data'!$C$31,0,10*ROW('Sanitation Data'!C98))="","",OFFSET('Sanitation Data'!$C$31,0,10*ROW('Sanitation Data'!C98)))</f>
        <v/>
      </c>
      <c r="CN104" s="34" t="str">
        <f ca="true">+IF(OFFSET('Sanitation Data'!$C$32,0,10*ROW('Sanitation Data'!C98))="","",OFFSET('Sanitation Data'!$C$32,0,10*ROW('Sanitation Data'!C98)))</f>
        <v/>
      </c>
      <c r="CO104" s="34" t="str">
        <f ca="true">+IF(OFFSET('Sanitation Data'!$C$33,0,10*ROW('Sanitation Data'!C98))="","",OFFSET('Sanitation Data'!$C$33,0,10*ROW('Sanitation Data'!C98)))</f>
        <v/>
      </c>
      <c r="CP104" s="34" t="str">
        <f ca="true">+IF(OFFSET('Sanitation Data'!$D$29,0,10*ROW('Sanitation Data'!D98))="","",OFFSET('Sanitation Data'!$D$29,0,10*ROW('Sanitation Data'!D98)))</f>
        <v/>
      </c>
      <c r="CQ104" s="34" t="str">
        <f ca="true">+IF(OFFSET('Sanitation Data'!$D$30,0,10*ROW('Sanitation Data'!D98))="","",OFFSET('Sanitation Data'!$D$30,0,10*ROW('Sanitation Data'!D98)))</f>
        <v/>
      </c>
      <c r="CR104" s="34" t="str">
        <f ca="true">+IF(OFFSET('Sanitation Data'!$D$31,0,10*ROW('Sanitation Data'!D98))="","",OFFSET('Sanitation Data'!$D$31,0,10*ROW('Sanitation Data'!D98)))</f>
        <v/>
      </c>
      <c r="CS104" s="34" t="str">
        <f ca="true">+IF(OFFSET('Sanitation Data'!$D$32,0,10*ROW('Sanitation Data'!D98))="","",OFFSET('Sanitation Data'!$D$32,0,10*ROW('Sanitation Data'!D98)))</f>
        <v/>
      </c>
      <c r="CT104" s="34" t="str">
        <f ca="true">+IF(OFFSET('Sanitation Data'!$D$33,0,10*ROW('Sanitation Data'!D98))="","",OFFSET('Sanitation Data'!$D$33,0,10*ROW('Sanitation Data'!D98)))</f>
        <v/>
      </c>
      <c r="CU104" s="34" t="str">
        <f ca="true">+IF(OFFSET('Sanitation Data'!$E$29,0,10*ROW('Sanitation Data'!E98))="","",OFFSET('Sanitation Data'!$E$29,0,10*ROW('Sanitation Data'!E98)))</f>
        <v/>
      </c>
      <c r="CV104" s="34" t="str">
        <f ca="true">+IF(OFFSET('Sanitation Data'!$E$30,0,10*ROW('Sanitation Data'!E98))="","",OFFSET('Sanitation Data'!$E$30,0,10*ROW('Sanitation Data'!E98)))</f>
        <v/>
      </c>
      <c r="CW104" s="34" t="str">
        <f ca="true">+IF(OFFSET('Sanitation Data'!$E$31,0,10*ROW('Sanitation Data'!E98))="","",OFFSET('Sanitation Data'!$E$31,0,10*ROW('Sanitation Data'!E98)))</f>
        <v/>
      </c>
      <c r="CX104" s="34" t="str">
        <f ca="true">+IF(OFFSET('Sanitation Data'!$E$32,0,10*ROW('Sanitation Data'!E98))="","",OFFSET('Sanitation Data'!$E$32,0,10*ROW('Sanitation Data'!E98)))</f>
        <v/>
      </c>
      <c r="CY104" s="34" t="str">
        <f ca="true">+IF(OFFSET('Sanitation Data'!$E$33,0,10*ROW('Sanitation Data'!E98))="","",OFFSET('Sanitation Data'!$E$33,0,10*ROW('Sanitation Data'!E98)))</f>
        <v/>
      </c>
      <c r="CZ104" s="34" t="str">
        <f ca="true">+IF(OFFSET('Sanitation Data'!$F$29,0,10*ROW('Sanitation Data'!F98))="","",OFFSET('Sanitation Data'!$F$29,0,10*ROW('Sanitation Data'!F98)))</f>
        <v/>
      </c>
      <c r="DA104" s="34" t="str">
        <f ca="true">+IF(OFFSET('Sanitation Data'!$F$30,0,10*ROW('Sanitation Data'!F98))="","",OFFSET('Sanitation Data'!$F$30,0,10*ROW('Sanitation Data'!F98)))</f>
        <v/>
      </c>
      <c r="DB104" s="34" t="str">
        <f ca="true">+IF(OFFSET('Sanitation Data'!$F$31,0,10*ROW('Sanitation Data'!F98))="","",OFFSET('Sanitation Data'!$F$31,0,10*ROW('Sanitation Data'!F98)))</f>
        <v/>
      </c>
      <c r="DC104" s="34" t="str">
        <f ca="true">+IF(OFFSET('Sanitation Data'!$F$32,0,10*ROW('Sanitation Data'!F98))="","",OFFSET('Sanitation Data'!$F$32,0,10*ROW('Sanitation Data'!F98)))</f>
        <v/>
      </c>
      <c r="DD104" s="34" t="str">
        <f ca="true">+IF(OFFSET('Sanitation Data'!$F$33,0,10*ROW('Sanitation Data'!F98))="","",OFFSET('Sanitation Data'!$F$33,0,10*ROW('Sanitation Data'!F98)))</f>
        <v/>
      </c>
      <c r="DE104" s="34" t="str">
        <f ca="true">+IF(OFFSET('Sanitation Data'!$G$29,0,10*ROW('Sanitation Data'!G98))="","",OFFSET('Sanitation Data'!$G$29,0,10*ROW('Sanitation Data'!G98)))</f>
        <v/>
      </c>
      <c r="DF104" s="34" t="str">
        <f ca="true">+IF(OFFSET('Sanitation Data'!$G$30,0,10*ROW('Sanitation Data'!G98))="","",OFFSET('Sanitation Data'!$G$30,0,10*ROW('Sanitation Data'!G98)))</f>
        <v/>
      </c>
      <c r="DG104" s="34" t="str">
        <f ca="true">+IF(OFFSET('Sanitation Data'!$G$31,0,10*ROW('Sanitation Data'!G98))="","",OFFSET('Sanitation Data'!$G$31,0,10*ROW('Sanitation Data'!G98)))</f>
        <v/>
      </c>
      <c r="DH104" s="34" t="str">
        <f ca="true">+IF(OFFSET('Sanitation Data'!$G$32,0,10*ROW('Sanitation Data'!G98))="","",OFFSET('Sanitation Data'!$G$32,0,10*ROW('Sanitation Data'!G98)))</f>
        <v/>
      </c>
      <c r="DI104" s="34" t="str">
        <f ca="true">+IF(OFFSET('Sanitation Data'!$G$33,0,10*ROW('Sanitation Data'!G98))="","",OFFSET('Sanitation Data'!$G$33,0,10*ROW('Sanitation Data'!G98)))</f>
        <v/>
      </c>
      <c r="DJ104" s="34" t="str">
        <f ca="true">+IF(OFFSET('Sanitation Data'!$H$29,0,10*ROW('Sanitation Data'!H98))="","",OFFSET('Sanitation Data'!$H$29,0,10*ROW('Sanitation Data'!H98)))</f>
        <v/>
      </c>
      <c r="DK104" s="34" t="str">
        <f ca="true">+IF(OFFSET('Sanitation Data'!$H$30,0,10*ROW('Sanitation Data'!H98))="","",OFFSET('Sanitation Data'!$H$30,0,10*ROW('Sanitation Data'!H98)))</f>
        <v/>
      </c>
      <c r="DL104" s="34" t="str">
        <f ca="true">+IF(OFFSET('Sanitation Data'!$H$31,0,10*ROW('Sanitation Data'!H98))="","",OFFSET('Sanitation Data'!$H$31,0,10*ROW('Sanitation Data'!H98)))</f>
        <v/>
      </c>
      <c r="DM104" s="34" t="str">
        <f ca="true">+IF(OFFSET('Sanitation Data'!$H$32,0,10*ROW('Sanitation Data'!H98))="","",OFFSET('Sanitation Data'!$H$32,0,10*ROW('Sanitation Data'!H98)))</f>
        <v/>
      </c>
      <c r="DN104" s="34" t="str">
        <f ca="true">+IF(OFFSET('Sanitation Data'!$H$33,0,10*ROW('Sanitation Data'!H98))="","",OFFSET('Sanitation Data'!$H$33,0,10*ROW('Sanitation Data'!H98)))</f>
        <v/>
      </c>
      <c r="DO104" s="34" t="str">
        <f ca="true">+IF(OFFSET('Hygiene Data'!$C$12,0,10*ROW('Hygiene Data'!C98))="","",OFFSET('Hygiene Data'!$C$12,0,10*ROW('Hygiene Data'!C98)))</f>
        <v/>
      </c>
      <c r="DP104" s="34" t="str">
        <f ca="true">+IF(OFFSET('Hygiene Data'!$C$13,0,10*ROW('Hygiene Data'!C98))="","",OFFSET('Hygiene Data'!$C$13,0,10*ROW('Hygiene Data'!C98)))</f>
        <v/>
      </c>
      <c r="DQ104" s="34" t="str">
        <f ca="true">+IF(OFFSET('Hygiene Data'!$C$14,0,10*ROW('Hygiene Data'!C98))="","",OFFSET('Hygiene Data'!$C$14,0,10*ROW('Hygiene Data'!C98)))</f>
        <v/>
      </c>
      <c r="DR104" s="34" t="str">
        <f ca="true">+IF(OFFSET('Hygiene Data'!$D$12,0,10*ROW('Hygiene Data'!D98))="","",OFFSET('Hygiene Data'!$D$12,0,10*ROW('Hygiene Data'!D98)))</f>
        <v/>
      </c>
      <c r="DS104" s="34" t="str">
        <f ca="true">+IF(OFFSET('Hygiene Data'!$D$13,0,10*ROW('Hygiene Data'!D98))="","",OFFSET('Hygiene Data'!$D$13,0,10*ROW('Hygiene Data'!D98)))</f>
        <v/>
      </c>
      <c r="DT104" s="34" t="str">
        <f ca="true">+IF(OFFSET('Hygiene Data'!$D$14,0,10*ROW('Hygiene Data'!D98))="","",OFFSET('Hygiene Data'!$D$14,0,10*ROW('Hygiene Data'!D98)))</f>
        <v/>
      </c>
      <c r="DU104" s="34" t="str">
        <f ca="true">+IF(OFFSET('Hygiene Data'!$E$12,0,10*ROW('Hygiene Data'!E98))="","",OFFSET('Hygiene Data'!$E$12,0,10*ROW('Hygiene Data'!E98)))</f>
        <v/>
      </c>
      <c r="DV104" s="34" t="str">
        <f ca="true">+IF(OFFSET('Hygiene Data'!$E$13,0,10*ROW('Hygiene Data'!E98))="","",OFFSET('Hygiene Data'!$E$13,0,10*ROW('Hygiene Data'!E98)))</f>
        <v/>
      </c>
      <c r="DW104" s="34" t="str">
        <f ca="true">+IF(OFFSET('Hygiene Data'!$E$14,0,10*ROW('Hygiene Data'!E98))="","",OFFSET('Hygiene Data'!$E$14,0,10*ROW('Hygiene Data'!E98)))</f>
        <v/>
      </c>
      <c r="DX104" s="34" t="str">
        <f ca="true">+IF(OFFSET('Hygiene Data'!$F$12,0,10*ROW('Hygiene Data'!F98))="","",OFFSET('Hygiene Data'!$F$12,0,10*ROW('Hygiene Data'!F98)))</f>
        <v/>
      </c>
      <c r="DY104" s="34" t="str">
        <f ca="true">+IF(OFFSET('Hygiene Data'!$F$13,0,10*ROW('Hygiene Data'!F98))="","",OFFSET('Hygiene Data'!$F$13,0,10*ROW('Hygiene Data'!F98)))</f>
        <v/>
      </c>
      <c r="DZ104" s="34" t="str">
        <f ca="true">+IF(OFFSET('Hygiene Data'!$F$14,0,10*ROW('Hygiene Data'!F98))="","",OFFSET('Hygiene Data'!$F$14,0,10*ROW('Hygiene Data'!F98)))</f>
        <v/>
      </c>
      <c r="EA104" s="34" t="str">
        <f ca="true">+IF(OFFSET('Hygiene Data'!$G$12,0,10*ROW('Hygiene Data'!G98))="","",OFFSET('Hygiene Data'!$G$12,0,10*ROW('Hygiene Data'!G98)))</f>
        <v/>
      </c>
      <c r="EB104" s="34" t="str">
        <f ca="true">+IF(OFFSET('Hygiene Data'!$G$13,0,10*ROW('Hygiene Data'!G98))="","",OFFSET('Hygiene Data'!$G$13,0,10*ROW('Hygiene Data'!G98)))</f>
        <v/>
      </c>
      <c r="EC104" s="34" t="str">
        <f ca="true">+IF(OFFSET('Hygiene Data'!$G$14,0,10*ROW('Hygiene Data'!G98))="","",OFFSET('Hygiene Data'!$G$14,0,10*ROW('Hygiene Data'!G98)))</f>
        <v/>
      </c>
      <c r="ED104" s="34" t="str">
        <f ca="true">+IF(OFFSET('Hygiene Data'!$H$12,0,10*ROW('Hygiene Data'!H98))="","",OFFSET('Hygiene Data'!$H$12,0,10*ROW('Hygiene Data'!H98)))</f>
        <v/>
      </c>
      <c r="EE104" s="34" t="str">
        <f ca="true">+IF(OFFSET('Hygiene Data'!$H$13,0,10*ROW('Hygiene Data'!H98))="","",OFFSET('Hygiene Data'!$H$13,0,10*ROW('Hygiene Data'!H98)))</f>
        <v/>
      </c>
      <c r="EF104" s="34" t="str">
        <f ca="true">+IF(OFFSET('Hygiene Data'!$H$14,0,10*ROW('Hygiene Data'!H98))="","",OFFSET('Hygiene Data'!$H$14,0,10*ROW('Hygiene Data'!H98)))</f>
        <v/>
      </c>
    </row>
    <row r="105" x14ac:dyDescent="0.2">
      <c r="A105" s="57" t="str">
        <f ca="true">+IF(OFFSET('Water Data'!$B$1,0,10*ROW('Water Data'!B102))="","",OFFSET('Water Data'!$B$1,0,10*ROW('Water Data'!B102)))</f>
        <v/>
      </c>
      <c r="B105" s="57" t="str">
        <f ca="true">+IF(OFFSET('Water Data'!$A$3,0,10*ROW('Water Data'!A102))="","",OFFSET('Water Data'!$A$3,0,10*ROW('Water Data'!A102)))</f>
        <v/>
      </c>
      <c r="C105" s="57" t="str">
        <f ca="true">+IF(OFFSET('Water Data'!$C$3,0,10*ROW('Water Data'!C102))="","",OFFSET('Water Data'!$C$3,0,10*ROW('Water Data'!C102)))</f>
        <v/>
      </c>
      <c r="D105" s="249"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9"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9" t="e">
        <f ca="true">+IF(AND(ISNUMBER(OFFSET('Water Data'!$C$10,0,10*ROW('Water Data'!D99))),BW105="Yes"),OFFSET('Water Data'!$C$10,0,10*ROW('Water Data'!D99)),IF(AND(ISNUMBER(OFFSET('Water Data'!$C$10,0,10*ROW('Water Data'!D99))),BW105="No",ISNUMBER(OFFSET('Water Data'!$C$10,0,10*ROW('Water Data'!D99)))),CONCATENATE("[",ROUND(OFFSET('Water Data'!$C$10,0,10*ROW('Water Data'!D99)),0),"]"),IF(AND(ISNUMBER(OFFSET('Water Data'!$C$10,0,10*ROW('Water Data'!D99))),BW105="",ISNUMBER(OFFSET('Water Data'!$C$10,0,10*ROW('Water Data'!D99)))),OFFSET('Water Data'!$C$10,0,10*ROW('Water Data'!D99)),NA())))</f>
        <v>#N/A</v>
      </c>
      <c r="G105" s="249"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9"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9"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9"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9"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9"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9"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9"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9"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9"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9"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9"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9"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9"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9"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50"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50"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50"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50"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50"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50"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50"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50"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50"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50"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50"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50"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50"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50"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50"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50"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50"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50"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50"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50"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50"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50"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50"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50"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50"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50"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50"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50"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50"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50"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51"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51"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51"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51"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51"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51"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51"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51"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51"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51"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51"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51"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51"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51"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51"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51"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51"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51"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4" t="str">
        <f ca="true">+IF(OFFSET('Water Data'!$C$28,0,10*ROW('Water Data'!C99))="","",OFFSET('Water Data'!$C$28,0,10*ROW('Water Data'!C99)))</f>
        <v/>
      </c>
      <c r="BT105" s="34" t="str">
        <f ca="true">+IF(OFFSET('Water Data'!$C$29,0,10*ROW('Water Data'!C99))="","",OFFSET('Water Data'!$C$29,0,10*ROW('Water Data'!C99)))</f>
        <v/>
      </c>
      <c r="BU105" s="34" t="str">
        <f ca="true">+IF(OFFSET('Water Data'!$C$30,0,10*ROW('Water Data'!C99))="","",OFFSET('Water Data'!$C$30,0,10*ROW('Water Data'!C99)))</f>
        <v/>
      </c>
      <c r="BV105" s="34" t="str">
        <f ca="true">+IF(OFFSET('Water Data'!$D$28,0,10*ROW('Water Data'!D99))="","",OFFSET('Water Data'!$D$28,0,10*ROW('Water Data'!D99)))</f>
        <v/>
      </c>
      <c r="BW105" s="34" t="str">
        <f ca="true">+IF(OFFSET('Water Data'!$D$29,0,10*ROW('Water Data'!D99))="","",OFFSET('Water Data'!$D$29,0,10*ROW('Water Data'!D99)))</f>
        <v/>
      </c>
      <c r="BX105" s="34" t="str">
        <f ca="true">+IF(OFFSET('Water Data'!$D$30,0,10*ROW('Water Data'!D99))="","",OFFSET('Water Data'!$D$30,0,10*ROW('Water Data'!D99)))</f>
        <v/>
      </c>
      <c r="BY105" s="34" t="str">
        <f ca="true">+IF(OFFSET('Water Data'!$E$28,0,10*ROW('Water Data'!E99))="","",OFFSET('Water Data'!$E$28,0,10*ROW('Water Data'!E99)))</f>
        <v/>
      </c>
      <c r="BZ105" s="34" t="str">
        <f ca="true">+IF(OFFSET('Water Data'!$E$29,0,10*ROW('Water Data'!E99))="","",OFFSET('Water Data'!$E$29,0,10*ROW('Water Data'!E99)))</f>
        <v/>
      </c>
      <c r="CA105" s="34" t="str">
        <f ca="true">+IF(OFFSET('Water Data'!$E$30,0,10*ROW('Water Data'!E99))="","",OFFSET('Water Data'!$E$30,0,10*ROW('Water Data'!E99)))</f>
        <v/>
      </c>
      <c r="CB105" s="34" t="str">
        <f ca="true">+IF(OFFSET('Water Data'!$F$28,0,10*ROW('Water Data'!F99))="","",OFFSET('Water Data'!$F$28,0,10*ROW('Water Data'!F99)))</f>
        <v/>
      </c>
      <c r="CC105" s="34" t="str">
        <f ca="true">+IF(OFFSET('Water Data'!$F$29,0,10*ROW('Water Data'!F99))="","",OFFSET('Water Data'!$F$29,0,10*ROW('Water Data'!F99)))</f>
        <v/>
      </c>
      <c r="CD105" s="34" t="str">
        <f ca="true">+IF(OFFSET('Water Data'!$F$30,0,10*ROW('Water Data'!F99))="","",OFFSET('Water Data'!$F$30,0,10*ROW('Water Data'!F99)))</f>
        <v/>
      </c>
      <c r="CE105" s="34" t="str">
        <f ca="true">+IF(OFFSET('Water Data'!$G$28,0,10*ROW('Water Data'!G99))="","",OFFSET('Water Data'!$G$28,0,10*ROW('Water Data'!G99)))</f>
        <v/>
      </c>
      <c r="CF105" s="34" t="str">
        <f ca="true">+IF(OFFSET('Water Data'!$G$29,0,10*ROW('Water Data'!G99))="","",OFFSET('Water Data'!$G$29,0,10*ROW('Water Data'!G99)))</f>
        <v/>
      </c>
      <c r="CG105" s="34" t="str">
        <f ca="true">+IF(OFFSET('Water Data'!$G$30,0,10*ROW('Water Data'!G99))="","",OFFSET('Water Data'!$G$30,0,10*ROW('Water Data'!G99)))</f>
        <v/>
      </c>
      <c r="CH105" s="34" t="str">
        <f ca="true">+IF(OFFSET('Water Data'!$H$28,0,10*ROW('Water Data'!H99))="","",OFFSET('Water Data'!$H$28,0,10*ROW('Water Data'!H99)))</f>
        <v/>
      </c>
      <c r="CI105" s="34" t="str">
        <f ca="true">+IF(OFFSET('Water Data'!$H$29,0,10*ROW('Water Data'!H99))="","",OFFSET('Water Data'!$H$29,0,10*ROW('Water Data'!H99)))</f>
        <v/>
      </c>
      <c r="CJ105" s="34" t="str">
        <f ca="true">+IF(OFFSET('Water Data'!$H$30,0,10*ROW('Water Data'!H99))="","",OFFSET('Water Data'!$H$30,0,10*ROW('Water Data'!H99)))</f>
        <v/>
      </c>
      <c r="CK105" s="34" t="str">
        <f ca="true">+IF(OFFSET('Sanitation Data'!$C$29,0,10*ROW('Sanitation Data'!C99))="","",OFFSET('Sanitation Data'!$C$29,0,10*ROW('Sanitation Data'!C99)))</f>
        <v/>
      </c>
      <c r="CL105" s="34" t="str">
        <f ca="true">+IF(OFFSET('Sanitation Data'!$C$30,0,10*ROW('Sanitation Data'!C99))="","",OFFSET('Sanitation Data'!$C$30,0,10*ROW('Sanitation Data'!C99)))</f>
        <v/>
      </c>
      <c r="CM105" s="34" t="str">
        <f ca="true">+IF(OFFSET('Sanitation Data'!$C$31,0,10*ROW('Sanitation Data'!C99))="","",OFFSET('Sanitation Data'!$C$31,0,10*ROW('Sanitation Data'!C99)))</f>
        <v/>
      </c>
      <c r="CN105" s="34" t="str">
        <f ca="true">+IF(OFFSET('Sanitation Data'!$C$32,0,10*ROW('Sanitation Data'!C99))="","",OFFSET('Sanitation Data'!$C$32,0,10*ROW('Sanitation Data'!C99)))</f>
        <v/>
      </c>
      <c r="CO105" s="34" t="str">
        <f ca="true">+IF(OFFSET('Sanitation Data'!$C$33,0,10*ROW('Sanitation Data'!C99))="","",OFFSET('Sanitation Data'!$C$33,0,10*ROW('Sanitation Data'!C99)))</f>
        <v/>
      </c>
      <c r="CP105" s="34" t="str">
        <f ca="true">+IF(OFFSET('Sanitation Data'!$D$29,0,10*ROW('Sanitation Data'!D99))="","",OFFSET('Sanitation Data'!$D$29,0,10*ROW('Sanitation Data'!D99)))</f>
        <v/>
      </c>
      <c r="CQ105" s="34" t="str">
        <f ca="true">+IF(OFFSET('Sanitation Data'!$D$30,0,10*ROW('Sanitation Data'!D99))="","",OFFSET('Sanitation Data'!$D$30,0,10*ROW('Sanitation Data'!D99)))</f>
        <v/>
      </c>
      <c r="CR105" s="34" t="str">
        <f ca="true">+IF(OFFSET('Sanitation Data'!$D$31,0,10*ROW('Sanitation Data'!D99))="","",OFFSET('Sanitation Data'!$D$31,0,10*ROW('Sanitation Data'!D99)))</f>
        <v/>
      </c>
      <c r="CS105" s="34" t="str">
        <f ca="true">+IF(OFFSET('Sanitation Data'!$D$32,0,10*ROW('Sanitation Data'!D99))="","",OFFSET('Sanitation Data'!$D$32,0,10*ROW('Sanitation Data'!D99)))</f>
        <v/>
      </c>
      <c r="CT105" s="34" t="str">
        <f ca="true">+IF(OFFSET('Sanitation Data'!$D$33,0,10*ROW('Sanitation Data'!D99))="","",OFFSET('Sanitation Data'!$D$33,0,10*ROW('Sanitation Data'!D99)))</f>
        <v/>
      </c>
      <c r="CU105" s="34" t="str">
        <f ca="true">+IF(OFFSET('Sanitation Data'!$E$29,0,10*ROW('Sanitation Data'!E99))="","",OFFSET('Sanitation Data'!$E$29,0,10*ROW('Sanitation Data'!E99)))</f>
        <v/>
      </c>
      <c r="CV105" s="34" t="str">
        <f ca="true">+IF(OFFSET('Sanitation Data'!$E$30,0,10*ROW('Sanitation Data'!E99))="","",OFFSET('Sanitation Data'!$E$30,0,10*ROW('Sanitation Data'!E99)))</f>
        <v/>
      </c>
      <c r="CW105" s="34" t="str">
        <f ca="true">+IF(OFFSET('Sanitation Data'!$E$31,0,10*ROW('Sanitation Data'!E99))="","",OFFSET('Sanitation Data'!$E$31,0,10*ROW('Sanitation Data'!E99)))</f>
        <v/>
      </c>
      <c r="CX105" s="34" t="str">
        <f ca="true">+IF(OFFSET('Sanitation Data'!$E$32,0,10*ROW('Sanitation Data'!E99))="","",OFFSET('Sanitation Data'!$E$32,0,10*ROW('Sanitation Data'!E99)))</f>
        <v/>
      </c>
      <c r="CY105" s="34" t="str">
        <f ca="true">+IF(OFFSET('Sanitation Data'!$E$33,0,10*ROW('Sanitation Data'!E99))="","",OFFSET('Sanitation Data'!$E$33,0,10*ROW('Sanitation Data'!E99)))</f>
        <v/>
      </c>
      <c r="CZ105" s="34" t="str">
        <f ca="true">+IF(OFFSET('Sanitation Data'!$F$29,0,10*ROW('Sanitation Data'!F99))="","",OFFSET('Sanitation Data'!$F$29,0,10*ROW('Sanitation Data'!F99)))</f>
        <v/>
      </c>
      <c r="DA105" s="34" t="str">
        <f ca="true">+IF(OFFSET('Sanitation Data'!$F$30,0,10*ROW('Sanitation Data'!F99))="","",OFFSET('Sanitation Data'!$F$30,0,10*ROW('Sanitation Data'!F99)))</f>
        <v/>
      </c>
      <c r="DB105" s="34" t="str">
        <f ca="true">+IF(OFFSET('Sanitation Data'!$F$31,0,10*ROW('Sanitation Data'!F99))="","",OFFSET('Sanitation Data'!$F$31,0,10*ROW('Sanitation Data'!F99)))</f>
        <v/>
      </c>
      <c r="DC105" s="34" t="str">
        <f ca="true">+IF(OFFSET('Sanitation Data'!$F$32,0,10*ROW('Sanitation Data'!F99))="","",OFFSET('Sanitation Data'!$F$32,0,10*ROW('Sanitation Data'!F99)))</f>
        <v/>
      </c>
      <c r="DD105" s="34" t="str">
        <f ca="true">+IF(OFFSET('Sanitation Data'!$F$33,0,10*ROW('Sanitation Data'!F99))="","",OFFSET('Sanitation Data'!$F$33,0,10*ROW('Sanitation Data'!F99)))</f>
        <v/>
      </c>
      <c r="DE105" s="34" t="str">
        <f ca="true">+IF(OFFSET('Sanitation Data'!$G$29,0,10*ROW('Sanitation Data'!G99))="","",OFFSET('Sanitation Data'!$G$29,0,10*ROW('Sanitation Data'!G99)))</f>
        <v/>
      </c>
      <c r="DF105" s="34" t="str">
        <f ca="true">+IF(OFFSET('Sanitation Data'!$G$30,0,10*ROW('Sanitation Data'!G99))="","",OFFSET('Sanitation Data'!$G$30,0,10*ROW('Sanitation Data'!G99)))</f>
        <v/>
      </c>
      <c r="DG105" s="34" t="str">
        <f ca="true">+IF(OFFSET('Sanitation Data'!$G$31,0,10*ROW('Sanitation Data'!G99))="","",OFFSET('Sanitation Data'!$G$31,0,10*ROW('Sanitation Data'!G99)))</f>
        <v/>
      </c>
      <c r="DH105" s="34" t="str">
        <f ca="true">+IF(OFFSET('Sanitation Data'!$G$32,0,10*ROW('Sanitation Data'!G99))="","",OFFSET('Sanitation Data'!$G$32,0,10*ROW('Sanitation Data'!G99)))</f>
        <v/>
      </c>
      <c r="DI105" s="34" t="str">
        <f ca="true">+IF(OFFSET('Sanitation Data'!$G$33,0,10*ROW('Sanitation Data'!G99))="","",OFFSET('Sanitation Data'!$G$33,0,10*ROW('Sanitation Data'!G99)))</f>
        <v/>
      </c>
      <c r="DJ105" s="34" t="str">
        <f ca="true">+IF(OFFSET('Sanitation Data'!$H$29,0,10*ROW('Sanitation Data'!H99))="","",OFFSET('Sanitation Data'!$H$29,0,10*ROW('Sanitation Data'!H99)))</f>
        <v/>
      </c>
      <c r="DK105" s="34" t="str">
        <f ca="true">+IF(OFFSET('Sanitation Data'!$H$30,0,10*ROW('Sanitation Data'!H99))="","",OFFSET('Sanitation Data'!$H$30,0,10*ROW('Sanitation Data'!H99)))</f>
        <v/>
      </c>
      <c r="DL105" s="34" t="str">
        <f ca="true">+IF(OFFSET('Sanitation Data'!$H$31,0,10*ROW('Sanitation Data'!H99))="","",OFFSET('Sanitation Data'!$H$31,0,10*ROW('Sanitation Data'!H99)))</f>
        <v/>
      </c>
      <c r="DM105" s="34" t="str">
        <f ca="true">+IF(OFFSET('Sanitation Data'!$H$32,0,10*ROW('Sanitation Data'!H99))="","",OFFSET('Sanitation Data'!$H$32,0,10*ROW('Sanitation Data'!H99)))</f>
        <v/>
      </c>
      <c r="DN105" s="34" t="str">
        <f ca="true">+IF(OFFSET('Sanitation Data'!$H$33,0,10*ROW('Sanitation Data'!H99))="","",OFFSET('Sanitation Data'!$H$33,0,10*ROW('Sanitation Data'!H99)))</f>
        <v/>
      </c>
      <c r="DO105" s="34" t="str">
        <f ca="true">+IF(OFFSET('Hygiene Data'!$C$12,0,10*ROW('Hygiene Data'!C99))="","",OFFSET('Hygiene Data'!$C$12,0,10*ROW('Hygiene Data'!C99)))</f>
        <v/>
      </c>
      <c r="DP105" s="34" t="str">
        <f ca="true">+IF(OFFSET('Hygiene Data'!$C$13,0,10*ROW('Hygiene Data'!C99))="","",OFFSET('Hygiene Data'!$C$13,0,10*ROW('Hygiene Data'!C99)))</f>
        <v/>
      </c>
      <c r="DQ105" s="34" t="str">
        <f ca="true">+IF(OFFSET('Hygiene Data'!$C$14,0,10*ROW('Hygiene Data'!C99))="","",OFFSET('Hygiene Data'!$C$14,0,10*ROW('Hygiene Data'!C99)))</f>
        <v/>
      </c>
      <c r="DR105" s="34" t="str">
        <f ca="true">+IF(OFFSET('Hygiene Data'!$D$12,0,10*ROW('Hygiene Data'!D99))="","",OFFSET('Hygiene Data'!$D$12,0,10*ROW('Hygiene Data'!D99)))</f>
        <v/>
      </c>
      <c r="DS105" s="34" t="str">
        <f ca="true">+IF(OFFSET('Hygiene Data'!$D$13,0,10*ROW('Hygiene Data'!D99))="","",OFFSET('Hygiene Data'!$D$13,0,10*ROW('Hygiene Data'!D99)))</f>
        <v/>
      </c>
      <c r="DT105" s="34" t="str">
        <f ca="true">+IF(OFFSET('Hygiene Data'!$D$14,0,10*ROW('Hygiene Data'!D99))="","",OFFSET('Hygiene Data'!$D$14,0,10*ROW('Hygiene Data'!D99)))</f>
        <v/>
      </c>
      <c r="DU105" s="34" t="str">
        <f ca="true">+IF(OFFSET('Hygiene Data'!$E$12,0,10*ROW('Hygiene Data'!E99))="","",OFFSET('Hygiene Data'!$E$12,0,10*ROW('Hygiene Data'!E99)))</f>
        <v/>
      </c>
      <c r="DV105" s="34" t="str">
        <f ca="true">+IF(OFFSET('Hygiene Data'!$E$13,0,10*ROW('Hygiene Data'!E99))="","",OFFSET('Hygiene Data'!$E$13,0,10*ROW('Hygiene Data'!E99)))</f>
        <v/>
      </c>
      <c r="DW105" s="34" t="str">
        <f ca="true">+IF(OFFSET('Hygiene Data'!$E$14,0,10*ROW('Hygiene Data'!E99))="","",OFFSET('Hygiene Data'!$E$14,0,10*ROW('Hygiene Data'!E99)))</f>
        <v/>
      </c>
      <c r="DX105" s="34" t="str">
        <f ca="true">+IF(OFFSET('Hygiene Data'!$F$12,0,10*ROW('Hygiene Data'!F99))="","",OFFSET('Hygiene Data'!$F$12,0,10*ROW('Hygiene Data'!F99)))</f>
        <v/>
      </c>
      <c r="DY105" s="34" t="str">
        <f ca="true">+IF(OFFSET('Hygiene Data'!$F$13,0,10*ROW('Hygiene Data'!F99))="","",OFFSET('Hygiene Data'!$F$13,0,10*ROW('Hygiene Data'!F99)))</f>
        <v/>
      </c>
      <c r="DZ105" s="34" t="str">
        <f ca="true">+IF(OFFSET('Hygiene Data'!$F$14,0,10*ROW('Hygiene Data'!F99))="","",OFFSET('Hygiene Data'!$F$14,0,10*ROW('Hygiene Data'!F99)))</f>
        <v/>
      </c>
      <c r="EA105" s="34" t="str">
        <f ca="true">+IF(OFFSET('Hygiene Data'!$G$12,0,10*ROW('Hygiene Data'!G99))="","",OFFSET('Hygiene Data'!$G$12,0,10*ROW('Hygiene Data'!G99)))</f>
        <v/>
      </c>
      <c r="EB105" s="34" t="str">
        <f ca="true">+IF(OFFSET('Hygiene Data'!$G$13,0,10*ROW('Hygiene Data'!G99))="","",OFFSET('Hygiene Data'!$G$13,0,10*ROW('Hygiene Data'!G99)))</f>
        <v/>
      </c>
      <c r="EC105" s="34" t="str">
        <f ca="true">+IF(OFFSET('Hygiene Data'!$G$14,0,10*ROW('Hygiene Data'!G99))="","",OFFSET('Hygiene Data'!$G$14,0,10*ROW('Hygiene Data'!G99)))</f>
        <v/>
      </c>
      <c r="ED105" s="34" t="str">
        <f ca="true">+IF(OFFSET('Hygiene Data'!$H$12,0,10*ROW('Hygiene Data'!H99))="","",OFFSET('Hygiene Data'!$H$12,0,10*ROW('Hygiene Data'!H99)))</f>
        <v/>
      </c>
      <c r="EE105" s="34" t="str">
        <f ca="true">+IF(OFFSET('Hygiene Data'!$H$13,0,10*ROW('Hygiene Data'!H99))="","",OFFSET('Hygiene Data'!$H$13,0,10*ROW('Hygiene Data'!H99)))</f>
        <v/>
      </c>
      <c r="EF105" s="34" t="str">
        <f ca="true">+IF(OFFSET('Hygiene Data'!$H$14,0,10*ROW('Hygiene Data'!H99))="","",OFFSET('Hygiene Data'!$H$14,0,10*ROW('Hygiene Data'!H99)))</f>
        <v/>
      </c>
    </row>
    <row r="106" x14ac:dyDescent="0.2">
      <c r="A106" s="57" t="str">
        <f ca="true">+IF(OFFSET('Water Data'!$B$1,0,10*ROW('Water Data'!B103))="","",OFFSET('Water Data'!$B$1,0,10*ROW('Water Data'!B103)))</f>
        <v/>
      </c>
      <c r="B106" s="57" t="str">
        <f ca="true">+IF(OFFSET('Water Data'!$A$3,0,10*ROW('Water Data'!A103))="","",OFFSET('Water Data'!$A$3,0,10*ROW('Water Data'!A103)))</f>
        <v/>
      </c>
      <c r="C106" s="57" t="str">
        <f ca="true">+IF(OFFSET('Water Data'!$C$3,0,10*ROW('Water Data'!C103))="","",OFFSET('Water Data'!$C$3,0,10*ROW('Water Data'!C103)))</f>
        <v/>
      </c>
      <c r="D106" s="249"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9"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9" t="e">
        <f ca="true">+IF(AND(ISNUMBER(OFFSET('Water Data'!$C$10,0,10*ROW('Water Data'!D100))),BW106="Yes"),OFFSET('Water Data'!$C$10,0,10*ROW('Water Data'!D100)),IF(AND(ISNUMBER(OFFSET('Water Data'!$C$10,0,10*ROW('Water Data'!D100))),BW106="No",ISNUMBER(OFFSET('Water Data'!$C$10,0,10*ROW('Water Data'!D100)))),CONCATENATE("[",ROUND(OFFSET('Water Data'!$C$10,0,10*ROW('Water Data'!D100)),0),"]"),IF(AND(ISNUMBER(OFFSET('Water Data'!$C$10,0,10*ROW('Water Data'!D100))),BW106="",ISNUMBER(OFFSET('Water Data'!$C$10,0,10*ROW('Water Data'!D100)))),OFFSET('Water Data'!$C$10,0,10*ROW('Water Data'!D100)),NA())))</f>
        <v>#N/A</v>
      </c>
      <c r="G106" s="249"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9"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9"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9"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9"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9"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9"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9"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9"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9"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9"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9"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9"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9"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9"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50"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50"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50"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50"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50"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50"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50"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50"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50"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50"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50"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50"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50"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50"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50"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50"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50"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50"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50"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50"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50"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50"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50"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50"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50"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50"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50"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50"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50"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50"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51"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51"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51"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51"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51"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51"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51"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51"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51"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51"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51"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51"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51"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51"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51"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51"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51"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51"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4" t="str">
        <f ca="true">+IF(OFFSET('Water Data'!$C$28,0,10*ROW('Water Data'!C100))="","",OFFSET('Water Data'!$C$28,0,10*ROW('Water Data'!C100)))</f>
        <v/>
      </c>
      <c r="BT106" s="34" t="str">
        <f ca="true">+IF(OFFSET('Water Data'!$C$29,0,10*ROW('Water Data'!C100))="","",OFFSET('Water Data'!$C$29,0,10*ROW('Water Data'!C100)))</f>
        <v/>
      </c>
      <c r="BU106" s="34" t="str">
        <f ca="true">+IF(OFFSET('Water Data'!$C$30,0,10*ROW('Water Data'!C100))="","",OFFSET('Water Data'!$C$30,0,10*ROW('Water Data'!C100)))</f>
        <v/>
      </c>
      <c r="BV106" s="34" t="str">
        <f ca="true">+IF(OFFSET('Water Data'!$D$28,0,10*ROW('Water Data'!D100))="","",OFFSET('Water Data'!$D$28,0,10*ROW('Water Data'!D100)))</f>
        <v/>
      </c>
      <c r="BW106" s="34" t="str">
        <f ca="true">+IF(OFFSET('Water Data'!$D$29,0,10*ROW('Water Data'!D100))="","",OFFSET('Water Data'!$D$29,0,10*ROW('Water Data'!D100)))</f>
        <v/>
      </c>
      <c r="BX106" s="34" t="str">
        <f ca="true">+IF(OFFSET('Water Data'!$D$30,0,10*ROW('Water Data'!D100))="","",OFFSET('Water Data'!$D$30,0,10*ROW('Water Data'!D100)))</f>
        <v/>
      </c>
      <c r="BY106" s="34" t="str">
        <f ca="true">+IF(OFFSET('Water Data'!$E$28,0,10*ROW('Water Data'!E100))="","",OFFSET('Water Data'!$E$28,0,10*ROW('Water Data'!E100)))</f>
        <v/>
      </c>
      <c r="BZ106" s="34" t="str">
        <f ca="true">+IF(OFFSET('Water Data'!$E$29,0,10*ROW('Water Data'!E100))="","",OFFSET('Water Data'!$E$29,0,10*ROW('Water Data'!E100)))</f>
        <v/>
      </c>
      <c r="CA106" s="34" t="str">
        <f ca="true">+IF(OFFSET('Water Data'!$E$30,0,10*ROW('Water Data'!E100))="","",OFFSET('Water Data'!$E$30,0,10*ROW('Water Data'!E100)))</f>
        <v/>
      </c>
      <c r="CB106" s="34" t="str">
        <f ca="true">+IF(OFFSET('Water Data'!$F$28,0,10*ROW('Water Data'!F100))="","",OFFSET('Water Data'!$F$28,0,10*ROW('Water Data'!F100)))</f>
        <v/>
      </c>
      <c r="CC106" s="34" t="str">
        <f ca="true">+IF(OFFSET('Water Data'!$F$29,0,10*ROW('Water Data'!F100))="","",OFFSET('Water Data'!$F$29,0,10*ROW('Water Data'!F100)))</f>
        <v/>
      </c>
      <c r="CD106" s="34" t="str">
        <f ca="true">+IF(OFFSET('Water Data'!$F$30,0,10*ROW('Water Data'!F100))="","",OFFSET('Water Data'!$F$30,0,10*ROW('Water Data'!F100)))</f>
        <v/>
      </c>
      <c r="CE106" s="34" t="str">
        <f ca="true">+IF(OFFSET('Water Data'!$G$28,0,10*ROW('Water Data'!G100))="","",OFFSET('Water Data'!$G$28,0,10*ROW('Water Data'!G100)))</f>
        <v/>
      </c>
      <c r="CF106" s="34" t="str">
        <f ca="true">+IF(OFFSET('Water Data'!$G$29,0,10*ROW('Water Data'!G100))="","",OFFSET('Water Data'!$G$29,0,10*ROW('Water Data'!G100)))</f>
        <v/>
      </c>
      <c r="CG106" s="34" t="str">
        <f ca="true">+IF(OFFSET('Water Data'!$G$30,0,10*ROW('Water Data'!G100))="","",OFFSET('Water Data'!$G$30,0,10*ROW('Water Data'!G100)))</f>
        <v/>
      </c>
      <c r="CH106" s="34" t="str">
        <f ca="true">+IF(OFFSET('Water Data'!$H$28,0,10*ROW('Water Data'!H100))="","",OFFSET('Water Data'!$H$28,0,10*ROW('Water Data'!H100)))</f>
        <v/>
      </c>
      <c r="CI106" s="34" t="str">
        <f ca="true">+IF(OFFSET('Water Data'!$H$29,0,10*ROW('Water Data'!H100))="","",OFFSET('Water Data'!$H$29,0,10*ROW('Water Data'!H100)))</f>
        <v/>
      </c>
      <c r="CJ106" s="34" t="str">
        <f ca="true">+IF(OFFSET('Water Data'!$H$30,0,10*ROW('Water Data'!H100))="","",OFFSET('Water Data'!$H$30,0,10*ROW('Water Data'!H100)))</f>
        <v/>
      </c>
      <c r="CK106" s="34" t="str">
        <f ca="true">+IF(OFFSET('Sanitation Data'!$C$29,0,10*ROW('Sanitation Data'!C100))="","",OFFSET('Sanitation Data'!$C$29,0,10*ROW('Sanitation Data'!C100)))</f>
        <v/>
      </c>
      <c r="CL106" s="34" t="str">
        <f ca="true">+IF(OFFSET('Sanitation Data'!$C$30,0,10*ROW('Sanitation Data'!C100))="","",OFFSET('Sanitation Data'!$C$30,0,10*ROW('Sanitation Data'!C100)))</f>
        <v/>
      </c>
      <c r="CM106" s="34" t="str">
        <f ca="true">+IF(OFFSET('Sanitation Data'!$C$31,0,10*ROW('Sanitation Data'!C100))="","",OFFSET('Sanitation Data'!$C$31,0,10*ROW('Sanitation Data'!C100)))</f>
        <v/>
      </c>
      <c r="CN106" s="34" t="str">
        <f ca="true">+IF(OFFSET('Sanitation Data'!$C$32,0,10*ROW('Sanitation Data'!C100))="","",OFFSET('Sanitation Data'!$C$32,0,10*ROW('Sanitation Data'!C100)))</f>
        <v/>
      </c>
      <c r="CO106" s="34" t="str">
        <f ca="true">+IF(OFFSET('Sanitation Data'!$C$33,0,10*ROW('Sanitation Data'!C100))="","",OFFSET('Sanitation Data'!$C$33,0,10*ROW('Sanitation Data'!C100)))</f>
        <v/>
      </c>
      <c r="CP106" s="34" t="str">
        <f ca="true">+IF(OFFSET('Sanitation Data'!$D$29,0,10*ROW('Sanitation Data'!D100))="","",OFFSET('Sanitation Data'!$D$29,0,10*ROW('Sanitation Data'!D100)))</f>
        <v/>
      </c>
      <c r="CQ106" s="34" t="str">
        <f ca="true">+IF(OFFSET('Sanitation Data'!$D$30,0,10*ROW('Sanitation Data'!D100))="","",OFFSET('Sanitation Data'!$D$30,0,10*ROW('Sanitation Data'!D100)))</f>
        <v/>
      </c>
      <c r="CR106" s="34" t="str">
        <f ca="true">+IF(OFFSET('Sanitation Data'!$D$31,0,10*ROW('Sanitation Data'!D100))="","",OFFSET('Sanitation Data'!$D$31,0,10*ROW('Sanitation Data'!D100)))</f>
        <v/>
      </c>
      <c r="CS106" s="34" t="str">
        <f ca="true">+IF(OFFSET('Sanitation Data'!$D$32,0,10*ROW('Sanitation Data'!D100))="","",OFFSET('Sanitation Data'!$D$32,0,10*ROW('Sanitation Data'!D100)))</f>
        <v/>
      </c>
      <c r="CT106" s="34" t="str">
        <f ca="true">+IF(OFFSET('Sanitation Data'!$D$33,0,10*ROW('Sanitation Data'!D100))="","",OFFSET('Sanitation Data'!$D$33,0,10*ROW('Sanitation Data'!D100)))</f>
        <v/>
      </c>
      <c r="CU106" s="34" t="str">
        <f ca="true">+IF(OFFSET('Sanitation Data'!$E$29,0,10*ROW('Sanitation Data'!E100))="","",OFFSET('Sanitation Data'!$E$29,0,10*ROW('Sanitation Data'!E100)))</f>
        <v/>
      </c>
      <c r="CV106" s="34" t="str">
        <f ca="true">+IF(OFFSET('Sanitation Data'!$E$30,0,10*ROW('Sanitation Data'!E100))="","",OFFSET('Sanitation Data'!$E$30,0,10*ROW('Sanitation Data'!E100)))</f>
        <v/>
      </c>
      <c r="CW106" s="34" t="str">
        <f ca="true">+IF(OFFSET('Sanitation Data'!$E$31,0,10*ROW('Sanitation Data'!E100))="","",OFFSET('Sanitation Data'!$E$31,0,10*ROW('Sanitation Data'!E100)))</f>
        <v/>
      </c>
      <c r="CX106" s="34" t="str">
        <f ca="true">+IF(OFFSET('Sanitation Data'!$E$32,0,10*ROW('Sanitation Data'!E100))="","",OFFSET('Sanitation Data'!$E$32,0,10*ROW('Sanitation Data'!E100)))</f>
        <v/>
      </c>
      <c r="CY106" s="34" t="str">
        <f ca="true">+IF(OFFSET('Sanitation Data'!$E$33,0,10*ROW('Sanitation Data'!E100))="","",OFFSET('Sanitation Data'!$E$33,0,10*ROW('Sanitation Data'!E100)))</f>
        <v/>
      </c>
      <c r="CZ106" s="34" t="str">
        <f ca="true">+IF(OFFSET('Sanitation Data'!$F$29,0,10*ROW('Sanitation Data'!F100))="","",OFFSET('Sanitation Data'!$F$29,0,10*ROW('Sanitation Data'!F100)))</f>
        <v/>
      </c>
      <c r="DA106" s="34" t="str">
        <f ca="true">+IF(OFFSET('Sanitation Data'!$F$30,0,10*ROW('Sanitation Data'!F100))="","",OFFSET('Sanitation Data'!$F$30,0,10*ROW('Sanitation Data'!F100)))</f>
        <v/>
      </c>
      <c r="DB106" s="34" t="str">
        <f ca="true">+IF(OFFSET('Sanitation Data'!$F$31,0,10*ROW('Sanitation Data'!F100))="","",OFFSET('Sanitation Data'!$F$31,0,10*ROW('Sanitation Data'!F100)))</f>
        <v/>
      </c>
      <c r="DC106" s="34" t="str">
        <f ca="true">+IF(OFFSET('Sanitation Data'!$F$32,0,10*ROW('Sanitation Data'!F100))="","",OFFSET('Sanitation Data'!$F$32,0,10*ROW('Sanitation Data'!F100)))</f>
        <v/>
      </c>
      <c r="DD106" s="34" t="str">
        <f ca="true">+IF(OFFSET('Sanitation Data'!$F$33,0,10*ROW('Sanitation Data'!F100))="","",OFFSET('Sanitation Data'!$F$33,0,10*ROW('Sanitation Data'!F100)))</f>
        <v/>
      </c>
      <c r="DE106" s="34" t="str">
        <f ca="true">+IF(OFFSET('Sanitation Data'!$G$29,0,10*ROW('Sanitation Data'!G100))="","",OFFSET('Sanitation Data'!$G$29,0,10*ROW('Sanitation Data'!G100)))</f>
        <v/>
      </c>
      <c r="DF106" s="34" t="str">
        <f ca="true">+IF(OFFSET('Sanitation Data'!$G$30,0,10*ROW('Sanitation Data'!G100))="","",OFFSET('Sanitation Data'!$G$30,0,10*ROW('Sanitation Data'!G100)))</f>
        <v/>
      </c>
      <c r="DG106" s="34" t="str">
        <f ca="true">+IF(OFFSET('Sanitation Data'!$G$31,0,10*ROW('Sanitation Data'!G100))="","",OFFSET('Sanitation Data'!$G$31,0,10*ROW('Sanitation Data'!G100)))</f>
        <v/>
      </c>
      <c r="DH106" s="34" t="str">
        <f ca="true">+IF(OFFSET('Sanitation Data'!$G$32,0,10*ROW('Sanitation Data'!G100))="","",OFFSET('Sanitation Data'!$G$32,0,10*ROW('Sanitation Data'!G100)))</f>
        <v/>
      </c>
      <c r="DI106" s="34" t="str">
        <f ca="true">+IF(OFFSET('Sanitation Data'!$G$33,0,10*ROW('Sanitation Data'!G100))="","",OFFSET('Sanitation Data'!$G$33,0,10*ROW('Sanitation Data'!G100)))</f>
        <v/>
      </c>
      <c r="DJ106" s="34" t="str">
        <f ca="true">+IF(OFFSET('Sanitation Data'!$H$29,0,10*ROW('Sanitation Data'!H100))="","",OFFSET('Sanitation Data'!$H$29,0,10*ROW('Sanitation Data'!H100)))</f>
        <v/>
      </c>
      <c r="DK106" s="34" t="str">
        <f ca="true">+IF(OFFSET('Sanitation Data'!$H$30,0,10*ROW('Sanitation Data'!H100))="","",OFFSET('Sanitation Data'!$H$30,0,10*ROW('Sanitation Data'!H100)))</f>
        <v/>
      </c>
      <c r="DL106" s="34" t="str">
        <f ca="true">+IF(OFFSET('Sanitation Data'!$H$31,0,10*ROW('Sanitation Data'!H100))="","",OFFSET('Sanitation Data'!$H$31,0,10*ROW('Sanitation Data'!H100)))</f>
        <v/>
      </c>
      <c r="DM106" s="34" t="str">
        <f ca="true">+IF(OFFSET('Sanitation Data'!$H$32,0,10*ROW('Sanitation Data'!H100))="","",OFFSET('Sanitation Data'!$H$32,0,10*ROW('Sanitation Data'!H100)))</f>
        <v/>
      </c>
      <c r="DN106" s="34" t="str">
        <f ca="true">+IF(OFFSET('Sanitation Data'!$H$33,0,10*ROW('Sanitation Data'!H100))="","",OFFSET('Sanitation Data'!$H$33,0,10*ROW('Sanitation Data'!H100)))</f>
        <v/>
      </c>
      <c r="DO106" s="34" t="str">
        <f ca="true">+IF(OFFSET('Hygiene Data'!$C$12,0,10*ROW('Hygiene Data'!C100))="","",OFFSET('Hygiene Data'!$C$12,0,10*ROW('Hygiene Data'!C100)))</f>
        <v/>
      </c>
      <c r="DP106" s="34" t="str">
        <f ca="true">+IF(OFFSET('Hygiene Data'!$C$13,0,10*ROW('Hygiene Data'!C100))="","",OFFSET('Hygiene Data'!$C$13,0,10*ROW('Hygiene Data'!C100)))</f>
        <v/>
      </c>
      <c r="DQ106" s="34" t="str">
        <f ca="true">+IF(OFFSET('Hygiene Data'!$C$14,0,10*ROW('Hygiene Data'!C100))="","",OFFSET('Hygiene Data'!$C$14,0,10*ROW('Hygiene Data'!C100)))</f>
        <v/>
      </c>
      <c r="DR106" s="34" t="str">
        <f ca="true">+IF(OFFSET('Hygiene Data'!$D$12,0,10*ROW('Hygiene Data'!D100))="","",OFFSET('Hygiene Data'!$D$12,0,10*ROW('Hygiene Data'!D100)))</f>
        <v/>
      </c>
      <c r="DS106" s="34" t="str">
        <f ca="true">+IF(OFFSET('Hygiene Data'!$D$13,0,10*ROW('Hygiene Data'!D100))="","",OFFSET('Hygiene Data'!$D$13,0,10*ROW('Hygiene Data'!D100)))</f>
        <v/>
      </c>
      <c r="DT106" s="34" t="str">
        <f ca="true">+IF(OFFSET('Hygiene Data'!$D$14,0,10*ROW('Hygiene Data'!D100))="","",OFFSET('Hygiene Data'!$D$14,0,10*ROW('Hygiene Data'!D100)))</f>
        <v/>
      </c>
      <c r="DU106" s="34" t="str">
        <f ca="true">+IF(OFFSET('Hygiene Data'!$E$12,0,10*ROW('Hygiene Data'!E100))="","",OFFSET('Hygiene Data'!$E$12,0,10*ROW('Hygiene Data'!E100)))</f>
        <v/>
      </c>
      <c r="DV106" s="34" t="str">
        <f ca="true">+IF(OFFSET('Hygiene Data'!$E$13,0,10*ROW('Hygiene Data'!E100))="","",OFFSET('Hygiene Data'!$E$13,0,10*ROW('Hygiene Data'!E100)))</f>
        <v/>
      </c>
      <c r="DW106" s="34" t="str">
        <f ca="true">+IF(OFFSET('Hygiene Data'!$E$14,0,10*ROW('Hygiene Data'!E100))="","",OFFSET('Hygiene Data'!$E$14,0,10*ROW('Hygiene Data'!E100)))</f>
        <v/>
      </c>
      <c r="DX106" s="34" t="str">
        <f ca="true">+IF(OFFSET('Hygiene Data'!$F$12,0,10*ROW('Hygiene Data'!F100))="","",OFFSET('Hygiene Data'!$F$12,0,10*ROW('Hygiene Data'!F100)))</f>
        <v/>
      </c>
      <c r="DY106" s="34" t="str">
        <f ca="true">+IF(OFFSET('Hygiene Data'!$F$13,0,10*ROW('Hygiene Data'!F100))="","",OFFSET('Hygiene Data'!$F$13,0,10*ROW('Hygiene Data'!F100)))</f>
        <v/>
      </c>
      <c r="DZ106" s="34" t="str">
        <f ca="true">+IF(OFFSET('Hygiene Data'!$F$14,0,10*ROW('Hygiene Data'!F100))="","",OFFSET('Hygiene Data'!$F$14,0,10*ROW('Hygiene Data'!F100)))</f>
        <v/>
      </c>
      <c r="EA106" s="34" t="str">
        <f ca="true">+IF(OFFSET('Hygiene Data'!$G$12,0,10*ROW('Hygiene Data'!G100))="","",OFFSET('Hygiene Data'!$G$12,0,10*ROW('Hygiene Data'!G100)))</f>
        <v/>
      </c>
      <c r="EB106" s="34" t="str">
        <f ca="true">+IF(OFFSET('Hygiene Data'!$G$13,0,10*ROW('Hygiene Data'!G100))="","",OFFSET('Hygiene Data'!$G$13,0,10*ROW('Hygiene Data'!G100)))</f>
        <v/>
      </c>
      <c r="EC106" s="34" t="str">
        <f ca="true">+IF(OFFSET('Hygiene Data'!$G$14,0,10*ROW('Hygiene Data'!G100))="","",OFFSET('Hygiene Data'!$G$14,0,10*ROW('Hygiene Data'!G100)))</f>
        <v/>
      </c>
      <c r="ED106" s="34" t="str">
        <f ca="true">+IF(OFFSET('Hygiene Data'!$H$12,0,10*ROW('Hygiene Data'!H100))="","",OFFSET('Hygiene Data'!$H$12,0,10*ROW('Hygiene Data'!H100)))</f>
        <v/>
      </c>
      <c r="EE106" s="34" t="str">
        <f ca="true">+IF(OFFSET('Hygiene Data'!$H$13,0,10*ROW('Hygiene Data'!H100))="","",OFFSET('Hygiene Data'!$H$13,0,10*ROW('Hygiene Data'!H100)))</f>
        <v/>
      </c>
      <c r="EF106" s="34" t="str">
        <f ca="true">+IF(OFFSET('Hygiene Data'!$H$14,0,10*ROW('Hygiene Data'!H100))="","",OFFSET('Hygiene Data'!$H$14,0,10*ROW('Hygiene Data'!H100)))</f>
        <v/>
      </c>
    </row>
    <row r="107" x14ac:dyDescent="0.2">
      <c r="A107" s="57" t="str">
        <f ca="true">+IF(OFFSET('Water Data'!$B$1,0,10*ROW('Water Data'!B104))="","",OFFSET('Water Data'!$B$1,0,10*ROW('Water Data'!B104)))</f>
        <v/>
      </c>
      <c r="B107" s="57" t="str">
        <f ca="true">+IF(OFFSET('Water Data'!$A$3,0,10*ROW('Water Data'!A104))="","",OFFSET('Water Data'!$A$3,0,10*ROW('Water Data'!A104)))</f>
        <v/>
      </c>
      <c r="C107" s="57" t="str">
        <f ca="true">+IF(OFFSET('Water Data'!$C$3,0,10*ROW('Water Data'!C104))="","",OFFSET('Water Data'!$C$3,0,10*ROW('Water Data'!C104)))</f>
        <v/>
      </c>
      <c r="D107" s="249"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9"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9" t="e">
        <f ca="true">+IF(AND(ISNUMBER(OFFSET('Water Data'!$C$10,0,10*ROW('Water Data'!D101))),BW107="Yes"),OFFSET('Water Data'!$C$10,0,10*ROW('Water Data'!D101)),IF(AND(ISNUMBER(OFFSET('Water Data'!$C$10,0,10*ROW('Water Data'!D101))),BW107="No",ISNUMBER(OFFSET('Water Data'!$C$10,0,10*ROW('Water Data'!D101)))),CONCATENATE("[",ROUND(OFFSET('Water Data'!$C$10,0,10*ROW('Water Data'!D101)),0),"]"),IF(AND(ISNUMBER(OFFSET('Water Data'!$C$10,0,10*ROW('Water Data'!D101))),BW107="",ISNUMBER(OFFSET('Water Data'!$C$10,0,10*ROW('Water Data'!D101)))),OFFSET('Water Data'!$C$10,0,10*ROW('Water Data'!D101)),NA())))</f>
        <v>#N/A</v>
      </c>
      <c r="G107" s="249"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9"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9"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9"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9"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9"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9"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9"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9"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9"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9"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9"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9"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9"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9"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50"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50"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50"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50"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50"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50"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50"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50"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50"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50"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50"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50"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50"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50"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50"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50"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50"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50"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50"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50"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50"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50"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50"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50"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50"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50"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50"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50"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50"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50"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51"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51"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51"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51"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51"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51"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51"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51"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51"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51"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51"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51"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51"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51"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51"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51"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51"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51"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4" t="str">
        <f ca="true">+IF(OFFSET('Water Data'!$C$28,0,10*ROW('Water Data'!C101))="","",OFFSET('Water Data'!$C$28,0,10*ROW('Water Data'!C101)))</f>
        <v/>
      </c>
      <c r="BT107" s="34" t="str">
        <f ca="true">+IF(OFFSET('Water Data'!$C$29,0,10*ROW('Water Data'!C101))="","",OFFSET('Water Data'!$C$29,0,10*ROW('Water Data'!C101)))</f>
        <v/>
      </c>
      <c r="BU107" s="34" t="str">
        <f ca="true">+IF(OFFSET('Water Data'!$C$30,0,10*ROW('Water Data'!C101))="","",OFFSET('Water Data'!$C$30,0,10*ROW('Water Data'!C101)))</f>
        <v/>
      </c>
      <c r="BV107" s="34" t="str">
        <f ca="true">+IF(OFFSET('Water Data'!$D$28,0,10*ROW('Water Data'!D101))="","",OFFSET('Water Data'!$D$28,0,10*ROW('Water Data'!D101)))</f>
        <v/>
      </c>
      <c r="BW107" s="34" t="str">
        <f ca="true">+IF(OFFSET('Water Data'!$D$29,0,10*ROW('Water Data'!D101))="","",OFFSET('Water Data'!$D$29,0,10*ROW('Water Data'!D101)))</f>
        <v/>
      </c>
      <c r="BX107" s="34" t="str">
        <f ca="true">+IF(OFFSET('Water Data'!$D$30,0,10*ROW('Water Data'!D101))="","",OFFSET('Water Data'!$D$30,0,10*ROW('Water Data'!D101)))</f>
        <v/>
      </c>
      <c r="BY107" s="34" t="str">
        <f ca="true">+IF(OFFSET('Water Data'!$E$28,0,10*ROW('Water Data'!E101))="","",OFFSET('Water Data'!$E$28,0,10*ROW('Water Data'!E101)))</f>
        <v/>
      </c>
      <c r="BZ107" s="34" t="str">
        <f ca="true">+IF(OFFSET('Water Data'!$E$29,0,10*ROW('Water Data'!E101))="","",OFFSET('Water Data'!$E$29,0,10*ROW('Water Data'!E101)))</f>
        <v/>
      </c>
      <c r="CA107" s="34" t="str">
        <f ca="true">+IF(OFFSET('Water Data'!$E$30,0,10*ROW('Water Data'!E101))="","",OFFSET('Water Data'!$E$30,0,10*ROW('Water Data'!E101)))</f>
        <v/>
      </c>
      <c r="CB107" s="34" t="str">
        <f ca="true">+IF(OFFSET('Water Data'!$F$28,0,10*ROW('Water Data'!F101))="","",OFFSET('Water Data'!$F$28,0,10*ROW('Water Data'!F101)))</f>
        <v/>
      </c>
      <c r="CC107" s="34" t="str">
        <f ca="true">+IF(OFFSET('Water Data'!$F$29,0,10*ROW('Water Data'!F101))="","",OFFSET('Water Data'!$F$29,0,10*ROW('Water Data'!F101)))</f>
        <v/>
      </c>
      <c r="CD107" s="34" t="str">
        <f ca="true">+IF(OFFSET('Water Data'!$F$30,0,10*ROW('Water Data'!F101))="","",OFFSET('Water Data'!$F$30,0,10*ROW('Water Data'!F101)))</f>
        <v/>
      </c>
      <c r="CE107" s="34" t="str">
        <f ca="true">+IF(OFFSET('Water Data'!$G$28,0,10*ROW('Water Data'!G101))="","",OFFSET('Water Data'!$G$28,0,10*ROW('Water Data'!G101)))</f>
        <v/>
      </c>
      <c r="CF107" s="34" t="str">
        <f ca="true">+IF(OFFSET('Water Data'!$G$29,0,10*ROW('Water Data'!G101))="","",OFFSET('Water Data'!$G$29,0,10*ROW('Water Data'!G101)))</f>
        <v/>
      </c>
      <c r="CG107" s="34" t="str">
        <f ca="true">+IF(OFFSET('Water Data'!$G$30,0,10*ROW('Water Data'!G101))="","",OFFSET('Water Data'!$G$30,0,10*ROW('Water Data'!G101)))</f>
        <v/>
      </c>
      <c r="CH107" s="34" t="str">
        <f ca="true">+IF(OFFSET('Water Data'!$H$28,0,10*ROW('Water Data'!H101))="","",OFFSET('Water Data'!$H$28,0,10*ROW('Water Data'!H101)))</f>
        <v/>
      </c>
      <c r="CI107" s="34" t="str">
        <f ca="true">+IF(OFFSET('Water Data'!$H$29,0,10*ROW('Water Data'!H101))="","",OFFSET('Water Data'!$H$29,0,10*ROW('Water Data'!H101)))</f>
        <v/>
      </c>
      <c r="CJ107" s="34" t="str">
        <f ca="true">+IF(OFFSET('Water Data'!$H$30,0,10*ROW('Water Data'!H101))="","",OFFSET('Water Data'!$H$30,0,10*ROW('Water Data'!H101)))</f>
        <v/>
      </c>
      <c r="CK107" s="34" t="str">
        <f ca="true">+IF(OFFSET('Sanitation Data'!$C$29,0,10*ROW('Sanitation Data'!C101))="","",OFFSET('Sanitation Data'!$C$29,0,10*ROW('Sanitation Data'!C101)))</f>
        <v/>
      </c>
      <c r="CL107" s="34" t="str">
        <f ca="true">+IF(OFFSET('Sanitation Data'!$C$30,0,10*ROW('Sanitation Data'!C101))="","",OFFSET('Sanitation Data'!$C$30,0,10*ROW('Sanitation Data'!C101)))</f>
        <v/>
      </c>
      <c r="CM107" s="34" t="str">
        <f ca="true">+IF(OFFSET('Sanitation Data'!$C$31,0,10*ROW('Sanitation Data'!C101))="","",OFFSET('Sanitation Data'!$C$31,0,10*ROW('Sanitation Data'!C101)))</f>
        <v/>
      </c>
      <c r="CN107" s="34" t="str">
        <f ca="true">+IF(OFFSET('Sanitation Data'!$C$32,0,10*ROW('Sanitation Data'!C101))="","",OFFSET('Sanitation Data'!$C$32,0,10*ROW('Sanitation Data'!C101)))</f>
        <v/>
      </c>
      <c r="CO107" s="34" t="str">
        <f ca="true">+IF(OFFSET('Sanitation Data'!$C$33,0,10*ROW('Sanitation Data'!C101))="","",OFFSET('Sanitation Data'!$C$33,0,10*ROW('Sanitation Data'!C101)))</f>
        <v/>
      </c>
      <c r="CP107" s="34" t="str">
        <f ca="true">+IF(OFFSET('Sanitation Data'!$D$29,0,10*ROW('Sanitation Data'!D101))="","",OFFSET('Sanitation Data'!$D$29,0,10*ROW('Sanitation Data'!D101)))</f>
        <v/>
      </c>
      <c r="CQ107" s="34" t="str">
        <f ca="true">+IF(OFFSET('Sanitation Data'!$D$30,0,10*ROW('Sanitation Data'!D101))="","",OFFSET('Sanitation Data'!$D$30,0,10*ROW('Sanitation Data'!D101)))</f>
        <v/>
      </c>
      <c r="CR107" s="34" t="str">
        <f ca="true">+IF(OFFSET('Sanitation Data'!$D$31,0,10*ROW('Sanitation Data'!D101))="","",OFFSET('Sanitation Data'!$D$31,0,10*ROW('Sanitation Data'!D101)))</f>
        <v/>
      </c>
      <c r="CS107" s="34" t="str">
        <f ca="true">+IF(OFFSET('Sanitation Data'!$D$32,0,10*ROW('Sanitation Data'!D101))="","",OFFSET('Sanitation Data'!$D$32,0,10*ROW('Sanitation Data'!D101)))</f>
        <v/>
      </c>
      <c r="CT107" s="34" t="str">
        <f ca="true">+IF(OFFSET('Sanitation Data'!$D$33,0,10*ROW('Sanitation Data'!D101))="","",OFFSET('Sanitation Data'!$D$33,0,10*ROW('Sanitation Data'!D101)))</f>
        <v/>
      </c>
      <c r="CU107" s="34" t="str">
        <f ca="true">+IF(OFFSET('Sanitation Data'!$E$29,0,10*ROW('Sanitation Data'!E101))="","",OFFSET('Sanitation Data'!$E$29,0,10*ROW('Sanitation Data'!E101)))</f>
        <v/>
      </c>
      <c r="CV107" s="34" t="str">
        <f ca="true">+IF(OFFSET('Sanitation Data'!$E$30,0,10*ROW('Sanitation Data'!E101))="","",OFFSET('Sanitation Data'!$E$30,0,10*ROW('Sanitation Data'!E101)))</f>
        <v/>
      </c>
      <c r="CW107" s="34" t="str">
        <f ca="true">+IF(OFFSET('Sanitation Data'!$E$31,0,10*ROW('Sanitation Data'!E101))="","",OFFSET('Sanitation Data'!$E$31,0,10*ROW('Sanitation Data'!E101)))</f>
        <v/>
      </c>
      <c r="CX107" s="34" t="str">
        <f ca="true">+IF(OFFSET('Sanitation Data'!$E$32,0,10*ROW('Sanitation Data'!E101))="","",OFFSET('Sanitation Data'!$E$32,0,10*ROW('Sanitation Data'!E101)))</f>
        <v/>
      </c>
      <c r="CY107" s="34" t="str">
        <f ca="true">+IF(OFFSET('Sanitation Data'!$E$33,0,10*ROW('Sanitation Data'!E101))="","",OFFSET('Sanitation Data'!$E$33,0,10*ROW('Sanitation Data'!E101)))</f>
        <v/>
      </c>
      <c r="CZ107" s="34" t="str">
        <f ca="true">+IF(OFFSET('Sanitation Data'!$F$29,0,10*ROW('Sanitation Data'!F101))="","",OFFSET('Sanitation Data'!$F$29,0,10*ROW('Sanitation Data'!F101)))</f>
        <v/>
      </c>
      <c r="DA107" s="34" t="str">
        <f ca="true">+IF(OFFSET('Sanitation Data'!$F$30,0,10*ROW('Sanitation Data'!F101))="","",OFFSET('Sanitation Data'!$F$30,0,10*ROW('Sanitation Data'!F101)))</f>
        <v/>
      </c>
      <c r="DB107" s="34" t="str">
        <f ca="true">+IF(OFFSET('Sanitation Data'!$F$31,0,10*ROW('Sanitation Data'!F101))="","",OFFSET('Sanitation Data'!$F$31,0,10*ROW('Sanitation Data'!F101)))</f>
        <v/>
      </c>
      <c r="DC107" s="34" t="str">
        <f ca="true">+IF(OFFSET('Sanitation Data'!$F$32,0,10*ROW('Sanitation Data'!F101))="","",OFFSET('Sanitation Data'!$F$32,0,10*ROW('Sanitation Data'!F101)))</f>
        <v/>
      </c>
      <c r="DD107" s="34" t="str">
        <f ca="true">+IF(OFFSET('Sanitation Data'!$F$33,0,10*ROW('Sanitation Data'!F101))="","",OFFSET('Sanitation Data'!$F$33,0,10*ROW('Sanitation Data'!F101)))</f>
        <v/>
      </c>
      <c r="DE107" s="34" t="str">
        <f ca="true">+IF(OFFSET('Sanitation Data'!$G$29,0,10*ROW('Sanitation Data'!G101))="","",OFFSET('Sanitation Data'!$G$29,0,10*ROW('Sanitation Data'!G101)))</f>
        <v/>
      </c>
      <c r="DF107" s="34" t="str">
        <f ca="true">+IF(OFFSET('Sanitation Data'!$G$30,0,10*ROW('Sanitation Data'!G101))="","",OFFSET('Sanitation Data'!$G$30,0,10*ROW('Sanitation Data'!G101)))</f>
        <v/>
      </c>
      <c r="DG107" s="34" t="str">
        <f ca="true">+IF(OFFSET('Sanitation Data'!$G$31,0,10*ROW('Sanitation Data'!G101))="","",OFFSET('Sanitation Data'!$G$31,0,10*ROW('Sanitation Data'!G101)))</f>
        <v/>
      </c>
      <c r="DH107" s="34" t="str">
        <f ca="true">+IF(OFFSET('Sanitation Data'!$G$32,0,10*ROW('Sanitation Data'!G101))="","",OFFSET('Sanitation Data'!$G$32,0,10*ROW('Sanitation Data'!G101)))</f>
        <v/>
      </c>
      <c r="DI107" s="34" t="str">
        <f ca="true">+IF(OFFSET('Sanitation Data'!$G$33,0,10*ROW('Sanitation Data'!G101))="","",OFFSET('Sanitation Data'!$G$33,0,10*ROW('Sanitation Data'!G101)))</f>
        <v/>
      </c>
      <c r="DJ107" s="34" t="str">
        <f ca="true">+IF(OFFSET('Sanitation Data'!$H$29,0,10*ROW('Sanitation Data'!H101))="","",OFFSET('Sanitation Data'!$H$29,0,10*ROW('Sanitation Data'!H101)))</f>
        <v/>
      </c>
      <c r="DK107" s="34" t="str">
        <f ca="true">+IF(OFFSET('Sanitation Data'!$H$30,0,10*ROW('Sanitation Data'!H101))="","",OFFSET('Sanitation Data'!$H$30,0,10*ROW('Sanitation Data'!H101)))</f>
        <v/>
      </c>
      <c r="DL107" s="34" t="str">
        <f ca="true">+IF(OFFSET('Sanitation Data'!$H$31,0,10*ROW('Sanitation Data'!H101))="","",OFFSET('Sanitation Data'!$H$31,0,10*ROW('Sanitation Data'!H101)))</f>
        <v/>
      </c>
      <c r="DM107" s="34" t="str">
        <f ca="true">+IF(OFFSET('Sanitation Data'!$H$32,0,10*ROW('Sanitation Data'!H101))="","",OFFSET('Sanitation Data'!$H$32,0,10*ROW('Sanitation Data'!H101)))</f>
        <v/>
      </c>
      <c r="DN107" s="34" t="str">
        <f ca="true">+IF(OFFSET('Sanitation Data'!$H$33,0,10*ROW('Sanitation Data'!H101))="","",OFFSET('Sanitation Data'!$H$33,0,10*ROW('Sanitation Data'!H101)))</f>
        <v/>
      </c>
      <c r="DO107" s="34" t="str">
        <f ca="true">+IF(OFFSET('Hygiene Data'!$C$12,0,10*ROW('Hygiene Data'!C101))="","",OFFSET('Hygiene Data'!$C$12,0,10*ROW('Hygiene Data'!C101)))</f>
        <v/>
      </c>
      <c r="DP107" s="34" t="str">
        <f ca="true">+IF(OFFSET('Hygiene Data'!$C$13,0,10*ROW('Hygiene Data'!C101))="","",OFFSET('Hygiene Data'!$C$13,0,10*ROW('Hygiene Data'!C101)))</f>
        <v/>
      </c>
      <c r="DQ107" s="34" t="str">
        <f ca="true">+IF(OFFSET('Hygiene Data'!$C$14,0,10*ROW('Hygiene Data'!C101))="","",OFFSET('Hygiene Data'!$C$14,0,10*ROW('Hygiene Data'!C101)))</f>
        <v/>
      </c>
      <c r="DR107" s="34" t="str">
        <f ca="true">+IF(OFFSET('Hygiene Data'!$D$12,0,10*ROW('Hygiene Data'!D101))="","",OFFSET('Hygiene Data'!$D$12,0,10*ROW('Hygiene Data'!D101)))</f>
        <v/>
      </c>
      <c r="DS107" s="34" t="str">
        <f ca="true">+IF(OFFSET('Hygiene Data'!$D$13,0,10*ROW('Hygiene Data'!D101))="","",OFFSET('Hygiene Data'!$D$13,0,10*ROW('Hygiene Data'!D101)))</f>
        <v/>
      </c>
      <c r="DT107" s="34" t="str">
        <f ca="true">+IF(OFFSET('Hygiene Data'!$D$14,0,10*ROW('Hygiene Data'!D101))="","",OFFSET('Hygiene Data'!$D$14,0,10*ROW('Hygiene Data'!D101)))</f>
        <v/>
      </c>
      <c r="DU107" s="34" t="str">
        <f ca="true">+IF(OFFSET('Hygiene Data'!$E$12,0,10*ROW('Hygiene Data'!E101))="","",OFFSET('Hygiene Data'!$E$12,0,10*ROW('Hygiene Data'!E101)))</f>
        <v/>
      </c>
      <c r="DV107" s="34" t="str">
        <f ca="true">+IF(OFFSET('Hygiene Data'!$E$13,0,10*ROW('Hygiene Data'!E101))="","",OFFSET('Hygiene Data'!$E$13,0,10*ROW('Hygiene Data'!E101)))</f>
        <v/>
      </c>
      <c r="DW107" s="34" t="str">
        <f ca="true">+IF(OFFSET('Hygiene Data'!$E$14,0,10*ROW('Hygiene Data'!E101))="","",OFFSET('Hygiene Data'!$E$14,0,10*ROW('Hygiene Data'!E101)))</f>
        <v/>
      </c>
      <c r="DX107" s="34" t="str">
        <f ca="true">+IF(OFFSET('Hygiene Data'!$F$12,0,10*ROW('Hygiene Data'!F101))="","",OFFSET('Hygiene Data'!$F$12,0,10*ROW('Hygiene Data'!F101)))</f>
        <v/>
      </c>
      <c r="DY107" s="34" t="str">
        <f ca="true">+IF(OFFSET('Hygiene Data'!$F$13,0,10*ROW('Hygiene Data'!F101))="","",OFFSET('Hygiene Data'!$F$13,0,10*ROW('Hygiene Data'!F101)))</f>
        <v/>
      </c>
      <c r="DZ107" s="34" t="str">
        <f ca="true">+IF(OFFSET('Hygiene Data'!$F$14,0,10*ROW('Hygiene Data'!F101))="","",OFFSET('Hygiene Data'!$F$14,0,10*ROW('Hygiene Data'!F101)))</f>
        <v/>
      </c>
      <c r="EA107" s="34" t="str">
        <f ca="true">+IF(OFFSET('Hygiene Data'!$G$12,0,10*ROW('Hygiene Data'!G101))="","",OFFSET('Hygiene Data'!$G$12,0,10*ROW('Hygiene Data'!G101)))</f>
        <v/>
      </c>
      <c r="EB107" s="34" t="str">
        <f ca="true">+IF(OFFSET('Hygiene Data'!$G$13,0,10*ROW('Hygiene Data'!G101))="","",OFFSET('Hygiene Data'!$G$13,0,10*ROW('Hygiene Data'!G101)))</f>
        <v/>
      </c>
      <c r="EC107" s="34" t="str">
        <f ca="true">+IF(OFFSET('Hygiene Data'!$G$14,0,10*ROW('Hygiene Data'!G101))="","",OFFSET('Hygiene Data'!$G$14,0,10*ROW('Hygiene Data'!G101)))</f>
        <v/>
      </c>
      <c r="ED107" s="34" t="str">
        <f ca="true">+IF(OFFSET('Hygiene Data'!$H$12,0,10*ROW('Hygiene Data'!H101))="","",OFFSET('Hygiene Data'!$H$12,0,10*ROW('Hygiene Data'!H101)))</f>
        <v/>
      </c>
      <c r="EE107" s="34" t="str">
        <f ca="true">+IF(OFFSET('Hygiene Data'!$H$13,0,10*ROW('Hygiene Data'!H101))="","",OFFSET('Hygiene Data'!$H$13,0,10*ROW('Hygiene Data'!H101)))</f>
        <v/>
      </c>
      <c r="EF107" s="34" t="str">
        <f ca="true">+IF(OFFSET('Hygiene Data'!$H$14,0,10*ROW('Hygiene Data'!H101))="","",OFFSET('Hygiene Data'!$H$14,0,10*ROW('Hygiene Data'!H101)))</f>
        <v/>
      </c>
    </row>
    <row r="108" x14ac:dyDescent="0.2">
      <c r="A108" s="57" t="str">
        <f ca="true">+IF(OFFSET('Water Data'!$B$1,0,10*ROW('Water Data'!B105))="","",OFFSET('Water Data'!$B$1,0,10*ROW('Water Data'!B105)))</f>
        <v/>
      </c>
      <c r="B108" s="57" t="str">
        <f ca="true">+IF(OFFSET('Water Data'!$A$3,0,10*ROW('Water Data'!A105))="","",OFFSET('Water Data'!$A$3,0,10*ROW('Water Data'!A105)))</f>
        <v/>
      </c>
      <c r="C108" s="57" t="str">
        <f ca="true">+IF(OFFSET('Water Data'!$C$3,0,10*ROW('Water Data'!C105))="","",OFFSET('Water Data'!$C$3,0,10*ROW('Water Data'!C105)))</f>
        <v/>
      </c>
      <c r="D108" s="249"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9"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9" t="e">
        <f ca="true">+IF(AND(ISNUMBER(OFFSET('Water Data'!$C$10,0,10*ROW('Water Data'!D102))),BW108="Yes"),OFFSET('Water Data'!$C$10,0,10*ROW('Water Data'!D102)),IF(AND(ISNUMBER(OFFSET('Water Data'!$C$10,0,10*ROW('Water Data'!D102))),BW108="No",ISNUMBER(OFFSET('Water Data'!$C$10,0,10*ROW('Water Data'!D102)))),CONCATENATE("[",ROUND(OFFSET('Water Data'!$C$10,0,10*ROW('Water Data'!D102)),0),"]"),IF(AND(ISNUMBER(OFFSET('Water Data'!$C$10,0,10*ROW('Water Data'!D102))),BW108="",ISNUMBER(OFFSET('Water Data'!$C$10,0,10*ROW('Water Data'!D102)))),OFFSET('Water Data'!$C$10,0,10*ROW('Water Data'!D102)),NA())))</f>
        <v>#N/A</v>
      </c>
      <c r="G108" s="249"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9"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9"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9"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9"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9"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9"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9"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9"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9"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9"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9"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9"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9"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9"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50"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50"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50"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50"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50"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50"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50"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50"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50"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50"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50"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50"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50"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50"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50"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50"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50"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50"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50"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50"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50"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50"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50"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50"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50"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50"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50"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50"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50"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50"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51"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51"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51"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51"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51"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51"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51"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51"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51"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51"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51"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51"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51"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51"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51"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51"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51"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51"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4" t="str">
        <f ca="true">+IF(OFFSET('Water Data'!$C$28,0,10*ROW('Water Data'!C102))="","",OFFSET('Water Data'!$C$28,0,10*ROW('Water Data'!C102)))</f>
        <v/>
      </c>
      <c r="BT108" s="34" t="str">
        <f ca="true">+IF(OFFSET('Water Data'!$C$29,0,10*ROW('Water Data'!C102))="","",OFFSET('Water Data'!$C$29,0,10*ROW('Water Data'!C102)))</f>
        <v/>
      </c>
      <c r="BU108" s="34" t="str">
        <f ca="true">+IF(OFFSET('Water Data'!$C$30,0,10*ROW('Water Data'!C102))="","",OFFSET('Water Data'!$C$30,0,10*ROW('Water Data'!C102)))</f>
        <v/>
      </c>
      <c r="BV108" s="34" t="str">
        <f ca="true">+IF(OFFSET('Water Data'!$D$28,0,10*ROW('Water Data'!D102))="","",OFFSET('Water Data'!$D$28,0,10*ROW('Water Data'!D102)))</f>
        <v/>
      </c>
      <c r="BW108" s="34" t="str">
        <f ca="true">+IF(OFFSET('Water Data'!$D$29,0,10*ROW('Water Data'!D102))="","",OFFSET('Water Data'!$D$29,0,10*ROW('Water Data'!D102)))</f>
        <v/>
      </c>
      <c r="BX108" s="34" t="str">
        <f ca="true">+IF(OFFSET('Water Data'!$D$30,0,10*ROW('Water Data'!D102))="","",OFFSET('Water Data'!$D$30,0,10*ROW('Water Data'!D102)))</f>
        <v/>
      </c>
      <c r="BY108" s="34" t="str">
        <f ca="true">+IF(OFFSET('Water Data'!$E$28,0,10*ROW('Water Data'!E102))="","",OFFSET('Water Data'!$E$28,0,10*ROW('Water Data'!E102)))</f>
        <v/>
      </c>
      <c r="BZ108" s="34" t="str">
        <f ca="true">+IF(OFFSET('Water Data'!$E$29,0,10*ROW('Water Data'!E102))="","",OFFSET('Water Data'!$E$29,0,10*ROW('Water Data'!E102)))</f>
        <v/>
      </c>
      <c r="CA108" s="34" t="str">
        <f ca="true">+IF(OFFSET('Water Data'!$E$30,0,10*ROW('Water Data'!E102))="","",OFFSET('Water Data'!$E$30,0,10*ROW('Water Data'!E102)))</f>
        <v/>
      </c>
      <c r="CB108" s="34" t="str">
        <f ca="true">+IF(OFFSET('Water Data'!$F$28,0,10*ROW('Water Data'!F102))="","",OFFSET('Water Data'!$F$28,0,10*ROW('Water Data'!F102)))</f>
        <v/>
      </c>
      <c r="CC108" s="34" t="str">
        <f ca="true">+IF(OFFSET('Water Data'!$F$29,0,10*ROW('Water Data'!F102))="","",OFFSET('Water Data'!$F$29,0,10*ROW('Water Data'!F102)))</f>
        <v/>
      </c>
      <c r="CD108" s="34" t="str">
        <f ca="true">+IF(OFFSET('Water Data'!$F$30,0,10*ROW('Water Data'!F102))="","",OFFSET('Water Data'!$F$30,0,10*ROW('Water Data'!F102)))</f>
        <v/>
      </c>
      <c r="CE108" s="34" t="str">
        <f ca="true">+IF(OFFSET('Water Data'!$G$28,0,10*ROW('Water Data'!G102))="","",OFFSET('Water Data'!$G$28,0,10*ROW('Water Data'!G102)))</f>
        <v/>
      </c>
      <c r="CF108" s="34" t="str">
        <f ca="true">+IF(OFFSET('Water Data'!$G$29,0,10*ROW('Water Data'!G102))="","",OFFSET('Water Data'!$G$29,0,10*ROW('Water Data'!G102)))</f>
        <v/>
      </c>
      <c r="CG108" s="34" t="str">
        <f ca="true">+IF(OFFSET('Water Data'!$G$30,0,10*ROW('Water Data'!G102))="","",OFFSET('Water Data'!$G$30,0,10*ROW('Water Data'!G102)))</f>
        <v/>
      </c>
      <c r="CH108" s="34" t="str">
        <f ca="true">+IF(OFFSET('Water Data'!$H$28,0,10*ROW('Water Data'!H102))="","",OFFSET('Water Data'!$H$28,0,10*ROW('Water Data'!H102)))</f>
        <v/>
      </c>
      <c r="CI108" s="34" t="str">
        <f ca="true">+IF(OFFSET('Water Data'!$H$29,0,10*ROW('Water Data'!H102))="","",OFFSET('Water Data'!$H$29,0,10*ROW('Water Data'!H102)))</f>
        <v/>
      </c>
      <c r="CJ108" s="34" t="str">
        <f ca="true">+IF(OFFSET('Water Data'!$H$30,0,10*ROW('Water Data'!H102))="","",OFFSET('Water Data'!$H$30,0,10*ROW('Water Data'!H102)))</f>
        <v/>
      </c>
      <c r="CK108" s="34" t="str">
        <f ca="true">+IF(OFFSET('Sanitation Data'!$C$29,0,10*ROW('Sanitation Data'!C102))="","",OFFSET('Sanitation Data'!$C$29,0,10*ROW('Sanitation Data'!C102)))</f>
        <v/>
      </c>
      <c r="CL108" s="34" t="str">
        <f ca="true">+IF(OFFSET('Sanitation Data'!$C$30,0,10*ROW('Sanitation Data'!C102))="","",OFFSET('Sanitation Data'!$C$30,0,10*ROW('Sanitation Data'!C102)))</f>
        <v/>
      </c>
      <c r="CM108" s="34" t="str">
        <f ca="true">+IF(OFFSET('Sanitation Data'!$C$31,0,10*ROW('Sanitation Data'!C102))="","",OFFSET('Sanitation Data'!$C$31,0,10*ROW('Sanitation Data'!C102)))</f>
        <v/>
      </c>
      <c r="CN108" s="34" t="str">
        <f ca="true">+IF(OFFSET('Sanitation Data'!$C$32,0,10*ROW('Sanitation Data'!C102))="","",OFFSET('Sanitation Data'!$C$32,0,10*ROW('Sanitation Data'!C102)))</f>
        <v/>
      </c>
      <c r="CO108" s="34" t="str">
        <f ca="true">+IF(OFFSET('Sanitation Data'!$C$33,0,10*ROW('Sanitation Data'!C102))="","",OFFSET('Sanitation Data'!$C$33,0,10*ROW('Sanitation Data'!C102)))</f>
        <v/>
      </c>
      <c r="CP108" s="34" t="str">
        <f ca="true">+IF(OFFSET('Sanitation Data'!$D$29,0,10*ROW('Sanitation Data'!D102))="","",OFFSET('Sanitation Data'!$D$29,0,10*ROW('Sanitation Data'!D102)))</f>
        <v/>
      </c>
      <c r="CQ108" s="34" t="str">
        <f ca="true">+IF(OFFSET('Sanitation Data'!$D$30,0,10*ROW('Sanitation Data'!D102))="","",OFFSET('Sanitation Data'!$D$30,0,10*ROW('Sanitation Data'!D102)))</f>
        <v/>
      </c>
      <c r="CR108" s="34" t="str">
        <f ca="true">+IF(OFFSET('Sanitation Data'!$D$31,0,10*ROW('Sanitation Data'!D102))="","",OFFSET('Sanitation Data'!$D$31,0,10*ROW('Sanitation Data'!D102)))</f>
        <v/>
      </c>
      <c r="CS108" s="34" t="str">
        <f ca="true">+IF(OFFSET('Sanitation Data'!$D$32,0,10*ROW('Sanitation Data'!D102))="","",OFFSET('Sanitation Data'!$D$32,0,10*ROW('Sanitation Data'!D102)))</f>
        <v/>
      </c>
      <c r="CT108" s="34" t="str">
        <f ca="true">+IF(OFFSET('Sanitation Data'!$D$33,0,10*ROW('Sanitation Data'!D102))="","",OFFSET('Sanitation Data'!$D$33,0,10*ROW('Sanitation Data'!D102)))</f>
        <v/>
      </c>
      <c r="CU108" s="34" t="str">
        <f ca="true">+IF(OFFSET('Sanitation Data'!$E$29,0,10*ROW('Sanitation Data'!E102))="","",OFFSET('Sanitation Data'!$E$29,0,10*ROW('Sanitation Data'!E102)))</f>
        <v/>
      </c>
      <c r="CV108" s="34" t="str">
        <f ca="true">+IF(OFFSET('Sanitation Data'!$E$30,0,10*ROW('Sanitation Data'!E102))="","",OFFSET('Sanitation Data'!$E$30,0,10*ROW('Sanitation Data'!E102)))</f>
        <v/>
      </c>
      <c r="CW108" s="34" t="str">
        <f ca="true">+IF(OFFSET('Sanitation Data'!$E$31,0,10*ROW('Sanitation Data'!E102))="","",OFFSET('Sanitation Data'!$E$31,0,10*ROW('Sanitation Data'!E102)))</f>
        <v/>
      </c>
      <c r="CX108" s="34" t="str">
        <f ca="true">+IF(OFFSET('Sanitation Data'!$E$32,0,10*ROW('Sanitation Data'!E102))="","",OFFSET('Sanitation Data'!$E$32,0,10*ROW('Sanitation Data'!E102)))</f>
        <v/>
      </c>
      <c r="CY108" s="34" t="str">
        <f ca="true">+IF(OFFSET('Sanitation Data'!$E$33,0,10*ROW('Sanitation Data'!E102))="","",OFFSET('Sanitation Data'!$E$33,0,10*ROW('Sanitation Data'!E102)))</f>
        <v/>
      </c>
      <c r="CZ108" s="34" t="str">
        <f ca="true">+IF(OFFSET('Sanitation Data'!$F$29,0,10*ROW('Sanitation Data'!F102))="","",OFFSET('Sanitation Data'!$F$29,0,10*ROW('Sanitation Data'!F102)))</f>
        <v/>
      </c>
      <c r="DA108" s="34" t="str">
        <f ca="true">+IF(OFFSET('Sanitation Data'!$F$30,0,10*ROW('Sanitation Data'!F102))="","",OFFSET('Sanitation Data'!$F$30,0,10*ROW('Sanitation Data'!F102)))</f>
        <v/>
      </c>
      <c r="DB108" s="34" t="str">
        <f ca="true">+IF(OFFSET('Sanitation Data'!$F$31,0,10*ROW('Sanitation Data'!F102))="","",OFFSET('Sanitation Data'!$F$31,0,10*ROW('Sanitation Data'!F102)))</f>
        <v/>
      </c>
      <c r="DC108" s="34" t="str">
        <f ca="true">+IF(OFFSET('Sanitation Data'!$F$32,0,10*ROW('Sanitation Data'!F102))="","",OFFSET('Sanitation Data'!$F$32,0,10*ROW('Sanitation Data'!F102)))</f>
        <v/>
      </c>
      <c r="DD108" s="34" t="str">
        <f ca="true">+IF(OFFSET('Sanitation Data'!$F$33,0,10*ROW('Sanitation Data'!F102))="","",OFFSET('Sanitation Data'!$F$33,0,10*ROW('Sanitation Data'!F102)))</f>
        <v/>
      </c>
      <c r="DE108" s="34" t="str">
        <f ca="true">+IF(OFFSET('Sanitation Data'!$G$29,0,10*ROW('Sanitation Data'!G102))="","",OFFSET('Sanitation Data'!$G$29,0,10*ROW('Sanitation Data'!G102)))</f>
        <v/>
      </c>
      <c r="DF108" s="34" t="str">
        <f ca="true">+IF(OFFSET('Sanitation Data'!$G$30,0,10*ROW('Sanitation Data'!G102))="","",OFFSET('Sanitation Data'!$G$30,0,10*ROW('Sanitation Data'!G102)))</f>
        <v/>
      </c>
      <c r="DG108" s="34" t="str">
        <f ca="true">+IF(OFFSET('Sanitation Data'!$G$31,0,10*ROW('Sanitation Data'!G102))="","",OFFSET('Sanitation Data'!$G$31,0,10*ROW('Sanitation Data'!G102)))</f>
        <v/>
      </c>
      <c r="DH108" s="34" t="str">
        <f ca="true">+IF(OFFSET('Sanitation Data'!$G$32,0,10*ROW('Sanitation Data'!G102))="","",OFFSET('Sanitation Data'!$G$32,0,10*ROW('Sanitation Data'!G102)))</f>
        <v/>
      </c>
      <c r="DI108" s="34" t="str">
        <f ca="true">+IF(OFFSET('Sanitation Data'!$G$33,0,10*ROW('Sanitation Data'!G102))="","",OFFSET('Sanitation Data'!$G$33,0,10*ROW('Sanitation Data'!G102)))</f>
        <v/>
      </c>
      <c r="DJ108" s="34" t="str">
        <f ca="true">+IF(OFFSET('Sanitation Data'!$H$29,0,10*ROW('Sanitation Data'!H102))="","",OFFSET('Sanitation Data'!$H$29,0,10*ROW('Sanitation Data'!H102)))</f>
        <v/>
      </c>
      <c r="DK108" s="34" t="str">
        <f ca="true">+IF(OFFSET('Sanitation Data'!$H$30,0,10*ROW('Sanitation Data'!H102))="","",OFFSET('Sanitation Data'!$H$30,0,10*ROW('Sanitation Data'!H102)))</f>
        <v/>
      </c>
      <c r="DL108" s="34" t="str">
        <f ca="true">+IF(OFFSET('Sanitation Data'!$H$31,0,10*ROW('Sanitation Data'!H102))="","",OFFSET('Sanitation Data'!$H$31,0,10*ROW('Sanitation Data'!H102)))</f>
        <v/>
      </c>
      <c r="DM108" s="34" t="str">
        <f ca="true">+IF(OFFSET('Sanitation Data'!$H$32,0,10*ROW('Sanitation Data'!H102))="","",OFFSET('Sanitation Data'!$H$32,0,10*ROW('Sanitation Data'!H102)))</f>
        <v/>
      </c>
      <c r="DN108" s="34" t="str">
        <f ca="true">+IF(OFFSET('Sanitation Data'!$H$33,0,10*ROW('Sanitation Data'!H102))="","",OFFSET('Sanitation Data'!$H$33,0,10*ROW('Sanitation Data'!H102)))</f>
        <v/>
      </c>
      <c r="DO108" s="34" t="str">
        <f ca="true">+IF(OFFSET('Hygiene Data'!$C$12,0,10*ROW('Hygiene Data'!C102))="","",OFFSET('Hygiene Data'!$C$12,0,10*ROW('Hygiene Data'!C102)))</f>
        <v/>
      </c>
      <c r="DP108" s="34" t="str">
        <f ca="true">+IF(OFFSET('Hygiene Data'!$C$13,0,10*ROW('Hygiene Data'!C102))="","",OFFSET('Hygiene Data'!$C$13,0,10*ROW('Hygiene Data'!C102)))</f>
        <v/>
      </c>
      <c r="DQ108" s="34" t="str">
        <f ca="true">+IF(OFFSET('Hygiene Data'!$C$14,0,10*ROW('Hygiene Data'!C102))="","",OFFSET('Hygiene Data'!$C$14,0,10*ROW('Hygiene Data'!C102)))</f>
        <v/>
      </c>
      <c r="DR108" s="34" t="str">
        <f ca="true">+IF(OFFSET('Hygiene Data'!$D$12,0,10*ROW('Hygiene Data'!D102))="","",OFFSET('Hygiene Data'!$D$12,0,10*ROW('Hygiene Data'!D102)))</f>
        <v/>
      </c>
      <c r="DS108" s="34" t="str">
        <f ca="true">+IF(OFFSET('Hygiene Data'!$D$13,0,10*ROW('Hygiene Data'!D102))="","",OFFSET('Hygiene Data'!$D$13,0,10*ROW('Hygiene Data'!D102)))</f>
        <v/>
      </c>
      <c r="DT108" s="34" t="str">
        <f ca="true">+IF(OFFSET('Hygiene Data'!$D$14,0,10*ROW('Hygiene Data'!D102))="","",OFFSET('Hygiene Data'!$D$14,0,10*ROW('Hygiene Data'!D102)))</f>
        <v/>
      </c>
      <c r="DU108" s="34" t="str">
        <f ca="true">+IF(OFFSET('Hygiene Data'!$E$12,0,10*ROW('Hygiene Data'!E102))="","",OFFSET('Hygiene Data'!$E$12,0,10*ROW('Hygiene Data'!E102)))</f>
        <v/>
      </c>
      <c r="DV108" s="34" t="str">
        <f ca="true">+IF(OFFSET('Hygiene Data'!$E$13,0,10*ROW('Hygiene Data'!E102))="","",OFFSET('Hygiene Data'!$E$13,0,10*ROW('Hygiene Data'!E102)))</f>
        <v/>
      </c>
      <c r="DW108" s="34" t="str">
        <f ca="true">+IF(OFFSET('Hygiene Data'!$E$14,0,10*ROW('Hygiene Data'!E102))="","",OFFSET('Hygiene Data'!$E$14,0,10*ROW('Hygiene Data'!E102)))</f>
        <v/>
      </c>
      <c r="DX108" s="34" t="str">
        <f ca="true">+IF(OFFSET('Hygiene Data'!$F$12,0,10*ROW('Hygiene Data'!F102))="","",OFFSET('Hygiene Data'!$F$12,0,10*ROW('Hygiene Data'!F102)))</f>
        <v/>
      </c>
      <c r="DY108" s="34" t="str">
        <f ca="true">+IF(OFFSET('Hygiene Data'!$F$13,0,10*ROW('Hygiene Data'!F102))="","",OFFSET('Hygiene Data'!$F$13,0,10*ROW('Hygiene Data'!F102)))</f>
        <v/>
      </c>
      <c r="DZ108" s="34" t="str">
        <f ca="true">+IF(OFFSET('Hygiene Data'!$F$14,0,10*ROW('Hygiene Data'!F102))="","",OFFSET('Hygiene Data'!$F$14,0,10*ROW('Hygiene Data'!F102)))</f>
        <v/>
      </c>
      <c r="EA108" s="34" t="str">
        <f ca="true">+IF(OFFSET('Hygiene Data'!$G$12,0,10*ROW('Hygiene Data'!G102))="","",OFFSET('Hygiene Data'!$G$12,0,10*ROW('Hygiene Data'!G102)))</f>
        <v/>
      </c>
      <c r="EB108" s="34" t="str">
        <f ca="true">+IF(OFFSET('Hygiene Data'!$G$13,0,10*ROW('Hygiene Data'!G102))="","",OFFSET('Hygiene Data'!$G$13,0,10*ROW('Hygiene Data'!G102)))</f>
        <v/>
      </c>
      <c r="EC108" s="34" t="str">
        <f ca="true">+IF(OFFSET('Hygiene Data'!$G$14,0,10*ROW('Hygiene Data'!G102))="","",OFFSET('Hygiene Data'!$G$14,0,10*ROW('Hygiene Data'!G102)))</f>
        <v/>
      </c>
      <c r="ED108" s="34" t="str">
        <f ca="true">+IF(OFFSET('Hygiene Data'!$H$12,0,10*ROW('Hygiene Data'!H102))="","",OFFSET('Hygiene Data'!$H$12,0,10*ROW('Hygiene Data'!H102)))</f>
        <v/>
      </c>
      <c r="EE108" s="34" t="str">
        <f ca="true">+IF(OFFSET('Hygiene Data'!$H$13,0,10*ROW('Hygiene Data'!H102))="","",OFFSET('Hygiene Data'!$H$13,0,10*ROW('Hygiene Data'!H102)))</f>
        <v/>
      </c>
      <c r="EF108" s="34" t="str">
        <f ca="true">+IF(OFFSET('Hygiene Data'!$H$14,0,10*ROW('Hygiene Data'!H102))="","",OFFSET('Hygiene Data'!$H$14,0,10*ROW('Hygiene Data'!H102)))</f>
        <v/>
      </c>
    </row>
    <row r="109" x14ac:dyDescent="0.2">
      <c r="A109" s="57" t="str">
        <f ca="true">+IF(OFFSET('Water Data'!$B$1,0,10*ROW('Water Data'!B106))="","",OFFSET('Water Data'!$B$1,0,10*ROW('Water Data'!B106)))</f>
        <v/>
      </c>
      <c r="B109" s="57" t="str">
        <f ca="true">+IF(OFFSET('Water Data'!$A$3,0,10*ROW('Water Data'!A106))="","",OFFSET('Water Data'!$A$3,0,10*ROW('Water Data'!A106)))</f>
        <v/>
      </c>
      <c r="C109" s="57" t="str">
        <f ca="true">+IF(OFFSET('Water Data'!$C$3,0,10*ROW('Water Data'!C106))="","",OFFSET('Water Data'!$C$3,0,10*ROW('Water Data'!C106)))</f>
        <v/>
      </c>
      <c r="D109" s="249"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9"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9" t="e">
        <f ca="true">+IF(AND(ISNUMBER(OFFSET('Water Data'!$C$10,0,10*ROW('Water Data'!D103))),BW109="Yes"),OFFSET('Water Data'!$C$10,0,10*ROW('Water Data'!D103)),IF(AND(ISNUMBER(OFFSET('Water Data'!$C$10,0,10*ROW('Water Data'!D103))),BW109="No",ISNUMBER(OFFSET('Water Data'!$C$10,0,10*ROW('Water Data'!D103)))),CONCATENATE("[",ROUND(OFFSET('Water Data'!$C$10,0,10*ROW('Water Data'!D103)),0),"]"),IF(AND(ISNUMBER(OFFSET('Water Data'!$C$10,0,10*ROW('Water Data'!D103))),BW109="",ISNUMBER(OFFSET('Water Data'!$C$10,0,10*ROW('Water Data'!D103)))),OFFSET('Water Data'!$C$10,0,10*ROW('Water Data'!D103)),NA())))</f>
        <v>#N/A</v>
      </c>
      <c r="G109" s="249"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9"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9"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9"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9"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9"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9"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9"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9"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9"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9"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9"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9"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9"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9"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50"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50"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50"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50"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50"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50"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50"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50"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50"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50"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50"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50"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50"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50"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50"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50"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50"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50"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50"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50"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50"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50"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50"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50"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50"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50"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50"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50"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50"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50"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51"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51"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51"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51"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51"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51"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51"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51"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51"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51"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51"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51"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51"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51"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51"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51"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51"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51"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4" t="str">
        <f ca="true">+IF(OFFSET('Water Data'!$C$28,0,10*ROW('Water Data'!C103))="","",OFFSET('Water Data'!$C$28,0,10*ROW('Water Data'!C103)))</f>
        <v/>
      </c>
      <c r="BT109" s="34" t="str">
        <f ca="true">+IF(OFFSET('Water Data'!$C$29,0,10*ROW('Water Data'!C103))="","",OFFSET('Water Data'!$C$29,0,10*ROW('Water Data'!C103)))</f>
        <v/>
      </c>
      <c r="BU109" s="34" t="str">
        <f ca="true">+IF(OFFSET('Water Data'!$C$30,0,10*ROW('Water Data'!C103))="","",OFFSET('Water Data'!$C$30,0,10*ROW('Water Data'!C103)))</f>
        <v/>
      </c>
      <c r="BV109" s="34" t="str">
        <f ca="true">+IF(OFFSET('Water Data'!$D$28,0,10*ROW('Water Data'!D103))="","",OFFSET('Water Data'!$D$28,0,10*ROW('Water Data'!D103)))</f>
        <v/>
      </c>
      <c r="BW109" s="34" t="str">
        <f ca="true">+IF(OFFSET('Water Data'!$D$29,0,10*ROW('Water Data'!D103))="","",OFFSET('Water Data'!$D$29,0,10*ROW('Water Data'!D103)))</f>
        <v/>
      </c>
      <c r="BX109" s="34" t="str">
        <f ca="true">+IF(OFFSET('Water Data'!$D$30,0,10*ROW('Water Data'!D103))="","",OFFSET('Water Data'!$D$30,0,10*ROW('Water Data'!D103)))</f>
        <v/>
      </c>
      <c r="BY109" s="34" t="str">
        <f ca="true">+IF(OFFSET('Water Data'!$E$28,0,10*ROW('Water Data'!E103))="","",OFFSET('Water Data'!$E$28,0,10*ROW('Water Data'!E103)))</f>
        <v/>
      </c>
      <c r="BZ109" s="34" t="str">
        <f ca="true">+IF(OFFSET('Water Data'!$E$29,0,10*ROW('Water Data'!E103))="","",OFFSET('Water Data'!$E$29,0,10*ROW('Water Data'!E103)))</f>
        <v/>
      </c>
      <c r="CA109" s="34" t="str">
        <f ca="true">+IF(OFFSET('Water Data'!$E$30,0,10*ROW('Water Data'!E103))="","",OFFSET('Water Data'!$E$30,0,10*ROW('Water Data'!E103)))</f>
        <v/>
      </c>
      <c r="CB109" s="34" t="str">
        <f ca="true">+IF(OFFSET('Water Data'!$F$28,0,10*ROW('Water Data'!F103))="","",OFFSET('Water Data'!$F$28,0,10*ROW('Water Data'!F103)))</f>
        <v/>
      </c>
      <c r="CC109" s="34" t="str">
        <f ca="true">+IF(OFFSET('Water Data'!$F$29,0,10*ROW('Water Data'!F103))="","",OFFSET('Water Data'!$F$29,0,10*ROW('Water Data'!F103)))</f>
        <v/>
      </c>
      <c r="CD109" s="34" t="str">
        <f ca="true">+IF(OFFSET('Water Data'!$F$30,0,10*ROW('Water Data'!F103))="","",OFFSET('Water Data'!$F$30,0,10*ROW('Water Data'!F103)))</f>
        <v/>
      </c>
      <c r="CE109" s="34" t="str">
        <f ca="true">+IF(OFFSET('Water Data'!$G$28,0,10*ROW('Water Data'!G103))="","",OFFSET('Water Data'!$G$28,0,10*ROW('Water Data'!G103)))</f>
        <v/>
      </c>
      <c r="CF109" s="34" t="str">
        <f ca="true">+IF(OFFSET('Water Data'!$G$29,0,10*ROW('Water Data'!G103))="","",OFFSET('Water Data'!$G$29,0,10*ROW('Water Data'!G103)))</f>
        <v/>
      </c>
      <c r="CG109" s="34" t="str">
        <f ca="true">+IF(OFFSET('Water Data'!$G$30,0,10*ROW('Water Data'!G103))="","",OFFSET('Water Data'!$G$30,0,10*ROW('Water Data'!G103)))</f>
        <v/>
      </c>
      <c r="CH109" s="34" t="str">
        <f ca="true">+IF(OFFSET('Water Data'!$H$28,0,10*ROW('Water Data'!H103))="","",OFFSET('Water Data'!$H$28,0,10*ROW('Water Data'!H103)))</f>
        <v/>
      </c>
      <c r="CI109" s="34" t="str">
        <f ca="true">+IF(OFFSET('Water Data'!$H$29,0,10*ROW('Water Data'!H103))="","",OFFSET('Water Data'!$H$29,0,10*ROW('Water Data'!H103)))</f>
        <v/>
      </c>
      <c r="CJ109" s="34" t="str">
        <f ca="true">+IF(OFFSET('Water Data'!$H$30,0,10*ROW('Water Data'!H103))="","",OFFSET('Water Data'!$H$30,0,10*ROW('Water Data'!H103)))</f>
        <v/>
      </c>
      <c r="CK109" s="34" t="str">
        <f ca="true">+IF(OFFSET('Sanitation Data'!$C$29,0,10*ROW('Sanitation Data'!C103))="","",OFFSET('Sanitation Data'!$C$29,0,10*ROW('Sanitation Data'!C103)))</f>
        <v/>
      </c>
      <c r="CL109" s="34" t="str">
        <f ca="true">+IF(OFFSET('Sanitation Data'!$C$30,0,10*ROW('Sanitation Data'!C103))="","",OFFSET('Sanitation Data'!$C$30,0,10*ROW('Sanitation Data'!C103)))</f>
        <v/>
      </c>
      <c r="CM109" s="34" t="str">
        <f ca="true">+IF(OFFSET('Sanitation Data'!$C$31,0,10*ROW('Sanitation Data'!C103))="","",OFFSET('Sanitation Data'!$C$31,0,10*ROW('Sanitation Data'!C103)))</f>
        <v/>
      </c>
      <c r="CN109" s="34" t="str">
        <f ca="true">+IF(OFFSET('Sanitation Data'!$C$32,0,10*ROW('Sanitation Data'!C103))="","",OFFSET('Sanitation Data'!$C$32,0,10*ROW('Sanitation Data'!C103)))</f>
        <v/>
      </c>
      <c r="CO109" s="34" t="str">
        <f ca="true">+IF(OFFSET('Sanitation Data'!$C$33,0,10*ROW('Sanitation Data'!C103))="","",OFFSET('Sanitation Data'!$C$33,0,10*ROW('Sanitation Data'!C103)))</f>
        <v/>
      </c>
      <c r="CP109" s="34" t="str">
        <f ca="true">+IF(OFFSET('Sanitation Data'!$D$29,0,10*ROW('Sanitation Data'!D103))="","",OFFSET('Sanitation Data'!$D$29,0,10*ROW('Sanitation Data'!D103)))</f>
        <v/>
      </c>
      <c r="CQ109" s="34" t="str">
        <f ca="true">+IF(OFFSET('Sanitation Data'!$D$30,0,10*ROW('Sanitation Data'!D103))="","",OFFSET('Sanitation Data'!$D$30,0,10*ROW('Sanitation Data'!D103)))</f>
        <v/>
      </c>
      <c r="CR109" s="34" t="str">
        <f ca="true">+IF(OFFSET('Sanitation Data'!$D$31,0,10*ROW('Sanitation Data'!D103))="","",OFFSET('Sanitation Data'!$D$31,0,10*ROW('Sanitation Data'!D103)))</f>
        <v/>
      </c>
      <c r="CS109" s="34" t="str">
        <f ca="true">+IF(OFFSET('Sanitation Data'!$D$32,0,10*ROW('Sanitation Data'!D103))="","",OFFSET('Sanitation Data'!$D$32,0,10*ROW('Sanitation Data'!D103)))</f>
        <v/>
      </c>
      <c r="CT109" s="34" t="str">
        <f ca="true">+IF(OFFSET('Sanitation Data'!$D$33,0,10*ROW('Sanitation Data'!D103))="","",OFFSET('Sanitation Data'!$D$33,0,10*ROW('Sanitation Data'!D103)))</f>
        <v/>
      </c>
      <c r="CU109" s="34" t="str">
        <f ca="true">+IF(OFFSET('Sanitation Data'!$E$29,0,10*ROW('Sanitation Data'!E103))="","",OFFSET('Sanitation Data'!$E$29,0,10*ROW('Sanitation Data'!E103)))</f>
        <v/>
      </c>
      <c r="CV109" s="34" t="str">
        <f ca="true">+IF(OFFSET('Sanitation Data'!$E$30,0,10*ROW('Sanitation Data'!E103))="","",OFFSET('Sanitation Data'!$E$30,0,10*ROW('Sanitation Data'!E103)))</f>
        <v/>
      </c>
      <c r="CW109" s="34" t="str">
        <f ca="true">+IF(OFFSET('Sanitation Data'!$E$31,0,10*ROW('Sanitation Data'!E103))="","",OFFSET('Sanitation Data'!$E$31,0,10*ROW('Sanitation Data'!E103)))</f>
        <v/>
      </c>
      <c r="CX109" s="34" t="str">
        <f ca="true">+IF(OFFSET('Sanitation Data'!$E$32,0,10*ROW('Sanitation Data'!E103))="","",OFFSET('Sanitation Data'!$E$32,0,10*ROW('Sanitation Data'!E103)))</f>
        <v/>
      </c>
      <c r="CY109" s="34" t="str">
        <f ca="true">+IF(OFFSET('Sanitation Data'!$E$33,0,10*ROW('Sanitation Data'!E103))="","",OFFSET('Sanitation Data'!$E$33,0,10*ROW('Sanitation Data'!E103)))</f>
        <v/>
      </c>
      <c r="CZ109" s="34" t="str">
        <f ca="true">+IF(OFFSET('Sanitation Data'!$F$29,0,10*ROW('Sanitation Data'!F103))="","",OFFSET('Sanitation Data'!$F$29,0,10*ROW('Sanitation Data'!F103)))</f>
        <v/>
      </c>
      <c r="DA109" s="34" t="str">
        <f ca="true">+IF(OFFSET('Sanitation Data'!$F$30,0,10*ROW('Sanitation Data'!F103))="","",OFFSET('Sanitation Data'!$F$30,0,10*ROW('Sanitation Data'!F103)))</f>
        <v/>
      </c>
      <c r="DB109" s="34" t="str">
        <f ca="true">+IF(OFFSET('Sanitation Data'!$F$31,0,10*ROW('Sanitation Data'!F103))="","",OFFSET('Sanitation Data'!$F$31,0,10*ROW('Sanitation Data'!F103)))</f>
        <v/>
      </c>
      <c r="DC109" s="34" t="str">
        <f ca="true">+IF(OFFSET('Sanitation Data'!$F$32,0,10*ROW('Sanitation Data'!F103))="","",OFFSET('Sanitation Data'!$F$32,0,10*ROW('Sanitation Data'!F103)))</f>
        <v/>
      </c>
      <c r="DD109" s="34" t="str">
        <f ca="true">+IF(OFFSET('Sanitation Data'!$F$33,0,10*ROW('Sanitation Data'!F103))="","",OFFSET('Sanitation Data'!$F$33,0,10*ROW('Sanitation Data'!F103)))</f>
        <v/>
      </c>
      <c r="DE109" s="34" t="str">
        <f ca="true">+IF(OFFSET('Sanitation Data'!$G$29,0,10*ROW('Sanitation Data'!G103))="","",OFFSET('Sanitation Data'!$G$29,0,10*ROW('Sanitation Data'!G103)))</f>
        <v/>
      </c>
      <c r="DF109" s="34" t="str">
        <f ca="true">+IF(OFFSET('Sanitation Data'!$G$30,0,10*ROW('Sanitation Data'!G103))="","",OFFSET('Sanitation Data'!$G$30,0,10*ROW('Sanitation Data'!G103)))</f>
        <v/>
      </c>
      <c r="DG109" s="34" t="str">
        <f ca="true">+IF(OFFSET('Sanitation Data'!$G$31,0,10*ROW('Sanitation Data'!G103))="","",OFFSET('Sanitation Data'!$G$31,0,10*ROW('Sanitation Data'!G103)))</f>
        <v/>
      </c>
      <c r="DH109" s="34" t="str">
        <f ca="true">+IF(OFFSET('Sanitation Data'!$G$32,0,10*ROW('Sanitation Data'!G103))="","",OFFSET('Sanitation Data'!$G$32,0,10*ROW('Sanitation Data'!G103)))</f>
        <v/>
      </c>
      <c r="DI109" s="34" t="str">
        <f ca="true">+IF(OFFSET('Sanitation Data'!$G$33,0,10*ROW('Sanitation Data'!G103))="","",OFFSET('Sanitation Data'!$G$33,0,10*ROW('Sanitation Data'!G103)))</f>
        <v/>
      </c>
      <c r="DJ109" s="34" t="str">
        <f ca="true">+IF(OFFSET('Sanitation Data'!$H$29,0,10*ROW('Sanitation Data'!H103))="","",OFFSET('Sanitation Data'!$H$29,0,10*ROW('Sanitation Data'!H103)))</f>
        <v/>
      </c>
      <c r="DK109" s="34" t="str">
        <f ca="true">+IF(OFFSET('Sanitation Data'!$H$30,0,10*ROW('Sanitation Data'!H103))="","",OFFSET('Sanitation Data'!$H$30,0,10*ROW('Sanitation Data'!H103)))</f>
        <v/>
      </c>
      <c r="DL109" s="34" t="str">
        <f ca="true">+IF(OFFSET('Sanitation Data'!$H$31,0,10*ROW('Sanitation Data'!H103))="","",OFFSET('Sanitation Data'!$H$31,0,10*ROW('Sanitation Data'!H103)))</f>
        <v/>
      </c>
      <c r="DM109" s="34" t="str">
        <f ca="true">+IF(OFFSET('Sanitation Data'!$H$32,0,10*ROW('Sanitation Data'!H103))="","",OFFSET('Sanitation Data'!$H$32,0,10*ROW('Sanitation Data'!H103)))</f>
        <v/>
      </c>
      <c r="DN109" s="34" t="str">
        <f ca="true">+IF(OFFSET('Sanitation Data'!$H$33,0,10*ROW('Sanitation Data'!H103))="","",OFFSET('Sanitation Data'!$H$33,0,10*ROW('Sanitation Data'!H103)))</f>
        <v/>
      </c>
      <c r="DO109" s="34" t="str">
        <f ca="true">+IF(OFFSET('Hygiene Data'!$C$12,0,10*ROW('Hygiene Data'!C103))="","",OFFSET('Hygiene Data'!$C$12,0,10*ROW('Hygiene Data'!C103)))</f>
        <v/>
      </c>
      <c r="DP109" s="34" t="str">
        <f ca="true">+IF(OFFSET('Hygiene Data'!$C$13,0,10*ROW('Hygiene Data'!C103))="","",OFFSET('Hygiene Data'!$C$13,0,10*ROW('Hygiene Data'!C103)))</f>
        <v/>
      </c>
      <c r="DQ109" s="34" t="str">
        <f ca="true">+IF(OFFSET('Hygiene Data'!$C$14,0,10*ROW('Hygiene Data'!C103))="","",OFFSET('Hygiene Data'!$C$14,0,10*ROW('Hygiene Data'!C103)))</f>
        <v/>
      </c>
      <c r="DR109" s="34" t="str">
        <f ca="true">+IF(OFFSET('Hygiene Data'!$D$12,0,10*ROW('Hygiene Data'!D103))="","",OFFSET('Hygiene Data'!$D$12,0,10*ROW('Hygiene Data'!D103)))</f>
        <v/>
      </c>
      <c r="DS109" s="34" t="str">
        <f ca="true">+IF(OFFSET('Hygiene Data'!$D$13,0,10*ROW('Hygiene Data'!D103))="","",OFFSET('Hygiene Data'!$D$13,0,10*ROW('Hygiene Data'!D103)))</f>
        <v/>
      </c>
      <c r="DT109" s="34" t="str">
        <f ca="true">+IF(OFFSET('Hygiene Data'!$D$14,0,10*ROW('Hygiene Data'!D103))="","",OFFSET('Hygiene Data'!$D$14,0,10*ROW('Hygiene Data'!D103)))</f>
        <v/>
      </c>
      <c r="DU109" s="34" t="str">
        <f ca="true">+IF(OFFSET('Hygiene Data'!$E$12,0,10*ROW('Hygiene Data'!E103))="","",OFFSET('Hygiene Data'!$E$12,0,10*ROW('Hygiene Data'!E103)))</f>
        <v/>
      </c>
      <c r="DV109" s="34" t="str">
        <f ca="true">+IF(OFFSET('Hygiene Data'!$E$13,0,10*ROW('Hygiene Data'!E103))="","",OFFSET('Hygiene Data'!$E$13,0,10*ROW('Hygiene Data'!E103)))</f>
        <v/>
      </c>
      <c r="DW109" s="34" t="str">
        <f ca="true">+IF(OFFSET('Hygiene Data'!$E$14,0,10*ROW('Hygiene Data'!E103))="","",OFFSET('Hygiene Data'!$E$14,0,10*ROW('Hygiene Data'!E103)))</f>
        <v/>
      </c>
      <c r="DX109" s="34" t="str">
        <f ca="true">+IF(OFFSET('Hygiene Data'!$F$12,0,10*ROW('Hygiene Data'!F103))="","",OFFSET('Hygiene Data'!$F$12,0,10*ROW('Hygiene Data'!F103)))</f>
        <v/>
      </c>
      <c r="DY109" s="34" t="str">
        <f ca="true">+IF(OFFSET('Hygiene Data'!$F$13,0,10*ROW('Hygiene Data'!F103))="","",OFFSET('Hygiene Data'!$F$13,0,10*ROW('Hygiene Data'!F103)))</f>
        <v/>
      </c>
      <c r="DZ109" s="34" t="str">
        <f ca="true">+IF(OFFSET('Hygiene Data'!$F$14,0,10*ROW('Hygiene Data'!F103))="","",OFFSET('Hygiene Data'!$F$14,0,10*ROW('Hygiene Data'!F103)))</f>
        <v/>
      </c>
      <c r="EA109" s="34" t="str">
        <f ca="true">+IF(OFFSET('Hygiene Data'!$G$12,0,10*ROW('Hygiene Data'!G103))="","",OFFSET('Hygiene Data'!$G$12,0,10*ROW('Hygiene Data'!G103)))</f>
        <v/>
      </c>
      <c r="EB109" s="34" t="str">
        <f ca="true">+IF(OFFSET('Hygiene Data'!$G$13,0,10*ROW('Hygiene Data'!G103))="","",OFFSET('Hygiene Data'!$G$13,0,10*ROW('Hygiene Data'!G103)))</f>
        <v/>
      </c>
      <c r="EC109" s="34" t="str">
        <f ca="true">+IF(OFFSET('Hygiene Data'!$G$14,0,10*ROW('Hygiene Data'!G103))="","",OFFSET('Hygiene Data'!$G$14,0,10*ROW('Hygiene Data'!G103)))</f>
        <v/>
      </c>
      <c r="ED109" s="34" t="str">
        <f ca="true">+IF(OFFSET('Hygiene Data'!$H$12,0,10*ROW('Hygiene Data'!H103))="","",OFFSET('Hygiene Data'!$H$12,0,10*ROW('Hygiene Data'!H103)))</f>
        <v/>
      </c>
      <c r="EE109" s="34" t="str">
        <f ca="true">+IF(OFFSET('Hygiene Data'!$H$13,0,10*ROW('Hygiene Data'!H103))="","",OFFSET('Hygiene Data'!$H$13,0,10*ROW('Hygiene Data'!H103)))</f>
        <v/>
      </c>
      <c r="EF109" s="34" t="str">
        <f ca="true">+IF(OFFSET('Hygiene Data'!$H$14,0,10*ROW('Hygiene Data'!H103))="","",OFFSET('Hygiene Data'!$H$14,0,10*ROW('Hygiene Data'!H103)))</f>
        <v/>
      </c>
    </row>
    <row r="110" x14ac:dyDescent="0.2">
      <c r="A110" s="57" t="str">
        <f ca="true">+IF(OFFSET('Water Data'!$B$1,0,10*ROW('Water Data'!B107))="","",OFFSET('Water Data'!$B$1,0,10*ROW('Water Data'!B107)))</f>
        <v/>
      </c>
      <c r="B110" s="57" t="str">
        <f ca="true">+IF(OFFSET('Water Data'!$A$3,0,10*ROW('Water Data'!A107))="","",OFFSET('Water Data'!$A$3,0,10*ROW('Water Data'!A107)))</f>
        <v/>
      </c>
      <c r="C110" s="57" t="str">
        <f ca="true">+IF(OFFSET('Water Data'!$C$3,0,10*ROW('Water Data'!C107))="","",OFFSET('Water Data'!$C$3,0,10*ROW('Water Data'!C107)))</f>
        <v/>
      </c>
      <c r="D110" s="249"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9"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9" t="e">
        <f ca="true">+IF(AND(ISNUMBER(OFFSET('Water Data'!$C$10,0,10*ROW('Water Data'!D104))),BW110="Yes"),OFFSET('Water Data'!$C$10,0,10*ROW('Water Data'!D104)),IF(AND(ISNUMBER(OFFSET('Water Data'!$C$10,0,10*ROW('Water Data'!D104))),BW110="No",ISNUMBER(OFFSET('Water Data'!$C$10,0,10*ROW('Water Data'!D104)))),CONCATENATE("[",ROUND(OFFSET('Water Data'!$C$10,0,10*ROW('Water Data'!D104)),0),"]"),IF(AND(ISNUMBER(OFFSET('Water Data'!$C$10,0,10*ROW('Water Data'!D104))),BW110="",ISNUMBER(OFFSET('Water Data'!$C$10,0,10*ROW('Water Data'!D104)))),OFFSET('Water Data'!$C$10,0,10*ROW('Water Data'!D104)),NA())))</f>
        <v>#N/A</v>
      </c>
      <c r="G110" s="249"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9"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9"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9"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9"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9"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9"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9"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9"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9"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9"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9"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9"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9"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9"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50"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50"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50"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50"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50"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50"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50"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50"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50"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50"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50"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50"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50"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50"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50"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50"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50"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50"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50"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50"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50"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50"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50"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50"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50"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50"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50"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50"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50"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50"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51"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51"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51"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51"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51"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51"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51"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51"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51"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51"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51"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51"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51"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51"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51"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51"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51"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51"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4" t="str">
        <f ca="true">+IF(OFFSET('Water Data'!$C$28,0,10*ROW('Water Data'!C104))="","",OFFSET('Water Data'!$C$28,0,10*ROW('Water Data'!C104)))</f>
        <v/>
      </c>
      <c r="BT110" s="34" t="str">
        <f ca="true">+IF(OFFSET('Water Data'!$C$29,0,10*ROW('Water Data'!C104))="","",OFFSET('Water Data'!$C$29,0,10*ROW('Water Data'!C104)))</f>
        <v/>
      </c>
      <c r="BU110" s="34" t="str">
        <f ca="true">+IF(OFFSET('Water Data'!$C$30,0,10*ROW('Water Data'!C104))="","",OFFSET('Water Data'!$C$30,0,10*ROW('Water Data'!C104)))</f>
        <v/>
      </c>
      <c r="BV110" s="34" t="str">
        <f ca="true">+IF(OFFSET('Water Data'!$D$28,0,10*ROW('Water Data'!D104))="","",OFFSET('Water Data'!$D$28,0,10*ROW('Water Data'!D104)))</f>
        <v/>
      </c>
      <c r="BW110" s="34" t="str">
        <f ca="true">+IF(OFFSET('Water Data'!$D$29,0,10*ROW('Water Data'!D104))="","",OFFSET('Water Data'!$D$29,0,10*ROW('Water Data'!D104)))</f>
        <v/>
      </c>
      <c r="BX110" s="34" t="str">
        <f ca="true">+IF(OFFSET('Water Data'!$D$30,0,10*ROW('Water Data'!D104))="","",OFFSET('Water Data'!$D$30,0,10*ROW('Water Data'!D104)))</f>
        <v/>
      </c>
      <c r="BY110" s="34" t="str">
        <f ca="true">+IF(OFFSET('Water Data'!$E$28,0,10*ROW('Water Data'!E104))="","",OFFSET('Water Data'!$E$28,0,10*ROW('Water Data'!E104)))</f>
        <v/>
      </c>
      <c r="BZ110" s="34" t="str">
        <f ca="true">+IF(OFFSET('Water Data'!$E$29,0,10*ROW('Water Data'!E104))="","",OFFSET('Water Data'!$E$29,0,10*ROW('Water Data'!E104)))</f>
        <v/>
      </c>
      <c r="CA110" s="34" t="str">
        <f ca="true">+IF(OFFSET('Water Data'!$E$30,0,10*ROW('Water Data'!E104))="","",OFFSET('Water Data'!$E$30,0,10*ROW('Water Data'!E104)))</f>
        <v/>
      </c>
      <c r="CB110" s="34" t="str">
        <f ca="true">+IF(OFFSET('Water Data'!$F$28,0,10*ROW('Water Data'!F104))="","",OFFSET('Water Data'!$F$28,0,10*ROW('Water Data'!F104)))</f>
        <v/>
      </c>
      <c r="CC110" s="34" t="str">
        <f ca="true">+IF(OFFSET('Water Data'!$F$29,0,10*ROW('Water Data'!F104))="","",OFFSET('Water Data'!$F$29,0,10*ROW('Water Data'!F104)))</f>
        <v/>
      </c>
      <c r="CD110" s="34" t="str">
        <f ca="true">+IF(OFFSET('Water Data'!$F$30,0,10*ROW('Water Data'!F104))="","",OFFSET('Water Data'!$F$30,0,10*ROW('Water Data'!F104)))</f>
        <v/>
      </c>
      <c r="CE110" s="34" t="str">
        <f ca="true">+IF(OFFSET('Water Data'!$G$28,0,10*ROW('Water Data'!G104))="","",OFFSET('Water Data'!$G$28,0,10*ROW('Water Data'!G104)))</f>
        <v/>
      </c>
      <c r="CF110" s="34" t="str">
        <f ca="true">+IF(OFFSET('Water Data'!$G$29,0,10*ROW('Water Data'!G104))="","",OFFSET('Water Data'!$G$29,0,10*ROW('Water Data'!G104)))</f>
        <v/>
      </c>
      <c r="CG110" s="34" t="str">
        <f ca="true">+IF(OFFSET('Water Data'!$G$30,0,10*ROW('Water Data'!G104))="","",OFFSET('Water Data'!$G$30,0,10*ROW('Water Data'!G104)))</f>
        <v/>
      </c>
      <c r="CH110" s="34" t="str">
        <f ca="true">+IF(OFFSET('Water Data'!$H$28,0,10*ROW('Water Data'!H104))="","",OFFSET('Water Data'!$H$28,0,10*ROW('Water Data'!H104)))</f>
        <v/>
      </c>
      <c r="CI110" s="34" t="str">
        <f ca="true">+IF(OFFSET('Water Data'!$H$29,0,10*ROW('Water Data'!H104))="","",OFFSET('Water Data'!$H$29,0,10*ROW('Water Data'!H104)))</f>
        <v/>
      </c>
      <c r="CJ110" s="34" t="str">
        <f ca="true">+IF(OFFSET('Water Data'!$H$30,0,10*ROW('Water Data'!H104))="","",OFFSET('Water Data'!$H$30,0,10*ROW('Water Data'!H104)))</f>
        <v/>
      </c>
      <c r="CK110" s="34" t="str">
        <f ca="true">+IF(OFFSET('Sanitation Data'!$C$29,0,10*ROW('Sanitation Data'!C104))="","",OFFSET('Sanitation Data'!$C$29,0,10*ROW('Sanitation Data'!C104)))</f>
        <v/>
      </c>
      <c r="CL110" s="34" t="str">
        <f ca="true">+IF(OFFSET('Sanitation Data'!$C$30,0,10*ROW('Sanitation Data'!C104))="","",OFFSET('Sanitation Data'!$C$30,0,10*ROW('Sanitation Data'!C104)))</f>
        <v/>
      </c>
      <c r="CM110" s="34" t="str">
        <f ca="true">+IF(OFFSET('Sanitation Data'!$C$31,0,10*ROW('Sanitation Data'!C104))="","",OFFSET('Sanitation Data'!$C$31,0,10*ROW('Sanitation Data'!C104)))</f>
        <v/>
      </c>
      <c r="CN110" s="34" t="str">
        <f ca="true">+IF(OFFSET('Sanitation Data'!$C$32,0,10*ROW('Sanitation Data'!C104))="","",OFFSET('Sanitation Data'!$C$32,0,10*ROW('Sanitation Data'!C104)))</f>
        <v/>
      </c>
      <c r="CO110" s="34" t="str">
        <f ca="true">+IF(OFFSET('Sanitation Data'!$C$33,0,10*ROW('Sanitation Data'!C104))="","",OFFSET('Sanitation Data'!$C$33,0,10*ROW('Sanitation Data'!C104)))</f>
        <v/>
      </c>
      <c r="CP110" s="34" t="str">
        <f ca="true">+IF(OFFSET('Sanitation Data'!$D$29,0,10*ROW('Sanitation Data'!D104))="","",OFFSET('Sanitation Data'!$D$29,0,10*ROW('Sanitation Data'!D104)))</f>
        <v/>
      </c>
      <c r="CQ110" s="34" t="str">
        <f ca="true">+IF(OFFSET('Sanitation Data'!$D$30,0,10*ROW('Sanitation Data'!D104))="","",OFFSET('Sanitation Data'!$D$30,0,10*ROW('Sanitation Data'!D104)))</f>
        <v/>
      </c>
      <c r="CR110" s="34" t="str">
        <f ca="true">+IF(OFFSET('Sanitation Data'!$D$31,0,10*ROW('Sanitation Data'!D104))="","",OFFSET('Sanitation Data'!$D$31,0,10*ROW('Sanitation Data'!D104)))</f>
        <v/>
      </c>
      <c r="CS110" s="34" t="str">
        <f ca="true">+IF(OFFSET('Sanitation Data'!$D$32,0,10*ROW('Sanitation Data'!D104))="","",OFFSET('Sanitation Data'!$D$32,0,10*ROW('Sanitation Data'!D104)))</f>
        <v/>
      </c>
      <c r="CT110" s="34" t="str">
        <f ca="true">+IF(OFFSET('Sanitation Data'!$D$33,0,10*ROW('Sanitation Data'!D104))="","",OFFSET('Sanitation Data'!$D$33,0,10*ROW('Sanitation Data'!D104)))</f>
        <v/>
      </c>
      <c r="CU110" s="34" t="str">
        <f ca="true">+IF(OFFSET('Sanitation Data'!$E$29,0,10*ROW('Sanitation Data'!E104))="","",OFFSET('Sanitation Data'!$E$29,0,10*ROW('Sanitation Data'!E104)))</f>
        <v/>
      </c>
      <c r="CV110" s="34" t="str">
        <f ca="true">+IF(OFFSET('Sanitation Data'!$E$30,0,10*ROW('Sanitation Data'!E104))="","",OFFSET('Sanitation Data'!$E$30,0,10*ROW('Sanitation Data'!E104)))</f>
        <v/>
      </c>
      <c r="CW110" s="34" t="str">
        <f ca="true">+IF(OFFSET('Sanitation Data'!$E$31,0,10*ROW('Sanitation Data'!E104))="","",OFFSET('Sanitation Data'!$E$31,0,10*ROW('Sanitation Data'!E104)))</f>
        <v/>
      </c>
      <c r="CX110" s="34" t="str">
        <f ca="true">+IF(OFFSET('Sanitation Data'!$E$32,0,10*ROW('Sanitation Data'!E104))="","",OFFSET('Sanitation Data'!$E$32,0,10*ROW('Sanitation Data'!E104)))</f>
        <v/>
      </c>
      <c r="CY110" s="34" t="str">
        <f ca="true">+IF(OFFSET('Sanitation Data'!$E$33,0,10*ROW('Sanitation Data'!E104))="","",OFFSET('Sanitation Data'!$E$33,0,10*ROW('Sanitation Data'!E104)))</f>
        <v/>
      </c>
      <c r="CZ110" s="34" t="str">
        <f ca="true">+IF(OFFSET('Sanitation Data'!$F$29,0,10*ROW('Sanitation Data'!F104))="","",OFFSET('Sanitation Data'!$F$29,0,10*ROW('Sanitation Data'!F104)))</f>
        <v/>
      </c>
      <c r="DA110" s="34" t="str">
        <f ca="true">+IF(OFFSET('Sanitation Data'!$F$30,0,10*ROW('Sanitation Data'!F104))="","",OFFSET('Sanitation Data'!$F$30,0,10*ROW('Sanitation Data'!F104)))</f>
        <v/>
      </c>
      <c r="DB110" s="34" t="str">
        <f ca="true">+IF(OFFSET('Sanitation Data'!$F$31,0,10*ROW('Sanitation Data'!F104))="","",OFFSET('Sanitation Data'!$F$31,0,10*ROW('Sanitation Data'!F104)))</f>
        <v/>
      </c>
      <c r="DC110" s="34" t="str">
        <f ca="true">+IF(OFFSET('Sanitation Data'!$F$32,0,10*ROW('Sanitation Data'!F104))="","",OFFSET('Sanitation Data'!$F$32,0,10*ROW('Sanitation Data'!F104)))</f>
        <v/>
      </c>
      <c r="DD110" s="34" t="str">
        <f ca="true">+IF(OFFSET('Sanitation Data'!$F$33,0,10*ROW('Sanitation Data'!F104))="","",OFFSET('Sanitation Data'!$F$33,0,10*ROW('Sanitation Data'!F104)))</f>
        <v/>
      </c>
      <c r="DE110" s="34" t="str">
        <f ca="true">+IF(OFFSET('Sanitation Data'!$G$29,0,10*ROW('Sanitation Data'!G104))="","",OFFSET('Sanitation Data'!$G$29,0,10*ROW('Sanitation Data'!G104)))</f>
        <v/>
      </c>
      <c r="DF110" s="34" t="str">
        <f ca="true">+IF(OFFSET('Sanitation Data'!$G$30,0,10*ROW('Sanitation Data'!G104))="","",OFFSET('Sanitation Data'!$G$30,0,10*ROW('Sanitation Data'!G104)))</f>
        <v/>
      </c>
      <c r="DG110" s="34" t="str">
        <f ca="true">+IF(OFFSET('Sanitation Data'!$G$31,0,10*ROW('Sanitation Data'!G104))="","",OFFSET('Sanitation Data'!$G$31,0,10*ROW('Sanitation Data'!G104)))</f>
        <v/>
      </c>
      <c r="DH110" s="34" t="str">
        <f ca="true">+IF(OFFSET('Sanitation Data'!$G$32,0,10*ROW('Sanitation Data'!G104))="","",OFFSET('Sanitation Data'!$G$32,0,10*ROW('Sanitation Data'!G104)))</f>
        <v/>
      </c>
      <c r="DI110" s="34" t="str">
        <f ca="true">+IF(OFFSET('Sanitation Data'!$G$33,0,10*ROW('Sanitation Data'!G104))="","",OFFSET('Sanitation Data'!$G$33,0,10*ROW('Sanitation Data'!G104)))</f>
        <v/>
      </c>
      <c r="DJ110" s="34" t="str">
        <f ca="true">+IF(OFFSET('Sanitation Data'!$H$29,0,10*ROW('Sanitation Data'!H104))="","",OFFSET('Sanitation Data'!$H$29,0,10*ROW('Sanitation Data'!H104)))</f>
        <v/>
      </c>
      <c r="DK110" s="34" t="str">
        <f ca="true">+IF(OFFSET('Sanitation Data'!$H$30,0,10*ROW('Sanitation Data'!H104))="","",OFFSET('Sanitation Data'!$H$30,0,10*ROW('Sanitation Data'!H104)))</f>
        <v/>
      </c>
      <c r="DL110" s="34" t="str">
        <f ca="true">+IF(OFFSET('Sanitation Data'!$H$31,0,10*ROW('Sanitation Data'!H104))="","",OFFSET('Sanitation Data'!$H$31,0,10*ROW('Sanitation Data'!H104)))</f>
        <v/>
      </c>
      <c r="DM110" s="34" t="str">
        <f ca="true">+IF(OFFSET('Sanitation Data'!$H$32,0,10*ROW('Sanitation Data'!H104))="","",OFFSET('Sanitation Data'!$H$32,0,10*ROW('Sanitation Data'!H104)))</f>
        <v/>
      </c>
      <c r="DN110" s="34" t="str">
        <f ca="true">+IF(OFFSET('Sanitation Data'!$H$33,0,10*ROW('Sanitation Data'!H104))="","",OFFSET('Sanitation Data'!$H$33,0,10*ROW('Sanitation Data'!H104)))</f>
        <v/>
      </c>
      <c r="DO110" s="34" t="str">
        <f ca="true">+IF(OFFSET('Hygiene Data'!$C$12,0,10*ROW('Hygiene Data'!C104))="","",OFFSET('Hygiene Data'!$C$12,0,10*ROW('Hygiene Data'!C104)))</f>
        <v/>
      </c>
      <c r="DP110" s="34" t="str">
        <f ca="true">+IF(OFFSET('Hygiene Data'!$C$13,0,10*ROW('Hygiene Data'!C104))="","",OFFSET('Hygiene Data'!$C$13,0,10*ROW('Hygiene Data'!C104)))</f>
        <v/>
      </c>
      <c r="DQ110" s="34" t="str">
        <f ca="true">+IF(OFFSET('Hygiene Data'!$C$14,0,10*ROW('Hygiene Data'!C104))="","",OFFSET('Hygiene Data'!$C$14,0,10*ROW('Hygiene Data'!C104)))</f>
        <v/>
      </c>
      <c r="DR110" s="34" t="str">
        <f ca="true">+IF(OFFSET('Hygiene Data'!$D$12,0,10*ROW('Hygiene Data'!D104))="","",OFFSET('Hygiene Data'!$D$12,0,10*ROW('Hygiene Data'!D104)))</f>
        <v/>
      </c>
      <c r="DS110" s="34" t="str">
        <f ca="true">+IF(OFFSET('Hygiene Data'!$D$13,0,10*ROW('Hygiene Data'!D104))="","",OFFSET('Hygiene Data'!$D$13,0,10*ROW('Hygiene Data'!D104)))</f>
        <v/>
      </c>
      <c r="DT110" s="34" t="str">
        <f ca="true">+IF(OFFSET('Hygiene Data'!$D$14,0,10*ROW('Hygiene Data'!D104))="","",OFFSET('Hygiene Data'!$D$14,0,10*ROW('Hygiene Data'!D104)))</f>
        <v/>
      </c>
      <c r="DU110" s="34" t="str">
        <f ca="true">+IF(OFFSET('Hygiene Data'!$E$12,0,10*ROW('Hygiene Data'!E104))="","",OFFSET('Hygiene Data'!$E$12,0,10*ROW('Hygiene Data'!E104)))</f>
        <v/>
      </c>
      <c r="DV110" s="34" t="str">
        <f ca="true">+IF(OFFSET('Hygiene Data'!$E$13,0,10*ROW('Hygiene Data'!E104))="","",OFFSET('Hygiene Data'!$E$13,0,10*ROW('Hygiene Data'!E104)))</f>
        <v/>
      </c>
      <c r="DW110" s="34" t="str">
        <f ca="true">+IF(OFFSET('Hygiene Data'!$E$14,0,10*ROW('Hygiene Data'!E104))="","",OFFSET('Hygiene Data'!$E$14,0,10*ROW('Hygiene Data'!E104)))</f>
        <v/>
      </c>
      <c r="DX110" s="34" t="str">
        <f ca="true">+IF(OFFSET('Hygiene Data'!$F$12,0,10*ROW('Hygiene Data'!F104))="","",OFFSET('Hygiene Data'!$F$12,0,10*ROW('Hygiene Data'!F104)))</f>
        <v/>
      </c>
      <c r="DY110" s="34" t="str">
        <f ca="true">+IF(OFFSET('Hygiene Data'!$F$13,0,10*ROW('Hygiene Data'!F104))="","",OFFSET('Hygiene Data'!$F$13,0,10*ROW('Hygiene Data'!F104)))</f>
        <v/>
      </c>
      <c r="DZ110" s="34" t="str">
        <f ca="true">+IF(OFFSET('Hygiene Data'!$F$14,0,10*ROW('Hygiene Data'!F104))="","",OFFSET('Hygiene Data'!$F$14,0,10*ROW('Hygiene Data'!F104)))</f>
        <v/>
      </c>
      <c r="EA110" s="34" t="str">
        <f ca="true">+IF(OFFSET('Hygiene Data'!$G$12,0,10*ROW('Hygiene Data'!G104))="","",OFFSET('Hygiene Data'!$G$12,0,10*ROW('Hygiene Data'!G104)))</f>
        <v/>
      </c>
      <c r="EB110" s="34" t="str">
        <f ca="true">+IF(OFFSET('Hygiene Data'!$G$13,0,10*ROW('Hygiene Data'!G104))="","",OFFSET('Hygiene Data'!$G$13,0,10*ROW('Hygiene Data'!G104)))</f>
        <v/>
      </c>
      <c r="EC110" s="34" t="str">
        <f ca="true">+IF(OFFSET('Hygiene Data'!$G$14,0,10*ROW('Hygiene Data'!G104))="","",OFFSET('Hygiene Data'!$G$14,0,10*ROW('Hygiene Data'!G104)))</f>
        <v/>
      </c>
      <c r="ED110" s="34" t="str">
        <f ca="true">+IF(OFFSET('Hygiene Data'!$H$12,0,10*ROW('Hygiene Data'!H104))="","",OFFSET('Hygiene Data'!$H$12,0,10*ROW('Hygiene Data'!H104)))</f>
        <v/>
      </c>
      <c r="EE110" s="34" t="str">
        <f ca="true">+IF(OFFSET('Hygiene Data'!$H$13,0,10*ROW('Hygiene Data'!H104))="","",OFFSET('Hygiene Data'!$H$13,0,10*ROW('Hygiene Data'!H104)))</f>
        <v/>
      </c>
      <c r="EF110" s="34" t="str">
        <f ca="true">+IF(OFFSET('Hygiene Data'!$H$14,0,10*ROW('Hygiene Data'!H104))="","",OFFSET('Hygiene Data'!$H$14,0,10*ROW('Hygiene Data'!H104)))</f>
        <v/>
      </c>
    </row>
    <row r="111" x14ac:dyDescent="0.2">
      <c r="A111" s="57" t="str">
        <f ca="true">+IF(OFFSET('Water Data'!$B$1,0,10*ROW('Water Data'!B108))="","",OFFSET('Water Data'!$B$1,0,10*ROW('Water Data'!B108)))</f>
        <v/>
      </c>
      <c r="B111" s="57" t="str">
        <f ca="true">+IF(OFFSET('Water Data'!$A$3,0,10*ROW('Water Data'!A108))="","",OFFSET('Water Data'!$A$3,0,10*ROW('Water Data'!A108)))</f>
        <v/>
      </c>
      <c r="C111" s="57" t="str">
        <f ca="true">+IF(OFFSET('Water Data'!$C$3,0,10*ROW('Water Data'!C108))="","",OFFSET('Water Data'!$C$3,0,10*ROW('Water Data'!C108)))</f>
        <v/>
      </c>
      <c r="D111" s="249"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9"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9" t="e">
        <f ca="true">+IF(AND(ISNUMBER(OFFSET('Water Data'!$C$10,0,10*ROW('Water Data'!D105))),BW111="Yes"),OFFSET('Water Data'!$C$10,0,10*ROW('Water Data'!D105)),IF(AND(ISNUMBER(OFFSET('Water Data'!$C$10,0,10*ROW('Water Data'!D105))),BW111="No",ISNUMBER(OFFSET('Water Data'!$C$10,0,10*ROW('Water Data'!D105)))),CONCATENATE("[",ROUND(OFFSET('Water Data'!$C$10,0,10*ROW('Water Data'!D105)),0),"]"),IF(AND(ISNUMBER(OFFSET('Water Data'!$C$10,0,10*ROW('Water Data'!D105))),BW111="",ISNUMBER(OFFSET('Water Data'!$C$10,0,10*ROW('Water Data'!D105)))),OFFSET('Water Data'!$C$10,0,10*ROW('Water Data'!D105)),NA())))</f>
        <v>#N/A</v>
      </c>
      <c r="G111" s="249"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9"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9"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9"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9"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9"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9"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9"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9"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9"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9"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9"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9"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9"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9"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50"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50"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50"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50"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50"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50"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50"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50"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50"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50"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50"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50"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50"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50"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50"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50"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50"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50"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50"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50"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50"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50"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50"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50"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50"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50"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50"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50"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50"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50"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51"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51"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51"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51"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51"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51"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51"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51"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51"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51"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51"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51"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51"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51"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51"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51"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51"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51"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4" t="str">
        <f ca="true">+IF(OFFSET('Water Data'!$C$28,0,10*ROW('Water Data'!C105))="","",OFFSET('Water Data'!$C$28,0,10*ROW('Water Data'!C105)))</f>
        <v/>
      </c>
      <c r="BT111" s="34" t="str">
        <f ca="true">+IF(OFFSET('Water Data'!$C$29,0,10*ROW('Water Data'!C105))="","",OFFSET('Water Data'!$C$29,0,10*ROW('Water Data'!C105)))</f>
        <v/>
      </c>
      <c r="BU111" s="34" t="str">
        <f ca="true">+IF(OFFSET('Water Data'!$C$30,0,10*ROW('Water Data'!C105))="","",OFFSET('Water Data'!$C$30,0,10*ROW('Water Data'!C105)))</f>
        <v/>
      </c>
      <c r="BV111" s="34" t="str">
        <f ca="true">+IF(OFFSET('Water Data'!$D$28,0,10*ROW('Water Data'!D105))="","",OFFSET('Water Data'!$D$28,0,10*ROW('Water Data'!D105)))</f>
        <v/>
      </c>
      <c r="BW111" s="34" t="str">
        <f ca="true">+IF(OFFSET('Water Data'!$D$29,0,10*ROW('Water Data'!D105))="","",OFFSET('Water Data'!$D$29,0,10*ROW('Water Data'!D105)))</f>
        <v/>
      </c>
      <c r="BX111" s="34" t="str">
        <f ca="true">+IF(OFFSET('Water Data'!$D$30,0,10*ROW('Water Data'!D105))="","",OFFSET('Water Data'!$D$30,0,10*ROW('Water Data'!D105)))</f>
        <v/>
      </c>
      <c r="BY111" s="34" t="str">
        <f ca="true">+IF(OFFSET('Water Data'!$E$28,0,10*ROW('Water Data'!E105))="","",OFFSET('Water Data'!$E$28,0,10*ROW('Water Data'!E105)))</f>
        <v/>
      </c>
      <c r="BZ111" s="34" t="str">
        <f ca="true">+IF(OFFSET('Water Data'!$E$29,0,10*ROW('Water Data'!E105))="","",OFFSET('Water Data'!$E$29,0,10*ROW('Water Data'!E105)))</f>
        <v/>
      </c>
      <c r="CA111" s="34" t="str">
        <f ca="true">+IF(OFFSET('Water Data'!$E$30,0,10*ROW('Water Data'!E105))="","",OFFSET('Water Data'!$E$30,0,10*ROW('Water Data'!E105)))</f>
        <v/>
      </c>
      <c r="CB111" s="34" t="str">
        <f ca="true">+IF(OFFSET('Water Data'!$F$28,0,10*ROW('Water Data'!F105))="","",OFFSET('Water Data'!$F$28,0,10*ROW('Water Data'!F105)))</f>
        <v/>
      </c>
      <c r="CC111" s="34" t="str">
        <f ca="true">+IF(OFFSET('Water Data'!$F$29,0,10*ROW('Water Data'!F105))="","",OFFSET('Water Data'!$F$29,0,10*ROW('Water Data'!F105)))</f>
        <v/>
      </c>
      <c r="CD111" s="34" t="str">
        <f ca="true">+IF(OFFSET('Water Data'!$F$30,0,10*ROW('Water Data'!F105))="","",OFFSET('Water Data'!$F$30,0,10*ROW('Water Data'!F105)))</f>
        <v/>
      </c>
      <c r="CE111" s="34" t="str">
        <f ca="true">+IF(OFFSET('Water Data'!$G$28,0,10*ROW('Water Data'!G105))="","",OFFSET('Water Data'!$G$28,0,10*ROW('Water Data'!G105)))</f>
        <v/>
      </c>
      <c r="CF111" s="34" t="str">
        <f ca="true">+IF(OFFSET('Water Data'!$G$29,0,10*ROW('Water Data'!G105))="","",OFFSET('Water Data'!$G$29,0,10*ROW('Water Data'!G105)))</f>
        <v/>
      </c>
      <c r="CG111" s="34" t="str">
        <f ca="true">+IF(OFFSET('Water Data'!$G$30,0,10*ROW('Water Data'!G105))="","",OFFSET('Water Data'!$G$30,0,10*ROW('Water Data'!G105)))</f>
        <v/>
      </c>
      <c r="CH111" s="34" t="str">
        <f ca="true">+IF(OFFSET('Water Data'!$H$28,0,10*ROW('Water Data'!H105))="","",OFFSET('Water Data'!$H$28,0,10*ROW('Water Data'!H105)))</f>
        <v/>
      </c>
      <c r="CI111" s="34" t="str">
        <f ca="true">+IF(OFFSET('Water Data'!$H$29,0,10*ROW('Water Data'!H105))="","",OFFSET('Water Data'!$H$29,0,10*ROW('Water Data'!H105)))</f>
        <v/>
      </c>
      <c r="CJ111" s="34" t="str">
        <f ca="true">+IF(OFFSET('Water Data'!$H$30,0,10*ROW('Water Data'!H105))="","",OFFSET('Water Data'!$H$30,0,10*ROW('Water Data'!H105)))</f>
        <v/>
      </c>
      <c r="CK111" s="34" t="str">
        <f ca="true">+IF(OFFSET('Sanitation Data'!$C$29,0,10*ROW('Sanitation Data'!C105))="","",OFFSET('Sanitation Data'!$C$29,0,10*ROW('Sanitation Data'!C105)))</f>
        <v/>
      </c>
      <c r="CL111" s="34" t="str">
        <f ca="true">+IF(OFFSET('Sanitation Data'!$C$30,0,10*ROW('Sanitation Data'!C105))="","",OFFSET('Sanitation Data'!$C$30,0,10*ROW('Sanitation Data'!C105)))</f>
        <v/>
      </c>
      <c r="CM111" s="34" t="str">
        <f ca="true">+IF(OFFSET('Sanitation Data'!$C$31,0,10*ROW('Sanitation Data'!C105))="","",OFFSET('Sanitation Data'!$C$31,0,10*ROW('Sanitation Data'!C105)))</f>
        <v/>
      </c>
      <c r="CN111" s="34" t="str">
        <f ca="true">+IF(OFFSET('Sanitation Data'!$C$32,0,10*ROW('Sanitation Data'!C105))="","",OFFSET('Sanitation Data'!$C$32,0,10*ROW('Sanitation Data'!C105)))</f>
        <v/>
      </c>
      <c r="CO111" s="34" t="str">
        <f ca="true">+IF(OFFSET('Sanitation Data'!$C$33,0,10*ROW('Sanitation Data'!C105))="","",OFFSET('Sanitation Data'!$C$33,0,10*ROW('Sanitation Data'!C105)))</f>
        <v/>
      </c>
      <c r="CP111" s="34" t="str">
        <f ca="true">+IF(OFFSET('Sanitation Data'!$D$29,0,10*ROW('Sanitation Data'!D105))="","",OFFSET('Sanitation Data'!$D$29,0,10*ROW('Sanitation Data'!D105)))</f>
        <v/>
      </c>
      <c r="CQ111" s="34" t="str">
        <f ca="true">+IF(OFFSET('Sanitation Data'!$D$30,0,10*ROW('Sanitation Data'!D105))="","",OFFSET('Sanitation Data'!$D$30,0,10*ROW('Sanitation Data'!D105)))</f>
        <v/>
      </c>
      <c r="CR111" s="34" t="str">
        <f ca="true">+IF(OFFSET('Sanitation Data'!$D$31,0,10*ROW('Sanitation Data'!D105))="","",OFFSET('Sanitation Data'!$D$31,0,10*ROW('Sanitation Data'!D105)))</f>
        <v/>
      </c>
      <c r="CS111" s="34" t="str">
        <f ca="true">+IF(OFFSET('Sanitation Data'!$D$32,0,10*ROW('Sanitation Data'!D105))="","",OFFSET('Sanitation Data'!$D$32,0,10*ROW('Sanitation Data'!D105)))</f>
        <v/>
      </c>
      <c r="CT111" s="34" t="str">
        <f ca="true">+IF(OFFSET('Sanitation Data'!$D$33,0,10*ROW('Sanitation Data'!D105))="","",OFFSET('Sanitation Data'!$D$33,0,10*ROW('Sanitation Data'!D105)))</f>
        <v/>
      </c>
      <c r="CU111" s="34" t="str">
        <f ca="true">+IF(OFFSET('Sanitation Data'!$E$29,0,10*ROW('Sanitation Data'!E105))="","",OFFSET('Sanitation Data'!$E$29,0,10*ROW('Sanitation Data'!E105)))</f>
        <v/>
      </c>
      <c r="CV111" s="34" t="str">
        <f ca="true">+IF(OFFSET('Sanitation Data'!$E$30,0,10*ROW('Sanitation Data'!E105))="","",OFFSET('Sanitation Data'!$E$30,0,10*ROW('Sanitation Data'!E105)))</f>
        <v/>
      </c>
      <c r="CW111" s="34" t="str">
        <f ca="true">+IF(OFFSET('Sanitation Data'!$E$31,0,10*ROW('Sanitation Data'!E105))="","",OFFSET('Sanitation Data'!$E$31,0,10*ROW('Sanitation Data'!E105)))</f>
        <v/>
      </c>
      <c r="CX111" s="34" t="str">
        <f ca="true">+IF(OFFSET('Sanitation Data'!$E$32,0,10*ROW('Sanitation Data'!E105))="","",OFFSET('Sanitation Data'!$E$32,0,10*ROW('Sanitation Data'!E105)))</f>
        <v/>
      </c>
      <c r="CY111" s="34" t="str">
        <f ca="true">+IF(OFFSET('Sanitation Data'!$E$33,0,10*ROW('Sanitation Data'!E105))="","",OFFSET('Sanitation Data'!$E$33,0,10*ROW('Sanitation Data'!E105)))</f>
        <v/>
      </c>
      <c r="CZ111" s="34" t="str">
        <f ca="true">+IF(OFFSET('Sanitation Data'!$F$29,0,10*ROW('Sanitation Data'!F105))="","",OFFSET('Sanitation Data'!$F$29,0,10*ROW('Sanitation Data'!F105)))</f>
        <v/>
      </c>
      <c r="DA111" s="34" t="str">
        <f ca="true">+IF(OFFSET('Sanitation Data'!$F$30,0,10*ROW('Sanitation Data'!F105))="","",OFFSET('Sanitation Data'!$F$30,0,10*ROW('Sanitation Data'!F105)))</f>
        <v/>
      </c>
      <c r="DB111" s="34" t="str">
        <f ca="true">+IF(OFFSET('Sanitation Data'!$F$31,0,10*ROW('Sanitation Data'!F105))="","",OFFSET('Sanitation Data'!$F$31,0,10*ROW('Sanitation Data'!F105)))</f>
        <v/>
      </c>
      <c r="DC111" s="34" t="str">
        <f ca="true">+IF(OFFSET('Sanitation Data'!$F$32,0,10*ROW('Sanitation Data'!F105))="","",OFFSET('Sanitation Data'!$F$32,0,10*ROW('Sanitation Data'!F105)))</f>
        <v/>
      </c>
      <c r="DD111" s="34" t="str">
        <f ca="true">+IF(OFFSET('Sanitation Data'!$F$33,0,10*ROW('Sanitation Data'!F105))="","",OFFSET('Sanitation Data'!$F$33,0,10*ROW('Sanitation Data'!F105)))</f>
        <v/>
      </c>
      <c r="DE111" s="34" t="str">
        <f ca="true">+IF(OFFSET('Sanitation Data'!$G$29,0,10*ROW('Sanitation Data'!G105))="","",OFFSET('Sanitation Data'!$G$29,0,10*ROW('Sanitation Data'!G105)))</f>
        <v/>
      </c>
      <c r="DF111" s="34" t="str">
        <f ca="true">+IF(OFFSET('Sanitation Data'!$G$30,0,10*ROW('Sanitation Data'!G105))="","",OFFSET('Sanitation Data'!$G$30,0,10*ROW('Sanitation Data'!G105)))</f>
        <v/>
      </c>
      <c r="DG111" s="34" t="str">
        <f ca="true">+IF(OFFSET('Sanitation Data'!$G$31,0,10*ROW('Sanitation Data'!G105))="","",OFFSET('Sanitation Data'!$G$31,0,10*ROW('Sanitation Data'!G105)))</f>
        <v/>
      </c>
      <c r="DH111" s="34" t="str">
        <f ca="true">+IF(OFFSET('Sanitation Data'!$G$32,0,10*ROW('Sanitation Data'!G105))="","",OFFSET('Sanitation Data'!$G$32,0,10*ROW('Sanitation Data'!G105)))</f>
        <v/>
      </c>
      <c r="DI111" s="34" t="str">
        <f ca="true">+IF(OFFSET('Sanitation Data'!$G$33,0,10*ROW('Sanitation Data'!G105))="","",OFFSET('Sanitation Data'!$G$33,0,10*ROW('Sanitation Data'!G105)))</f>
        <v/>
      </c>
      <c r="DJ111" s="34" t="str">
        <f ca="true">+IF(OFFSET('Sanitation Data'!$H$29,0,10*ROW('Sanitation Data'!H105))="","",OFFSET('Sanitation Data'!$H$29,0,10*ROW('Sanitation Data'!H105)))</f>
        <v/>
      </c>
      <c r="DK111" s="34" t="str">
        <f ca="true">+IF(OFFSET('Sanitation Data'!$H$30,0,10*ROW('Sanitation Data'!H105))="","",OFFSET('Sanitation Data'!$H$30,0,10*ROW('Sanitation Data'!H105)))</f>
        <v/>
      </c>
      <c r="DL111" s="34" t="str">
        <f ca="true">+IF(OFFSET('Sanitation Data'!$H$31,0,10*ROW('Sanitation Data'!H105))="","",OFFSET('Sanitation Data'!$H$31,0,10*ROW('Sanitation Data'!H105)))</f>
        <v/>
      </c>
      <c r="DM111" s="34" t="str">
        <f ca="true">+IF(OFFSET('Sanitation Data'!$H$32,0,10*ROW('Sanitation Data'!H105))="","",OFFSET('Sanitation Data'!$H$32,0,10*ROW('Sanitation Data'!H105)))</f>
        <v/>
      </c>
      <c r="DN111" s="34" t="str">
        <f ca="true">+IF(OFFSET('Sanitation Data'!$H$33,0,10*ROW('Sanitation Data'!H105))="","",OFFSET('Sanitation Data'!$H$33,0,10*ROW('Sanitation Data'!H105)))</f>
        <v/>
      </c>
      <c r="DO111" s="34" t="str">
        <f ca="true">+IF(OFFSET('Hygiene Data'!$C$12,0,10*ROW('Hygiene Data'!C105))="","",OFFSET('Hygiene Data'!$C$12,0,10*ROW('Hygiene Data'!C105)))</f>
        <v/>
      </c>
      <c r="DP111" s="34" t="str">
        <f ca="true">+IF(OFFSET('Hygiene Data'!$C$13,0,10*ROW('Hygiene Data'!C105))="","",OFFSET('Hygiene Data'!$C$13,0,10*ROW('Hygiene Data'!C105)))</f>
        <v/>
      </c>
      <c r="DQ111" s="34" t="str">
        <f ca="true">+IF(OFFSET('Hygiene Data'!$C$14,0,10*ROW('Hygiene Data'!C105))="","",OFFSET('Hygiene Data'!$C$14,0,10*ROW('Hygiene Data'!C105)))</f>
        <v/>
      </c>
      <c r="DR111" s="34" t="str">
        <f ca="true">+IF(OFFSET('Hygiene Data'!$D$12,0,10*ROW('Hygiene Data'!D105))="","",OFFSET('Hygiene Data'!$D$12,0,10*ROW('Hygiene Data'!D105)))</f>
        <v/>
      </c>
      <c r="DS111" s="34" t="str">
        <f ca="true">+IF(OFFSET('Hygiene Data'!$D$13,0,10*ROW('Hygiene Data'!D105))="","",OFFSET('Hygiene Data'!$D$13,0,10*ROW('Hygiene Data'!D105)))</f>
        <v/>
      </c>
      <c r="DT111" s="34" t="str">
        <f ca="true">+IF(OFFSET('Hygiene Data'!$D$14,0,10*ROW('Hygiene Data'!D105))="","",OFFSET('Hygiene Data'!$D$14,0,10*ROW('Hygiene Data'!D105)))</f>
        <v/>
      </c>
      <c r="DU111" s="34" t="str">
        <f ca="true">+IF(OFFSET('Hygiene Data'!$E$12,0,10*ROW('Hygiene Data'!E105))="","",OFFSET('Hygiene Data'!$E$12,0,10*ROW('Hygiene Data'!E105)))</f>
        <v/>
      </c>
      <c r="DV111" s="34" t="str">
        <f ca="true">+IF(OFFSET('Hygiene Data'!$E$13,0,10*ROW('Hygiene Data'!E105))="","",OFFSET('Hygiene Data'!$E$13,0,10*ROW('Hygiene Data'!E105)))</f>
        <v/>
      </c>
      <c r="DW111" s="34" t="str">
        <f ca="true">+IF(OFFSET('Hygiene Data'!$E$14,0,10*ROW('Hygiene Data'!E105))="","",OFFSET('Hygiene Data'!$E$14,0,10*ROW('Hygiene Data'!E105)))</f>
        <v/>
      </c>
      <c r="DX111" s="34" t="str">
        <f ca="true">+IF(OFFSET('Hygiene Data'!$F$12,0,10*ROW('Hygiene Data'!F105))="","",OFFSET('Hygiene Data'!$F$12,0,10*ROW('Hygiene Data'!F105)))</f>
        <v/>
      </c>
      <c r="DY111" s="34" t="str">
        <f ca="true">+IF(OFFSET('Hygiene Data'!$F$13,0,10*ROW('Hygiene Data'!F105))="","",OFFSET('Hygiene Data'!$F$13,0,10*ROW('Hygiene Data'!F105)))</f>
        <v/>
      </c>
      <c r="DZ111" s="34" t="str">
        <f ca="true">+IF(OFFSET('Hygiene Data'!$F$14,0,10*ROW('Hygiene Data'!F105))="","",OFFSET('Hygiene Data'!$F$14,0,10*ROW('Hygiene Data'!F105)))</f>
        <v/>
      </c>
      <c r="EA111" s="34" t="str">
        <f ca="true">+IF(OFFSET('Hygiene Data'!$G$12,0,10*ROW('Hygiene Data'!G105))="","",OFFSET('Hygiene Data'!$G$12,0,10*ROW('Hygiene Data'!G105)))</f>
        <v/>
      </c>
      <c r="EB111" s="34" t="str">
        <f ca="true">+IF(OFFSET('Hygiene Data'!$G$13,0,10*ROW('Hygiene Data'!G105))="","",OFFSET('Hygiene Data'!$G$13,0,10*ROW('Hygiene Data'!G105)))</f>
        <v/>
      </c>
      <c r="EC111" s="34" t="str">
        <f ca="true">+IF(OFFSET('Hygiene Data'!$G$14,0,10*ROW('Hygiene Data'!G105))="","",OFFSET('Hygiene Data'!$G$14,0,10*ROW('Hygiene Data'!G105)))</f>
        <v/>
      </c>
      <c r="ED111" s="34" t="str">
        <f ca="true">+IF(OFFSET('Hygiene Data'!$H$12,0,10*ROW('Hygiene Data'!H105))="","",OFFSET('Hygiene Data'!$H$12,0,10*ROW('Hygiene Data'!H105)))</f>
        <v/>
      </c>
      <c r="EE111" s="34" t="str">
        <f ca="true">+IF(OFFSET('Hygiene Data'!$H$13,0,10*ROW('Hygiene Data'!H105))="","",OFFSET('Hygiene Data'!$H$13,0,10*ROW('Hygiene Data'!H105)))</f>
        <v/>
      </c>
      <c r="EF111" s="34" t="str">
        <f ca="true">+IF(OFFSET('Hygiene Data'!$H$14,0,10*ROW('Hygiene Data'!H105))="","",OFFSET('Hygiene Data'!$H$14,0,10*ROW('Hygiene Data'!H105)))</f>
        <v/>
      </c>
    </row>
    <row r="112" x14ac:dyDescent="0.2">
      <c r="A112" s="57" t="str">
        <f ca="true">+IF(OFFSET('Water Data'!$B$1,0,10*ROW('Water Data'!B109))="","",OFFSET('Water Data'!$B$1,0,10*ROW('Water Data'!B109)))</f>
        <v/>
      </c>
      <c r="B112" s="57" t="str">
        <f ca="true">+IF(OFFSET('Water Data'!$A$3,0,10*ROW('Water Data'!A109))="","",OFFSET('Water Data'!$A$3,0,10*ROW('Water Data'!A109)))</f>
        <v/>
      </c>
      <c r="C112" s="57" t="str">
        <f ca="true">+IF(OFFSET('Water Data'!$C$3,0,10*ROW('Water Data'!C109))="","",OFFSET('Water Data'!$C$3,0,10*ROW('Water Data'!C109)))</f>
        <v/>
      </c>
      <c r="D112" s="249"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9"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9" t="e">
        <f ca="true">+IF(AND(ISNUMBER(OFFSET('Water Data'!$C$10,0,10*ROW('Water Data'!D106))),BW112="Yes"),OFFSET('Water Data'!$C$10,0,10*ROW('Water Data'!D106)),IF(AND(ISNUMBER(OFFSET('Water Data'!$C$10,0,10*ROW('Water Data'!D106))),BW112="No",ISNUMBER(OFFSET('Water Data'!$C$10,0,10*ROW('Water Data'!D106)))),CONCATENATE("[",ROUND(OFFSET('Water Data'!$C$10,0,10*ROW('Water Data'!D106)),0),"]"),IF(AND(ISNUMBER(OFFSET('Water Data'!$C$10,0,10*ROW('Water Data'!D106))),BW112="",ISNUMBER(OFFSET('Water Data'!$C$10,0,10*ROW('Water Data'!D106)))),OFFSET('Water Data'!$C$10,0,10*ROW('Water Data'!D106)),NA())))</f>
        <v>#N/A</v>
      </c>
      <c r="G112" s="249"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9"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9"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9"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9"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9"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9"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9"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9"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9"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9"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9"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9"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9"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9"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50"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50"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50"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50"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50"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50"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50"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50"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50"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50"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50"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50"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50"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50"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50"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50"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50"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50"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50"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50"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50"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50"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50"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50"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50"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50"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50"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50"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50"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50"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51"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51"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51"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51"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51"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51"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51"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51"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51"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51"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51"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51"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51"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51"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51"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51"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51"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51"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4" t="str">
        <f ca="true">+IF(OFFSET('Water Data'!$C$28,0,10*ROW('Water Data'!C106))="","",OFFSET('Water Data'!$C$28,0,10*ROW('Water Data'!C106)))</f>
        <v/>
      </c>
      <c r="BT112" s="34" t="str">
        <f ca="true">+IF(OFFSET('Water Data'!$C$29,0,10*ROW('Water Data'!C106))="","",OFFSET('Water Data'!$C$29,0,10*ROW('Water Data'!C106)))</f>
        <v/>
      </c>
      <c r="BU112" s="34" t="str">
        <f ca="true">+IF(OFFSET('Water Data'!$C$30,0,10*ROW('Water Data'!C106))="","",OFFSET('Water Data'!$C$30,0,10*ROW('Water Data'!C106)))</f>
        <v/>
      </c>
      <c r="BV112" s="34" t="str">
        <f ca="true">+IF(OFFSET('Water Data'!$D$28,0,10*ROW('Water Data'!D106))="","",OFFSET('Water Data'!$D$28,0,10*ROW('Water Data'!D106)))</f>
        <v/>
      </c>
      <c r="BW112" s="34" t="str">
        <f ca="true">+IF(OFFSET('Water Data'!$D$29,0,10*ROW('Water Data'!D106))="","",OFFSET('Water Data'!$D$29,0,10*ROW('Water Data'!D106)))</f>
        <v/>
      </c>
      <c r="BX112" s="34" t="str">
        <f ca="true">+IF(OFFSET('Water Data'!$D$30,0,10*ROW('Water Data'!D106))="","",OFFSET('Water Data'!$D$30,0,10*ROW('Water Data'!D106)))</f>
        <v/>
      </c>
      <c r="BY112" s="34" t="str">
        <f ca="true">+IF(OFFSET('Water Data'!$E$28,0,10*ROW('Water Data'!E106))="","",OFFSET('Water Data'!$E$28,0,10*ROW('Water Data'!E106)))</f>
        <v/>
      </c>
      <c r="BZ112" s="34" t="str">
        <f ca="true">+IF(OFFSET('Water Data'!$E$29,0,10*ROW('Water Data'!E106))="","",OFFSET('Water Data'!$E$29,0,10*ROW('Water Data'!E106)))</f>
        <v/>
      </c>
      <c r="CA112" s="34" t="str">
        <f ca="true">+IF(OFFSET('Water Data'!$E$30,0,10*ROW('Water Data'!E106))="","",OFFSET('Water Data'!$E$30,0,10*ROW('Water Data'!E106)))</f>
        <v/>
      </c>
      <c r="CB112" s="34" t="str">
        <f ca="true">+IF(OFFSET('Water Data'!$F$28,0,10*ROW('Water Data'!F106))="","",OFFSET('Water Data'!$F$28,0,10*ROW('Water Data'!F106)))</f>
        <v/>
      </c>
      <c r="CC112" s="34" t="str">
        <f ca="true">+IF(OFFSET('Water Data'!$F$29,0,10*ROW('Water Data'!F106))="","",OFFSET('Water Data'!$F$29,0,10*ROW('Water Data'!F106)))</f>
        <v/>
      </c>
      <c r="CD112" s="34" t="str">
        <f ca="true">+IF(OFFSET('Water Data'!$F$30,0,10*ROW('Water Data'!F106))="","",OFFSET('Water Data'!$F$30,0,10*ROW('Water Data'!F106)))</f>
        <v/>
      </c>
      <c r="CE112" s="34" t="str">
        <f ca="true">+IF(OFFSET('Water Data'!$G$28,0,10*ROW('Water Data'!G106))="","",OFFSET('Water Data'!$G$28,0,10*ROW('Water Data'!G106)))</f>
        <v/>
      </c>
      <c r="CF112" s="34" t="str">
        <f ca="true">+IF(OFFSET('Water Data'!$G$29,0,10*ROW('Water Data'!G106))="","",OFFSET('Water Data'!$G$29,0,10*ROW('Water Data'!G106)))</f>
        <v/>
      </c>
      <c r="CG112" s="34" t="str">
        <f ca="true">+IF(OFFSET('Water Data'!$G$30,0,10*ROW('Water Data'!G106))="","",OFFSET('Water Data'!$G$30,0,10*ROW('Water Data'!G106)))</f>
        <v/>
      </c>
      <c r="CH112" s="34" t="str">
        <f ca="true">+IF(OFFSET('Water Data'!$H$28,0,10*ROW('Water Data'!H106))="","",OFFSET('Water Data'!$H$28,0,10*ROW('Water Data'!H106)))</f>
        <v/>
      </c>
      <c r="CI112" s="34" t="str">
        <f ca="true">+IF(OFFSET('Water Data'!$H$29,0,10*ROW('Water Data'!H106))="","",OFFSET('Water Data'!$H$29,0,10*ROW('Water Data'!H106)))</f>
        <v/>
      </c>
      <c r="CJ112" s="34" t="str">
        <f ca="true">+IF(OFFSET('Water Data'!$H$30,0,10*ROW('Water Data'!H106))="","",OFFSET('Water Data'!$H$30,0,10*ROW('Water Data'!H106)))</f>
        <v/>
      </c>
      <c r="CK112" s="34" t="str">
        <f ca="true">+IF(OFFSET('Sanitation Data'!$C$29,0,10*ROW('Sanitation Data'!C106))="","",OFFSET('Sanitation Data'!$C$29,0,10*ROW('Sanitation Data'!C106)))</f>
        <v/>
      </c>
      <c r="CL112" s="34" t="str">
        <f ca="true">+IF(OFFSET('Sanitation Data'!$C$30,0,10*ROW('Sanitation Data'!C106))="","",OFFSET('Sanitation Data'!$C$30,0,10*ROW('Sanitation Data'!C106)))</f>
        <v/>
      </c>
      <c r="CM112" s="34" t="str">
        <f ca="true">+IF(OFFSET('Sanitation Data'!$C$31,0,10*ROW('Sanitation Data'!C106))="","",OFFSET('Sanitation Data'!$C$31,0,10*ROW('Sanitation Data'!C106)))</f>
        <v/>
      </c>
      <c r="CN112" s="34" t="str">
        <f ca="true">+IF(OFFSET('Sanitation Data'!$C$32,0,10*ROW('Sanitation Data'!C106))="","",OFFSET('Sanitation Data'!$C$32,0,10*ROW('Sanitation Data'!C106)))</f>
        <v/>
      </c>
      <c r="CO112" s="34" t="str">
        <f ca="true">+IF(OFFSET('Sanitation Data'!$C$33,0,10*ROW('Sanitation Data'!C106))="","",OFFSET('Sanitation Data'!$C$33,0,10*ROW('Sanitation Data'!C106)))</f>
        <v/>
      </c>
      <c r="CP112" s="34" t="str">
        <f ca="true">+IF(OFFSET('Sanitation Data'!$D$29,0,10*ROW('Sanitation Data'!D106))="","",OFFSET('Sanitation Data'!$D$29,0,10*ROW('Sanitation Data'!D106)))</f>
        <v/>
      </c>
      <c r="CQ112" s="34" t="str">
        <f ca="true">+IF(OFFSET('Sanitation Data'!$D$30,0,10*ROW('Sanitation Data'!D106))="","",OFFSET('Sanitation Data'!$D$30,0,10*ROW('Sanitation Data'!D106)))</f>
        <v/>
      </c>
      <c r="CR112" s="34" t="str">
        <f ca="true">+IF(OFFSET('Sanitation Data'!$D$31,0,10*ROW('Sanitation Data'!D106))="","",OFFSET('Sanitation Data'!$D$31,0,10*ROW('Sanitation Data'!D106)))</f>
        <v/>
      </c>
      <c r="CS112" s="34" t="str">
        <f ca="true">+IF(OFFSET('Sanitation Data'!$D$32,0,10*ROW('Sanitation Data'!D106))="","",OFFSET('Sanitation Data'!$D$32,0,10*ROW('Sanitation Data'!D106)))</f>
        <v/>
      </c>
      <c r="CT112" s="34" t="str">
        <f ca="true">+IF(OFFSET('Sanitation Data'!$D$33,0,10*ROW('Sanitation Data'!D106))="","",OFFSET('Sanitation Data'!$D$33,0,10*ROW('Sanitation Data'!D106)))</f>
        <v/>
      </c>
      <c r="CU112" s="34" t="str">
        <f ca="true">+IF(OFFSET('Sanitation Data'!$E$29,0,10*ROW('Sanitation Data'!E106))="","",OFFSET('Sanitation Data'!$E$29,0,10*ROW('Sanitation Data'!E106)))</f>
        <v/>
      </c>
      <c r="CV112" s="34" t="str">
        <f ca="true">+IF(OFFSET('Sanitation Data'!$E$30,0,10*ROW('Sanitation Data'!E106))="","",OFFSET('Sanitation Data'!$E$30,0,10*ROW('Sanitation Data'!E106)))</f>
        <v/>
      </c>
      <c r="CW112" s="34" t="str">
        <f ca="true">+IF(OFFSET('Sanitation Data'!$E$31,0,10*ROW('Sanitation Data'!E106))="","",OFFSET('Sanitation Data'!$E$31,0,10*ROW('Sanitation Data'!E106)))</f>
        <v/>
      </c>
      <c r="CX112" s="34" t="str">
        <f ca="true">+IF(OFFSET('Sanitation Data'!$E$32,0,10*ROW('Sanitation Data'!E106))="","",OFFSET('Sanitation Data'!$E$32,0,10*ROW('Sanitation Data'!E106)))</f>
        <v/>
      </c>
      <c r="CY112" s="34" t="str">
        <f ca="true">+IF(OFFSET('Sanitation Data'!$E$33,0,10*ROW('Sanitation Data'!E106))="","",OFFSET('Sanitation Data'!$E$33,0,10*ROW('Sanitation Data'!E106)))</f>
        <v/>
      </c>
      <c r="CZ112" s="34" t="str">
        <f ca="true">+IF(OFFSET('Sanitation Data'!$F$29,0,10*ROW('Sanitation Data'!F106))="","",OFFSET('Sanitation Data'!$F$29,0,10*ROW('Sanitation Data'!F106)))</f>
        <v/>
      </c>
      <c r="DA112" s="34" t="str">
        <f ca="true">+IF(OFFSET('Sanitation Data'!$F$30,0,10*ROW('Sanitation Data'!F106))="","",OFFSET('Sanitation Data'!$F$30,0,10*ROW('Sanitation Data'!F106)))</f>
        <v/>
      </c>
      <c r="DB112" s="34" t="str">
        <f ca="true">+IF(OFFSET('Sanitation Data'!$F$31,0,10*ROW('Sanitation Data'!F106))="","",OFFSET('Sanitation Data'!$F$31,0,10*ROW('Sanitation Data'!F106)))</f>
        <v/>
      </c>
      <c r="DC112" s="34" t="str">
        <f ca="true">+IF(OFFSET('Sanitation Data'!$F$32,0,10*ROW('Sanitation Data'!F106))="","",OFFSET('Sanitation Data'!$F$32,0,10*ROW('Sanitation Data'!F106)))</f>
        <v/>
      </c>
      <c r="DD112" s="34" t="str">
        <f ca="true">+IF(OFFSET('Sanitation Data'!$F$33,0,10*ROW('Sanitation Data'!F106))="","",OFFSET('Sanitation Data'!$F$33,0,10*ROW('Sanitation Data'!F106)))</f>
        <v/>
      </c>
      <c r="DE112" s="34" t="str">
        <f ca="true">+IF(OFFSET('Sanitation Data'!$G$29,0,10*ROW('Sanitation Data'!G106))="","",OFFSET('Sanitation Data'!$G$29,0,10*ROW('Sanitation Data'!G106)))</f>
        <v/>
      </c>
      <c r="DF112" s="34" t="str">
        <f ca="true">+IF(OFFSET('Sanitation Data'!$G$30,0,10*ROW('Sanitation Data'!G106))="","",OFFSET('Sanitation Data'!$G$30,0,10*ROW('Sanitation Data'!G106)))</f>
        <v/>
      </c>
      <c r="DG112" s="34" t="str">
        <f ca="true">+IF(OFFSET('Sanitation Data'!$G$31,0,10*ROW('Sanitation Data'!G106))="","",OFFSET('Sanitation Data'!$G$31,0,10*ROW('Sanitation Data'!G106)))</f>
        <v/>
      </c>
      <c r="DH112" s="34" t="str">
        <f ca="true">+IF(OFFSET('Sanitation Data'!$G$32,0,10*ROW('Sanitation Data'!G106))="","",OFFSET('Sanitation Data'!$G$32,0,10*ROW('Sanitation Data'!G106)))</f>
        <v/>
      </c>
      <c r="DI112" s="34" t="str">
        <f ca="true">+IF(OFFSET('Sanitation Data'!$G$33,0,10*ROW('Sanitation Data'!G106))="","",OFFSET('Sanitation Data'!$G$33,0,10*ROW('Sanitation Data'!G106)))</f>
        <v/>
      </c>
      <c r="DJ112" s="34" t="str">
        <f ca="true">+IF(OFFSET('Sanitation Data'!$H$29,0,10*ROW('Sanitation Data'!H106))="","",OFFSET('Sanitation Data'!$H$29,0,10*ROW('Sanitation Data'!H106)))</f>
        <v/>
      </c>
      <c r="DK112" s="34" t="str">
        <f ca="true">+IF(OFFSET('Sanitation Data'!$H$30,0,10*ROW('Sanitation Data'!H106))="","",OFFSET('Sanitation Data'!$H$30,0,10*ROW('Sanitation Data'!H106)))</f>
        <v/>
      </c>
      <c r="DL112" s="34" t="str">
        <f ca="true">+IF(OFFSET('Sanitation Data'!$H$31,0,10*ROW('Sanitation Data'!H106))="","",OFFSET('Sanitation Data'!$H$31,0,10*ROW('Sanitation Data'!H106)))</f>
        <v/>
      </c>
      <c r="DM112" s="34" t="str">
        <f ca="true">+IF(OFFSET('Sanitation Data'!$H$32,0,10*ROW('Sanitation Data'!H106))="","",OFFSET('Sanitation Data'!$H$32,0,10*ROW('Sanitation Data'!H106)))</f>
        <v/>
      </c>
      <c r="DN112" s="34" t="str">
        <f ca="true">+IF(OFFSET('Sanitation Data'!$H$33,0,10*ROW('Sanitation Data'!H106))="","",OFFSET('Sanitation Data'!$H$33,0,10*ROW('Sanitation Data'!H106)))</f>
        <v/>
      </c>
      <c r="DO112" s="34" t="str">
        <f ca="true">+IF(OFFSET('Hygiene Data'!$C$12,0,10*ROW('Hygiene Data'!C106))="","",OFFSET('Hygiene Data'!$C$12,0,10*ROW('Hygiene Data'!C106)))</f>
        <v/>
      </c>
      <c r="DP112" s="34" t="str">
        <f ca="true">+IF(OFFSET('Hygiene Data'!$C$13,0,10*ROW('Hygiene Data'!C106))="","",OFFSET('Hygiene Data'!$C$13,0,10*ROW('Hygiene Data'!C106)))</f>
        <v/>
      </c>
      <c r="DQ112" s="34" t="str">
        <f ca="true">+IF(OFFSET('Hygiene Data'!$C$14,0,10*ROW('Hygiene Data'!C106))="","",OFFSET('Hygiene Data'!$C$14,0,10*ROW('Hygiene Data'!C106)))</f>
        <v/>
      </c>
      <c r="DR112" s="34" t="str">
        <f ca="true">+IF(OFFSET('Hygiene Data'!$D$12,0,10*ROW('Hygiene Data'!D106))="","",OFFSET('Hygiene Data'!$D$12,0,10*ROW('Hygiene Data'!D106)))</f>
        <v/>
      </c>
      <c r="DS112" s="34" t="str">
        <f ca="true">+IF(OFFSET('Hygiene Data'!$D$13,0,10*ROW('Hygiene Data'!D106))="","",OFFSET('Hygiene Data'!$D$13,0,10*ROW('Hygiene Data'!D106)))</f>
        <v/>
      </c>
      <c r="DT112" s="34" t="str">
        <f ca="true">+IF(OFFSET('Hygiene Data'!$D$14,0,10*ROW('Hygiene Data'!D106))="","",OFFSET('Hygiene Data'!$D$14,0,10*ROW('Hygiene Data'!D106)))</f>
        <v/>
      </c>
      <c r="DU112" s="34" t="str">
        <f ca="true">+IF(OFFSET('Hygiene Data'!$E$12,0,10*ROW('Hygiene Data'!E106))="","",OFFSET('Hygiene Data'!$E$12,0,10*ROW('Hygiene Data'!E106)))</f>
        <v/>
      </c>
      <c r="DV112" s="34" t="str">
        <f ca="true">+IF(OFFSET('Hygiene Data'!$E$13,0,10*ROW('Hygiene Data'!E106))="","",OFFSET('Hygiene Data'!$E$13,0,10*ROW('Hygiene Data'!E106)))</f>
        <v/>
      </c>
      <c r="DW112" s="34" t="str">
        <f ca="true">+IF(OFFSET('Hygiene Data'!$E$14,0,10*ROW('Hygiene Data'!E106))="","",OFFSET('Hygiene Data'!$E$14,0,10*ROW('Hygiene Data'!E106)))</f>
        <v/>
      </c>
      <c r="DX112" s="34" t="str">
        <f ca="true">+IF(OFFSET('Hygiene Data'!$F$12,0,10*ROW('Hygiene Data'!F106))="","",OFFSET('Hygiene Data'!$F$12,0,10*ROW('Hygiene Data'!F106)))</f>
        <v/>
      </c>
      <c r="DY112" s="34" t="str">
        <f ca="true">+IF(OFFSET('Hygiene Data'!$F$13,0,10*ROW('Hygiene Data'!F106))="","",OFFSET('Hygiene Data'!$F$13,0,10*ROW('Hygiene Data'!F106)))</f>
        <v/>
      </c>
      <c r="DZ112" s="34" t="str">
        <f ca="true">+IF(OFFSET('Hygiene Data'!$F$14,0,10*ROW('Hygiene Data'!F106))="","",OFFSET('Hygiene Data'!$F$14,0,10*ROW('Hygiene Data'!F106)))</f>
        <v/>
      </c>
      <c r="EA112" s="34" t="str">
        <f ca="true">+IF(OFFSET('Hygiene Data'!$G$12,0,10*ROW('Hygiene Data'!G106))="","",OFFSET('Hygiene Data'!$G$12,0,10*ROW('Hygiene Data'!G106)))</f>
        <v/>
      </c>
      <c r="EB112" s="34" t="str">
        <f ca="true">+IF(OFFSET('Hygiene Data'!$G$13,0,10*ROW('Hygiene Data'!G106))="","",OFFSET('Hygiene Data'!$G$13,0,10*ROW('Hygiene Data'!G106)))</f>
        <v/>
      </c>
      <c r="EC112" s="34" t="str">
        <f ca="true">+IF(OFFSET('Hygiene Data'!$G$14,0,10*ROW('Hygiene Data'!G106))="","",OFFSET('Hygiene Data'!$G$14,0,10*ROW('Hygiene Data'!G106)))</f>
        <v/>
      </c>
      <c r="ED112" s="34" t="str">
        <f ca="true">+IF(OFFSET('Hygiene Data'!$H$12,0,10*ROW('Hygiene Data'!H106))="","",OFFSET('Hygiene Data'!$H$12,0,10*ROW('Hygiene Data'!H106)))</f>
        <v/>
      </c>
      <c r="EE112" s="34" t="str">
        <f ca="true">+IF(OFFSET('Hygiene Data'!$H$13,0,10*ROW('Hygiene Data'!H106))="","",OFFSET('Hygiene Data'!$H$13,0,10*ROW('Hygiene Data'!H106)))</f>
        <v/>
      </c>
      <c r="EF112" s="34" t="str">
        <f ca="true">+IF(OFFSET('Hygiene Data'!$H$14,0,10*ROW('Hygiene Data'!H106))="","",OFFSET('Hygiene Data'!$H$14,0,10*ROW('Hygiene Data'!H106)))</f>
        <v/>
      </c>
    </row>
    <row r="113" x14ac:dyDescent="0.2">
      <c r="A113" s="57" t="str">
        <f ca="true">+IF(OFFSET('Water Data'!$B$1,0,10*ROW('Water Data'!B110))="","",OFFSET('Water Data'!$B$1,0,10*ROW('Water Data'!B110)))</f>
        <v/>
      </c>
      <c r="B113" s="57" t="str">
        <f ca="true">+IF(OFFSET('Water Data'!$A$3,0,10*ROW('Water Data'!A110))="","",OFFSET('Water Data'!$A$3,0,10*ROW('Water Data'!A110)))</f>
        <v/>
      </c>
      <c r="C113" s="57" t="str">
        <f ca="true">+IF(OFFSET('Water Data'!$C$3,0,10*ROW('Water Data'!C110))="","",OFFSET('Water Data'!$C$3,0,10*ROW('Water Data'!C110)))</f>
        <v/>
      </c>
      <c r="D113" s="249"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9"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9" t="e">
        <f ca="true">+IF(AND(ISNUMBER(OFFSET('Water Data'!$C$10,0,10*ROW('Water Data'!D107))),BW113="Yes"),OFFSET('Water Data'!$C$10,0,10*ROW('Water Data'!D107)),IF(AND(ISNUMBER(OFFSET('Water Data'!$C$10,0,10*ROW('Water Data'!D107))),BW113="No",ISNUMBER(OFFSET('Water Data'!$C$10,0,10*ROW('Water Data'!D107)))),CONCATENATE("[",ROUND(OFFSET('Water Data'!$C$10,0,10*ROW('Water Data'!D107)),0),"]"),IF(AND(ISNUMBER(OFFSET('Water Data'!$C$10,0,10*ROW('Water Data'!D107))),BW113="",ISNUMBER(OFFSET('Water Data'!$C$10,0,10*ROW('Water Data'!D107)))),OFFSET('Water Data'!$C$10,0,10*ROW('Water Data'!D107)),NA())))</f>
        <v>#N/A</v>
      </c>
      <c r="G113" s="249"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9"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9"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9"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9"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9"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9"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9"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9"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9"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9"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9"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9"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9"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9"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50"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50"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50"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50"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50"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50"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50"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50"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50"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50"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50"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50"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50"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50"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50"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50"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50"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50"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50"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50"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50"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50"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50"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50"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50"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50"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50"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50"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50"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50"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51"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51"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51"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51"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51"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51"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51"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51"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51"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51"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51"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51"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51"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51"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51"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51"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51"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51"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4" t="str">
        <f ca="true">+IF(OFFSET('Water Data'!$C$28,0,10*ROW('Water Data'!C107))="","",OFFSET('Water Data'!$C$28,0,10*ROW('Water Data'!C107)))</f>
        <v/>
      </c>
      <c r="BT113" s="34" t="str">
        <f ca="true">+IF(OFFSET('Water Data'!$C$29,0,10*ROW('Water Data'!C107))="","",OFFSET('Water Data'!$C$29,0,10*ROW('Water Data'!C107)))</f>
        <v/>
      </c>
      <c r="BU113" s="34" t="str">
        <f ca="true">+IF(OFFSET('Water Data'!$C$30,0,10*ROW('Water Data'!C107))="","",OFFSET('Water Data'!$C$30,0,10*ROW('Water Data'!C107)))</f>
        <v/>
      </c>
      <c r="BV113" s="34" t="str">
        <f ca="true">+IF(OFFSET('Water Data'!$D$28,0,10*ROW('Water Data'!D107))="","",OFFSET('Water Data'!$D$28,0,10*ROW('Water Data'!D107)))</f>
        <v/>
      </c>
      <c r="BW113" s="34" t="str">
        <f ca="true">+IF(OFFSET('Water Data'!$D$29,0,10*ROW('Water Data'!D107))="","",OFFSET('Water Data'!$D$29,0,10*ROW('Water Data'!D107)))</f>
        <v/>
      </c>
      <c r="BX113" s="34" t="str">
        <f ca="true">+IF(OFFSET('Water Data'!$D$30,0,10*ROW('Water Data'!D107))="","",OFFSET('Water Data'!$D$30,0,10*ROW('Water Data'!D107)))</f>
        <v/>
      </c>
      <c r="BY113" s="34" t="str">
        <f ca="true">+IF(OFFSET('Water Data'!$E$28,0,10*ROW('Water Data'!E107))="","",OFFSET('Water Data'!$E$28,0,10*ROW('Water Data'!E107)))</f>
        <v/>
      </c>
      <c r="BZ113" s="34" t="str">
        <f ca="true">+IF(OFFSET('Water Data'!$E$29,0,10*ROW('Water Data'!E107))="","",OFFSET('Water Data'!$E$29,0,10*ROW('Water Data'!E107)))</f>
        <v/>
      </c>
      <c r="CA113" s="34" t="str">
        <f ca="true">+IF(OFFSET('Water Data'!$E$30,0,10*ROW('Water Data'!E107))="","",OFFSET('Water Data'!$E$30,0,10*ROW('Water Data'!E107)))</f>
        <v/>
      </c>
      <c r="CB113" s="34" t="str">
        <f ca="true">+IF(OFFSET('Water Data'!$F$28,0,10*ROW('Water Data'!F107))="","",OFFSET('Water Data'!$F$28,0,10*ROW('Water Data'!F107)))</f>
        <v/>
      </c>
      <c r="CC113" s="34" t="str">
        <f ca="true">+IF(OFFSET('Water Data'!$F$29,0,10*ROW('Water Data'!F107))="","",OFFSET('Water Data'!$F$29,0,10*ROW('Water Data'!F107)))</f>
        <v/>
      </c>
      <c r="CD113" s="34" t="str">
        <f ca="true">+IF(OFFSET('Water Data'!$F$30,0,10*ROW('Water Data'!F107))="","",OFFSET('Water Data'!$F$30,0,10*ROW('Water Data'!F107)))</f>
        <v/>
      </c>
      <c r="CE113" s="34" t="str">
        <f ca="true">+IF(OFFSET('Water Data'!$G$28,0,10*ROW('Water Data'!G107))="","",OFFSET('Water Data'!$G$28,0,10*ROW('Water Data'!G107)))</f>
        <v/>
      </c>
      <c r="CF113" s="34" t="str">
        <f ca="true">+IF(OFFSET('Water Data'!$G$29,0,10*ROW('Water Data'!G107))="","",OFFSET('Water Data'!$G$29,0,10*ROW('Water Data'!G107)))</f>
        <v/>
      </c>
      <c r="CG113" s="34" t="str">
        <f ca="true">+IF(OFFSET('Water Data'!$G$30,0,10*ROW('Water Data'!G107))="","",OFFSET('Water Data'!$G$30,0,10*ROW('Water Data'!G107)))</f>
        <v/>
      </c>
      <c r="CH113" s="34" t="str">
        <f ca="true">+IF(OFFSET('Water Data'!$H$28,0,10*ROW('Water Data'!H107))="","",OFFSET('Water Data'!$H$28,0,10*ROW('Water Data'!H107)))</f>
        <v/>
      </c>
      <c r="CI113" s="34" t="str">
        <f ca="true">+IF(OFFSET('Water Data'!$H$29,0,10*ROW('Water Data'!H107))="","",OFFSET('Water Data'!$H$29,0,10*ROW('Water Data'!H107)))</f>
        <v/>
      </c>
      <c r="CJ113" s="34" t="str">
        <f ca="true">+IF(OFFSET('Water Data'!$H$30,0,10*ROW('Water Data'!H107))="","",OFFSET('Water Data'!$H$30,0,10*ROW('Water Data'!H107)))</f>
        <v/>
      </c>
      <c r="CK113" s="34" t="str">
        <f ca="true">+IF(OFFSET('Sanitation Data'!$C$29,0,10*ROW('Sanitation Data'!C107))="","",OFFSET('Sanitation Data'!$C$29,0,10*ROW('Sanitation Data'!C107)))</f>
        <v/>
      </c>
      <c r="CL113" s="34" t="str">
        <f ca="true">+IF(OFFSET('Sanitation Data'!$C$30,0,10*ROW('Sanitation Data'!C107))="","",OFFSET('Sanitation Data'!$C$30,0,10*ROW('Sanitation Data'!C107)))</f>
        <v/>
      </c>
      <c r="CM113" s="34" t="str">
        <f ca="true">+IF(OFFSET('Sanitation Data'!$C$31,0,10*ROW('Sanitation Data'!C107))="","",OFFSET('Sanitation Data'!$C$31,0,10*ROW('Sanitation Data'!C107)))</f>
        <v/>
      </c>
      <c r="CN113" s="34" t="str">
        <f ca="true">+IF(OFFSET('Sanitation Data'!$C$32,0,10*ROW('Sanitation Data'!C107))="","",OFFSET('Sanitation Data'!$C$32,0,10*ROW('Sanitation Data'!C107)))</f>
        <v/>
      </c>
      <c r="CO113" s="34" t="str">
        <f ca="true">+IF(OFFSET('Sanitation Data'!$C$33,0,10*ROW('Sanitation Data'!C107))="","",OFFSET('Sanitation Data'!$C$33,0,10*ROW('Sanitation Data'!C107)))</f>
        <v/>
      </c>
      <c r="CP113" s="34" t="str">
        <f ca="true">+IF(OFFSET('Sanitation Data'!$D$29,0,10*ROW('Sanitation Data'!D107))="","",OFFSET('Sanitation Data'!$D$29,0,10*ROW('Sanitation Data'!D107)))</f>
        <v/>
      </c>
      <c r="CQ113" s="34" t="str">
        <f ca="true">+IF(OFFSET('Sanitation Data'!$D$30,0,10*ROW('Sanitation Data'!D107))="","",OFFSET('Sanitation Data'!$D$30,0,10*ROW('Sanitation Data'!D107)))</f>
        <v/>
      </c>
      <c r="CR113" s="34" t="str">
        <f ca="true">+IF(OFFSET('Sanitation Data'!$D$31,0,10*ROW('Sanitation Data'!D107))="","",OFFSET('Sanitation Data'!$D$31,0,10*ROW('Sanitation Data'!D107)))</f>
        <v/>
      </c>
      <c r="CS113" s="34" t="str">
        <f ca="true">+IF(OFFSET('Sanitation Data'!$D$32,0,10*ROW('Sanitation Data'!D107))="","",OFFSET('Sanitation Data'!$D$32,0,10*ROW('Sanitation Data'!D107)))</f>
        <v/>
      </c>
      <c r="CT113" s="34" t="str">
        <f ca="true">+IF(OFFSET('Sanitation Data'!$D$33,0,10*ROW('Sanitation Data'!D107))="","",OFFSET('Sanitation Data'!$D$33,0,10*ROW('Sanitation Data'!D107)))</f>
        <v/>
      </c>
      <c r="CU113" s="34" t="str">
        <f ca="true">+IF(OFFSET('Sanitation Data'!$E$29,0,10*ROW('Sanitation Data'!E107))="","",OFFSET('Sanitation Data'!$E$29,0,10*ROW('Sanitation Data'!E107)))</f>
        <v/>
      </c>
      <c r="CV113" s="34" t="str">
        <f ca="true">+IF(OFFSET('Sanitation Data'!$E$30,0,10*ROW('Sanitation Data'!E107))="","",OFFSET('Sanitation Data'!$E$30,0,10*ROW('Sanitation Data'!E107)))</f>
        <v/>
      </c>
      <c r="CW113" s="34" t="str">
        <f ca="true">+IF(OFFSET('Sanitation Data'!$E$31,0,10*ROW('Sanitation Data'!E107))="","",OFFSET('Sanitation Data'!$E$31,0,10*ROW('Sanitation Data'!E107)))</f>
        <v/>
      </c>
      <c r="CX113" s="34" t="str">
        <f ca="true">+IF(OFFSET('Sanitation Data'!$E$32,0,10*ROW('Sanitation Data'!E107))="","",OFFSET('Sanitation Data'!$E$32,0,10*ROW('Sanitation Data'!E107)))</f>
        <v/>
      </c>
      <c r="CY113" s="34" t="str">
        <f ca="true">+IF(OFFSET('Sanitation Data'!$E$33,0,10*ROW('Sanitation Data'!E107))="","",OFFSET('Sanitation Data'!$E$33,0,10*ROW('Sanitation Data'!E107)))</f>
        <v/>
      </c>
      <c r="CZ113" s="34" t="str">
        <f ca="true">+IF(OFFSET('Sanitation Data'!$F$29,0,10*ROW('Sanitation Data'!F107))="","",OFFSET('Sanitation Data'!$F$29,0,10*ROW('Sanitation Data'!F107)))</f>
        <v/>
      </c>
      <c r="DA113" s="34" t="str">
        <f ca="true">+IF(OFFSET('Sanitation Data'!$F$30,0,10*ROW('Sanitation Data'!F107))="","",OFFSET('Sanitation Data'!$F$30,0,10*ROW('Sanitation Data'!F107)))</f>
        <v/>
      </c>
      <c r="DB113" s="34" t="str">
        <f ca="true">+IF(OFFSET('Sanitation Data'!$F$31,0,10*ROW('Sanitation Data'!F107))="","",OFFSET('Sanitation Data'!$F$31,0,10*ROW('Sanitation Data'!F107)))</f>
        <v/>
      </c>
      <c r="DC113" s="34" t="str">
        <f ca="true">+IF(OFFSET('Sanitation Data'!$F$32,0,10*ROW('Sanitation Data'!F107))="","",OFFSET('Sanitation Data'!$F$32,0,10*ROW('Sanitation Data'!F107)))</f>
        <v/>
      </c>
      <c r="DD113" s="34" t="str">
        <f ca="true">+IF(OFFSET('Sanitation Data'!$F$33,0,10*ROW('Sanitation Data'!F107))="","",OFFSET('Sanitation Data'!$F$33,0,10*ROW('Sanitation Data'!F107)))</f>
        <v/>
      </c>
      <c r="DE113" s="34" t="str">
        <f ca="true">+IF(OFFSET('Sanitation Data'!$G$29,0,10*ROW('Sanitation Data'!G107))="","",OFFSET('Sanitation Data'!$G$29,0,10*ROW('Sanitation Data'!G107)))</f>
        <v/>
      </c>
      <c r="DF113" s="34" t="str">
        <f ca="true">+IF(OFFSET('Sanitation Data'!$G$30,0,10*ROW('Sanitation Data'!G107))="","",OFFSET('Sanitation Data'!$G$30,0,10*ROW('Sanitation Data'!G107)))</f>
        <v/>
      </c>
      <c r="DG113" s="34" t="str">
        <f ca="true">+IF(OFFSET('Sanitation Data'!$G$31,0,10*ROW('Sanitation Data'!G107))="","",OFFSET('Sanitation Data'!$G$31,0,10*ROW('Sanitation Data'!G107)))</f>
        <v/>
      </c>
      <c r="DH113" s="34" t="str">
        <f ca="true">+IF(OFFSET('Sanitation Data'!$G$32,0,10*ROW('Sanitation Data'!G107))="","",OFFSET('Sanitation Data'!$G$32,0,10*ROW('Sanitation Data'!G107)))</f>
        <v/>
      </c>
      <c r="DI113" s="34" t="str">
        <f ca="true">+IF(OFFSET('Sanitation Data'!$G$33,0,10*ROW('Sanitation Data'!G107))="","",OFFSET('Sanitation Data'!$G$33,0,10*ROW('Sanitation Data'!G107)))</f>
        <v/>
      </c>
      <c r="DJ113" s="34" t="str">
        <f ca="true">+IF(OFFSET('Sanitation Data'!$H$29,0,10*ROW('Sanitation Data'!H107))="","",OFFSET('Sanitation Data'!$H$29,0,10*ROW('Sanitation Data'!H107)))</f>
        <v/>
      </c>
      <c r="DK113" s="34" t="str">
        <f ca="true">+IF(OFFSET('Sanitation Data'!$H$30,0,10*ROW('Sanitation Data'!H107))="","",OFFSET('Sanitation Data'!$H$30,0,10*ROW('Sanitation Data'!H107)))</f>
        <v/>
      </c>
      <c r="DL113" s="34" t="str">
        <f ca="true">+IF(OFFSET('Sanitation Data'!$H$31,0,10*ROW('Sanitation Data'!H107))="","",OFFSET('Sanitation Data'!$H$31,0,10*ROW('Sanitation Data'!H107)))</f>
        <v/>
      </c>
      <c r="DM113" s="34" t="str">
        <f ca="true">+IF(OFFSET('Sanitation Data'!$H$32,0,10*ROW('Sanitation Data'!H107))="","",OFFSET('Sanitation Data'!$H$32,0,10*ROW('Sanitation Data'!H107)))</f>
        <v/>
      </c>
      <c r="DN113" s="34" t="str">
        <f ca="true">+IF(OFFSET('Sanitation Data'!$H$33,0,10*ROW('Sanitation Data'!H107))="","",OFFSET('Sanitation Data'!$H$33,0,10*ROW('Sanitation Data'!H107)))</f>
        <v/>
      </c>
      <c r="DO113" s="34" t="str">
        <f ca="true">+IF(OFFSET('Hygiene Data'!$C$12,0,10*ROW('Hygiene Data'!C107))="","",OFFSET('Hygiene Data'!$C$12,0,10*ROW('Hygiene Data'!C107)))</f>
        <v/>
      </c>
      <c r="DP113" s="34" t="str">
        <f ca="true">+IF(OFFSET('Hygiene Data'!$C$13,0,10*ROW('Hygiene Data'!C107))="","",OFFSET('Hygiene Data'!$C$13,0,10*ROW('Hygiene Data'!C107)))</f>
        <v/>
      </c>
      <c r="DQ113" s="34" t="str">
        <f ca="true">+IF(OFFSET('Hygiene Data'!$C$14,0,10*ROW('Hygiene Data'!C107))="","",OFFSET('Hygiene Data'!$C$14,0,10*ROW('Hygiene Data'!C107)))</f>
        <v/>
      </c>
      <c r="DR113" s="34" t="str">
        <f ca="true">+IF(OFFSET('Hygiene Data'!$D$12,0,10*ROW('Hygiene Data'!D107))="","",OFFSET('Hygiene Data'!$D$12,0,10*ROW('Hygiene Data'!D107)))</f>
        <v/>
      </c>
      <c r="DS113" s="34" t="str">
        <f ca="true">+IF(OFFSET('Hygiene Data'!$D$13,0,10*ROW('Hygiene Data'!D107))="","",OFFSET('Hygiene Data'!$D$13,0,10*ROW('Hygiene Data'!D107)))</f>
        <v/>
      </c>
      <c r="DT113" s="34" t="str">
        <f ca="true">+IF(OFFSET('Hygiene Data'!$D$14,0,10*ROW('Hygiene Data'!D107))="","",OFFSET('Hygiene Data'!$D$14,0,10*ROW('Hygiene Data'!D107)))</f>
        <v/>
      </c>
      <c r="DU113" s="34" t="str">
        <f ca="true">+IF(OFFSET('Hygiene Data'!$E$12,0,10*ROW('Hygiene Data'!E107))="","",OFFSET('Hygiene Data'!$E$12,0,10*ROW('Hygiene Data'!E107)))</f>
        <v/>
      </c>
      <c r="DV113" s="34" t="str">
        <f ca="true">+IF(OFFSET('Hygiene Data'!$E$13,0,10*ROW('Hygiene Data'!E107))="","",OFFSET('Hygiene Data'!$E$13,0,10*ROW('Hygiene Data'!E107)))</f>
        <v/>
      </c>
      <c r="DW113" s="34" t="str">
        <f ca="true">+IF(OFFSET('Hygiene Data'!$E$14,0,10*ROW('Hygiene Data'!E107))="","",OFFSET('Hygiene Data'!$E$14,0,10*ROW('Hygiene Data'!E107)))</f>
        <v/>
      </c>
      <c r="DX113" s="34" t="str">
        <f ca="true">+IF(OFFSET('Hygiene Data'!$F$12,0,10*ROW('Hygiene Data'!F107))="","",OFFSET('Hygiene Data'!$F$12,0,10*ROW('Hygiene Data'!F107)))</f>
        <v/>
      </c>
      <c r="DY113" s="34" t="str">
        <f ca="true">+IF(OFFSET('Hygiene Data'!$F$13,0,10*ROW('Hygiene Data'!F107))="","",OFFSET('Hygiene Data'!$F$13,0,10*ROW('Hygiene Data'!F107)))</f>
        <v/>
      </c>
      <c r="DZ113" s="34" t="str">
        <f ca="true">+IF(OFFSET('Hygiene Data'!$F$14,0,10*ROW('Hygiene Data'!F107))="","",OFFSET('Hygiene Data'!$F$14,0,10*ROW('Hygiene Data'!F107)))</f>
        <v/>
      </c>
      <c r="EA113" s="34" t="str">
        <f ca="true">+IF(OFFSET('Hygiene Data'!$G$12,0,10*ROW('Hygiene Data'!G107))="","",OFFSET('Hygiene Data'!$G$12,0,10*ROW('Hygiene Data'!G107)))</f>
        <v/>
      </c>
      <c r="EB113" s="34" t="str">
        <f ca="true">+IF(OFFSET('Hygiene Data'!$G$13,0,10*ROW('Hygiene Data'!G107))="","",OFFSET('Hygiene Data'!$G$13,0,10*ROW('Hygiene Data'!G107)))</f>
        <v/>
      </c>
      <c r="EC113" s="34" t="str">
        <f ca="true">+IF(OFFSET('Hygiene Data'!$G$14,0,10*ROW('Hygiene Data'!G107))="","",OFFSET('Hygiene Data'!$G$14,0,10*ROW('Hygiene Data'!G107)))</f>
        <v/>
      </c>
      <c r="ED113" s="34" t="str">
        <f ca="true">+IF(OFFSET('Hygiene Data'!$H$12,0,10*ROW('Hygiene Data'!H107))="","",OFFSET('Hygiene Data'!$H$12,0,10*ROW('Hygiene Data'!H107)))</f>
        <v/>
      </c>
      <c r="EE113" s="34" t="str">
        <f ca="true">+IF(OFFSET('Hygiene Data'!$H$13,0,10*ROW('Hygiene Data'!H107))="","",OFFSET('Hygiene Data'!$H$13,0,10*ROW('Hygiene Data'!H107)))</f>
        <v/>
      </c>
      <c r="EF113" s="34" t="str">
        <f ca="true">+IF(OFFSET('Hygiene Data'!$H$14,0,10*ROW('Hygiene Data'!H107))="","",OFFSET('Hygiene Data'!$H$14,0,10*ROW('Hygiene Data'!H107)))</f>
        <v/>
      </c>
    </row>
    <row r="114" x14ac:dyDescent="0.2">
      <c r="A114" s="57" t="str">
        <f ca="true">+IF(OFFSET('Water Data'!$B$1,0,10*ROW('Water Data'!B111))="","",OFFSET('Water Data'!$B$1,0,10*ROW('Water Data'!B111)))</f>
        <v/>
      </c>
      <c r="B114" s="57" t="str">
        <f ca="true">+IF(OFFSET('Water Data'!$A$3,0,10*ROW('Water Data'!A111))="","",OFFSET('Water Data'!$A$3,0,10*ROW('Water Data'!A111)))</f>
        <v/>
      </c>
      <c r="C114" s="57" t="str">
        <f ca="true">+IF(OFFSET('Water Data'!$C$3,0,10*ROW('Water Data'!C111))="","",OFFSET('Water Data'!$C$3,0,10*ROW('Water Data'!C111)))</f>
        <v/>
      </c>
      <c r="D114" s="249"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9"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9" t="e">
        <f ca="true">+IF(AND(ISNUMBER(OFFSET('Water Data'!$C$10,0,10*ROW('Water Data'!D108))),BW114="Yes"),OFFSET('Water Data'!$C$10,0,10*ROW('Water Data'!D108)),IF(AND(ISNUMBER(OFFSET('Water Data'!$C$10,0,10*ROW('Water Data'!D108))),BW114="No",ISNUMBER(OFFSET('Water Data'!$C$10,0,10*ROW('Water Data'!D108)))),CONCATENATE("[",ROUND(OFFSET('Water Data'!$C$10,0,10*ROW('Water Data'!D108)),0),"]"),IF(AND(ISNUMBER(OFFSET('Water Data'!$C$10,0,10*ROW('Water Data'!D108))),BW114="",ISNUMBER(OFFSET('Water Data'!$C$10,0,10*ROW('Water Data'!D108)))),OFFSET('Water Data'!$C$10,0,10*ROW('Water Data'!D108)),NA())))</f>
        <v>#N/A</v>
      </c>
      <c r="G114" s="249"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9"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9"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9"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9"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9"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9"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9"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9"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9"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9"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9"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9"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9"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9"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50"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50"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50"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50"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50"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50"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50"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50"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50"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50"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50"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50"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50"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50"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50"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50"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50"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50"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50"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50"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50"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50"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50"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50"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50"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50"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50"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50"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50"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50"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51"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51"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51"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51"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51"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51"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51"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51"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51"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51"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51"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51"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51"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51"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51"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51"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51"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51"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4" t="str">
        <f ca="true">+IF(OFFSET('Water Data'!$C$28,0,10*ROW('Water Data'!C108))="","",OFFSET('Water Data'!$C$28,0,10*ROW('Water Data'!C108)))</f>
        <v/>
      </c>
      <c r="BT114" s="34" t="str">
        <f ca="true">+IF(OFFSET('Water Data'!$C$29,0,10*ROW('Water Data'!C108))="","",OFFSET('Water Data'!$C$29,0,10*ROW('Water Data'!C108)))</f>
        <v/>
      </c>
      <c r="BU114" s="34" t="str">
        <f ca="true">+IF(OFFSET('Water Data'!$C$30,0,10*ROW('Water Data'!C108))="","",OFFSET('Water Data'!$C$30,0,10*ROW('Water Data'!C108)))</f>
        <v/>
      </c>
      <c r="BV114" s="34" t="str">
        <f ca="true">+IF(OFFSET('Water Data'!$D$28,0,10*ROW('Water Data'!D108))="","",OFFSET('Water Data'!$D$28,0,10*ROW('Water Data'!D108)))</f>
        <v/>
      </c>
      <c r="BW114" s="34" t="str">
        <f ca="true">+IF(OFFSET('Water Data'!$D$29,0,10*ROW('Water Data'!D108))="","",OFFSET('Water Data'!$D$29,0,10*ROW('Water Data'!D108)))</f>
        <v/>
      </c>
      <c r="BX114" s="34" t="str">
        <f ca="true">+IF(OFFSET('Water Data'!$D$30,0,10*ROW('Water Data'!D108))="","",OFFSET('Water Data'!$D$30,0,10*ROW('Water Data'!D108)))</f>
        <v/>
      </c>
      <c r="BY114" s="34" t="str">
        <f ca="true">+IF(OFFSET('Water Data'!$E$28,0,10*ROW('Water Data'!E108))="","",OFFSET('Water Data'!$E$28,0,10*ROW('Water Data'!E108)))</f>
        <v/>
      </c>
      <c r="BZ114" s="34" t="str">
        <f ca="true">+IF(OFFSET('Water Data'!$E$29,0,10*ROW('Water Data'!E108))="","",OFFSET('Water Data'!$E$29,0,10*ROW('Water Data'!E108)))</f>
        <v/>
      </c>
      <c r="CA114" s="34" t="str">
        <f ca="true">+IF(OFFSET('Water Data'!$E$30,0,10*ROW('Water Data'!E108))="","",OFFSET('Water Data'!$E$30,0,10*ROW('Water Data'!E108)))</f>
        <v/>
      </c>
      <c r="CB114" s="34" t="str">
        <f ca="true">+IF(OFFSET('Water Data'!$F$28,0,10*ROW('Water Data'!F108))="","",OFFSET('Water Data'!$F$28,0,10*ROW('Water Data'!F108)))</f>
        <v/>
      </c>
      <c r="CC114" s="34" t="str">
        <f ca="true">+IF(OFFSET('Water Data'!$F$29,0,10*ROW('Water Data'!F108))="","",OFFSET('Water Data'!$F$29,0,10*ROW('Water Data'!F108)))</f>
        <v/>
      </c>
      <c r="CD114" s="34" t="str">
        <f ca="true">+IF(OFFSET('Water Data'!$F$30,0,10*ROW('Water Data'!F108))="","",OFFSET('Water Data'!$F$30,0,10*ROW('Water Data'!F108)))</f>
        <v/>
      </c>
      <c r="CE114" s="34" t="str">
        <f ca="true">+IF(OFFSET('Water Data'!$G$28,0,10*ROW('Water Data'!G108))="","",OFFSET('Water Data'!$G$28,0,10*ROW('Water Data'!G108)))</f>
        <v/>
      </c>
      <c r="CF114" s="34" t="str">
        <f ca="true">+IF(OFFSET('Water Data'!$G$29,0,10*ROW('Water Data'!G108))="","",OFFSET('Water Data'!$G$29,0,10*ROW('Water Data'!G108)))</f>
        <v/>
      </c>
      <c r="CG114" s="34" t="str">
        <f ca="true">+IF(OFFSET('Water Data'!$G$30,0,10*ROW('Water Data'!G108))="","",OFFSET('Water Data'!$G$30,0,10*ROW('Water Data'!G108)))</f>
        <v/>
      </c>
      <c r="CH114" s="34" t="str">
        <f ca="true">+IF(OFFSET('Water Data'!$H$28,0,10*ROW('Water Data'!H108))="","",OFFSET('Water Data'!$H$28,0,10*ROW('Water Data'!H108)))</f>
        <v/>
      </c>
      <c r="CI114" s="34" t="str">
        <f ca="true">+IF(OFFSET('Water Data'!$H$29,0,10*ROW('Water Data'!H108))="","",OFFSET('Water Data'!$H$29,0,10*ROW('Water Data'!H108)))</f>
        <v/>
      </c>
      <c r="CJ114" s="34" t="str">
        <f ca="true">+IF(OFFSET('Water Data'!$H$30,0,10*ROW('Water Data'!H108))="","",OFFSET('Water Data'!$H$30,0,10*ROW('Water Data'!H108)))</f>
        <v/>
      </c>
      <c r="CK114" s="34" t="str">
        <f ca="true">+IF(OFFSET('Sanitation Data'!$C$29,0,10*ROW('Sanitation Data'!C108))="","",OFFSET('Sanitation Data'!$C$29,0,10*ROW('Sanitation Data'!C108)))</f>
        <v/>
      </c>
      <c r="CL114" s="34" t="str">
        <f ca="true">+IF(OFFSET('Sanitation Data'!$C$30,0,10*ROW('Sanitation Data'!C108))="","",OFFSET('Sanitation Data'!$C$30,0,10*ROW('Sanitation Data'!C108)))</f>
        <v/>
      </c>
      <c r="CM114" s="34" t="str">
        <f ca="true">+IF(OFFSET('Sanitation Data'!$C$31,0,10*ROW('Sanitation Data'!C108))="","",OFFSET('Sanitation Data'!$C$31,0,10*ROW('Sanitation Data'!C108)))</f>
        <v/>
      </c>
      <c r="CN114" s="34" t="str">
        <f ca="true">+IF(OFFSET('Sanitation Data'!$C$32,0,10*ROW('Sanitation Data'!C108))="","",OFFSET('Sanitation Data'!$C$32,0,10*ROW('Sanitation Data'!C108)))</f>
        <v/>
      </c>
      <c r="CO114" s="34" t="str">
        <f ca="true">+IF(OFFSET('Sanitation Data'!$C$33,0,10*ROW('Sanitation Data'!C108))="","",OFFSET('Sanitation Data'!$C$33,0,10*ROW('Sanitation Data'!C108)))</f>
        <v/>
      </c>
      <c r="CP114" s="34" t="str">
        <f ca="true">+IF(OFFSET('Sanitation Data'!$D$29,0,10*ROW('Sanitation Data'!D108))="","",OFFSET('Sanitation Data'!$D$29,0,10*ROW('Sanitation Data'!D108)))</f>
        <v/>
      </c>
      <c r="CQ114" s="34" t="str">
        <f ca="true">+IF(OFFSET('Sanitation Data'!$D$30,0,10*ROW('Sanitation Data'!D108))="","",OFFSET('Sanitation Data'!$D$30,0,10*ROW('Sanitation Data'!D108)))</f>
        <v/>
      </c>
      <c r="CR114" s="34" t="str">
        <f ca="true">+IF(OFFSET('Sanitation Data'!$D$31,0,10*ROW('Sanitation Data'!D108))="","",OFFSET('Sanitation Data'!$D$31,0,10*ROW('Sanitation Data'!D108)))</f>
        <v/>
      </c>
      <c r="CS114" s="34" t="str">
        <f ca="true">+IF(OFFSET('Sanitation Data'!$D$32,0,10*ROW('Sanitation Data'!D108))="","",OFFSET('Sanitation Data'!$D$32,0,10*ROW('Sanitation Data'!D108)))</f>
        <v/>
      </c>
      <c r="CT114" s="34" t="str">
        <f ca="true">+IF(OFFSET('Sanitation Data'!$D$33,0,10*ROW('Sanitation Data'!D108))="","",OFFSET('Sanitation Data'!$D$33,0,10*ROW('Sanitation Data'!D108)))</f>
        <v/>
      </c>
      <c r="CU114" s="34" t="str">
        <f ca="true">+IF(OFFSET('Sanitation Data'!$E$29,0,10*ROW('Sanitation Data'!E108))="","",OFFSET('Sanitation Data'!$E$29,0,10*ROW('Sanitation Data'!E108)))</f>
        <v/>
      </c>
      <c r="CV114" s="34" t="str">
        <f ca="true">+IF(OFFSET('Sanitation Data'!$E$30,0,10*ROW('Sanitation Data'!E108))="","",OFFSET('Sanitation Data'!$E$30,0,10*ROW('Sanitation Data'!E108)))</f>
        <v/>
      </c>
      <c r="CW114" s="34" t="str">
        <f ca="true">+IF(OFFSET('Sanitation Data'!$E$31,0,10*ROW('Sanitation Data'!E108))="","",OFFSET('Sanitation Data'!$E$31,0,10*ROW('Sanitation Data'!E108)))</f>
        <v/>
      </c>
      <c r="CX114" s="34" t="str">
        <f ca="true">+IF(OFFSET('Sanitation Data'!$E$32,0,10*ROW('Sanitation Data'!E108))="","",OFFSET('Sanitation Data'!$E$32,0,10*ROW('Sanitation Data'!E108)))</f>
        <v/>
      </c>
      <c r="CY114" s="34" t="str">
        <f ca="true">+IF(OFFSET('Sanitation Data'!$E$33,0,10*ROW('Sanitation Data'!E108))="","",OFFSET('Sanitation Data'!$E$33,0,10*ROW('Sanitation Data'!E108)))</f>
        <v/>
      </c>
      <c r="CZ114" s="34" t="str">
        <f ca="true">+IF(OFFSET('Sanitation Data'!$F$29,0,10*ROW('Sanitation Data'!F108))="","",OFFSET('Sanitation Data'!$F$29,0,10*ROW('Sanitation Data'!F108)))</f>
        <v/>
      </c>
      <c r="DA114" s="34" t="str">
        <f ca="true">+IF(OFFSET('Sanitation Data'!$F$30,0,10*ROW('Sanitation Data'!F108))="","",OFFSET('Sanitation Data'!$F$30,0,10*ROW('Sanitation Data'!F108)))</f>
        <v/>
      </c>
      <c r="DB114" s="34" t="str">
        <f ca="true">+IF(OFFSET('Sanitation Data'!$F$31,0,10*ROW('Sanitation Data'!F108))="","",OFFSET('Sanitation Data'!$F$31,0,10*ROW('Sanitation Data'!F108)))</f>
        <v/>
      </c>
      <c r="DC114" s="34" t="str">
        <f ca="true">+IF(OFFSET('Sanitation Data'!$F$32,0,10*ROW('Sanitation Data'!F108))="","",OFFSET('Sanitation Data'!$F$32,0,10*ROW('Sanitation Data'!F108)))</f>
        <v/>
      </c>
      <c r="DD114" s="34" t="str">
        <f ca="true">+IF(OFFSET('Sanitation Data'!$F$33,0,10*ROW('Sanitation Data'!F108))="","",OFFSET('Sanitation Data'!$F$33,0,10*ROW('Sanitation Data'!F108)))</f>
        <v/>
      </c>
      <c r="DE114" s="34" t="str">
        <f ca="true">+IF(OFFSET('Sanitation Data'!$G$29,0,10*ROW('Sanitation Data'!G108))="","",OFFSET('Sanitation Data'!$G$29,0,10*ROW('Sanitation Data'!G108)))</f>
        <v/>
      </c>
      <c r="DF114" s="34" t="str">
        <f ca="true">+IF(OFFSET('Sanitation Data'!$G$30,0,10*ROW('Sanitation Data'!G108))="","",OFFSET('Sanitation Data'!$G$30,0,10*ROW('Sanitation Data'!G108)))</f>
        <v/>
      </c>
      <c r="DG114" s="34" t="str">
        <f ca="true">+IF(OFFSET('Sanitation Data'!$G$31,0,10*ROW('Sanitation Data'!G108))="","",OFFSET('Sanitation Data'!$G$31,0,10*ROW('Sanitation Data'!G108)))</f>
        <v/>
      </c>
      <c r="DH114" s="34" t="str">
        <f ca="true">+IF(OFFSET('Sanitation Data'!$G$32,0,10*ROW('Sanitation Data'!G108))="","",OFFSET('Sanitation Data'!$G$32,0,10*ROW('Sanitation Data'!G108)))</f>
        <v/>
      </c>
      <c r="DI114" s="34" t="str">
        <f ca="true">+IF(OFFSET('Sanitation Data'!$G$33,0,10*ROW('Sanitation Data'!G108))="","",OFFSET('Sanitation Data'!$G$33,0,10*ROW('Sanitation Data'!G108)))</f>
        <v/>
      </c>
      <c r="DJ114" s="34" t="str">
        <f ca="true">+IF(OFFSET('Sanitation Data'!$H$29,0,10*ROW('Sanitation Data'!H108))="","",OFFSET('Sanitation Data'!$H$29,0,10*ROW('Sanitation Data'!H108)))</f>
        <v/>
      </c>
      <c r="DK114" s="34" t="str">
        <f ca="true">+IF(OFFSET('Sanitation Data'!$H$30,0,10*ROW('Sanitation Data'!H108))="","",OFFSET('Sanitation Data'!$H$30,0,10*ROW('Sanitation Data'!H108)))</f>
        <v/>
      </c>
      <c r="DL114" s="34" t="str">
        <f ca="true">+IF(OFFSET('Sanitation Data'!$H$31,0,10*ROW('Sanitation Data'!H108))="","",OFFSET('Sanitation Data'!$H$31,0,10*ROW('Sanitation Data'!H108)))</f>
        <v/>
      </c>
      <c r="DM114" s="34" t="str">
        <f ca="true">+IF(OFFSET('Sanitation Data'!$H$32,0,10*ROW('Sanitation Data'!H108))="","",OFFSET('Sanitation Data'!$H$32,0,10*ROW('Sanitation Data'!H108)))</f>
        <v/>
      </c>
      <c r="DN114" s="34" t="str">
        <f ca="true">+IF(OFFSET('Sanitation Data'!$H$33,0,10*ROW('Sanitation Data'!H108))="","",OFFSET('Sanitation Data'!$H$33,0,10*ROW('Sanitation Data'!H108)))</f>
        <v/>
      </c>
      <c r="DO114" s="34" t="str">
        <f ca="true">+IF(OFFSET('Hygiene Data'!$C$12,0,10*ROW('Hygiene Data'!C108))="","",OFFSET('Hygiene Data'!$C$12,0,10*ROW('Hygiene Data'!C108)))</f>
        <v/>
      </c>
      <c r="DP114" s="34" t="str">
        <f ca="true">+IF(OFFSET('Hygiene Data'!$C$13,0,10*ROW('Hygiene Data'!C108))="","",OFFSET('Hygiene Data'!$C$13,0,10*ROW('Hygiene Data'!C108)))</f>
        <v/>
      </c>
      <c r="DQ114" s="34" t="str">
        <f ca="true">+IF(OFFSET('Hygiene Data'!$C$14,0,10*ROW('Hygiene Data'!C108))="","",OFFSET('Hygiene Data'!$C$14,0,10*ROW('Hygiene Data'!C108)))</f>
        <v/>
      </c>
      <c r="DR114" s="34" t="str">
        <f ca="true">+IF(OFFSET('Hygiene Data'!$D$12,0,10*ROW('Hygiene Data'!D108))="","",OFFSET('Hygiene Data'!$D$12,0,10*ROW('Hygiene Data'!D108)))</f>
        <v/>
      </c>
      <c r="DS114" s="34" t="str">
        <f ca="true">+IF(OFFSET('Hygiene Data'!$D$13,0,10*ROW('Hygiene Data'!D108))="","",OFFSET('Hygiene Data'!$D$13,0,10*ROW('Hygiene Data'!D108)))</f>
        <v/>
      </c>
      <c r="DT114" s="34" t="str">
        <f ca="true">+IF(OFFSET('Hygiene Data'!$D$14,0,10*ROW('Hygiene Data'!D108))="","",OFFSET('Hygiene Data'!$D$14,0,10*ROW('Hygiene Data'!D108)))</f>
        <v/>
      </c>
      <c r="DU114" s="34" t="str">
        <f ca="true">+IF(OFFSET('Hygiene Data'!$E$12,0,10*ROW('Hygiene Data'!E108))="","",OFFSET('Hygiene Data'!$E$12,0,10*ROW('Hygiene Data'!E108)))</f>
        <v/>
      </c>
      <c r="DV114" s="34" t="str">
        <f ca="true">+IF(OFFSET('Hygiene Data'!$E$13,0,10*ROW('Hygiene Data'!E108))="","",OFFSET('Hygiene Data'!$E$13,0,10*ROW('Hygiene Data'!E108)))</f>
        <v/>
      </c>
      <c r="DW114" s="34" t="str">
        <f ca="true">+IF(OFFSET('Hygiene Data'!$E$14,0,10*ROW('Hygiene Data'!E108))="","",OFFSET('Hygiene Data'!$E$14,0,10*ROW('Hygiene Data'!E108)))</f>
        <v/>
      </c>
      <c r="DX114" s="34" t="str">
        <f ca="true">+IF(OFFSET('Hygiene Data'!$F$12,0,10*ROW('Hygiene Data'!F108))="","",OFFSET('Hygiene Data'!$F$12,0,10*ROW('Hygiene Data'!F108)))</f>
        <v/>
      </c>
      <c r="DY114" s="34" t="str">
        <f ca="true">+IF(OFFSET('Hygiene Data'!$F$13,0,10*ROW('Hygiene Data'!F108))="","",OFFSET('Hygiene Data'!$F$13,0,10*ROW('Hygiene Data'!F108)))</f>
        <v/>
      </c>
      <c r="DZ114" s="34" t="str">
        <f ca="true">+IF(OFFSET('Hygiene Data'!$F$14,0,10*ROW('Hygiene Data'!F108))="","",OFFSET('Hygiene Data'!$F$14,0,10*ROW('Hygiene Data'!F108)))</f>
        <v/>
      </c>
      <c r="EA114" s="34" t="str">
        <f ca="true">+IF(OFFSET('Hygiene Data'!$G$12,0,10*ROW('Hygiene Data'!G108))="","",OFFSET('Hygiene Data'!$G$12,0,10*ROW('Hygiene Data'!G108)))</f>
        <v/>
      </c>
      <c r="EB114" s="34" t="str">
        <f ca="true">+IF(OFFSET('Hygiene Data'!$G$13,0,10*ROW('Hygiene Data'!G108))="","",OFFSET('Hygiene Data'!$G$13,0,10*ROW('Hygiene Data'!G108)))</f>
        <v/>
      </c>
      <c r="EC114" s="34" t="str">
        <f ca="true">+IF(OFFSET('Hygiene Data'!$G$14,0,10*ROW('Hygiene Data'!G108))="","",OFFSET('Hygiene Data'!$G$14,0,10*ROW('Hygiene Data'!G108)))</f>
        <v/>
      </c>
      <c r="ED114" s="34" t="str">
        <f ca="true">+IF(OFFSET('Hygiene Data'!$H$12,0,10*ROW('Hygiene Data'!H108))="","",OFFSET('Hygiene Data'!$H$12,0,10*ROW('Hygiene Data'!H108)))</f>
        <v/>
      </c>
      <c r="EE114" s="34" t="str">
        <f ca="true">+IF(OFFSET('Hygiene Data'!$H$13,0,10*ROW('Hygiene Data'!H108))="","",OFFSET('Hygiene Data'!$H$13,0,10*ROW('Hygiene Data'!H108)))</f>
        <v/>
      </c>
      <c r="EF114" s="34" t="str">
        <f ca="true">+IF(OFFSET('Hygiene Data'!$H$14,0,10*ROW('Hygiene Data'!H108))="","",OFFSET('Hygiene Data'!$H$14,0,10*ROW('Hygiene Data'!H108)))</f>
        <v/>
      </c>
    </row>
    <row r="115" x14ac:dyDescent="0.2">
      <c r="A115" s="57" t="str">
        <f ca="true">+IF(OFFSET('Water Data'!$B$1,0,10*ROW('Water Data'!B112))="","",OFFSET('Water Data'!$B$1,0,10*ROW('Water Data'!B112)))</f>
        <v/>
      </c>
      <c r="B115" s="57" t="str">
        <f ca="true">+IF(OFFSET('Water Data'!$A$3,0,10*ROW('Water Data'!A112))="","",OFFSET('Water Data'!$A$3,0,10*ROW('Water Data'!A112)))</f>
        <v/>
      </c>
      <c r="C115" s="57" t="str">
        <f ca="true">+IF(OFFSET('Water Data'!$C$3,0,10*ROW('Water Data'!C112))="","",OFFSET('Water Data'!$C$3,0,10*ROW('Water Data'!C112)))</f>
        <v/>
      </c>
      <c r="D115" s="249"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9"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9" t="e">
        <f ca="true">+IF(AND(ISNUMBER(OFFSET('Water Data'!$C$10,0,10*ROW('Water Data'!D109))),BW115="Yes"),OFFSET('Water Data'!$C$10,0,10*ROW('Water Data'!D109)),IF(AND(ISNUMBER(OFFSET('Water Data'!$C$10,0,10*ROW('Water Data'!D109))),BW115="No",ISNUMBER(OFFSET('Water Data'!$C$10,0,10*ROW('Water Data'!D109)))),CONCATENATE("[",ROUND(OFFSET('Water Data'!$C$10,0,10*ROW('Water Data'!D109)),0),"]"),IF(AND(ISNUMBER(OFFSET('Water Data'!$C$10,0,10*ROW('Water Data'!D109))),BW115="",ISNUMBER(OFFSET('Water Data'!$C$10,0,10*ROW('Water Data'!D109)))),OFFSET('Water Data'!$C$10,0,10*ROW('Water Data'!D109)),NA())))</f>
        <v>#N/A</v>
      </c>
      <c r="G115" s="249"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9"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9"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9"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9"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9"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9"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9"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9"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9"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9"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9"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9"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9"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9"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50"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50"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50"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50"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50"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50"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50"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50"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50"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50"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50"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50"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50"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50"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50"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50"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50"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50"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50"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50"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50"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50"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50"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50"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50"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50"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50"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50"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50"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50"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51"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51"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51"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51"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51"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51"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51"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51"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51"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51"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51"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51"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51"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51"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51"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51"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51"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51"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4" t="str">
        <f ca="true">+IF(OFFSET('Water Data'!$C$28,0,10*ROW('Water Data'!C109))="","",OFFSET('Water Data'!$C$28,0,10*ROW('Water Data'!C109)))</f>
        <v/>
      </c>
      <c r="BT115" s="34" t="str">
        <f ca="true">+IF(OFFSET('Water Data'!$C$29,0,10*ROW('Water Data'!C109))="","",OFFSET('Water Data'!$C$29,0,10*ROW('Water Data'!C109)))</f>
        <v/>
      </c>
      <c r="BU115" s="34" t="str">
        <f ca="true">+IF(OFFSET('Water Data'!$C$30,0,10*ROW('Water Data'!C109))="","",OFFSET('Water Data'!$C$30,0,10*ROW('Water Data'!C109)))</f>
        <v/>
      </c>
      <c r="BV115" s="34" t="str">
        <f ca="true">+IF(OFFSET('Water Data'!$D$28,0,10*ROW('Water Data'!D109))="","",OFFSET('Water Data'!$D$28,0,10*ROW('Water Data'!D109)))</f>
        <v/>
      </c>
      <c r="BW115" s="34" t="str">
        <f ca="true">+IF(OFFSET('Water Data'!$D$29,0,10*ROW('Water Data'!D109))="","",OFFSET('Water Data'!$D$29,0,10*ROW('Water Data'!D109)))</f>
        <v/>
      </c>
      <c r="BX115" s="34" t="str">
        <f ca="true">+IF(OFFSET('Water Data'!$D$30,0,10*ROW('Water Data'!D109))="","",OFFSET('Water Data'!$D$30,0,10*ROW('Water Data'!D109)))</f>
        <v/>
      </c>
      <c r="BY115" s="34" t="str">
        <f ca="true">+IF(OFFSET('Water Data'!$E$28,0,10*ROW('Water Data'!E109))="","",OFFSET('Water Data'!$E$28,0,10*ROW('Water Data'!E109)))</f>
        <v/>
      </c>
      <c r="BZ115" s="34" t="str">
        <f ca="true">+IF(OFFSET('Water Data'!$E$29,0,10*ROW('Water Data'!E109))="","",OFFSET('Water Data'!$E$29,0,10*ROW('Water Data'!E109)))</f>
        <v/>
      </c>
      <c r="CA115" s="34" t="str">
        <f ca="true">+IF(OFFSET('Water Data'!$E$30,0,10*ROW('Water Data'!E109))="","",OFFSET('Water Data'!$E$30,0,10*ROW('Water Data'!E109)))</f>
        <v/>
      </c>
      <c r="CB115" s="34" t="str">
        <f ca="true">+IF(OFFSET('Water Data'!$F$28,0,10*ROW('Water Data'!F109))="","",OFFSET('Water Data'!$F$28,0,10*ROW('Water Data'!F109)))</f>
        <v/>
      </c>
      <c r="CC115" s="34" t="str">
        <f ca="true">+IF(OFFSET('Water Data'!$F$29,0,10*ROW('Water Data'!F109))="","",OFFSET('Water Data'!$F$29,0,10*ROW('Water Data'!F109)))</f>
        <v/>
      </c>
      <c r="CD115" s="34" t="str">
        <f ca="true">+IF(OFFSET('Water Data'!$F$30,0,10*ROW('Water Data'!F109))="","",OFFSET('Water Data'!$F$30,0,10*ROW('Water Data'!F109)))</f>
        <v/>
      </c>
      <c r="CE115" s="34" t="str">
        <f ca="true">+IF(OFFSET('Water Data'!$G$28,0,10*ROW('Water Data'!G109))="","",OFFSET('Water Data'!$G$28,0,10*ROW('Water Data'!G109)))</f>
        <v/>
      </c>
      <c r="CF115" s="34" t="str">
        <f ca="true">+IF(OFFSET('Water Data'!$G$29,0,10*ROW('Water Data'!G109))="","",OFFSET('Water Data'!$G$29,0,10*ROW('Water Data'!G109)))</f>
        <v/>
      </c>
      <c r="CG115" s="34" t="str">
        <f ca="true">+IF(OFFSET('Water Data'!$G$30,0,10*ROW('Water Data'!G109))="","",OFFSET('Water Data'!$G$30,0,10*ROW('Water Data'!G109)))</f>
        <v/>
      </c>
      <c r="CH115" s="34" t="str">
        <f ca="true">+IF(OFFSET('Water Data'!$H$28,0,10*ROW('Water Data'!H109))="","",OFFSET('Water Data'!$H$28,0,10*ROW('Water Data'!H109)))</f>
        <v/>
      </c>
      <c r="CI115" s="34" t="str">
        <f ca="true">+IF(OFFSET('Water Data'!$H$29,0,10*ROW('Water Data'!H109))="","",OFFSET('Water Data'!$H$29,0,10*ROW('Water Data'!H109)))</f>
        <v/>
      </c>
      <c r="CJ115" s="34" t="str">
        <f ca="true">+IF(OFFSET('Water Data'!$H$30,0,10*ROW('Water Data'!H109))="","",OFFSET('Water Data'!$H$30,0,10*ROW('Water Data'!H109)))</f>
        <v/>
      </c>
      <c r="CK115" s="34" t="str">
        <f ca="true">+IF(OFFSET('Sanitation Data'!$C$29,0,10*ROW('Sanitation Data'!C109))="","",OFFSET('Sanitation Data'!$C$29,0,10*ROW('Sanitation Data'!C109)))</f>
        <v/>
      </c>
      <c r="CL115" s="34" t="str">
        <f ca="true">+IF(OFFSET('Sanitation Data'!$C$30,0,10*ROW('Sanitation Data'!C109))="","",OFFSET('Sanitation Data'!$C$30,0,10*ROW('Sanitation Data'!C109)))</f>
        <v/>
      </c>
      <c r="CM115" s="34" t="str">
        <f ca="true">+IF(OFFSET('Sanitation Data'!$C$31,0,10*ROW('Sanitation Data'!C109))="","",OFFSET('Sanitation Data'!$C$31,0,10*ROW('Sanitation Data'!C109)))</f>
        <v/>
      </c>
      <c r="CN115" s="34" t="str">
        <f ca="true">+IF(OFFSET('Sanitation Data'!$C$32,0,10*ROW('Sanitation Data'!C109))="","",OFFSET('Sanitation Data'!$C$32,0,10*ROW('Sanitation Data'!C109)))</f>
        <v/>
      </c>
      <c r="CO115" s="34" t="str">
        <f ca="true">+IF(OFFSET('Sanitation Data'!$C$33,0,10*ROW('Sanitation Data'!C109))="","",OFFSET('Sanitation Data'!$C$33,0,10*ROW('Sanitation Data'!C109)))</f>
        <v/>
      </c>
      <c r="CP115" s="34" t="str">
        <f ca="true">+IF(OFFSET('Sanitation Data'!$D$29,0,10*ROW('Sanitation Data'!D109))="","",OFFSET('Sanitation Data'!$D$29,0,10*ROW('Sanitation Data'!D109)))</f>
        <v/>
      </c>
      <c r="CQ115" s="34" t="str">
        <f ca="true">+IF(OFFSET('Sanitation Data'!$D$30,0,10*ROW('Sanitation Data'!D109))="","",OFFSET('Sanitation Data'!$D$30,0,10*ROW('Sanitation Data'!D109)))</f>
        <v/>
      </c>
      <c r="CR115" s="34" t="str">
        <f ca="true">+IF(OFFSET('Sanitation Data'!$D$31,0,10*ROW('Sanitation Data'!D109))="","",OFFSET('Sanitation Data'!$D$31,0,10*ROW('Sanitation Data'!D109)))</f>
        <v/>
      </c>
      <c r="CS115" s="34" t="str">
        <f ca="true">+IF(OFFSET('Sanitation Data'!$D$32,0,10*ROW('Sanitation Data'!D109))="","",OFFSET('Sanitation Data'!$D$32,0,10*ROW('Sanitation Data'!D109)))</f>
        <v/>
      </c>
      <c r="CT115" s="34" t="str">
        <f ca="true">+IF(OFFSET('Sanitation Data'!$D$33,0,10*ROW('Sanitation Data'!D109))="","",OFFSET('Sanitation Data'!$D$33,0,10*ROW('Sanitation Data'!D109)))</f>
        <v/>
      </c>
      <c r="CU115" s="34" t="str">
        <f ca="true">+IF(OFFSET('Sanitation Data'!$E$29,0,10*ROW('Sanitation Data'!E109))="","",OFFSET('Sanitation Data'!$E$29,0,10*ROW('Sanitation Data'!E109)))</f>
        <v/>
      </c>
      <c r="CV115" s="34" t="str">
        <f ca="true">+IF(OFFSET('Sanitation Data'!$E$30,0,10*ROW('Sanitation Data'!E109))="","",OFFSET('Sanitation Data'!$E$30,0,10*ROW('Sanitation Data'!E109)))</f>
        <v/>
      </c>
      <c r="CW115" s="34" t="str">
        <f ca="true">+IF(OFFSET('Sanitation Data'!$E$31,0,10*ROW('Sanitation Data'!E109))="","",OFFSET('Sanitation Data'!$E$31,0,10*ROW('Sanitation Data'!E109)))</f>
        <v/>
      </c>
      <c r="CX115" s="34" t="str">
        <f ca="true">+IF(OFFSET('Sanitation Data'!$E$32,0,10*ROW('Sanitation Data'!E109))="","",OFFSET('Sanitation Data'!$E$32,0,10*ROW('Sanitation Data'!E109)))</f>
        <v/>
      </c>
      <c r="CY115" s="34" t="str">
        <f ca="true">+IF(OFFSET('Sanitation Data'!$E$33,0,10*ROW('Sanitation Data'!E109))="","",OFFSET('Sanitation Data'!$E$33,0,10*ROW('Sanitation Data'!E109)))</f>
        <v/>
      </c>
      <c r="CZ115" s="34" t="str">
        <f ca="true">+IF(OFFSET('Sanitation Data'!$F$29,0,10*ROW('Sanitation Data'!F109))="","",OFFSET('Sanitation Data'!$F$29,0,10*ROW('Sanitation Data'!F109)))</f>
        <v/>
      </c>
      <c r="DA115" s="34" t="str">
        <f ca="true">+IF(OFFSET('Sanitation Data'!$F$30,0,10*ROW('Sanitation Data'!F109))="","",OFFSET('Sanitation Data'!$F$30,0,10*ROW('Sanitation Data'!F109)))</f>
        <v/>
      </c>
      <c r="DB115" s="34" t="str">
        <f ca="true">+IF(OFFSET('Sanitation Data'!$F$31,0,10*ROW('Sanitation Data'!F109))="","",OFFSET('Sanitation Data'!$F$31,0,10*ROW('Sanitation Data'!F109)))</f>
        <v/>
      </c>
      <c r="DC115" s="34" t="str">
        <f ca="true">+IF(OFFSET('Sanitation Data'!$F$32,0,10*ROW('Sanitation Data'!F109))="","",OFFSET('Sanitation Data'!$F$32,0,10*ROW('Sanitation Data'!F109)))</f>
        <v/>
      </c>
      <c r="DD115" s="34" t="str">
        <f ca="true">+IF(OFFSET('Sanitation Data'!$F$33,0,10*ROW('Sanitation Data'!F109))="","",OFFSET('Sanitation Data'!$F$33,0,10*ROW('Sanitation Data'!F109)))</f>
        <v/>
      </c>
      <c r="DE115" s="34" t="str">
        <f ca="true">+IF(OFFSET('Sanitation Data'!$G$29,0,10*ROW('Sanitation Data'!G109))="","",OFFSET('Sanitation Data'!$G$29,0,10*ROW('Sanitation Data'!G109)))</f>
        <v/>
      </c>
      <c r="DF115" s="34" t="str">
        <f ca="true">+IF(OFFSET('Sanitation Data'!$G$30,0,10*ROW('Sanitation Data'!G109))="","",OFFSET('Sanitation Data'!$G$30,0,10*ROW('Sanitation Data'!G109)))</f>
        <v/>
      </c>
      <c r="DG115" s="34" t="str">
        <f ca="true">+IF(OFFSET('Sanitation Data'!$G$31,0,10*ROW('Sanitation Data'!G109))="","",OFFSET('Sanitation Data'!$G$31,0,10*ROW('Sanitation Data'!G109)))</f>
        <v/>
      </c>
      <c r="DH115" s="34" t="str">
        <f ca="true">+IF(OFFSET('Sanitation Data'!$G$32,0,10*ROW('Sanitation Data'!G109))="","",OFFSET('Sanitation Data'!$G$32,0,10*ROW('Sanitation Data'!G109)))</f>
        <v/>
      </c>
      <c r="DI115" s="34" t="str">
        <f ca="true">+IF(OFFSET('Sanitation Data'!$G$33,0,10*ROW('Sanitation Data'!G109))="","",OFFSET('Sanitation Data'!$G$33,0,10*ROW('Sanitation Data'!G109)))</f>
        <v/>
      </c>
      <c r="DJ115" s="34" t="str">
        <f ca="true">+IF(OFFSET('Sanitation Data'!$H$29,0,10*ROW('Sanitation Data'!H109))="","",OFFSET('Sanitation Data'!$H$29,0,10*ROW('Sanitation Data'!H109)))</f>
        <v/>
      </c>
      <c r="DK115" s="34" t="str">
        <f ca="true">+IF(OFFSET('Sanitation Data'!$H$30,0,10*ROW('Sanitation Data'!H109))="","",OFFSET('Sanitation Data'!$H$30,0,10*ROW('Sanitation Data'!H109)))</f>
        <v/>
      </c>
      <c r="DL115" s="34" t="str">
        <f ca="true">+IF(OFFSET('Sanitation Data'!$H$31,0,10*ROW('Sanitation Data'!H109))="","",OFFSET('Sanitation Data'!$H$31,0,10*ROW('Sanitation Data'!H109)))</f>
        <v/>
      </c>
      <c r="DM115" s="34" t="str">
        <f ca="true">+IF(OFFSET('Sanitation Data'!$H$32,0,10*ROW('Sanitation Data'!H109))="","",OFFSET('Sanitation Data'!$H$32,0,10*ROW('Sanitation Data'!H109)))</f>
        <v/>
      </c>
      <c r="DN115" s="34" t="str">
        <f ca="true">+IF(OFFSET('Sanitation Data'!$H$33,0,10*ROW('Sanitation Data'!H109))="","",OFFSET('Sanitation Data'!$H$33,0,10*ROW('Sanitation Data'!H109)))</f>
        <v/>
      </c>
      <c r="DO115" s="34" t="str">
        <f ca="true">+IF(OFFSET('Hygiene Data'!$C$12,0,10*ROW('Hygiene Data'!C109))="","",OFFSET('Hygiene Data'!$C$12,0,10*ROW('Hygiene Data'!C109)))</f>
        <v/>
      </c>
      <c r="DP115" s="34" t="str">
        <f ca="true">+IF(OFFSET('Hygiene Data'!$C$13,0,10*ROW('Hygiene Data'!C109))="","",OFFSET('Hygiene Data'!$C$13,0,10*ROW('Hygiene Data'!C109)))</f>
        <v/>
      </c>
      <c r="DQ115" s="34" t="str">
        <f ca="true">+IF(OFFSET('Hygiene Data'!$C$14,0,10*ROW('Hygiene Data'!C109))="","",OFFSET('Hygiene Data'!$C$14,0,10*ROW('Hygiene Data'!C109)))</f>
        <v/>
      </c>
      <c r="DR115" s="34" t="str">
        <f ca="true">+IF(OFFSET('Hygiene Data'!$D$12,0,10*ROW('Hygiene Data'!D109))="","",OFFSET('Hygiene Data'!$D$12,0,10*ROW('Hygiene Data'!D109)))</f>
        <v/>
      </c>
      <c r="DS115" s="34" t="str">
        <f ca="true">+IF(OFFSET('Hygiene Data'!$D$13,0,10*ROW('Hygiene Data'!D109))="","",OFFSET('Hygiene Data'!$D$13,0,10*ROW('Hygiene Data'!D109)))</f>
        <v/>
      </c>
      <c r="DT115" s="34" t="str">
        <f ca="true">+IF(OFFSET('Hygiene Data'!$D$14,0,10*ROW('Hygiene Data'!D109))="","",OFFSET('Hygiene Data'!$D$14,0,10*ROW('Hygiene Data'!D109)))</f>
        <v/>
      </c>
      <c r="DU115" s="34" t="str">
        <f ca="true">+IF(OFFSET('Hygiene Data'!$E$12,0,10*ROW('Hygiene Data'!E109))="","",OFFSET('Hygiene Data'!$E$12,0,10*ROW('Hygiene Data'!E109)))</f>
        <v/>
      </c>
      <c r="DV115" s="34" t="str">
        <f ca="true">+IF(OFFSET('Hygiene Data'!$E$13,0,10*ROW('Hygiene Data'!E109))="","",OFFSET('Hygiene Data'!$E$13,0,10*ROW('Hygiene Data'!E109)))</f>
        <v/>
      </c>
      <c r="DW115" s="34" t="str">
        <f ca="true">+IF(OFFSET('Hygiene Data'!$E$14,0,10*ROW('Hygiene Data'!E109))="","",OFFSET('Hygiene Data'!$E$14,0,10*ROW('Hygiene Data'!E109)))</f>
        <v/>
      </c>
      <c r="DX115" s="34" t="str">
        <f ca="true">+IF(OFFSET('Hygiene Data'!$F$12,0,10*ROW('Hygiene Data'!F109))="","",OFFSET('Hygiene Data'!$F$12,0,10*ROW('Hygiene Data'!F109)))</f>
        <v/>
      </c>
      <c r="DY115" s="34" t="str">
        <f ca="true">+IF(OFFSET('Hygiene Data'!$F$13,0,10*ROW('Hygiene Data'!F109))="","",OFFSET('Hygiene Data'!$F$13,0,10*ROW('Hygiene Data'!F109)))</f>
        <v/>
      </c>
      <c r="DZ115" s="34" t="str">
        <f ca="true">+IF(OFFSET('Hygiene Data'!$F$14,0,10*ROW('Hygiene Data'!F109))="","",OFFSET('Hygiene Data'!$F$14,0,10*ROW('Hygiene Data'!F109)))</f>
        <v/>
      </c>
      <c r="EA115" s="34" t="str">
        <f ca="true">+IF(OFFSET('Hygiene Data'!$G$12,0,10*ROW('Hygiene Data'!G109))="","",OFFSET('Hygiene Data'!$G$12,0,10*ROW('Hygiene Data'!G109)))</f>
        <v/>
      </c>
      <c r="EB115" s="34" t="str">
        <f ca="true">+IF(OFFSET('Hygiene Data'!$G$13,0,10*ROW('Hygiene Data'!G109))="","",OFFSET('Hygiene Data'!$G$13,0,10*ROW('Hygiene Data'!G109)))</f>
        <v/>
      </c>
      <c r="EC115" s="34" t="str">
        <f ca="true">+IF(OFFSET('Hygiene Data'!$G$14,0,10*ROW('Hygiene Data'!G109))="","",OFFSET('Hygiene Data'!$G$14,0,10*ROW('Hygiene Data'!G109)))</f>
        <v/>
      </c>
      <c r="ED115" s="34" t="str">
        <f ca="true">+IF(OFFSET('Hygiene Data'!$H$12,0,10*ROW('Hygiene Data'!H109))="","",OFFSET('Hygiene Data'!$H$12,0,10*ROW('Hygiene Data'!H109)))</f>
        <v/>
      </c>
      <c r="EE115" s="34" t="str">
        <f ca="true">+IF(OFFSET('Hygiene Data'!$H$13,0,10*ROW('Hygiene Data'!H109))="","",OFFSET('Hygiene Data'!$H$13,0,10*ROW('Hygiene Data'!H109)))</f>
        <v/>
      </c>
      <c r="EF115" s="34" t="str">
        <f ca="true">+IF(OFFSET('Hygiene Data'!$H$14,0,10*ROW('Hygiene Data'!H109))="","",OFFSET('Hygiene Data'!$H$14,0,10*ROW('Hygiene Data'!H109)))</f>
        <v/>
      </c>
    </row>
    <row r="116" x14ac:dyDescent="0.2">
      <c r="A116" s="57" t="str">
        <f ca="true">+IF(OFFSET('Water Data'!$B$1,0,10*ROW('Water Data'!B113))="","",OFFSET('Water Data'!$B$1,0,10*ROW('Water Data'!B113)))</f>
        <v/>
      </c>
      <c r="B116" s="57" t="str">
        <f ca="true">+IF(OFFSET('Water Data'!$A$3,0,10*ROW('Water Data'!A113))="","",OFFSET('Water Data'!$A$3,0,10*ROW('Water Data'!A113)))</f>
        <v/>
      </c>
      <c r="C116" s="57" t="str">
        <f ca="true">+IF(OFFSET('Water Data'!$C$3,0,10*ROW('Water Data'!C113))="","",OFFSET('Water Data'!$C$3,0,10*ROW('Water Data'!C113)))</f>
        <v/>
      </c>
      <c r="D116" s="249"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9"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9" t="e">
        <f ca="true">+IF(AND(ISNUMBER(OFFSET('Water Data'!$C$10,0,10*ROW('Water Data'!D110))),BW116="Yes"),OFFSET('Water Data'!$C$10,0,10*ROW('Water Data'!D110)),IF(AND(ISNUMBER(OFFSET('Water Data'!$C$10,0,10*ROW('Water Data'!D110))),BW116="No",ISNUMBER(OFFSET('Water Data'!$C$10,0,10*ROW('Water Data'!D110)))),CONCATENATE("[",ROUND(OFFSET('Water Data'!$C$10,0,10*ROW('Water Data'!D110)),0),"]"),IF(AND(ISNUMBER(OFFSET('Water Data'!$C$10,0,10*ROW('Water Data'!D110))),BW116="",ISNUMBER(OFFSET('Water Data'!$C$10,0,10*ROW('Water Data'!D110)))),OFFSET('Water Data'!$C$10,0,10*ROW('Water Data'!D110)),NA())))</f>
        <v>#N/A</v>
      </c>
      <c r="G116" s="249"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9"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9"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9"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9"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9"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9"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9"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9"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9"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9"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9"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9"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9"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9"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50"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50"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50"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50"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50"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50"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50"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50"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50"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50"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50"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50"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50"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50"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50"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50"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50"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50"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50"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50"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50"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50"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50"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50"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50"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50"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50"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50"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50"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50"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51"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51"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51"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51"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51"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51"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51"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51"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51"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51"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51"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51"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51"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51"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51"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51"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51"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51"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4" t="str">
        <f ca="true">+IF(OFFSET('Water Data'!$C$28,0,10*ROW('Water Data'!C110))="","",OFFSET('Water Data'!$C$28,0,10*ROW('Water Data'!C110)))</f>
        <v/>
      </c>
      <c r="BT116" s="34" t="str">
        <f ca="true">+IF(OFFSET('Water Data'!$C$29,0,10*ROW('Water Data'!C110))="","",OFFSET('Water Data'!$C$29,0,10*ROW('Water Data'!C110)))</f>
        <v/>
      </c>
      <c r="BU116" s="34" t="str">
        <f ca="true">+IF(OFFSET('Water Data'!$C$30,0,10*ROW('Water Data'!C110))="","",OFFSET('Water Data'!$C$30,0,10*ROW('Water Data'!C110)))</f>
        <v/>
      </c>
      <c r="BV116" s="34" t="str">
        <f ca="true">+IF(OFFSET('Water Data'!$D$28,0,10*ROW('Water Data'!D110))="","",OFFSET('Water Data'!$D$28,0,10*ROW('Water Data'!D110)))</f>
        <v/>
      </c>
      <c r="BW116" s="34" t="str">
        <f ca="true">+IF(OFFSET('Water Data'!$D$29,0,10*ROW('Water Data'!D110))="","",OFFSET('Water Data'!$D$29,0,10*ROW('Water Data'!D110)))</f>
        <v/>
      </c>
      <c r="BX116" s="34" t="str">
        <f ca="true">+IF(OFFSET('Water Data'!$D$30,0,10*ROW('Water Data'!D110))="","",OFFSET('Water Data'!$D$30,0,10*ROW('Water Data'!D110)))</f>
        <v/>
      </c>
      <c r="BY116" s="34" t="str">
        <f ca="true">+IF(OFFSET('Water Data'!$E$28,0,10*ROW('Water Data'!E110))="","",OFFSET('Water Data'!$E$28,0,10*ROW('Water Data'!E110)))</f>
        <v/>
      </c>
      <c r="BZ116" s="34" t="str">
        <f ca="true">+IF(OFFSET('Water Data'!$E$29,0,10*ROW('Water Data'!E110))="","",OFFSET('Water Data'!$E$29,0,10*ROW('Water Data'!E110)))</f>
        <v/>
      </c>
      <c r="CA116" s="34" t="str">
        <f ca="true">+IF(OFFSET('Water Data'!$E$30,0,10*ROW('Water Data'!E110))="","",OFFSET('Water Data'!$E$30,0,10*ROW('Water Data'!E110)))</f>
        <v/>
      </c>
      <c r="CB116" s="34" t="str">
        <f ca="true">+IF(OFFSET('Water Data'!$F$28,0,10*ROW('Water Data'!F110))="","",OFFSET('Water Data'!$F$28,0,10*ROW('Water Data'!F110)))</f>
        <v/>
      </c>
      <c r="CC116" s="34" t="str">
        <f ca="true">+IF(OFFSET('Water Data'!$F$29,0,10*ROW('Water Data'!F110))="","",OFFSET('Water Data'!$F$29,0,10*ROW('Water Data'!F110)))</f>
        <v/>
      </c>
      <c r="CD116" s="34" t="str">
        <f ca="true">+IF(OFFSET('Water Data'!$F$30,0,10*ROW('Water Data'!F110))="","",OFFSET('Water Data'!$F$30,0,10*ROW('Water Data'!F110)))</f>
        <v/>
      </c>
      <c r="CE116" s="34" t="str">
        <f ca="true">+IF(OFFSET('Water Data'!$G$28,0,10*ROW('Water Data'!G110))="","",OFFSET('Water Data'!$G$28,0,10*ROW('Water Data'!G110)))</f>
        <v/>
      </c>
      <c r="CF116" s="34" t="str">
        <f ca="true">+IF(OFFSET('Water Data'!$G$29,0,10*ROW('Water Data'!G110))="","",OFFSET('Water Data'!$G$29,0,10*ROW('Water Data'!G110)))</f>
        <v/>
      </c>
      <c r="CG116" s="34" t="str">
        <f ca="true">+IF(OFFSET('Water Data'!$G$30,0,10*ROW('Water Data'!G110))="","",OFFSET('Water Data'!$G$30,0,10*ROW('Water Data'!G110)))</f>
        <v/>
      </c>
      <c r="CH116" s="34" t="str">
        <f ca="true">+IF(OFFSET('Water Data'!$H$28,0,10*ROW('Water Data'!H110))="","",OFFSET('Water Data'!$H$28,0,10*ROW('Water Data'!H110)))</f>
        <v/>
      </c>
      <c r="CI116" s="34" t="str">
        <f ca="true">+IF(OFFSET('Water Data'!$H$29,0,10*ROW('Water Data'!H110))="","",OFFSET('Water Data'!$H$29,0,10*ROW('Water Data'!H110)))</f>
        <v/>
      </c>
      <c r="CJ116" s="34" t="str">
        <f ca="true">+IF(OFFSET('Water Data'!$H$30,0,10*ROW('Water Data'!H110))="","",OFFSET('Water Data'!$H$30,0,10*ROW('Water Data'!H110)))</f>
        <v/>
      </c>
      <c r="CK116" s="34" t="str">
        <f ca="true">+IF(OFFSET('Sanitation Data'!$C$29,0,10*ROW('Sanitation Data'!C110))="","",OFFSET('Sanitation Data'!$C$29,0,10*ROW('Sanitation Data'!C110)))</f>
        <v/>
      </c>
      <c r="CL116" s="34" t="str">
        <f ca="true">+IF(OFFSET('Sanitation Data'!$C$30,0,10*ROW('Sanitation Data'!C110))="","",OFFSET('Sanitation Data'!$C$30,0,10*ROW('Sanitation Data'!C110)))</f>
        <v/>
      </c>
      <c r="CM116" s="34" t="str">
        <f ca="true">+IF(OFFSET('Sanitation Data'!$C$31,0,10*ROW('Sanitation Data'!C110))="","",OFFSET('Sanitation Data'!$C$31,0,10*ROW('Sanitation Data'!C110)))</f>
        <v/>
      </c>
      <c r="CN116" s="34" t="str">
        <f ca="true">+IF(OFFSET('Sanitation Data'!$C$32,0,10*ROW('Sanitation Data'!C110))="","",OFFSET('Sanitation Data'!$C$32,0,10*ROW('Sanitation Data'!C110)))</f>
        <v/>
      </c>
      <c r="CO116" s="34" t="str">
        <f ca="true">+IF(OFFSET('Sanitation Data'!$C$33,0,10*ROW('Sanitation Data'!C110))="","",OFFSET('Sanitation Data'!$C$33,0,10*ROW('Sanitation Data'!C110)))</f>
        <v/>
      </c>
      <c r="CP116" s="34" t="str">
        <f ca="true">+IF(OFFSET('Sanitation Data'!$D$29,0,10*ROW('Sanitation Data'!D110))="","",OFFSET('Sanitation Data'!$D$29,0,10*ROW('Sanitation Data'!D110)))</f>
        <v/>
      </c>
      <c r="CQ116" s="34" t="str">
        <f ca="true">+IF(OFFSET('Sanitation Data'!$D$30,0,10*ROW('Sanitation Data'!D110))="","",OFFSET('Sanitation Data'!$D$30,0,10*ROW('Sanitation Data'!D110)))</f>
        <v/>
      </c>
      <c r="CR116" s="34" t="str">
        <f ca="true">+IF(OFFSET('Sanitation Data'!$D$31,0,10*ROW('Sanitation Data'!D110))="","",OFFSET('Sanitation Data'!$D$31,0,10*ROW('Sanitation Data'!D110)))</f>
        <v/>
      </c>
      <c r="CS116" s="34" t="str">
        <f ca="true">+IF(OFFSET('Sanitation Data'!$D$32,0,10*ROW('Sanitation Data'!D110))="","",OFFSET('Sanitation Data'!$D$32,0,10*ROW('Sanitation Data'!D110)))</f>
        <v/>
      </c>
      <c r="CT116" s="34" t="str">
        <f ca="true">+IF(OFFSET('Sanitation Data'!$D$33,0,10*ROW('Sanitation Data'!D110))="","",OFFSET('Sanitation Data'!$D$33,0,10*ROW('Sanitation Data'!D110)))</f>
        <v/>
      </c>
      <c r="CU116" s="34" t="str">
        <f ca="true">+IF(OFFSET('Sanitation Data'!$E$29,0,10*ROW('Sanitation Data'!E110))="","",OFFSET('Sanitation Data'!$E$29,0,10*ROW('Sanitation Data'!E110)))</f>
        <v/>
      </c>
      <c r="CV116" s="34" t="str">
        <f ca="true">+IF(OFFSET('Sanitation Data'!$E$30,0,10*ROW('Sanitation Data'!E110))="","",OFFSET('Sanitation Data'!$E$30,0,10*ROW('Sanitation Data'!E110)))</f>
        <v/>
      </c>
      <c r="CW116" s="34" t="str">
        <f ca="true">+IF(OFFSET('Sanitation Data'!$E$31,0,10*ROW('Sanitation Data'!E110))="","",OFFSET('Sanitation Data'!$E$31,0,10*ROW('Sanitation Data'!E110)))</f>
        <v/>
      </c>
      <c r="CX116" s="34" t="str">
        <f ca="true">+IF(OFFSET('Sanitation Data'!$E$32,0,10*ROW('Sanitation Data'!E110))="","",OFFSET('Sanitation Data'!$E$32,0,10*ROW('Sanitation Data'!E110)))</f>
        <v/>
      </c>
      <c r="CY116" s="34" t="str">
        <f ca="true">+IF(OFFSET('Sanitation Data'!$E$33,0,10*ROW('Sanitation Data'!E110))="","",OFFSET('Sanitation Data'!$E$33,0,10*ROW('Sanitation Data'!E110)))</f>
        <v/>
      </c>
      <c r="CZ116" s="34" t="str">
        <f ca="true">+IF(OFFSET('Sanitation Data'!$F$29,0,10*ROW('Sanitation Data'!F110))="","",OFFSET('Sanitation Data'!$F$29,0,10*ROW('Sanitation Data'!F110)))</f>
        <v/>
      </c>
      <c r="DA116" s="34" t="str">
        <f ca="true">+IF(OFFSET('Sanitation Data'!$F$30,0,10*ROW('Sanitation Data'!F110))="","",OFFSET('Sanitation Data'!$F$30,0,10*ROW('Sanitation Data'!F110)))</f>
        <v/>
      </c>
      <c r="DB116" s="34" t="str">
        <f ca="true">+IF(OFFSET('Sanitation Data'!$F$31,0,10*ROW('Sanitation Data'!F110))="","",OFFSET('Sanitation Data'!$F$31,0,10*ROW('Sanitation Data'!F110)))</f>
        <v/>
      </c>
      <c r="DC116" s="34" t="str">
        <f ca="true">+IF(OFFSET('Sanitation Data'!$F$32,0,10*ROW('Sanitation Data'!F110))="","",OFFSET('Sanitation Data'!$F$32,0,10*ROW('Sanitation Data'!F110)))</f>
        <v/>
      </c>
      <c r="DD116" s="34" t="str">
        <f ca="true">+IF(OFFSET('Sanitation Data'!$F$33,0,10*ROW('Sanitation Data'!F110))="","",OFFSET('Sanitation Data'!$F$33,0,10*ROW('Sanitation Data'!F110)))</f>
        <v/>
      </c>
      <c r="DE116" s="34" t="str">
        <f ca="true">+IF(OFFSET('Sanitation Data'!$G$29,0,10*ROW('Sanitation Data'!G110))="","",OFFSET('Sanitation Data'!$G$29,0,10*ROW('Sanitation Data'!G110)))</f>
        <v/>
      </c>
      <c r="DF116" s="34" t="str">
        <f ca="true">+IF(OFFSET('Sanitation Data'!$G$30,0,10*ROW('Sanitation Data'!G110))="","",OFFSET('Sanitation Data'!$G$30,0,10*ROW('Sanitation Data'!G110)))</f>
        <v/>
      </c>
      <c r="DG116" s="34" t="str">
        <f ca="true">+IF(OFFSET('Sanitation Data'!$G$31,0,10*ROW('Sanitation Data'!G110))="","",OFFSET('Sanitation Data'!$G$31,0,10*ROW('Sanitation Data'!G110)))</f>
        <v/>
      </c>
      <c r="DH116" s="34" t="str">
        <f ca="true">+IF(OFFSET('Sanitation Data'!$G$32,0,10*ROW('Sanitation Data'!G110))="","",OFFSET('Sanitation Data'!$G$32,0,10*ROW('Sanitation Data'!G110)))</f>
        <v/>
      </c>
      <c r="DI116" s="34" t="str">
        <f ca="true">+IF(OFFSET('Sanitation Data'!$G$33,0,10*ROW('Sanitation Data'!G110))="","",OFFSET('Sanitation Data'!$G$33,0,10*ROW('Sanitation Data'!G110)))</f>
        <v/>
      </c>
      <c r="DJ116" s="34" t="str">
        <f ca="true">+IF(OFFSET('Sanitation Data'!$H$29,0,10*ROW('Sanitation Data'!H110))="","",OFFSET('Sanitation Data'!$H$29,0,10*ROW('Sanitation Data'!H110)))</f>
        <v/>
      </c>
      <c r="DK116" s="34" t="str">
        <f ca="true">+IF(OFFSET('Sanitation Data'!$H$30,0,10*ROW('Sanitation Data'!H110))="","",OFFSET('Sanitation Data'!$H$30,0,10*ROW('Sanitation Data'!H110)))</f>
        <v/>
      </c>
      <c r="DL116" s="34" t="str">
        <f ca="true">+IF(OFFSET('Sanitation Data'!$H$31,0,10*ROW('Sanitation Data'!H110))="","",OFFSET('Sanitation Data'!$H$31,0,10*ROW('Sanitation Data'!H110)))</f>
        <v/>
      </c>
      <c r="DM116" s="34" t="str">
        <f ca="true">+IF(OFFSET('Sanitation Data'!$H$32,0,10*ROW('Sanitation Data'!H110))="","",OFFSET('Sanitation Data'!$H$32,0,10*ROW('Sanitation Data'!H110)))</f>
        <v/>
      </c>
      <c r="DN116" s="34" t="str">
        <f ca="true">+IF(OFFSET('Sanitation Data'!$H$33,0,10*ROW('Sanitation Data'!H110))="","",OFFSET('Sanitation Data'!$H$33,0,10*ROW('Sanitation Data'!H110)))</f>
        <v/>
      </c>
      <c r="DO116" s="34" t="str">
        <f ca="true">+IF(OFFSET('Hygiene Data'!$C$12,0,10*ROW('Hygiene Data'!C110))="","",OFFSET('Hygiene Data'!$C$12,0,10*ROW('Hygiene Data'!C110)))</f>
        <v/>
      </c>
      <c r="DP116" s="34" t="str">
        <f ca="true">+IF(OFFSET('Hygiene Data'!$C$13,0,10*ROW('Hygiene Data'!C110))="","",OFFSET('Hygiene Data'!$C$13,0,10*ROW('Hygiene Data'!C110)))</f>
        <v/>
      </c>
      <c r="DQ116" s="34" t="str">
        <f ca="true">+IF(OFFSET('Hygiene Data'!$C$14,0,10*ROW('Hygiene Data'!C110))="","",OFFSET('Hygiene Data'!$C$14,0,10*ROW('Hygiene Data'!C110)))</f>
        <v/>
      </c>
      <c r="DR116" s="34" t="str">
        <f ca="true">+IF(OFFSET('Hygiene Data'!$D$12,0,10*ROW('Hygiene Data'!D110))="","",OFFSET('Hygiene Data'!$D$12,0,10*ROW('Hygiene Data'!D110)))</f>
        <v/>
      </c>
      <c r="DS116" s="34" t="str">
        <f ca="true">+IF(OFFSET('Hygiene Data'!$D$13,0,10*ROW('Hygiene Data'!D110))="","",OFFSET('Hygiene Data'!$D$13,0,10*ROW('Hygiene Data'!D110)))</f>
        <v/>
      </c>
      <c r="DT116" s="34" t="str">
        <f ca="true">+IF(OFFSET('Hygiene Data'!$D$14,0,10*ROW('Hygiene Data'!D110))="","",OFFSET('Hygiene Data'!$D$14,0,10*ROW('Hygiene Data'!D110)))</f>
        <v/>
      </c>
      <c r="DU116" s="34" t="str">
        <f ca="true">+IF(OFFSET('Hygiene Data'!$E$12,0,10*ROW('Hygiene Data'!E110))="","",OFFSET('Hygiene Data'!$E$12,0,10*ROW('Hygiene Data'!E110)))</f>
        <v/>
      </c>
      <c r="DV116" s="34" t="str">
        <f ca="true">+IF(OFFSET('Hygiene Data'!$E$13,0,10*ROW('Hygiene Data'!E110))="","",OFFSET('Hygiene Data'!$E$13,0,10*ROW('Hygiene Data'!E110)))</f>
        <v/>
      </c>
      <c r="DW116" s="34" t="str">
        <f ca="true">+IF(OFFSET('Hygiene Data'!$E$14,0,10*ROW('Hygiene Data'!E110))="","",OFFSET('Hygiene Data'!$E$14,0,10*ROW('Hygiene Data'!E110)))</f>
        <v/>
      </c>
      <c r="DX116" s="34" t="str">
        <f ca="true">+IF(OFFSET('Hygiene Data'!$F$12,0,10*ROW('Hygiene Data'!F110))="","",OFFSET('Hygiene Data'!$F$12,0,10*ROW('Hygiene Data'!F110)))</f>
        <v/>
      </c>
      <c r="DY116" s="34" t="str">
        <f ca="true">+IF(OFFSET('Hygiene Data'!$F$13,0,10*ROW('Hygiene Data'!F110))="","",OFFSET('Hygiene Data'!$F$13,0,10*ROW('Hygiene Data'!F110)))</f>
        <v/>
      </c>
      <c r="DZ116" s="34" t="str">
        <f ca="true">+IF(OFFSET('Hygiene Data'!$F$14,0,10*ROW('Hygiene Data'!F110))="","",OFFSET('Hygiene Data'!$F$14,0,10*ROW('Hygiene Data'!F110)))</f>
        <v/>
      </c>
      <c r="EA116" s="34" t="str">
        <f ca="true">+IF(OFFSET('Hygiene Data'!$G$12,0,10*ROW('Hygiene Data'!G110))="","",OFFSET('Hygiene Data'!$G$12,0,10*ROW('Hygiene Data'!G110)))</f>
        <v/>
      </c>
      <c r="EB116" s="34" t="str">
        <f ca="true">+IF(OFFSET('Hygiene Data'!$G$13,0,10*ROW('Hygiene Data'!G110))="","",OFFSET('Hygiene Data'!$G$13,0,10*ROW('Hygiene Data'!G110)))</f>
        <v/>
      </c>
      <c r="EC116" s="34" t="str">
        <f ca="true">+IF(OFFSET('Hygiene Data'!$G$14,0,10*ROW('Hygiene Data'!G110))="","",OFFSET('Hygiene Data'!$G$14,0,10*ROW('Hygiene Data'!G110)))</f>
        <v/>
      </c>
      <c r="ED116" s="34" t="str">
        <f ca="true">+IF(OFFSET('Hygiene Data'!$H$12,0,10*ROW('Hygiene Data'!H110))="","",OFFSET('Hygiene Data'!$H$12,0,10*ROW('Hygiene Data'!H110)))</f>
        <v/>
      </c>
      <c r="EE116" s="34" t="str">
        <f ca="true">+IF(OFFSET('Hygiene Data'!$H$13,0,10*ROW('Hygiene Data'!H110))="","",OFFSET('Hygiene Data'!$H$13,0,10*ROW('Hygiene Data'!H110)))</f>
        <v/>
      </c>
      <c r="EF116" s="34" t="str">
        <f ca="true">+IF(OFFSET('Hygiene Data'!$H$14,0,10*ROW('Hygiene Data'!H110))="","",OFFSET('Hygiene Data'!$H$14,0,10*ROW('Hygiene Data'!H110)))</f>
        <v/>
      </c>
    </row>
    <row r="117" x14ac:dyDescent="0.2">
      <c r="A117" s="57" t="str">
        <f ca="true">+IF(OFFSET('Water Data'!$B$1,0,10*ROW('Water Data'!B114))="","",OFFSET('Water Data'!$B$1,0,10*ROW('Water Data'!B114)))</f>
        <v/>
      </c>
      <c r="B117" s="57" t="str">
        <f ca="true">+IF(OFFSET('Water Data'!$A$3,0,10*ROW('Water Data'!A114))="","",OFFSET('Water Data'!$A$3,0,10*ROW('Water Data'!A114)))</f>
        <v/>
      </c>
      <c r="C117" s="57" t="str">
        <f ca="true">+IF(OFFSET('Water Data'!$C$3,0,10*ROW('Water Data'!C114))="","",OFFSET('Water Data'!$C$3,0,10*ROW('Water Data'!C114)))</f>
        <v/>
      </c>
      <c r="D117" s="249"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9"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9" t="e">
        <f ca="true">+IF(AND(ISNUMBER(OFFSET('Water Data'!$C$10,0,10*ROW('Water Data'!D111))),BW117="Yes"),OFFSET('Water Data'!$C$10,0,10*ROW('Water Data'!D111)),IF(AND(ISNUMBER(OFFSET('Water Data'!$C$10,0,10*ROW('Water Data'!D111))),BW117="No",ISNUMBER(OFFSET('Water Data'!$C$10,0,10*ROW('Water Data'!D111)))),CONCATENATE("[",ROUND(OFFSET('Water Data'!$C$10,0,10*ROW('Water Data'!D111)),0),"]"),IF(AND(ISNUMBER(OFFSET('Water Data'!$C$10,0,10*ROW('Water Data'!D111))),BW117="",ISNUMBER(OFFSET('Water Data'!$C$10,0,10*ROW('Water Data'!D111)))),OFFSET('Water Data'!$C$10,0,10*ROW('Water Data'!D111)),NA())))</f>
        <v>#N/A</v>
      </c>
      <c r="G117" s="249"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9"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9"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9"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9"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9"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9"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9"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9"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9"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9"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9"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9"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9"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9"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50"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50"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50"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50"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50"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50"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50"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50"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50"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50"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50"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50"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50"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50"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50"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50"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50"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50"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50"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50"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50"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50"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50"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50"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50"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50"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50"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50"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50"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50"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51"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51"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51"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51"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51"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51"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51"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51"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51"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51"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51"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51"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51"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51"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51"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51"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51"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51"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4" t="str">
        <f ca="true">+IF(OFFSET('Water Data'!$C$28,0,10*ROW('Water Data'!C111))="","",OFFSET('Water Data'!$C$28,0,10*ROW('Water Data'!C111)))</f>
        <v/>
      </c>
      <c r="BT117" s="34" t="str">
        <f ca="true">+IF(OFFSET('Water Data'!$C$29,0,10*ROW('Water Data'!C111))="","",OFFSET('Water Data'!$C$29,0,10*ROW('Water Data'!C111)))</f>
        <v/>
      </c>
      <c r="BU117" s="34" t="str">
        <f ca="true">+IF(OFFSET('Water Data'!$C$30,0,10*ROW('Water Data'!C111))="","",OFFSET('Water Data'!$C$30,0,10*ROW('Water Data'!C111)))</f>
        <v/>
      </c>
      <c r="BV117" s="34" t="str">
        <f ca="true">+IF(OFFSET('Water Data'!$D$28,0,10*ROW('Water Data'!D111))="","",OFFSET('Water Data'!$D$28,0,10*ROW('Water Data'!D111)))</f>
        <v/>
      </c>
      <c r="BW117" s="34" t="str">
        <f ca="true">+IF(OFFSET('Water Data'!$D$29,0,10*ROW('Water Data'!D111))="","",OFFSET('Water Data'!$D$29,0,10*ROW('Water Data'!D111)))</f>
        <v/>
      </c>
      <c r="BX117" s="34" t="str">
        <f ca="true">+IF(OFFSET('Water Data'!$D$30,0,10*ROW('Water Data'!D111))="","",OFFSET('Water Data'!$D$30,0,10*ROW('Water Data'!D111)))</f>
        <v/>
      </c>
      <c r="BY117" s="34" t="str">
        <f ca="true">+IF(OFFSET('Water Data'!$E$28,0,10*ROW('Water Data'!E111))="","",OFFSET('Water Data'!$E$28,0,10*ROW('Water Data'!E111)))</f>
        <v/>
      </c>
      <c r="BZ117" s="34" t="str">
        <f ca="true">+IF(OFFSET('Water Data'!$E$29,0,10*ROW('Water Data'!E111))="","",OFFSET('Water Data'!$E$29,0,10*ROW('Water Data'!E111)))</f>
        <v/>
      </c>
      <c r="CA117" s="34" t="str">
        <f ca="true">+IF(OFFSET('Water Data'!$E$30,0,10*ROW('Water Data'!E111))="","",OFFSET('Water Data'!$E$30,0,10*ROW('Water Data'!E111)))</f>
        <v/>
      </c>
      <c r="CB117" s="34" t="str">
        <f ca="true">+IF(OFFSET('Water Data'!$F$28,0,10*ROW('Water Data'!F111))="","",OFFSET('Water Data'!$F$28,0,10*ROW('Water Data'!F111)))</f>
        <v/>
      </c>
      <c r="CC117" s="34" t="str">
        <f ca="true">+IF(OFFSET('Water Data'!$F$29,0,10*ROW('Water Data'!F111))="","",OFFSET('Water Data'!$F$29,0,10*ROW('Water Data'!F111)))</f>
        <v/>
      </c>
      <c r="CD117" s="34" t="str">
        <f ca="true">+IF(OFFSET('Water Data'!$F$30,0,10*ROW('Water Data'!F111))="","",OFFSET('Water Data'!$F$30,0,10*ROW('Water Data'!F111)))</f>
        <v/>
      </c>
      <c r="CE117" s="34" t="str">
        <f ca="true">+IF(OFFSET('Water Data'!$G$28,0,10*ROW('Water Data'!G111))="","",OFFSET('Water Data'!$G$28,0,10*ROW('Water Data'!G111)))</f>
        <v/>
      </c>
      <c r="CF117" s="34" t="str">
        <f ca="true">+IF(OFFSET('Water Data'!$G$29,0,10*ROW('Water Data'!G111))="","",OFFSET('Water Data'!$G$29,0,10*ROW('Water Data'!G111)))</f>
        <v/>
      </c>
      <c r="CG117" s="34" t="str">
        <f ca="true">+IF(OFFSET('Water Data'!$G$30,0,10*ROW('Water Data'!G111))="","",OFFSET('Water Data'!$G$30,0,10*ROW('Water Data'!G111)))</f>
        <v/>
      </c>
      <c r="CH117" s="34" t="str">
        <f ca="true">+IF(OFFSET('Water Data'!$H$28,0,10*ROW('Water Data'!H111))="","",OFFSET('Water Data'!$H$28,0,10*ROW('Water Data'!H111)))</f>
        <v/>
      </c>
      <c r="CI117" s="34" t="str">
        <f ca="true">+IF(OFFSET('Water Data'!$H$29,0,10*ROW('Water Data'!H111))="","",OFFSET('Water Data'!$H$29,0,10*ROW('Water Data'!H111)))</f>
        <v/>
      </c>
      <c r="CJ117" s="34" t="str">
        <f ca="true">+IF(OFFSET('Water Data'!$H$30,0,10*ROW('Water Data'!H111))="","",OFFSET('Water Data'!$H$30,0,10*ROW('Water Data'!H111)))</f>
        <v/>
      </c>
      <c r="CK117" s="34" t="str">
        <f ca="true">+IF(OFFSET('Sanitation Data'!$C$29,0,10*ROW('Sanitation Data'!C111))="","",OFFSET('Sanitation Data'!$C$29,0,10*ROW('Sanitation Data'!C111)))</f>
        <v/>
      </c>
      <c r="CL117" s="34" t="str">
        <f ca="true">+IF(OFFSET('Sanitation Data'!$C$30,0,10*ROW('Sanitation Data'!C111))="","",OFFSET('Sanitation Data'!$C$30,0,10*ROW('Sanitation Data'!C111)))</f>
        <v/>
      </c>
      <c r="CM117" s="34" t="str">
        <f ca="true">+IF(OFFSET('Sanitation Data'!$C$31,0,10*ROW('Sanitation Data'!C111))="","",OFFSET('Sanitation Data'!$C$31,0,10*ROW('Sanitation Data'!C111)))</f>
        <v/>
      </c>
      <c r="CN117" s="34" t="str">
        <f ca="true">+IF(OFFSET('Sanitation Data'!$C$32,0,10*ROW('Sanitation Data'!C111))="","",OFFSET('Sanitation Data'!$C$32,0,10*ROW('Sanitation Data'!C111)))</f>
        <v/>
      </c>
      <c r="CO117" s="34" t="str">
        <f ca="true">+IF(OFFSET('Sanitation Data'!$C$33,0,10*ROW('Sanitation Data'!C111))="","",OFFSET('Sanitation Data'!$C$33,0,10*ROW('Sanitation Data'!C111)))</f>
        <v/>
      </c>
      <c r="CP117" s="34" t="str">
        <f ca="true">+IF(OFFSET('Sanitation Data'!$D$29,0,10*ROW('Sanitation Data'!D111))="","",OFFSET('Sanitation Data'!$D$29,0,10*ROW('Sanitation Data'!D111)))</f>
        <v/>
      </c>
      <c r="CQ117" s="34" t="str">
        <f ca="true">+IF(OFFSET('Sanitation Data'!$D$30,0,10*ROW('Sanitation Data'!D111))="","",OFFSET('Sanitation Data'!$D$30,0,10*ROW('Sanitation Data'!D111)))</f>
        <v/>
      </c>
      <c r="CR117" s="34" t="str">
        <f ca="true">+IF(OFFSET('Sanitation Data'!$D$31,0,10*ROW('Sanitation Data'!D111))="","",OFFSET('Sanitation Data'!$D$31,0,10*ROW('Sanitation Data'!D111)))</f>
        <v/>
      </c>
      <c r="CS117" s="34" t="str">
        <f ca="true">+IF(OFFSET('Sanitation Data'!$D$32,0,10*ROW('Sanitation Data'!D111))="","",OFFSET('Sanitation Data'!$D$32,0,10*ROW('Sanitation Data'!D111)))</f>
        <v/>
      </c>
      <c r="CT117" s="34" t="str">
        <f ca="true">+IF(OFFSET('Sanitation Data'!$D$33,0,10*ROW('Sanitation Data'!D111))="","",OFFSET('Sanitation Data'!$D$33,0,10*ROW('Sanitation Data'!D111)))</f>
        <v/>
      </c>
      <c r="CU117" s="34" t="str">
        <f ca="true">+IF(OFFSET('Sanitation Data'!$E$29,0,10*ROW('Sanitation Data'!E111))="","",OFFSET('Sanitation Data'!$E$29,0,10*ROW('Sanitation Data'!E111)))</f>
        <v/>
      </c>
      <c r="CV117" s="34" t="str">
        <f ca="true">+IF(OFFSET('Sanitation Data'!$E$30,0,10*ROW('Sanitation Data'!E111))="","",OFFSET('Sanitation Data'!$E$30,0,10*ROW('Sanitation Data'!E111)))</f>
        <v/>
      </c>
      <c r="CW117" s="34" t="str">
        <f ca="true">+IF(OFFSET('Sanitation Data'!$E$31,0,10*ROW('Sanitation Data'!E111))="","",OFFSET('Sanitation Data'!$E$31,0,10*ROW('Sanitation Data'!E111)))</f>
        <v/>
      </c>
      <c r="CX117" s="34" t="str">
        <f ca="true">+IF(OFFSET('Sanitation Data'!$E$32,0,10*ROW('Sanitation Data'!E111))="","",OFFSET('Sanitation Data'!$E$32,0,10*ROW('Sanitation Data'!E111)))</f>
        <v/>
      </c>
      <c r="CY117" s="34" t="str">
        <f ca="true">+IF(OFFSET('Sanitation Data'!$E$33,0,10*ROW('Sanitation Data'!E111))="","",OFFSET('Sanitation Data'!$E$33,0,10*ROW('Sanitation Data'!E111)))</f>
        <v/>
      </c>
      <c r="CZ117" s="34" t="str">
        <f ca="true">+IF(OFFSET('Sanitation Data'!$F$29,0,10*ROW('Sanitation Data'!F111))="","",OFFSET('Sanitation Data'!$F$29,0,10*ROW('Sanitation Data'!F111)))</f>
        <v/>
      </c>
      <c r="DA117" s="34" t="str">
        <f ca="true">+IF(OFFSET('Sanitation Data'!$F$30,0,10*ROW('Sanitation Data'!F111))="","",OFFSET('Sanitation Data'!$F$30,0,10*ROW('Sanitation Data'!F111)))</f>
        <v/>
      </c>
      <c r="DB117" s="34" t="str">
        <f ca="true">+IF(OFFSET('Sanitation Data'!$F$31,0,10*ROW('Sanitation Data'!F111))="","",OFFSET('Sanitation Data'!$F$31,0,10*ROW('Sanitation Data'!F111)))</f>
        <v/>
      </c>
      <c r="DC117" s="34" t="str">
        <f ca="true">+IF(OFFSET('Sanitation Data'!$F$32,0,10*ROW('Sanitation Data'!F111))="","",OFFSET('Sanitation Data'!$F$32,0,10*ROW('Sanitation Data'!F111)))</f>
        <v/>
      </c>
      <c r="DD117" s="34" t="str">
        <f ca="true">+IF(OFFSET('Sanitation Data'!$F$33,0,10*ROW('Sanitation Data'!F111))="","",OFFSET('Sanitation Data'!$F$33,0,10*ROW('Sanitation Data'!F111)))</f>
        <v/>
      </c>
      <c r="DE117" s="34" t="str">
        <f ca="true">+IF(OFFSET('Sanitation Data'!$G$29,0,10*ROW('Sanitation Data'!G111))="","",OFFSET('Sanitation Data'!$G$29,0,10*ROW('Sanitation Data'!G111)))</f>
        <v/>
      </c>
      <c r="DF117" s="34" t="str">
        <f ca="true">+IF(OFFSET('Sanitation Data'!$G$30,0,10*ROW('Sanitation Data'!G111))="","",OFFSET('Sanitation Data'!$G$30,0,10*ROW('Sanitation Data'!G111)))</f>
        <v/>
      </c>
      <c r="DG117" s="34" t="str">
        <f ca="true">+IF(OFFSET('Sanitation Data'!$G$31,0,10*ROW('Sanitation Data'!G111))="","",OFFSET('Sanitation Data'!$G$31,0,10*ROW('Sanitation Data'!G111)))</f>
        <v/>
      </c>
      <c r="DH117" s="34" t="str">
        <f ca="true">+IF(OFFSET('Sanitation Data'!$G$32,0,10*ROW('Sanitation Data'!G111))="","",OFFSET('Sanitation Data'!$G$32,0,10*ROW('Sanitation Data'!G111)))</f>
        <v/>
      </c>
      <c r="DI117" s="34" t="str">
        <f ca="true">+IF(OFFSET('Sanitation Data'!$G$33,0,10*ROW('Sanitation Data'!G111))="","",OFFSET('Sanitation Data'!$G$33,0,10*ROW('Sanitation Data'!G111)))</f>
        <v/>
      </c>
      <c r="DJ117" s="34" t="str">
        <f ca="true">+IF(OFFSET('Sanitation Data'!$H$29,0,10*ROW('Sanitation Data'!H111))="","",OFFSET('Sanitation Data'!$H$29,0,10*ROW('Sanitation Data'!H111)))</f>
        <v/>
      </c>
      <c r="DK117" s="34" t="str">
        <f ca="true">+IF(OFFSET('Sanitation Data'!$H$30,0,10*ROW('Sanitation Data'!H111))="","",OFFSET('Sanitation Data'!$H$30,0,10*ROW('Sanitation Data'!H111)))</f>
        <v/>
      </c>
      <c r="DL117" s="34" t="str">
        <f ca="true">+IF(OFFSET('Sanitation Data'!$H$31,0,10*ROW('Sanitation Data'!H111))="","",OFFSET('Sanitation Data'!$H$31,0,10*ROW('Sanitation Data'!H111)))</f>
        <v/>
      </c>
      <c r="DM117" s="34" t="str">
        <f ca="true">+IF(OFFSET('Sanitation Data'!$H$32,0,10*ROW('Sanitation Data'!H111))="","",OFFSET('Sanitation Data'!$H$32,0,10*ROW('Sanitation Data'!H111)))</f>
        <v/>
      </c>
      <c r="DN117" s="34" t="str">
        <f ca="true">+IF(OFFSET('Sanitation Data'!$H$33,0,10*ROW('Sanitation Data'!H111))="","",OFFSET('Sanitation Data'!$H$33,0,10*ROW('Sanitation Data'!H111)))</f>
        <v/>
      </c>
      <c r="DO117" s="34" t="str">
        <f ca="true">+IF(OFFSET('Hygiene Data'!$C$12,0,10*ROW('Hygiene Data'!C111))="","",OFFSET('Hygiene Data'!$C$12,0,10*ROW('Hygiene Data'!C111)))</f>
        <v/>
      </c>
      <c r="DP117" s="34" t="str">
        <f ca="true">+IF(OFFSET('Hygiene Data'!$C$13,0,10*ROW('Hygiene Data'!C111))="","",OFFSET('Hygiene Data'!$C$13,0,10*ROW('Hygiene Data'!C111)))</f>
        <v/>
      </c>
      <c r="DQ117" s="34" t="str">
        <f ca="true">+IF(OFFSET('Hygiene Data'!$C$14,0,10*ROW('Hygiene Data'!C111))="","",OFFSET('Hygiene Data'!$C$14,0,10*ROW('Hygiene Data'!C111)))</f>
        <v/>
      </c>
      <c r="DR117" s="34" t="str">
        <f ca="true">+IF(OFFSET('Hygiene Data'!$D$12,0,10*ROW('Hygiene Data'!D111))="","",OFFSET('Hygiene Data'!$D$12,0,10*ROW('Hygiene Data'!D111)))</f>
        <v/>
      </c>
      <c r="DS117" s="34" t="str">
        <f ca="true">+IF(OFFSET('Hygiene Data'!$D$13,0,10*ROW('Hygiene Data'!D111))="","",OFFSET('Hygiene Data'!$D$13,0,10*ROW('Hygiene Data'!D111)))</f>
        <v/>
      </c>
      <c r="DT117" s="34" t="str">
        <f ca="true">+IF(OFFSET('Hygiene Data'!$D$14,0,10*ROW('Hygiene Data'!D111))="","",OFFSET('Hygiene Data'!$D$14,0,10*ROW('Hygiene Data'!D111)))</f>
        <v/>
      </c>
      <c r="DU117" s="34" t="str">
        <f ca="true">+IF(OFFSET('Hygiene Data'!$E$12,0,10*ROW('Hygiene Data'!E111))="","",OFFSET('Hygiene Data'!$E$12,0,10*ROW('Hygiene Data'!E111)))</f>
        <v/>
      </c>
      <c r="DV117" s="34" t="str">
        <f ca="true">+IF(OFFSET('Hygiene Data'!$E$13,0,10*ROW('Hygiene Data'!E111))="","",OFFSET('Hygiene Data'!$E$13,0,10*ROW('Hygiene Data'!E111)))</f>
        <v/>
      </c>
      <c r="DW117" s="34" t="str">
        <f ca="true">+IF(OFFSET('Hygiene Data'!$E$14,0,10*ROW('Hygiene Data'!E111))="","",OFFSET('Hygiene Data'!$E$14,0,10*ROW('Hygiene Data'!E111)))</f>
        <v/>
      </c>
      <c r="DX117" s="34" t="str">
        <f ca="true">+IF(OFFSET('Hygiene Data'!$F$12,0,10*ROW('Hygiene Data'!F111))="","",OFFSET('Hygiene Data'!$F$12,0,10*ROW('Hygiene Data'!F111)))</f>
        <v/>
      </c>
      <c r="DY117" s="34" t="str">
        <f ca="true">+IF(OFFSET('Hygiene Data'!$F$13,0,10*ROW('Hygiene Data'!F111))="","",OFFSET('Hygiene Data'!$F$13,0,10*ROW('Hygiene Data'!F111)))</f>
        <v/>
      </c>
      <c r="DZ117" s="34" t="str">
        <f ca="true">+IF(OFFSET('Hygiene Data'!$F$14,0,10*ROW('Hygiene Data'!F111))="","",OFFSET('Hygiene Data'!$F$14,0,10*ROW('Hygiene Data'!F111)))</f>
        <v/>
      </c>
      <c r="EA117" s="34" t="str">
        <f ca="true">+IF(OFFSET('Hygiene Data'!$G$12,0,10*ROW('Hygiene Data'!G111))="","",OFFSET('Hygiene Data'!$G$12,0,10*ROW('Hygiene Data'!G111)))</f>
        <v/>
      </c>
      <c r="EB117" s="34" t="str">
        <f ca="true">+IF(OFFSET('Hygiene Data'!$G$13,0,10*ROW('Hygiene Data'!G111))="","",OFFSET('Hygiene Data'!$G$13,0,10*ROW('Hygiene Data'!G111)))</f>
        <v/>
      </c>
      <c r="EC117" s="34" t="str">
        <f ca="true">+IF(OFFSET('Hygiene Data'!$G$14,0,10*ROW('Hygiene Data'!G111))="","",OFFSET('Hygiene Data'!$G$14,0,10*ROW('Hygiene Data'!G111)))</f>
        <v/>
      </c>
      <c r="ED117" s="34" t="str">
        <f ca="true">+IF(OFFSET('Hygiene Data'!$H$12,0,10*ROW('Hygiene Data'!H111))="","",OFFSET('Hygiene Data'!$H$12,0,10*ROW('Hygiene Data'!H111)))</f>
        <v/>
      </c>
      <c r="EE117" s="34" t="str">
        <f ca="true">+IF(OFFSET('Hygiene Data'!$H$13,0,10*ROW('Hygiene Data'!H111))="","",OFFSET('Hygiene Data'!$H$13,0,10*ROW('Hygiene Data'!H111)))</f>
        <v/>
      </c>
      <c r="EF117" s="34" t="str">
        <f ca="true">+IF(OFFSET('Hygiene Data'!$H$14,0,10*ROW('Hygiene Data'!H111))="","",OFFSET('Hygiene Data'!$H$14,0,10*ROW('Hygiene Data'!H111)))</f>
        <v/>
      </c>
    </row>
    <row r="118" x14ac:dyDescent="0.2">
      <c r="A118" s="57" t="str">
        <f ca="true">+IF(OFFSET('Water Data'!$B$1,0,10*ROW('Water Data'!B115))="","",OFFSET('Water Data'!$B$1,0,10*ROW('Water Data'!B115)))</f>
        <v/>
      </c>
      <c r="B118" s="57" t="str">
        <f ca="true">+IF(OFFSET('Water Data'!$A$3,0,10*ROW('Water Data'!A115))="","",OFFSET('Water Data'!$A$3,0,10*ROW('Water Data'!A115)))</f>
        <v/>
      </c>
      <c r="C118" s="57" t="str">
        <f ca="true">+IF(OFFSET('Water Data'!$C$3,0,10*ROW('Water Data'!C115))="","",OFFSET('Water Data'!$C$3,0,10*ROW('Water Data'!C115)))</f>
        <v/>
      </c>
      <c r="D118" s="249"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9"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9" t="e">
        <f ca="true">+IF(AND(ISNUMBER(OFFSET('Water Data'!$C$10,0,10*ROW('Water Data'!D112))),BW118="Yes"),OFFSET('Water Data'!$C$10,0,10*ROW('Water Data'!D112)),IF(AND(ISNUMBER(OFFSET('Water Data'!$C$10,0,10*ROW('Water Data'!D112))),BW118="No",ISNUMBER(OFFSET('Water Data'!$C$10,0,10*ROW('Water Data'!D112)))),CONCATENATE("[",ROUND(OFFSET('Water Data'!$C$10,0,10*ROW('Water Data'!D112)),0),"]"),IF(AND(ISNUMBER(OFFSET('Water Data'!$C$10,0,10*ROW('Water Data'!D112))),BW118="",ISNUMBER(OFFSET('Water Data'!$C$10,0,10*ROW('Water Data'!D112)))),OFFSET('Water Data'!$C$10,0,10*ROW('Water Data'!D112)),NA())))</f>
        <v>#N/A</v>
      </c>
      <c r="G118" s="249"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9"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9"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9"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9"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9"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9"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9"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9"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9"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9"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9"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9"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9"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9"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50"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50"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50"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50"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50"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50"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50"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50"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50"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50"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50"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50"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50"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50"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50"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50"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50"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50"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50"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50"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50"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50"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50"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50"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50"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50"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50"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50"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50"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50"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51"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51"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51"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51"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51"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51"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51"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51"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51"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51"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51"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51"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51"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51"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51"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51"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51"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51"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4" t="str">
        <f ca="true">+IF(OFFSET('Water Data'!$C$28,0,10*ROW('Water Data'!C112))="","",OFFSET('Water Data'!$C$28,0,10*ROW('Water Data'!C112)))</f>
        <v/>
      </c>
      <c r="BT118" s="34" t="str">
        <f ca="true">+IF(OFFSET('Water Data'!$C$29,0,10*ROW('Water Data'!C112))="","",OFFSET('Water Data'!$C$29,0,10*ROW('Water Data'!C112)))</f>
        <v/>
      </c>
      <c r="BU118" s="34" t="str">
        <f ca="true">+IF(OFFSET('Water Data'!$C$30,0,10*ROW('Water Data'!C112))="","",OFFSET('Water Data'!$C$30,0,10*ROW('Water Data'!C112)))</f>
        <v/>
      </c>
      <c r="BV118" s="34" t="str">
        <f ca="true">+IF(OFFSET('Water Data'!$D$28,0,10*ROW('Water Data'!D112))="","",OFFSET('Water Data'!$D$28,0,10*ROW('Water Data'!D112)))</f>
        <v/>
      </c>
      <c r="BW118" s="34" t="str">
        <f ca="true">+IF(OFFSET('Water Data'!$D$29,0,10*ROW('Water Data'!D112))="","",OFFSET('Water Data'!$D$29,0,10*ROW('Water Data'!D112)))</f>
        <v/>
      </c>
      <c r="BX118" s="34" t="str">
        <f ca="true">+IF(OFFSET('Water Data'!$D$30,0,10*ROW('Water Data'!D112))="","",OFFSET('Water Data'!$D$30,0,10*ROW('Water Data'!D112)))</f>
        <v/>
      </c>
      <c r="BY118" s="34" t="str">
        <f ca="true">+IF(OFFSET('Water Data'!$E$28,0,10*ROW('Water Data'!E112))="","",OFFSET('Water Data'!$E$28,0,10*ROW('Water Data'!E112)))</f>
        <v/>
      </c>
      <c r="BZ118" s="34" t="str">
        <f ca="true">+IF(OFFSET('Water Data'!$E$29,0,10*ROW('Water Data'!E112))="","",OFFSET('Water Data'!$E$29,0,10*ROW('Water Data'!E112)))</f>
        <v/>
      </c>
      <c r="CA118" s="34" t="str">
        <f ca="true">+IF(OFFSET('Water Data'!$E$30,0,10*ROW('Water Data'!E112))="","",OFFSET('Water Data'!$E$30,0,10*ROW('Water Data'!E112)))</f>
        <v/>
      </c>
      <c r="CB118" s="34" t="str">
        <f ca="true">+IF(OFFSET('Water Data'!$F$28,0,10*ROW('Water Data'!F112))="","",OFFSET('Water Data'!$F$28,0,10*ROW('Water Data'!F112)))</f>
        <v/>
      </c>
      <c r="CC118" s="34" t="str">
        <f ca="true">+IF(OFFSET('Water Data'!$F$29,0,10*ROW('Water Data'!F112))="","",OFFSET('Water Data'!$F$29,0,10*ROW('Water Data'!F112)))</f>
        <v/>
      </c>
      <c r="CD118" s="34" t="str">
        <f ca="true">+IF(OFFSET('Water Data'!$F$30,0,10*ROW('Water Data'!F112))="","",OFFSET('Water Data'!$F$30,0,10*ROW('Water Data'!F112)))</f>
        <v/>
      </c>
      <c r="CE118" s="34" t="str">
        <f ca="true">+IF(OFFSET('Water Data'!$G$28,0,10*ROW('Water Data'!G112))="","",OFFSET('Water Data'!$G$28,0,10*ROW('Water Data'!G112)))</f>
        <v/>
      </c>
      <c r="CF118" s="34" t="str">
        <f ca="true">+IF(OFFSET('Water Data'!$G$29,0,10*ROW('Water Data'!G112))="","",OFFSET('Water Data'!$G$29,0,10*ROW('Water Data'!G112)))</f>
        <v/>
      </c>
      <c r="CG118" s="34" t="str">
        <f ca="true">+IF(OFFSET('Water Data'!$G$30,0,10*ROW('Water Data'!G112))="","",OFFSET('Water Data'!$G$30,0,10*ROW('Water Data'!G112)))</f>
        <v/>
      </c>
      <c r="CH118" s="34" t="str">
        <f ca="true">+IF(OFFSET('Water Data'!$H$28,0,10*ROW('Water Data'!H112))="","",OFFSET('Water Data'!$H$28,0,10*ROW('Water Data'!H112)))</f>
        <v/>
      </c>
      <c r="CI118" s="34" t="str">
        <f ca="true">+IF(OFFSET('Water Data'!$H$29,0,10*ROW('Water Data'!H112))="","",OFFSET('Water Data'!$H$29,0,10*ROW('Water Data'!H112)))</f>
        <v/>
      </c>
      <c r="CJ118" s="34" t="str">
        <f ca="true">+IF(OFFSET('Water Data'!$H$30,0,10*ROW('Water Data'!H112))="","",OFFSET('Water Data'!$H$30,0,10*ROW('Water Data'!H112)))</f>
        <v/>
      </c>
      <c r="CK118" s="34" t="str">
        <f ca="true">+IF(OFFSET('Sanitation Data'!$C$29,0,10*ROW('Sanitation Data'!C112))="","",OFFSET('Sanitation Data'!$C$29,0,10*ROW('Sanitation Data'!C112)))</f>
        <v/>
      </c>
      <c r="CL118" s="34" t="str">
        <f ca="true">+IF(OFFSET('Sanitation Data'!$C$30,0,10*ROW('Sanitation Data'!C112))="","",OFFSET('Sanitation Data'!$C$30,0,10*ROW('Sanitation Data'!C112)))</f>
        <v/>
      </c>
      <c r="CM118" s="34" t="str">
        <f ca="true">+IF(OFFSET('Sanitation Data'!$C$31,0,10*ROW('Sanitation Data'!C112))="","",OFFSET('Sanitation Data'!$C$31,0,10*ROW('Sanitation Data'!C112)))</f>
        <v/>
      </c>
      <c r="CN118" s="34" t="str">
        <f ca="true">+IF(OFFSET('Sanitation Data'!$C$32,0,10*ROW('Sanitation Data'!C112))="","",OFFSET('Sanitation Data'!$C$32,0,10*ROW('Sanitation Data'!C112)))</f>
        <v/>
      </c>
      <c r="CO118" s="34" t="str">
        <f ca="true">+IF(OFFSET('Sanitation Data'!$C$33,0,10*ROW('Sanitation Data'!C112))="","",OFFSET('Sanitation Data'!$C$33,0,10*ROW('Sanitation Data'!C112)))</f>
        <v/>
      </c>
      <c r="CP118" s="34" t="str">
        <f ca="true">+IF(OFFSET('Sanitation Data'!$D$29,0,10*ROW('Sanitation Data'!D112))="","",OFFSET('Sanitation Data'!$D$29,0,10*ROW('Sanitation Data'!D112)))</f>
        <v/>
      </c>
      <c r="CQ118" s="34" t="str">
        <f ca="true">+IF(OFFSET('Sanitation Data'!$D$30,0,10*ROW('Sanitation Data'!D112))="","",OFFSET('Sanitation Data'!$D$30,0,10*ROW('Sanitation Data'!D112)))</f>
        <v/>
      </c>
      <c r="CR118" s="34" t="str">
        <f ca="true">+IF(OFFSET('Sanitation Data'!$D$31,0,10*ROW('Sanitation Data'!D112))="","",OFFSET('Sanitation Data'!$D$31,0,10*ROW('Sanitation Data'!D112)))</f>
        <v/>
      </c>
      <c r="CS118" s="34" t="str">
        <f ca="true">+IF(OFFSET('Sanitation Data'!$D$32,0,10*ROW('Sanitation Data'!D112))="","",OFFSET('Sanitation Data'!$D$32,0,10*ROW('Sanitation Data'!D112)))</f>
        <v/>
      </c>
      <c r="CT118" s="34" t="str">
        <f ca="true">+IF(OFFSET('Sanitation Data'!$D$33,0,10*ROW('Sanitation Data'!D112))="","",OFFSET('Sanitation Data'!$D$33,0,10*ROW('Sanitation Data'!D112)))</f>
        <v/>
      </c>
      <c r="CU118" s="34" t="str">
        <f ca="true">+IF(OFFSET('Sanitation Data'!$E$29,0,10*ROW('Sanitation Data'!E112))="","",OFFSET('Sanitation Data'!$E$29,0,10*ROW('Sanitation Data'!E112)))</f>
        <v/>
      </c>
      <c r="CV118" s="34" t="str">
        <f ca="true">+IF(OFFSET('Sanitation Data'!$E$30,0,10*ROW('Sanitation Data'!E112))="","",OFFSET('Sanitation Data'!$E$30,0,10*ROW('Sanitation Data'!E112)))</f>
        <v/>
      </c>
      <c r="CW118" s="34" t="str">
        <f ca="true">+IF(OFFSET('Sanitation Data'!$E$31,0,10*ROW('Sanitation Data'!E112))="","",OFFSET('Sanitation Data'!$E$31,0,10*ROW('Sanitation Data'!E112)))</f>
        <v/>
      </c>
      <c r="CX118" s="34" t="str">
        <f ca="true">+IF(OFFSET('Sanitation Data'!$E$32,0,10*ROW('Sanitation Data'!E112))="","",OFFSET('Sanitation Data'!$E$32,0,10*ROW('Sanitation Data'!E112)))</f>
        <v/>
      </c>
      <c r="CY118" s="34" t="str">
        <f ca="true">+IF(OFFSET('Sanitation Data'!$E$33,0,10*ROW('Sanitation Data'!E112))="","",OFFSET('Sanitation Data'!$E$33,0,10*ROW('Sanitation Data'!E112)))</f>
        <v/>
      </c>
      <c r="CZ118" s="34" t="str">
        <f ca="true">+IF(OFFSET('Sanitation Data'!$F$29,0,10*ROW('Sanitation Data'!F112))="","",OFFSET('Sanitation Data'!$F$29,0,10*ROW('Sanitation Data'!F112)))</f>
        <v/>
      </c>
      <c r="DA118" s="34" t="str">
        <f ca="true">+IF(OFFSET('Sanitation Data'!$F$30,0,10*ROW('Sanitation Data'!F112))="","",OFFSET('Sanitation Data'!$F$30,0,10*ROW('Sanitation Data'!F112)))</f>
        <v/>
      </c>
      <c r="DB118" s="34" t="str">
        <f ca="true">+IF(OFFSET('Sanitation Data'!$F$31,0,10*ROW('Sanitation Data'!F112))="","",OFFSET('Sanitation Data'!$F$31,0,10*ROW('Sanitation Data'!F112)))</f>
        <v/>
      </c>
      <c r="DC118" s="34" t="str">
        <f ca="true">+IF(OFFSET('Sanitation Data'!$F$32,0,10*ROW('Sanitation Data'!F112))="","",OFFSET('Sanitation Data'!$F$32,0,10*ROW('Sanitation Data'!F112)))</f>
        <v/>
      </c>
      <c r="DD118" s="34" t="str">
        <f ca="true">+IF(OFFSET('Sanitation Data'!$F$33,0,10*ROW('Sanitation Data'!F112))="","",OFFSET('Sanitation Data'!$F$33,0,10*ROW('Sanitation Data'!F112)))</f>
        <v/>
      </c>
      <c r="DE118" s="34" t="str">
        <f ca="true">+IF(OFFSET('Sanitation Data'!$G$29,0,10*ROW('Sanitation Data'!G112))="","",OFFSET('Sanitation Data'!$G$29,0,10*ROW('Sanitation Data'!G112)))</f>
        <v/>
      </c>
      <c r="DF118" s="34" t="str">
        <f ca="true">+IF(OFFSET('Sanitation Data'!$G$30,0,10*ROW('Sanitation Data'!G112))="","",OFFSET('Sanitation Data'!$G$30,0,10*ROW('Sanitation Data'!G112)))</f>
        <v/>
      </c>
      <c r="DG118" s="34" t="str">
        <f ca="true">+IF(OFFSET('Sanitation Data'!$G$31,0,10*ROW('Sanitation Data'!G112))="","",OFFSET('Sanitation Data'!$G$31,0,10*ROW('Sanitation Data'!G112)))</f>
        <v/>
      </c>
      <c r="DH118" s="34" t="str">
        <f ca="true">+IF(OFFSET('Sanitation Data'!$G$32,0,10*ROW('Sanitation Data'!G112))="","",OFFSET('Sanitation Data'!$G$32,0,10*ROW('Sanitation Data'!G112)))</f>
        <v/>
      </c>
      <c r="DI118" s="34" t="str">
        <f ca="true">+IF(OFFSET('Sanitation Data'!$G$33,0,10*ROW('Sanitation Data'!G112))="","",OFFSET('Sanitation Data'!$G$33,0,10*ROW('Sanitation Data'!G112)))</f>
        <v/>
      </c>
      <c r="DJ118" s="34" t="str">
        <f ca="true">+IF(OFFSET('Sanitation Data'!$H$29,0,10*ROW('Sanitation Data'!H112))="","",OFFSET('Sanitation Data'!$H$29,0,10*ROW('Sanitation Data'!H112)))</f>
        <v/>
      </c>
      <c r="DK118" s="34" t="str">
        <f ca="true">+IF(OFFSET('Sanitation Data'!$H$30,0,10*ROW('Sanitation Data'!H112))="","",OFFSET('Sanitation Data'!$H$30,0,10*ROW('Sanitation Data'!H112)))</f>
        <v/>
      </c>
      <c r="DL118" s="34" t="str">
        <f ca="true">+IF(OFFSET('Sanitation Data'!$H$31,0,10*ROW('Sanitation Data'!H112))="","",OFFSET('Sanitation Data'!$H$31,0,10*ROW('Sanitation Data'!H112)))</f>
        <v/>
      </c>
      <c r="DM118" s="34" t="str">
        <f ca="true">+IF(OFFSET('Sanitation Data'!$H$32,0,10*ROW('Sanitation Data'!H112))="","",OFFSET('Sanitation Data'!$H$32,0,10*ROW('Sanitation Data'!H112)))</f>
        <v/>
      </c>
      <c r="DN118" s="34" t="str">
        <f ca="true">+IF(OFFSET('Sanitation Data'!$H$33,0,10*ROW('Sanitation Data'!H112))="","",OFFSET('Sanitation Data'!$H$33,0,10*ROW('Sanitation Data'!H112)))</f>
        <v/>
      </c>
      <c r="DO118" s="34" t="str">
        <f ca="true">+IF(OFFSET('Hygiene Data'!$C$12,0,10*ROW('Hygiene Data'!C112))="","",OFFSET('Hygiene Data'!$C$12,0,10*ROW('Hygiene Data'!C112)))</f>
        <v/>
      </c>
      <c r="DP118" s="34" t="str">
        <f ca="true">+IF(OFFSET('Hygiene Data'!$C$13,0,10*ROW('Hygiene Data'!C112))="","",OFFSET('Hygiene Data'!$C$13,0,10*ROW('Hygiene Data'!C112)))</f>
        <v/>
      </c>
      <c r="DQ118" s="34" t="str">
        <f ca="true">+IF(OFFSET('Hygiene Data'!$C$14,0,10*ROW('Hygiene Data'!C112))="","",OFFSET('Hygiene Data'!$C$14,0,10*ROW('Hygiene Data'!C112)))</f>
        <v/>
      </c>
      <c r="DR118" s="34" t="str">
        <f ca="true">+IF(OFFSET('Hygiene Data'!$D$12,0,10*ROW('Hygiene Data'!D112))="","",OFFSET('Hygiene Data'!$D$12,0,10*ROW('Hygiene Data'!D112)))</f>
        <v/>
      </c>
      <c r="DS118" s="34" t="str">
        <f ca="true">+IF(OFFSET('Hygiene Data'!$D$13,0,10*ROW('Hygiene Data'!D112))="","",OFFSET('Hygiene Data'!$D$13,0,10*ROW('Hygiene Data'!D112)))</f>
        <v/>
      </c>
      <c r="DT118" s="34" t="str">
        <f ca="true">+IF(OFFSET('Hygiene Data'!$D$14,0,10*ROW('Hygiene Data'!D112))="","",OFFSET('Hygiene Data'!$D$14,0,10*ROW('Hygiene Data'!D112)))</f>
        <v/>
      </c>
      <c r="DU118" s="34" t="str">
        <f ca="true">+IF(OFFSET('Hygiene Data'!$E$12,0,10*ROW('Hygiene Data'!E112))="","",OFFSET('Hygiene Data'!$E$12,0,10*ROW('Hygiene Data'!E112)))</f>
        <v/>
      </c>
      <c r="DV118" s="34" t="str">
        <f ca="true">+IF(OFFSET('Hygiene Data'!$E$13,0,10*ROW('Hygiene Data'!E112))="","",OFFSET('Hygiene Data'!$E$13,0,10*ROW('Hygiene Data'!E112)))</f>
        <v/>
      </c>
      <c r="DW118" s="34" t="str">
        <f ca="true">+IF(OFFSET('Hygiene Data'!$E$14,0,10*ROW('Hygiene Data'!E112))="","",OFFSET('Hygiene Data'!$E$14,0,10*ROW('Hygiene Data'!E112)))</f>
        <v/>
      </c>
      <c r="DX118" s="34" t="str">
        <f ca="true">+IF(OFFSET('Hygiene Data'!$F$12,0,10*ROW('Hygiene Data'!F112))="","",OFFSET('Hygiene Data'!$F$12,0,10*ROW('Hygiene Data'!F112)))</f>
        <v/>
      </c>
      <c r="DY118" s="34" t="str">
        <f ca="true">+IF(OFFSET('Hygiene Data'!$F$13,0,10*ROW('Hygiene Data'!F112))="","",OFFSET('Hygiene Data'!$F$13,0,10*ROW('Hygiene Data'!F112)))</f>
        <v/>
      </c>
      <c r="DZ118" s="34" t="str">
        <f ca="true">+IF(OFFSET('Hygiene Data'!$F$14,0,10*ROW('Hygiene Data'!F112))="","",OFFSET('Hygiene Data'!$F$14,0,10*ROW('Hygiene Data'!F112)))</f>
        <v/>
      </c>
      <c r="EA118" s="34" t="str">
        <f ca="true">+IF(OFFSET('Hygiene Data'!$G$12,0,10*ROW('Hygiene Data'!G112))="","",OFFSET('Hygiene Data'!$G$12,0,10*ROW('Hygiene Data'!G112)))</f>
        <v/>
      </c>
      <c r="EB118" s="34" t="str">
        <f ca="true">+IF(OFFSET('Hygiene Data'!$G$13,0,10*ROW('Hygiene Data'!G112))="","",OFFSET('Hygiene Data'!$G$13,0,10*ROW('Hygiene Data'!G112)))</f>
        <v/>
      </c>
      <c r="EC118" s="34" t="str">
        <f ca="true">+IF(OFFSET('Hygiene Data'!$G$14,0,10*ROW('Hygiene Data'!G112))="","",OFFSET('Hygiene Data'!$G$14,0,10*ROW('Hygiene Data'!G112)))</f>
        <v/>
      </c>
      <c r="ED118" s="34" t="str">
        <f ca="true">+IF(OFFSET('Hygiene Data'!$H$12,0,10*ROW('Hygiene Data'!H112))="","",OFFSET('Hygiene Data'!$H$12,0,10*ROW('Hygiene Data'!H112)))</f>
        <v/>
      </c>
      <c r="EE118" s="34" t="str">
        <f ca="true">+IF(OFFSET('Hygiene Data'!$H$13,0,10*ROW('Hygiene Data'!H112))="","",OFFSET('Hygiene Data'!$H$13,0,10*ROW('Hygiene Data'!H112)))</f>
        <v/>
      </c>
      <c r="EF118" s="34" t="str">
        <f ca="true">+IF(OFFSET('Hygiene Data'!$H$14,0,10*ROW('Hygiene Data'!H112))="","",OFFSET('Hygiene Data'!$H$14,0,10*ROW('Hygiene Data'!H112)))</f>
        <v/>
      </c>
    </row>
    <row r="119" x14ac:dyDescent="0.2">
      <c r="A119" s="57" t="str">
        <f ca="true">+IF(OFFSET('Water Data'!$B$1,0,10*ROW('Water Data'!B116))="","",OFFSET('Water Data'!$B$1,0,10*ROW('Water Data'!B116)))</f>
        <v/>
      </c>
      <c r="B119" s="57" t="str">
        <f ca="true">+IF(OFFSET('Water Data'!$A$3,0,10*ROW('Water Data'!A116))="","",OFFSET('Water Data'!$A$3,0,10*ROW('Water Data'!A116)))</f>
        <v/>
      </c>
      <c r="C119" s="57" t="str">
        <f ca="true">+IF(OFFSET('Water Data'!$C$3,0,10*ROW('Water Data'!C116))="","",OFFSET('Water Data'!$C$3,0,10*ROW('Water Data'!C116)))</f>
        <v/>
      </c>
      <c r="D119" s="249"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9"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9" t="e">
        <f ca="true">+IF(AND(ISNUMBER(OFFSET('Water Data'!$C$10,0,10*ROW('Water Data'!D113))),BW119="Yes"),OFFSET('Water Data'!$C$10,0,10*ROW('Water Data'!D113)),IF(AND(ISNUMBER(OFFSET('Water Data'!$C$10,0,10*ROW('Water Data'!D113))),BW119="No",ISNUMBER(OFFSET('Water Data'!$C$10,0,10*ROW('Water Data'!D113)))),CONCATENATE("[",ROUND(OFFSET('Water Data'!$C$10,0,10*ROW('Water Data'!D113)),0),"]"),IF(AND(ISNUMBER(OFFSET('Water Data'!$C$10,0,10*ROW('Water Data'!D113))),BW119="",ISNUMBER(OFFSET('Water Data'!$C$10,0,10*ROW('Water Data'!D113)))),OFFSET('Water Data'!$C$10,0,10*ROW('Water Data'!D113)),NA())))</f>
        <v>#N/A</v>
      </c>
      <c r="G119" s="249"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9"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9"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9"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9"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9"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9"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9"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9"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9"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9"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9"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9"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9"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9"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50"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50"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50"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50"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50"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50"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50"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50"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50"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50"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50"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50"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50"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50"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50"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50"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50"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50"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50"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50"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50"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50"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50"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50"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50"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50"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50"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50"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50"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50"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51"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51"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51"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51"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51"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51"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51"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51"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51"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51"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51"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51"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51"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51"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51"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51"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51"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51"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4" t="str">
        <f ca="true">+IF(OFFSET('Water Data'!$C$28,0,10*ROW('Water Data'!C113))="","",OFFSET('Water Data'!$C$28,0,10*ROW('Water Data'!C113)))</f>
        <v/>
      </c>
      <c r="BT119" s="34" t="str">
        <f ca="true">+IF(OFFSET('Water Data'!$C$29,0,10*ROW('Water Data'!C113))="","",OFFSET('Water Data'!$C$29,0,10*ROW('Water Data'!C113)))</f>
        <v/>
      </c>
      <c r="BU119" s="34" t="str">
        <f ca="true">+IF(OFFSET('Water Data'!$C$30,0,10*ROW('Water Data'!C113))="","",OFFSET('Water Data'!$C$30,0,10*ROW('Water Data'!C113)))</f>
        <v/>
      </c>
      <c r="BV119" s="34" t="str">
        <f ca="true">+IF(OFFSET('Water Data'!$D$28,0,10*ROW('Water Data'!D113))="","",OFFSET('Water Data'!$D$28,0,10*ROW('Water Data'!D113)))</f>
        <v/>
      </c>
      <c r="BW119" s="34" t="str">
        <f ca="true">+IF(OFFSET('Water Data'!$D$29,0,10*ROW('Water Data'!D113))="","",OFFSET('Water Data'!$D$29,0,10*ROW('Water Data'!D113)))</f>
        <v/>
      </c>
      <c r="BX119" s="34" t="str">
        <f ca="true">+IF(OFFSET('Water Data'!$D$30,0,10*ROW('Water Data'!D113))="","",OFFSET('Water Data'!$D$30,0,10*ROW('Water Data'!D113)))</f>
        <v/>
      </c>
      <c r="BY119" s="34" t="str">
        <f ca="true">+IF(OFFSET('Water Data'!$E$28,0,10*ROW('Water Data'!E113))="","",OFFSET('Water Data'!$E$28,0,10*ROW('Water Data'!E113)))</f>
        <v/>
      </c>
      <c r="BZ119" s="34" t="str">
        <f ca="true">+IF(OFFSET('Water Data'!$E$29,0,10*ROW('Water Data'!E113))="","",OFFSET('Water Data'!$E$29,0,10*ROW('Water Data'!E113)))</f>
        <v/>
      </c>
      <c r="CA119" s="34" t="str">
        <f ca="true">+IF(OFFSET('Water Data'!$E$30,0,10*ROW('Water Data'!E113))="","",OFFSET('Water Data'!$E$30,0,10*ROW('Water Data'!E113)))</f>
        <v/>
      </c>
      <c r="CB119" s="34" t="str">
        <f ca="true">+IF(OFFSET('Water Data'!$F$28,0,10*ROW('Water Data'!F113))="","",OFFSET('Water Data'!$F$28,0,10*ROW('Water Data'!F113)))</f>
        <v/>
      </c>
      <c r="CC119" s="34" t="str">
        <f ca="true">+IF(OFFSET('Water Data'!$F$29,0,10*ROW('Water Data'!F113))="","",OFFSET('Water Data'!$F$29,0,10*ROW('Water Data'!F113)))</f>
        <v/>
      </c>
      <c r="CD119" s="34" t="str">
        <f ca="true">+IF(OFFSET('Water Data'!$F$30,0,10*ROW('Water Data'!F113))="","",OFFSET('Water Data'!$F$30,0,10*ROW('Water Data'!F113)))</f>
        <v/>
      </c>
      <c r="CE119" s="34" t="str">
        <f ca="true">+IF(OFFSET('Water Data'!$G$28,0,10*ROW('Water Data'!G113))="","",OFFSET('Water Data'!$G$28,0,10*ROW('Water Data'!G113)))</f>
        <v/>
      </c>
      <c r="CF119" s="34" t="str">
        <f ca="true">+IF(OFFSET('Water Data'!$G$29,0,10*ROW('Water Data'!G113))="","",OFFSET('Water Data'!$G$29,0,10*ROW('Water Data'!G113)))</f>
        <v/>
      </c>
      <c r="CG119" s="34" t="str">
        <f ca="true">+IF(OFFSET('Water Data'!$G$30,0,10*ROW('Water Data'!G113))="","",OFFSET('Water Data'!$G$30,0,10*ROW('Water Data'!G113)))</f>
        <v/>
      </c>
      <c r="CH119" s="34" t="str">
        <f ca="true">+IF(OFFSET('Water Data'!$H$28,0,10*ROW('Water Data'!H113))="","",OFFSET('Water Data'!$H$28,0,10*ROW('Water Data'!H113)))</f>
        <v/>
      </c>
      <c r="CI119" s="34" t="str">
        <f ca="true">+IF(OFFSET('Water Data'!$H$29,0,10*ROW('Water Data'!H113))="","",OFFSET('Water Data'!$H$29,0,10*ROW('Water Data'!H113)))</f>
        <v/>
      </c>
      <c r="CJ119" s="34" t="str">
        <f ca="true">+IF(OFFSET('Water Data'!$H$30,0,10*ROW('Water Data'!H113))="","",OFFSET('Water Data'!$H$30,0,10*ROW('Water Data'!H113)))</f>
        <v/>
      </c>
      <c r="CK119" s="34" t="str">
        <f ca="true">+IF(OFFSET('Sanitation Data'!$C$29,0,10*ROW('Sanitation Data'!C113))="","",OFFSET('Sanitation Data'!$C$29,0,10*ROW('Sanitation Data'!C113)))</f>
        <v/>
      </c>
      <c r="CL119" s="34" t="str">
        <f ca="true">+IF(OFFSET('Sanitation Data'!$C$30,0,10*ROW('Sanitation Data'!C113))="","",OFFSET('Sanitation Data'!$C$30,0,10*ROW('Sanitation Data'!C113)))</f>
        <v/>
      </c>
      <c r="CM119" s="34" t="str">
        <f ca="true">+IF(OFFSET('Sanitation Data'!$C$31,0,10*ROW('Sanitation Data'!C113))="","",OFFSET('Sanitation Data'!$C$31,0,10*ROW('Sanitation Data'!C113)))</f>
        <v/>
      </c>
      <c r="CN119" s="34" t="str">
        <f ca="true">+IF(OFFSET('Sanitation Data'!$C$32,0,10*ROW('Sanitation Data'!C113))="","",OFFSET('Sanitation Data'!$C$32,0,10*ROW('Sanitation Data'!C113)))</f>
        <v/>
      </c>
      <c r="CO119" s="34" t="str">
        <f ca="true">+IF(OFFSET('Sanitation Data'!$C$33,0,10*ROW('Sanitation Data'!C113))="","",OFFSET('Sanitation Data'!$C$33,0,10*ROW('Sanitation Data'!C113)))</f>
        <v/>
      </c>
      <c r="CP119" s="34" t="str">
        <f ca="true">+IF(OFFSET('Sanitation Data'!$D$29,0,10*ROW('Sanitation Data'!D113))="","",OFFSET('Sanitation Data'!$D$29,0,10*ROW('Sanitation Data'!D113)))</f>
        <v/>
      </c>
      <c r="CQ119" s="34" t="str">
        <f ca="true">+IF(OFFSET('Sanitation Data'!$D$30,0,10*ROW('Sanitation Data'!D113))="","",OFFSET('Sanitation Data'!$D$30,0,10*ROW('Sanitation Data'!D113)))</f>
        <v/>
      </c>
      <c r="CR119" s="34" t="str">
        <f ca="true">+IF(OFFSET('Sanitation Data'!$D$31,0,10*ROW('Sanitation Data'!D113))="","",OFFSET('Sanitation Data'!$D$31,0,10*ROW('Sanitation Data'!D113)))</f>
        <v/>
      </c>
      <c r="CS119" s="34" t="str">
        <f ca="true">+IF(OFFSET('Sanitation Data'!$D$32,0,10*ROW('Sanitation Data'!D113))="","",OFFSET('Sanitation Data'!$D$32,0,10*ROW('Sanitation Data'!D113)))</f>
        <v/>
      </c>
      <c r="CT119" s="34" t="str">
        <f ca="true">+IF(OFFSET('Sanitation Data'!$D$33,0,10*ROW('Sanitation Data'!D113))="","",OFFSET('Sanitation Data'!$D$33,0,10*ROW('Sanitation Data'!D113)))</f>
        <v/>
      </c>
      <c r="CU119" s="34" t="str">
        <f ca="true">+IF(OFFSET('Sanitation Data'!$E$29,0,10*ROW('Sanitation Data'!E113))="","",OFFSET('Sanitation Data'!$E$29,0,10*ROW('Sanitation Data'!E113)))</f>
        <v/>
      </c>
      <c r="CV119" s="34" t="str">
        <f ca="true">+IF(OFFSET('Sanitation Data'!$E$30,0,10*ROW('Sanitation Data'!E113))="","",OFFSET('Sanitation Data'!$E$30,0,10*ROW('Sanitation Data'!E113)))</f>
        <v/>
      </c>
      <c r="CW119" s="34" t="str">
        <f ca="true">+IF(OFFSET('Sanitation Data'!$E$31,0,10*ROW('Sanitation Data'!E113))="","",OFFSET('Sanitation Data'!$E$31,0,10*ROW('Sanitation Data'!E113)))</f>
        <v/>
      </c>
      <c r="CX119" s="34" t="str">
        <f ca="true">+IF(OFFSET('Sanitation Data'!$E$32,0,10*ROW('Sanitation Data'!E113))="","",OFFSET('Sanitation Data'!$E$32,0,10*ROW('Sanitation Data'!E113)))</f>
        <v/>
      </c>
      <c r="CY119" s="34" t="str">
        <f ca="true">+IF(OFFSET('Sanitation Data'!$E$33,0,10*ROW('Sanitation Data'!E113))="","",OFFSET('Sanitation Data'!$E$33,0,10*ROW('Sanitation Data'!E113)))</f>
        <v/>
      </c>
      <c r="CZ119" s="34" t="str">
        <f ca="true">+IF(OFFSET('Sanitation Data'!$F$29,0,10*ROW('Sanitation Data'!F113))="","",OFFSET('Sanitation Data'!$F$29,0,10*ROW('Sanitation Data'!F113)))</f>
        <v/>
      </c>
      <c r="DA119" s="34" t="str">
        <f ca="true">+IF(OFFSET('Sanitation Data'!$F$30,0,10*ROW('Sanitation Data'!F113))="","",OFFSET('Sanitation Data'!$F$30,0,10*ROW('Sanitation Data'!F113)))</f>
        <v/>
      </c>
      <c r="DB119" s="34" t="str">
        <f ca="true">+IF(OFFSET('Sanitation Data'!$F$31,0,10*ROW('Sanitation Data'!F113))="","",OFFSET('Sanitation Data'!$F$31,0,10*ROW('Sanitation Data'!F113)))</f>
        <v/>
      </c>
      <c r="DC119" s="34" t="str">
        <f ca="true">+IF(OFFSET('Sanitation Data'!$F$32,0,10*ROW('Sanitation Data'!F113))="","",OFFSET('Sanitation Data'!$F$32,0,10*ROW('Sanitation Data'!F113)))</f>
        <v/>
      </c>
      <c r="DD119" s="34" t="str">
        <f ca="true">+IF(OFFSET('Sanitation Data'!$F$33,0,10*ROW('Sanitation Data'!F113))="","",OFFSET('Sanitation Data'!$F$33,0,10*ROW('Sanitation Data'!F113)))</f>
        <v/>
      </c>
      <c r="DE119" s="34" t="str">
        <f ca="true">+IF(OFFSET('Sanitation Data'!$G$29,0,10*ROW('Sanitation Data'!G113))="","",OFFSET('Sanitation Data'!$G$29,0,10*ROW('Sanitation Data'!G113)))</f>
        <v/>
      </c>
      <c r="DF119" s="34" t="str">
        <f ca="true">+IF(OFFSET('Sanitation Data'!$G$30,0,10*ROW('Sanitation Data'!G113))="","",OFFSET('Sanitation Data'!$G$30,0,10*ROW('Sanitation Data'!G113)))</f>
        <v/>
      </c>
      <c r="DG119" s="34" t="str">
        <f ca="true">+IF(OFFSET('Sanitation Data'!$G$31,0,10*ROW('Sanitation Data'!G113))="","",OFFSET('Sanitation Data'!$G$31,0,10*ROW('Sanitation Data'!G113)))</f>
        <v/>
      </c>
      <c r="DH119" s="34" t="str">
        <f ca="true">+IF(OFFSET('Sanitation Data'!$G$32,0,10*ROW('Sanitation Data'!G113))="","",OFFSET('Sanitation Data'!$G$32,0,10*ROW('Sanitation Data'!G113)))</f>
        <v/>
      </c>
      <c r="DI119" s="34" t="str">
        <f ca="true">+IF(OFFSET('Sanitation Data'!$G$33,0,10*ROW('Sanitation Data'!G113))="","",OFFSET('Sanitation Data'!$G$33,0,10*ROW('Sanitation Data'!G113)))</f>
        <v/>
      </c>
      <c r="DJ119" s="34" t="str">
        <f ca="true">+IF(OFFSET('Sanitation Data'!$H$29,0,10*ROW('Sanitation Data'!H113))="","",OFFSET('Sanitation Data'!$H$29,0,10*ROW('Sanitation Data'!H113)))</f>
        <v/>
      </c>
      <c r="DK119" s="34" t="str">
        <f ca="true">+IF(OFFSET('Sanitation Data'!$H$30,0,10*ROW('Sanitation Data'!H113))="","",OFFSET('Sanitation Data'!$H$30,0,10*ROW('Sanitation Data'!H113)))</f>
        <v/>
      </c>
      <c r="DL119" s="34" t="str">
        <f ca="true">+IF(OFFSET('Sanitation Data'!$H$31,0,10*ROW('Sanitation Data'!H113))="","",OFFSET('Sanitation Data'!$H$31,0,10*ROW('Sanitation Data'!H113)))</f>
        <v/>
      </c>
      <c r="DM119" s="34" t="str">
        <f ca="true">+IF(OFFSET('Sanitation Data'!$H$32,0,10*ROW('Sanitation Data'!H113))="","",OFFSET('Sanitation Data'!$H$32,0,10*ROW('Sanitation Data'!H113)))</f>
        <v/>
      </c>
      <c r="DN119" s="34" t="str">
        <f ca="true">+IF(OFFSET('Sanitation Data'!$H$33,0,10*ROW('Sanitation Data'!H113))="","",OFFSET('Sanitation Data'!$H$33,0,10*ROW('Sanitation Data'!H113)))</f>
        <v/>
      </c>
      <c r="DO119" s="34" t="str">
        <f ca="true">+IF(OFFSET('Hygiene Data'!$C$12,0,10*ROW('Hygiene Data'!C113))="","",OFFSET('Hygiene Data'!$C$12,0,10*ROW('Hygiene Data'!C113)))</f>
        <v/>
      </c>
      <c r="DP119" s="34" t="str">
        <f ca="true">+IF(OFFSET('Hygiene Data'!$C$13,0,10*ROW('Hygiene Data'!C113))="","",OFFSET('Hygiene Data'!$C$13,0,10*ROW('Hygiene Data'!C113)))</f>
        <v/>
      </c>
      <c r="DQ119" s="34" t="str">
        <f ca="true">+IF(OFFSET('Hygiene Data'!$C$14,0,10*ROW('Hygiene Data'!C113))="","",OFFSET('Hygiene Data'!$C$14,0,10*ROW('Hygiene Data'!C113)))</f>
        <v/>
      </c>
      <c r="DR119" s="34" t="str">
        <f ca="true">+IF(OFFSET('Hygiene Data'!$D$12,0,10*ROW('Hygiene Data'!D113))="","",OFFSET('Hygiene Data'!$D$12,0,10*ROW('Hygiene Data'!D113)))</f>
        <v/>
      </c>
      <c r="DS119" s="34" t="str">
        <f ca="true">+IF(OFFSET('Hygiene Data'!$D$13,0,10*ROW('Hygiene Data'!D113))="","",OFFSET('Hygiene Data'!$D$13,0,10*ROW('Hygiene Data'!D113)))</f>
        <v/>
      </c>
      <c r="DT119" s="34" t="str">
        <f ca="true">+IF(OFFSET('Hygiene Data'!$D$14,0,10*ROW('Hygiene Data'!D113))="","",OFFSET('Hygiene Data'!$D$14,0,10*ROW('Hygiene Data'!D113)))</f>
        <v/>
      </c>
      <c r="DU119" s="34" t="str">
        <f ca="true">+IF(OFFSET('Hygiene Data'!$E$12,0,10*ROW('Hygiene Data'!E113))="","",OFFSET('Hygiene Data'!$E$12,0,10*ROW('Hygiene Data'!E113)))</f>
        <v/>
      </c>
      <c r="DV119" s="34" t="str">
        <f ca="true">+IF(OFFSET('Hygiene Data'!$E$13,0,10*ROW('Hygiene Data'!E113))="","",OFFSET('Hygiene Data'!$E$13,0,10*ROW('Hygiene Data'!E113)))</f>
        <v/>
      </c>
      <c r="DW119" s="34" t="str">
        <f ca="true">+IF(OFFSET('Hygiene Data'!$E$14,0,10*ROW('Hygiene Data'!E113))="","",OFFSET('Hygiene Data'!$E$14,0,10*ROW('Hygiene Data'!E113)))</f>
        <v/>
      </c>
      <c r="DX119" s="34" t="str">
        <f ca="true">+IF(OFFSET('Hygiene Data'!$F$12,0,10*ROW('Hygiene Data'!F113))="","",OFFSET('Hygiene Data'!$F$12,0,10*ROW('Hygiene Data'!F113)))</f>
        <v/>
      </c>
      <c r="DY119" s="34" t="str">
        <f ca="true">+IF(OFFSET('Hygiene Data'!$F$13,0,10*ROW('Hygiene Data'!F113))="","",OFFSET('Hygiene Data'!$F$13,0,10*ROW('Hygiene Data'!F113)))</f>
        <v/>
      </c>
      <c r="DZ119" s="34" t="str">
        <f ca="true">+IF(OFFSET('Hygiene Data'!$F$14,0,10*ROW('Hygiene Data'!F113))="","",OFFSET('Hygiene Data'!$F$14,0,10*ROW('Hygiene Data'!F113)))</f>
        <v/>
      </c>
      <c r="EA119" s="34" t="str">
        <f ca="true">+IF(OFFSET('Hygiene Data'!$G$12,0,10*ROW('Hygiene Data'!G113))="","",OFFSET('Hygiene Data'!$G$12,0,10*ROW('Hygiene Data'!G113)))</f>
        <v/>
      </c>
      <c r="EB119" s="34" t="str">
        <f ca="true">+IF(OFFSET('Hygiene Data'!$G$13,0,10*ROW('Hygiene Data'!G113))="","",OFFSET('Hygiene Data'!$G$13,0,10*ROW('Hygiene Data'!G113)))</f>
        <v/>
      </c>
      <c r="EC119" s="34" t="str">
        <f ca="true">+IF(OFFSET('Hygiene Data'!$G$14,0,10*ROW('Hygiene Data'!G113))="","",OFFSET('Hygiene Data'!$G$14,0,10*ROW('Hygiene Data'!G113)))</f>
        <v/>
      </c>
      <c r="ED119" s="34" t="str">
        <f ca="true">+IF(OFFSET('Hygiene Data'!$H$12,0,10*ROW('Hygiene Data'!H113))="","",OFFSET('Hygiene Data'!$H$12,0,10*ROW('Hygiene Data'!H113)))</f>
        <v/>
      </c>
      <c r="EE119" s="34" t="str">
        <f ca="true">+IF(OFFSET('Hygiene Data'!$H$13,0,10*ROW('Hygiene Data'!H113))="","",OFFSET('Hygiene Data'!$H$13,0,10*ROW('Hygiene Data'!H113)))</f>
        <v/>
      </c>
      <c r="EF119" s="34" t="str">
        <f ca="true">+IF(OFFSET('Hygiene Data'!$H$14,0,10*ROW('Hygiene Data'!H113))="","",OFFSET('Hygiene Data'!$H$14,0,10*ROW('Hygiene Data'!H113)))</f>
        <v/>
      </c>
    </row>
    <row r="120" x14ac:dyDescent="0.2">
      <c r="A120" s="57" t="str">
        <f ca="true">+IF(OFFSET('Water Data'!$B$1,0,10*ROW('Water Data'!B117))="","",OFFSET('Water Data'!$B$1,0,10*ROW('Water Data'!B117)))</f>
        <v/>
      </c>
      <c r="B120" s="57" t="str">
        <f ca="true">+IF(OFFSET('Water Data'!$A$3,0,10*ROW('Water Data'!A117))="","",OFFSET('Water Data'!$A$3,0,10*ROW('Water Data'!A117)))</f>
        <v/>
      </c>
      <c r="C120" s="57" t="str">
        <f ca="true">+IF(OFFSET('Water Data'!$C$3,0,10*ROW('Water Data'!C117))="","",OFFSET('Water Data'!$C$3,0,10*ROW('Water Data'!C117)))</f>
        <v/>
      </c>
      <c r="D120" s="249"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9"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9" t="e">
        <f ca="true">+IF(AND(ISNUMBER(OFFSET('Water Data'!$C$10,0,10*ROW('Water Data'!D114))),BW120="Yes"),OFFSET('Water Data'!$C$10,0,10*ROW('Water Data'!D114)),IF(AND(ISNUMBER(OFFSET('Water Data'!$C$10,0,10*ROW('Water Data'!D114))),BW120="No",ISNUMBER(OFFSET('Water Data'!$C$10,0,10*ROW('Water Data'!D114)))),CONCATENATE("[",ROUND(OFFSET('Water Data'!$C$10,0,10*ROW('Water Data'!D114)),0),"]"),IF(AND(ISNUMBER(OFFSET('Water Data'!$C$10,0,10*ROW('Water Data'!D114))),BW120="",ISNUMBER(OFFSET('Water Data'!$C$10,0,10*ROW('Water Data'!D114)))),OFFSET('Water Data'!$C$10,0,10*ROW('Water Data'!D114)),NA())))</f>
        <v>#N/A</v>
      </c>
      <c r="G120" s="249"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9"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9"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9"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9"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9"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9"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9"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9"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9"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9"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9"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9"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9"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9"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50"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50"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50"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50"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50"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50"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50"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50"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50"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50"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50"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50"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50"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50"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50"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50"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50"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50"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50"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50"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50"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50"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50"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50"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50"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50"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50"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50"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50"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50"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51"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51"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51"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51"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51"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51"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51"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51"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51"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51"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51"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51"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51"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51"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51"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51"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51"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51"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4" t="str">
        <f ca="true">+IF(OFFSET('Water Data'!$C$28,0,10*ROW('Water Data'!C114))="","",OFFSET('Water Data'!$C$28,0,10*ROW('Water Data'!C114)))</f>
        <v/>
      </c>
      <c r="BT120" s="34" t="str">
        <f ca="true">+IF(OFFSET('Water Data'!$C$29,0,10*ROW('Water Data'!C114))="","",OFFSET('Water Data'!$C$29,0,10*ROW('Water Data'!C114)))</f>
        <v/>
      </c>
      <c r="BU120" s="34" t="str">
        <f ca="true">+IF(OFFSET('Water Data'!$C$30,0,10*ROW('Water Data'!C114))="","",OFFSET('Water Data'!$C$30,0,10*ROW('Water Data'!C114)))</f>
        <v/>
      </c>
      <c r="BV120" s="34" t="str">
        <f ca="true">+IF(OFFSET('Water Data'!$D$28,0,10*ROW('Water Data'!D114))="","",OFFSET('Water Data'!$D$28,0,10*ROW('Water Data'!D114)))</f>
        <v/>
      </c>
      <c r="BW120" s="34" t="str">
        <f ca="true">+IF(OFFSET('Water Data'!$D$29,0,10*ROW('Water Data'!D114))="","",OFFSET('Water Data'!$D$29,0,10*ROW('Water Data'!D114)))</f>
        <v/>
      </c>
      <c r="BX120" s="34" t="str">
        <f ca="true">+IF(OFFSET('Water Data'!$D$30,0,10*ROW('Water Data'!D114))="","",OFFSET('Water Data'!$D$30,0,10*ROW('Water Data'!D114)))</f>
        <v/>
      </c>
      <c r="BY120" s="34" t="str">
        <f ca="true">+IF(OFFSET('Water Data'!$E$28,0,10*ROW('Water Data'!E114))="","",OFFSET('Water Data'!$E$28,0,10*ROW('Water Data'!E114)))</f>
        <v/>
      </c>
      <c r="BZ120" s="34" t="str">
        <f ca="true">+IF(OFFSET('Water Data'!$E$29,0,10*ROW('Water Data'!E114))="","",OFFSET('Water Data'!$E$29,0,10*ROW('Water Data'!E114)))</f>
        <v/>
      </c>
      <c r="CA120" s="34" t="str">
        <f ca="true">+IF(OFFSET('Water Data'!$E$30,0,10*ROW('Water Data'!E114))="","",OFFSET('Water Data'!$E$30,0,10*ROW('Water Data'!E114)))</f>
        <v/>
      </c>
      <c r="CB120" s="34" t="str">
        <f ca="true">+IF(OFFSET('Water Data'!$F$28,0,10*ROW('Water Data'!F114))="","",OFFSET('Water Data'!$F$28,0,10*ROW('Water Data'!F114)))</f>
        <v/>
      </c>
      <c r="CC120" s="34" t="str">
        <f ca="true">+IF(OFFSET('Water Data'!$F$29,0,10*ROW('Water Data'!F114))="","",OFFSET('Water Data'!$F$29,0,10*ROW('Water Data'!F114)))</f>
        <v/>
      </c>
      <c r="CD120" s="34" t="str">
        <f ca="true">+IF(OFFSET('Water Data'!$F$30,0,10*ROW('Water Data'!F114))="","",OFFSET('Water Data'!$F$30,0,10*ROW('Water Data'!F114)))</f>
        <v/>
      </c>
      <c r="CE120" s="34" t="str">
        <f ca="true">+IF(OFFSET('Water Data'!$G$28,0,10*ROW('Water Data'!G114))="","",OFFSET('Water Data'!$G$28,0,10*ROW('Water Data'!G114)))</f>
        <v/>
      </c>
      <c r="CF120" s="34" t="str">
        <f ca="true">+IF(OFFSET('Water Data'!$G$29,0,10*ROW('Water Data'!G114))="","",OFFSET('Water Data'!$G$29,0,10*ROW('Water Data'!G114)))</f>
        <v/>
      </c>
      <c r="CG120" s="34" t="str">
        <f ca="true">+IF(OFFSET('Water Data'!$G$30,0,10*ROW('Water Data'!G114))="","",OFFSET('Water Data'!$G$30,0,10*ROW('Water Data'!G114)))</f>
        <v/>
      </c>
      <c r="CH120" s="34" t="str">
        <f ca="true">+IF(OFFSET('Water Data'!$H$28,0,10*ROW('Water Data'!H114))="","",OFFSET('Water Data'!$H$28,0,10*ROW('Water Data'!H114)))</f>
        <v/>
      </c>
      <c r="CI120" s="34" t="str">
        <f ca="true">+IF(OFFSET('Water Data'!$H$29,0,10*ROW('Water Data'!H114))="","",OFFSET('Water Data'!$H$29,0,10*ROW('Water Data'!H114)))</f>
        <v/>
      </c>
      <c r="CJ120" s="34" t="str">
        <f ca="true">+IF(OFFSET('Water Data'!$H$30,0,10*ROW('Water Data'!H114))="","",OFFSET('Water Data'!$H$30,0,10*ROW('Water Data'!H114)))</f>
        <v/>
      </c>
      <c r="CK120" s="34" t="str">
        <f ca="true">+IF(OFFSET('Sanitation Data'!$C$29,0,10*ROW('Sanitation Data'!C114))="","",OFFSET('Sanitation Data'!$C$29,0,10*ROW('Sanitation Data'!C114)))</f>
        <v/>
      </c>
      <c r="CL120" s="34" t="str">
        <f ca="true">+IF(OFFSET('Sanitation Data'!$C$30,0,10*ROW('Sanitation Data'!C114))="","",OFFSET('Sanitation Data'!$C$30,0,10*ROW('Sanitation Data'!C114)))</f>
        <v/>
      </c>
      <c r="CM120" s="34" t="str">
        <f ca="true">+IF(OFFSET('Sanitation Data'!$C$31,0,10*ROW('Sanitation Data'!C114))="","",OFFSET('Sanitation Data'!$C$31,0,10*ROW('Sanitation Data'!C114)))</f>
        <v/>
      </c>
      <c r="CN120" s="34" t="str">
        <f ca="true">+IF(OFFSET('Sanitation Data'!$C$32,0,10*ROW('Sanitation Data'!C114))="","",OFFSET('Sanitation Data'!$C$32,0,10*ROW('Sanitation Data'!C114)))</f>
        <v/>
      </c>
      <c r="CO120" s="34" t="str">
        <f ca="true">+IF(OFFSET('Sanitation Data'!$C$33,0,10*ROW('Sanitation Data'!C114))="","",OFFSET('Sanitation Data'!$C$33,0,10*ROW('Sanitation Data'!C114)))</f>
        <v/>
      </c>
      <c r="CP120" s="34" t="str">
        <f ca="true">+IF(OFFSET('Sanitation Data'!$D$29,0,10*ROW('Sanitation Data'!D114))="","",OFFSET('Sanitation Data'!$D$29,0,10*ROW('Sanitation Data'!D114)))</f>
        <v/>
      </c>
      <c r="CQ120" s="34" t="str">
        <f ca="true">+IF(OFFSET('Sanitation Data'!$D$30,0,10*ROW('Sanitation Data'!D114))="","",OFFSET('Sanitation Data'!$D$30,0,10*ROW('Sanitation Data'!D114)))</f>
        <v/>
      </c>
      <c r="CR120" s="34" t="str">
        <f ca="true">+IF(OFFSET('Sanitation Data'!$D$31,0,10*ROW('Sanitation Data'!D114))="","",OFFSET('Sanitation Data'!$D$31,0,10*ROW('Sanitation Data'!D114)))</f>
        <v/>
      </c>
      <c r="CS120" s="34" t="str">
        <f ca="true">+IF(OFFSET('Sanitation Data'!$D$32,0,10*ROW('Sanitation Data'!D114))="","",OFFSET('Sanitation Data'!$D$32,0,10*ROW('Sanitation Data'!D114)))</f>
        <v/>
      </c>
      <c r="CT120" s="34" t="str">
        <f ca="true">+IF(OFFSET('Sanitation Data'!$D$33,0,10*ROW('Sanitation Data'!D114))="","",OFFSET('Sanitation Data'!$D$33,0,10*ROW('Sanitation Data'!D114)))</f>
        <v/>
      </c>
      <c r="CU120" s="34" t="str">
        <f ca="true">+IF(OFFSET('Sanitation Data'!$E$29,0,10*ROW('Sanitation Data'!E114))="","",OFFSET('Sanitation Data'!$E$29,0,10*ROW('Sanitation Data'!E114)))</f>
        <v/>
      </c>
      <c r="CV120" s="34" t="str">
        <f ca="true">+IF(OFFSET('Sanitation Data'!$E$30,0,10*ROW('Sanitation Data'!E114))="","",OFFSET('Sanitation Data'!$E$30,0,10*ROW('Sanitation Data'!E114)))</f>
        <v/>
      </c>
      <c r="CW120" s="34" t="str">
        <f ca="true">+IF(OFFSET('Sanitation Data'!$E$31,0,10*ROW('Sanitation Data'!E114))="","",OFFSET('Sanitation Data'!$E$31,0,10*ROW('Sanitation Data'!E114)))</f>
        <v/>
      </c>
      <c r="CX120" s="34" t="str">
        <f ca="true">+IF(OFFSET('Sanitation Data'!$E$32,0,10*ROW('Sanitation Data'!E114))="","",OFFSET('Sanitation Data'!$E$32,0,10*ROW('Sanitation Data'!E114)))</f>
        <v/>
      </c>
      <c r="CY120" s="34" t="str">
        <f ca="true">+IF(OFFSET('Sanitation Data'!$E$33,0,10*ROW('Sanitation Data'!E114))="","",OFFSET('Sanitation Data'!$E$33,0,10*ROW('Sanitation Data'!E114)))</f>
        <v/>
      </c>
      <c r="CZ120" s="34" t="str">
        <f ca="true">+IF(OFFSET('Sanitation Data'!$F$29,0,10*ROW('Sanitation Data'!F114))="","",OFFSET('Sanitation Data'!$F$29,0,10*ROW('Sanitation Data'!F114)))</f>
        <v/>
      </c>
      <c r="DA120" s="34" t="str">
        <f ca="true">+IF(OFFSET('Sanitation Data'!$F$30,0,10*ROW('Sanitation Data'!F114))="","",OFFSET('Sanitation Data'!$F$30,0,10*ROW('Sanitation Data'!F114)))</f>
        <v/>
      </c>
      <c r="DB120" s="34" t="str">
        <f ca="true">+IF(OFFSET('Sanitation Data'!$F$31,0,10*ROW('Sanitation Data'!F114))="","",OFFSET('Sanitation Data'!$F$31,0,10*ROW('Sanitation Data'!F114)))</f>
        <v/>
      </c>
      <c r="DC120" s="34" t="str">
        <f ca="true">+IF(OFFSET('Sanitation Data'!$F$32,0,10*ROW('Sanitation Data'!F114))="","",OFFSET('Sanitation Data'!$F$32,0,10*ROW('Sanitation Data'!F114)))</f>
        <v/>
      </c>
      <c r="DD120" s="34" t="str">
        <f ca="true">+IF(OFFSET('Sanitation Data'!$F$33,0,10*ROW('Sanitation Data'!F114))="","",OFFSET('Sanitation Data'!$F$33,0,10*ROW('Sanitation Data'!F114)))</f>
        <v/>
      </c>
      <c r="DE120" s="34" t="str">
        <f ca="true">+IF(OFFSET('Sanitation Data'!$G$29,0,10*ROW('Sanitation Data'!G114))="","",OFFSET('Sanitation Data'!$G$29,0,10*ROW('Sanitation Data'!G114)))</f>
        <v/>
      </c>
      <c r="DF120" s="34" t="str">
        <f ca="true">+IF(OFFSET('Sanitation Data'!$G$30,0,10*ROW('Sanitation Data'!G114))="","",OFFSET('Sanitation Data'!$G$30,0,10*ROW('Sanitation Data'!G114)))</f>
        <v/>
      </c>
      <c r="DG120" s="34" t="str">
        <f ca="true">+IF(OFFSET('Sanitation Data'!$G$31,0,10*ROW('Sanitation Data'!G114))="","",OFFSET('Sanitation Data'!$G$31,0,10*ROW('Sanitation Data'!G114)))</f>
        <v/>
      </c>
      <c r="DH120" s="34" t="str">
        <f ca="true">+IF(OFFSET('Sanitation Data'!$G$32,0,10*ROW('Sanitation Data'!G114))="","",OFFSET('Sanitation Data'!$G$32,0,10*ROW('Sanitation Data'!G114)))</f>
        <v/>
      </c>
      <c r="DI120" s="34" t="str">
        <f ca="true">+IF(OFFSET('Sanitation Data'!$G$33,0,10*ROW('Sanitation Data'!G114))="","",OFFSET('Sanitation Data'!$G$33,0,10*ROW('Sanitation Data'!G114)))</f>
        <v/>
      </c>
      <c r="DJ120" s="34" t="str">
        <f ca="true">+IF(OFFSET('Sanitation Data'!$H$29,0,10*ROW('Sanitation Data'!H114))="","",OFFSET('Sanitation Data'!$H$29,0,10*ROW('Sanitation Data'!H114)))</f>
        <v/>
      </c>
      <c r="DK120" s="34" t="str">
        <f ca="true">+IF(OFFSET('Sanitation Data'!$H$30,0,10*ROW('Sanitation Data'!H114))="","",OFFSET('Sanitation Data'!$H$30,0,10*ROW('Sanitation Data'!H114)))</f>
        <v/>
      </c>
      <c r="DL120" s="34" t="str">
        <f ca="true">+IF(OFFSET('Sanitation Data'!$H$31,0,10*ROW('Sanitation Data'!H114))="","",OFFSET('Sanitation Data'!$H$31,0,10*ROW('Sanitation Data'!H114)))</f>
        <v/>
      </c>
      <c r="DM120" s="34" t="str">
        <f ca="true">+IF(OFFSET('Sanitation Data'!$H$32,0,10*ROW('Sanitation Data'!H114))="","",OFFSET('Sanitation Data'!$H$32,0,10*ROW('Sanitation Data'!H114)))</f>
        <v/>
      </c>
      <c r="DN120" s="34" t="str">
        <f ca="true">+IF(OFFSET('Sanitation Data'!$H$33,0,10*ROW('Sanitation Data'!H114))="","",OFFSET('Sanitation Data'!$H$33,0,10*ROW('Sanitation Data'!H114)))</f>
        <v/>
      </c>
      <c r="DO120" s="34" t="str">
        <f ca="true">+IF(OFFSET('Hygiene Data'!$C$12,0,10*ROW('Hygiene Data'!C114))="","",OFFSET('Hygiene Data'!$C$12,0,10*ROW('Hygiene Data'!C114)))</f>
        <v/>
      </c>
      <c r="DP120" s="34" t="str">
        <f ca="true">+IF(OFFSET('Hygiene Data'!$C$13,0,10*ROW('Hygiene Data'!C114))="","",OFFSET('Hygiene Data'!$C$13,0,10*ROW('Hygiene Data'!C114)))</f>
        <v/>
      </c>
      <c r="DQ120" s="34" t="str">
        <f ca="true">+IF(OFFSET('Hygiene Data'!$C$14,0,10*ROW('Hygiene Data'!C114))="","",OFFSET('Hygiene Data'!$C$14,0,10*ROW('Hygiene Data'!C114)))</f>
        <v/>
      </c>
      <c r="DR120" s="34" t="str">
        <f ca="true">+IF(OFFSET('Hygiene Data'!$D$12,0,10*ROW('Hygiene Data'!D114))="","",OFFSET('Hygiene Data'!$D$12,0,10*ROW('Hygiene Data'!D114)))</f>
        <v/>
      </c>
      <c r="DS120" s="34" t="str">
        <f ca="true">+IF(OFFSET('Hygiene Data'!$D$13,0,10*ROW('Hygiene Data'!D114))="","",OFFSET('Hygiene Data'!$D$13,0,10*ROW('Hygiene Data'!D114)))</f>
        <v/>
      </c>
      <c r="DT120" s="34" t="str">
        <f ca="true">+IF(OFFSET('Hygiene Data'!$D$14,0,10*ROW('Hygiene Data'!D114))="","",OFFSET('Hygiene Data'!$D$14,0,10*ROW('Hygiene Data'!D114)))</f>
        <v/>
      </c>
      <c r="DU120" s="34" t="str">
        <f ca="true">+IF(OFFSET('Hygiene Data'!$E$12,0,10*ROW('Hygiene Data'!E114))="","",OFFSET('Hygiene Data'!$E$12,0,10*ROW('Hygiene Data'!E114)))</f>
        <v/>
      </c>
      <c r="DV120" s="34" t="str">
        <f ca="true">+IF(OFFSET('Hygiene Data'!$E$13,0,10*ROW('Hygiene Data'!E114))="","",OFFSET('Hygiene Data'!$E$13,0,10*ROW('Hygiene Data'!E114)))</f>
        <v/>
      </c>
      <c r="DW120" s="34" t="str">
        <f ca="true">+IF(OFFSET('Hygiene Data'!$E$14,0,10*ROW('Hygiene Data'!E114))="","",OFFSET('Hygiene Data'!$E$14,0,10*ROW('Hygiene Data'!E114)))</f>
        <v/>
      </c>
      <c r="DX120" s="34" t="str">
        <f ca="true">+IF(OFFSET('Hygiene Data'!$F$12,0,10*ROW('Hygiene Data'!F114))="","",OFFSET('Hygiene Data'!$F$12,0,10*ROW('Hygiene Data'!F114)))</f>
        <v/>
      </c>
      <c r="DY120" s="34" t="str">
        <f ca="true">+IF(OFFSET('Hygiene Data'!$F$13,0,10*ROW('Hygiene Data'!F114))="","",OFFSET('Hygiene Data'!$F$13,0,10*ROW('Hygiene Data'!F114)))</f>
        <v/>
      </c>
      <c r="DZ120" s="34" t="str">
        <f ca="true">+IF(OFFSET('Hygiene Data'!$F$14,0,10*ROW('Hygiene Data'!F114))="","",OFFSET('Hygiene Data'!$F$14,0,10*ROW('Hygiene Data'!F114)))</f>
        <v/>
      </c>
      <c r="EA120" s="34" t="str">
        <f ca="true">+IF(OFFSET('Hygiene Data'!$G$12,0,10*ROW('Hygiene Data'!G114))="","",OFFSET('Hygiene Data'!$G$12,0,10*ROW('Hygiene Data'!G114)))</f>
        <v/>
      </c>
      <c r="EB120" s="34" t="str">
        <f ca="true">+IF(OFFSET('Hygiene Data'!$G$13,0,10*ROW('Hygiene Data'!G114))="","",OFFSET('Hygiene Data'!$G$13,0,10*ROW('Hygiene Data'!G114)))</f>
        <v/>
      </c>
      <c r="EC120" s="34" t="str">
        <f ca="true">+IF(OFFSET('Hygiene Data'!$G$14,0,10*ROW('Hygiene Data'!G114))="","",OFFSET('Hygiene Data'!$G$14,0,10*ROW('Hygiene Data'!G114)))</f>
        <v/>
      </c>
      <c r="ED120" s="34" t="str">
        <f ca="true">+IF(OFFSET('Hygiene Data'!$H$12,0,10*ROW('Hygiene Data'!H114))="","",OFFSET('Hygiene Data'!$H$12,0,10*ROW('Hygiene Data'!H114)))</f>
        <v/>
      </c>
      <c r="EE120" s="34" t="str">
        <f ca="true">+IF(OFFSET('Hygiene Data'!$H$13,0,10*ROW('Hygiene Data'!H114))="","",OFFSET('Hygiene Data'!$H$13,0,10*ROW('Hygiene Data'!H114)))</f>
        <v/>
      </c>
      <c r="EF120" s="34" t="str">
        <f ca="true">+IF(OFFSET('Hygiene Data'!$H$14,0,10*ROW('Hygiene Data'!H114))="","",OFFSET('Hygiene Data'!$H$14,0,10*ROW('Hygiene Data'!H114)))</f>
        <v/>
      </c>
    </row>
    <row r="121" x14ac:dyDescent="0.2">
      <c r="A121" s="57" t="str">
        <f ca="true">+IF(OFFSET('Water Data'!$B$1,0,10*ROW('Water Data'!B118))="","",OFFSET('Water Data'!$B$1,0,10*ROW('Water Data'!B118)))</f>
        <v/>
      </c>
      <c r="B121" s="57" t="str">
        <f ca="true">+IF(OFFSET('Water Data'!$A$3,0,10*ROW('Water Data'!A118))="","",OFFSET('Water Data'!$A$3,0,10*ROW('Water Data'!A118)))</f>
        <v/>
      </c>
      <c r="C121" s="57" t="str">
        <f ca="true">+IF(OFFSET('Water Data'!$C$3,0,10*ROW('Water Data'!C118))="","",OFFSET('Water Data'!$C$3,0,10*ROW('Water Data'!C118)))</f>
        <v/>
      </c>
      <c r="D121" s="249"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9"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9" t="e">
        <f ca="true">+IF(AND(ISNUMBER(OFFSET('Water Data'!$C$10,0,10*ROW('Water Data'!D115))),BW121="Yes"),OFFSET('Water Data'!$C$10,0,10*ROW('Water Data'!D115)),IF(AND(ISNUMBER(OFFSET('Water Data'!$C$10,0,10*ROW('Water Data'!D115))),BW121="No",ISNUMBER(OFFSET('Water Data'!$C$10,0,10*ROW('Water Data'!D115)))),CONCATENATE("[",ROUND(OFFSET('Water Data'!$C$10,0,10*ROW('Water Data'!D115)),0),"]"),IF(AND(ISNUMBER(OFFSET('Water Data'!$C$10,0,10*ROW('Water Data'!D115))),BW121="",ISNUMBER(OFFSET('Water Data'!$C$10,0,10*ROW('Water Data'!D115)))),OFFSET('Water Data'!$C$10,0,10*ROW('Water Data'!D115)),NA())))</f>
        <v>#N/A</v>
      </c>
      <c r="G121" s="249"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9"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9"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9"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9"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9"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9"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9"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9"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9"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9"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9"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9"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9"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9"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50"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50"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50"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50"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50"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50"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50"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50"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50"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50"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50"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50"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50"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50"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50"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50"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50"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50"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50"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50"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50"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50"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50"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50"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50"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50"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50"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50"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50"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50"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51"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51"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51"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51"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51"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51"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51"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51"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51"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51"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51"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51"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51"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51"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51"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51"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51"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51"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4" t="str">
        <f ca="true">+IF(OFFSET('Water Data'!$C$28,0,10*ROW('Water Data'!C115))="","",OFFSET('Water Data'!$C$28,0,10*ROW('Water Data'!C115)))</f>
        <v/>
      </c>
      <c r="BT121" s="34" t="str">
        <f ca="true">+IF(OFFSET('Water Data'!$C$29,0,10*ROW('Water Data'!C115))="","",OFFSET('Water Data'!$C$29,0,10*ROW('Water Data'!C115)))</f>
        <v/>
      </c>
      <c r="BU121" s="34" t="str">
        <f ca="true">+IF(OFFSET('Water Data'!$C$30,0,10*ROW('Water Data'!C115))="","",OFFSET('Water Data'!$C$30,0,10*ROW('Water Data'!C115)))</f>
        <v/>
      </c>
      <c r="BV121" s="34" t="str">
        <f ca="true">+IF(OFFSET('Water Data'!$D$28,0,10*ROW('Water Data'!D115))="","",OFFSET('Water Data'!$D$28,0,10*ROW('Water Data'!D115)))</f>
        <v/>
      </c>
      <c r="BW121" s="34" t="str">
        <f ca="true">+IF(OFFSET('Water Data'!$D$29,0,10*ROW('Water Data'!D115))="","",OFFSET('Water Data'!$D$29,0,10*ROW('Water Data'!D115)))</f>
        <v/>
      </c>
      <c r="BX121" s="34" t="str">
        <f ca="true">+IF(OFFSET('Water Data'!$D$30,0,10*ROW('Water Data'!D115))="","",OFFSET('Water Data'!$D$30,0,10*ROW('Water Data'!D115)))</f>
        <v/>
      </c>
      <c r="BY121" s="34" t="str">
        <f ca="true">+IF(OFFSET('Water Data'!$E$28,0,10*ROW('Water Data'!E115))="","",OFFSET('Water Data'!$E$28,0,10*ROW('Water Data'!E115)))</f>
        <v/>
      </c>
      <c r="BZ121" s="34" t="str">
        <f ca="true">+IF(OFFSET('Water Data'!$E$29,0,10*ROW('Water Data'!E115))="","",OFFSET('Water Data'!$E$29,0,10*ROW('Water Data'!E115)))</f>
        <v/>
      </c>
      <c r="CA121" s="34" t="str">
        <f ca="true">+IF(OFFSET('Water Data'!$E$30,0,10*ROW('Water Data'!E115))="","",OFFSET('Water Data'!$E$30,0,10*ROW('Water Data'!E115)))</f>
        <v/>
      </c>
      <c r="CB121" s="34" t="str">
        <f ca="true">+IF(OFFSET('Water Data'!$F$28,0,10*ROW('Water Data'!F115))="","",OFFSET('Water Data'!$F$28,0,10*ROW('Water Data'!F115)))</f>
        <v/>
      </c>
      <c r="CC121" s="34" t="str">
        <f ca="true">+IF(OFFSET('Water Data'!$F$29,0,10*ROW('Water Data'!F115))="","",OFFSET('Water Data'!$F$29,0,10*ROW('Water Data'!F115)))</f>
        <v/>
      </c>
      <c r="CD121" s="34" t="str">
        <f ca="true">+IF(OFFSET('Water Data'!$F$30,0,10*ROW('Water Data'!F115))="","",OFFSET('Water Data'!$F$30,0,10*ROW('Water Data'!F115)))</f>
        <v/>
      </c>
      <c r="CE121" s="34" t="str">
        <f ca="true">+IF(OFFSET('Water Data'!$G$28,0,10*ROW('Water Data'!G115))="","",OFFSET('Water Data'!$G$28,0,10*ROW('Water Data'!G115)))</f>
        <v/>
      </c>
      <c r="CF121" s="34" t="str">
        <f ca="true">+IF(OFFSET('Water Data'!$G$29,0,10*ROW('Water Data'!G115))="","",OFFSET('Water Data'!$G$29,0,10*ROW('Water Data'!G115)))</f>
        <v/>
      </c>
      <c r="CG121" s="34" t="str">
        <f ca="true">+IF(OFFSET('Water Data'!$G$30,0,10*ROW('Water Data'!G115))="","",OFFSET('Water Data'!$G$30,0,10*ROW('Water Data'!G115)))</f>
        <v/>
      </c>
      <c r="CH121" s="34" t="str">
        <f ca="true">+IF(OFFSET('Water Data'!$H$28,0,10*ROW('Water Data'!H115))="","",OFFSET('Water Data'!$H$28,0,10*ROW('Water Data'!H115)))</f>
        <v/>
      </c>
      <c r="CI121" s="34" t="str">
        <f ca="true">+IF(OFFSET('Water Data'!$H$29,0,10*ROW('Water Data'!H115))="","",OFFSET('Water Data'!$H$29,0,10*ROW('Water Data'!H115)))</f>
        <v/>
      </c>
      <c r="CJ121" s="34" t="str">
        <f ca="true">+IF(OFFSET('Water Data'!$H$30,0,10*ROW('Water Data'!H115))="","",OFFSET('Water Data'!$H$30,0,10*ROW('Water Data'!H115)))</f>
        <v/>
      </c>
      <c r="CK121" s="34" t="str">
        <f ca="true">+IF(OFFSET('Sanitation Data'!$C$29,0,10*ROW('Sanitation Data'!C115))="","",OFFSET('Sanitation Data'!$C$29,0,10*ROW('Sanitation Data'!C115)))</f>
        <v/>
      </c>
      <c r="CL121" s="34" t="str">
        <f ca="true">+IF(OFFSET('Sanitation Data'!$C$30,0,10*ROW('Sanitation Data'!C115))="","",OFFSET('Sanitation Data'!$C$30,0,10*ROW('Sanitation Data'!C115)))</f>
        <v/>
      </c>
      <c r="CM121" s="34" t="str">
        <f ca="true">+IF(OFFSET('Sanitation Data'!$C$31,0,10*ROW('Sanitation Data'!C115))="","",OFFSET('Sanitation Data'!$C$31,0,10*ROW('Sanitation Data'!C115)))</f>
        <v/>
      </c>
      <c r="CN121" s="34" t="str">
        <f ca="true">+IF(OFFSET('Sanitation Data'!$C$32,0,10*ROW('Sanitation Data'!C115))="","",OFFSET('Sanitation Data'!$C$32,0,10*ROW('Sanitation Data'!C115)))</f>
        <v/>
      </c>
      <c r="CO121" s="34" t="str">
        <f ca="true">+IF(OFFSET('Sanitation Data'!$C$33,0,10*ROW('Sanitation Data'!C115))="","",OFFSET('Sanitation Data'!$C$33,0,10*ROW('Sanitation Data'!C115)))</f>
        <v/>
      </c>
      <c r="CP121" s="34" t="str">
        <f ca="true">+IF(OFFSET('Sanitation Data'!$D$29,0,10*ROW('Sanitation Data'!D115))="","",OFFSET('Sanitation Data'!$D$29,0,10*ROW('Sanitation Data'!D115)))</f>
        <v/>
      </c>
      <c r="CQ121" s="34" t="str">
        <f ca="true">+IF(OFFSET('Sanitation Data'!$D$30,0,10*ROW('Sanitation Data'!D115))="","",OFFSET('Sanitation Data'!$D$30,0,10*ROW('Sanitation Data'!D115)))</f>
        <v/>
      </c>
      <c r="CR121" s="34" t="str">
        <f ca="true">+IF(OFFSET('Sanitation Data'!$D$31,0,10*ROW('Sanitation Data'!D115))="","",OFFSET('Sanitation Data'!$D$31,0,10*ROW('Sanitation Data'!D115)))</f>
        <v/>
      </c>
      <c r="CS121" s="34" t="str">
        <f ca="true">+IF(OFFSET('Sanitation Data'!$D$32,0,10*ROW('Sanitation Data'!D115))="","",OFFSET('Sanitation Data'!$D$32,0,10*ROW('Sanitation Data'!D115)))</f>
        <v/>
      </c>
      <c r="CT121" s="34" t="str">
        <f ca="true">+IF(OFFSET('Sanitation Data'!$D$33,0,10*ROW('Sanitation Data'!D115))="","",OFFSET('Sanitation Data'!$D$33,0,10*ROW('Sanitation Data'!D115)))</f>
        <v/>
      </c>
      <c r="CU121" s="34" t="str">
        <f ca="true">+IF(OFFSET('Sanitation Data'!$E$29,0,10*ROW('Sanitation Data'!E115))="","",OFFSET('Sanitation Data'!$E$29,0,10*ROW('Sanitation Data'!E115)))</f>
        <v/>
      </c>
      <c r="CV121" s="34" t="str">
        <f ca="true">+IF(OFFSET('Sanitation Data'!$E$30,0,10*ROW('Sanitation Data'!E115))="","",OFFSET('Sanitation Data'!$E$30,0,10*ROW('Sanitation Data'!E115)))</f>
        <v/>
      </c>
      <c r="CW121" s="34" t="str">
        <f ca="true">+IF(OFFSET('Sanitation Data'!$E$31,0,10*ROW('Sanitation Data'!E115))="","",OFFSET('Sanitation Data'!$E$31,0,10*ROW('Sanitation Data'!E115)))</f>
        <v/>
      </c>
      <c r="CX121" s="34" t="str">
        <f ca="true">+IF(OFFSET('Sanitation Data'!$E$32,0,10*ROW('Sanitation Data'!E115))="","",OFFSET('Sanitation Data'!$E$32,0,10*ROW('Sanitation Data'!E115)))</f>
        <v/>
      </c>
      <c r="CY121" s="34" t="str">
        <f ca="true">+IF(OFFSET('Sanitation Data'!$E$33,0,10*ROW('Sanitation Data'!E115))="","",OFFSET('Sanitation Data'!$E$33,0,10*ROW('Sanitation Data'!E115)))</f>
        <v/>
      </c>
      <c r="CZ121" s="34" t="str">
        <f ca="true">+IF(OFFSET('Sanitation Data'!$F$29,0,10*ROW('Sanitation Data'!F115))="","",OFFSET('Sanitation Data'!$F$29,0,10*ROW('Sanitation Data'!F115)))</f>
        <v/>
      </c>
      <c r="DA121" s="34" t="str">
        <f ca="true">+IF(OFFSET('Sanitation Data'!$F$30,0,10*ROW('Sanitation Data'!F115))="","",OFFSET('Sanitation Data'!$F$30,0,10*ROW('Sanitation Data'!F115)))</f>
        <v/>
      </c>
      <c r="DB121" s="34" t="str">
        <f ca="true">+IF(OFFSET('Sanitation Data'!$F$31,0,10*ROW('Sanitation Data'!F115))="","",OFFSET('Sanitation Data'!$F$31,0,10*ROW('Sanitation Data'!F115)))</f>
        <v/>
      </c>
      <c r="DC121" s="34" t="str">
        <f ca="true">+IF(OFFSET('Sanitation Data'!$F$32,0,10*ROW('Sanitation Data'!F115))="","",OFFSET('Sanitation Data'!$F$32,0,10*ROW('Sanitation Data'!F115)))</f>
        <v/>
      </c>
      <c r="DD121" s="34" t="str">
        <f ca="true">+IF(OFFSET('Sanitation Data'!$F$33,0,10*ROW('Sanitation Data'!F115))="","",OFFSET('Sanitation Data'!$F$33,0,10*ROW('Sanitation Data'!F115)))</f>
        <v/>
      </c>
      <c r="DE121" s="34" t="str">
        <f ca="true">+IF(OFFSET('Sanitation Data'!$G$29,0,10*ROW('Sanitation Data'!G115))="","",OFFSET('Sanitation Data'!$G$29,0,10*ROW('Sanitation Data'!G115)))</f>
        <v/>
      </c>
      <c r="DF121" s="34" t="str">
        <f ca="true">+IF(OFFSET('Sanitation Data'!$G$30,0,10*ROW('Sanitation Data'!G115))="","",OFFSET('Sanitation Data'!$G$30,0,10*ROW('Sanitation Data'!G115)))</f>
        <v/>
      </c>
      <c r="DG121" s="34" t="str">
        <f ca="true">+IF(OFFSET('Sanitation Data'!$G$31,0,10*ROW('Sanitation Data'!G115))="","",OFFSET('Sanitation Data'!$G$31,0,10*ROW('Sanitation Data'!G115)))</f>
        <v/>
      </c>
      <c r="DH121" s="34" t="str">
        <f ca="true">+IF(OFFSET('Sanitation Data'!$G$32,0,10*ROW('Sanitation Data'!G115))="","",OFFSET('Sanitation Data'!$G$32,0,10*ROW('Sanitation Data'!G115)))</f>
        <v/>
      </c>
      <c r="DI121" s="34" t="str">
        <f ca="true">+IF(OFFSET('Sanitation Data'!$G$33,0,10*ROW('Sanitation Data'!G115))="","",OFFSET('Sanitation Data'!$G$33,0,10*ROW('Sanitation Data'!G115)))</f>
        <v/>
      </c>
      <c r="DJ121" s="34" t="str">
        <f ca="true">+IF(OFFSET('Sanitation Data'!$H$29,0,10*ROW('Sanitation Data'!H115))="","",OFFSET('Sanitation Data'!$H$29,0,10*ROW('Sanitation Data'!H115)))</f>
        <v/>
      </c>
      <c r="DK121" s="34" t="str">
        <f ca="true">+IF(OFFSET('Sanitation Data'!$H$30,0,10*ROW('Sanitation Data'!H115))="","",OFFSET('Sanitation Data'!$H$30,0,10*ROW('Sanitation Data'!H115)))</f>
        <v/>
      </c>
      <c r="DL121" s="34" t="str">
        <f ca="true">+IF(OFFSET('Sanitation Data'!$H$31,0,10*ROW('Sanitation Data'!H115))="","",OFFSET('Sanitation Data'!$H$31,0,10*ROW('Sanitation Data'!H115)))</f>
        <v/>
      </c>
      <c r="DM121" s="34" t="str">
        <f ca="true">+IF(OFFSET('Sanitation Data'!$H$32,0,10*ROW('Sanitation Data'!H115))="","",OFFSET('Sanitation Data'!$H$32,0,10*ROW('Sanitation Data'!H115)))</f>
        <v/>
      </c>
      <c r="DN121" s="34" t="str">
        <f ca="true">+IF(OFFSET('Sanitation Data'!$H$33,0,10*ROW('Sanitation Data'!H115))="","",OFFSET('Sanitation Data'!$H$33,0,10*ROW('Sanitation Data'!H115)))</f>
        <v/>
      </c>
      <c r="DO121" s="34" t="str">
        <f ca="true">+IF(OFFSET('Hygiene Data'!$C$12,0,10*ROW('Hygiene Data'!C115))="","",OFFSET('Hygiene Data'!$C$12,0,10*ROW('Hygiene Data'!C115)))</f>
        <v/>
      </c>
      <c r="DP121" s="34" t="str">
        <f ca="true">+IF(OFFSET('Hygiene Data'!$C$13,0,10*ROW('Hygiene Data'!C115))="","",OFFSET('Hygiene Data'!$C$13,0,10*ROW('Hygiene Data'!C115)))</f>
        <v/>
      </c>
      <c r="DQ121" s="34" t="str">
        <f ca="true">+IF(OFFSET('Hygiene Data'!$C$14,0,10*ROW('Hygiene Data'!C115))="","",OFFSET('Hygiene Data'!$C$14,0,10*ROW('Hygiene Data'!C115)))</f>
        <v/>
      </c>
      <c r="DR121" s="34" t="str">
        <f ca="true">+IF(OFFSET('Hygiene Data'!$D$12,0,10*ROW('Hygiene Data'!D115))="","",OFFSET('Hygiene Data'!$D$12,0,10*ROW('Hygiene Data'!D115)))</f>
        <v/>
      </c>
      <c r="DS121" s="34" t="str">
        <f ca="true">+IF(OFFSET('Hygiene Data'!$D$13,0,10*ROW('Hygiene Data'!D115))="","",OFFSET('Hygiene Data'!$D$13,0,10*ROW('Hygiene Data'!D115)))</f>
        <v/>
      </c>
      <c r="DT121" s="34" t="str">
        <f ca="true">+IF(OFFSET('Hygiene Data'!$D$14,0,10*ROW('Hygiene Data'!D115))="","",OFFSET('Hygiene Data'!$D$14,0,10*ROW('Hygiene Data'!D115)))</f>
        <v/>
      </c>
      <c r="DU121" s="34" t="str">
        <f ca="true">+IF(OFFSET('Hygiene Data'!$E$12,0,10*ROW('Hygiene Data'!E115))="","",OFFSET('Hygiene Data'!$E$12,0,10*ROW('Hygiene Data'!E115)))</f>
        <v/>
      </c>
      <c r="DV121" s="34" t="str">
        <f ca="true">+IF(OFFSET('Hygiene Data'!$E$13,0,10*ROW('Hygiene Data'!E115))="","",OFFSET('Hygiene Data'!$E$13,0,10*ROW('Hygiene Data'!E115)))</f>
        <v/>
      </c>
      <c r="DW121" s="34" t="str">
        <f ca="true">+IF(OFFSET('Hygiene Data'!$E$14,0,10*ROW('Hygiene Data'!E115))="","",OFFSET('Hygiene Data'!$E$14,0,10*ROW('Hygiene Data'!E115)))</f>
        <v/>
      </c>
      <c r="DX121" s="34" t="str">
        <f ca="true">+IF(OFFSET('Hygiene Data'!$F$12,0,10*ROW('Hygiene Data'!F115))="","",OFFSET('Hygiene Data'!$F$12,0,10*ROW('Hygiene Data'!F115)))</f>
        <v/>
      </c>
      <c r="DY121" s="34" t="str">
        <f ca="true">+IF(OFFSET('Hygiene Data'!$F$13,0,10*ROW('Hygiene Data'!F115))="","",OFFSET('Hygiene Data'!$F$13,0,10*ROW('Hygiene Data'!F115)))</f>
        <v/>
      </c>
      <c r="DZ121" s="34" t="str">
        <f ca="true">+IF(OFFSET('Hygiene Data'!$F$14,0,10*ROW('Hygiene Data'!F115))="","",OFFSET('Hygiene Data'!$F$14,0,10*ROW('Hygiene Data'!F115)))</f>
        <v/>
      </c>
      <c r="EA121" s="34" t="str">
        <f ca="true">+IF(OFFSET('Hygiene Data'!$G$12,0,10*ROW('Hygiene Data'!G115))="","",OFFSET('Hygiene Data'!$G$12,0,10*ROW('Hygiene Data'!G115)))</f>
        <v/>
      </c>
      <c r="EB121" s="34" t="str">
        <f ca="true">+IF(OFFSET('Hygiene Data'!$G$13,0,10*ROW('Hygiene Data'!G115))="","",OFFSET('Hygiene Data'!$G$13,0,10*ROW('Hygiene Data'!G115)))</f>
        <v/>
      </c>
      <c r="EC121" s="34" t="str">
        <f ca="true">+IF(OFFSET('Hygiene Data'!$G$14,0,10*ROW('Hygiene Data'!G115))="","",OFFSET('Hygiene Data'!$G$14,0,10*ROW('Hygiene Data'!G115)))</f>
        <v/>
      </c>
      <c r="ED121" s="34" t="str">
        <f ca="true">+IF(OFFSET('Hygiene Data'!$H$12,0,10*ROW('Hygiene Data'!H115))="","",OFFSET('Hygiene Data'!$H$12,0,10*ROW('Hygiene Data'!H115)))</f>
        <v/>
      </c>
      <c r="EE121" s="34" t="str">
        <f ca="true">+IF(OFFSET('Hygiene Data'!$H$13,0,10*ROW('Hygiene Data'!H115))="","",OFFSET('Hygiene Data'!$H$13,0,10*ROW('Hygiene Data'!H115)))</f>
        <v/>
      </c>
      <c r="EF121" s="34" t="str">
        <f ca="true">+IF(OFFSET('Hygiene Data'!$H$14,0,10*ROW('Hygiene Data'!H115))="","",OFFSET('Hygiene Data'!$H$14,0,10*ROW('Hygiene Data'!H115)))</f>
        <v/>
      </c>
    </row>
    <row r="122" x14ac:dyDescent="0.2">
      <c r="A122" s="57" t="str">
        <f ca="true">+IF(OFFSET('Water Data'!$B$1,0,10*ROW('Water Data'!B119))="","",OFFSET('Water Data'!$B$1,0,10*ROW('Water Data'!B119)))</f>
        <v/>
      </c>
      <c r="B122" s="57" t="str">
        <f ca="true">+IF(OFFSET('Water Data'!$A$3,0,10*ROW('Water Data'!A119))="","",OFFSET('Water Data'!$A$3,0,10*ROW('Water Data'!A119)))</f>
        <v/>
      </c>
      <c r="C122" s="57" t="str">
        <f ca="true">+IF(OFFSET('Water Data'!$C$3,0,10*ROW('Water Data'!C119))="","",OFFSET('Water Data'!$C$3,0,10*ROW('Water Data'!C119)))</f>
        <v/>
      </c>
      <c r="D122" s="249"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9"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9" t="e">
        <f ca="true">+IF(AND(ISNUMBER(OFFSET('Water Data'!$C$10,0,10*ROW('Water Data'!D116))),BW122="Yes"),OFFSET('Water Data'!$C$10,0,10*ROW('Water Data'!D116)),IF(AND(ISNUMBER(OFFSET('Water Data'!$C$10,0,10*ROW('Water Data'!D116))),BW122="No",ISNUMBER(OFFSET('Water Data'!$C$10,0,10*ROW('Water Data'!D116)))),CONCATENATE("[",ROUND(OFFSET('Water Data'!$C$10,0,10*ROW('Water Data'!D116)),0),"]"),IF(AND(ISNUMBER(OFFSET('Water Data'!$C$10,0,10*ROW('Water Data'!D116))),BW122="",ISNUMBER(OFFSET('Water Data'!$C$10,0,10*ROW('Water Data'!D116)))),OFFSET('Water Data'!$C$10,0,10*ROW('Water Data'!D116)),NA())))</f>
        <v>#N/A</v>
      </c>
      <c r="G122" s="249"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9"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9"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9"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9"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9"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9"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9"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9"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9"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9"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9"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9"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9"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9"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50"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50"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50"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50"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50"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50"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50"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50"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50"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50"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50"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50"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50"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50"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50"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50"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50"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50"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50"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50"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50"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50"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50"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50"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50"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50"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50"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50"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50"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50"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51"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51"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51"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51"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51"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51"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51"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51"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51"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51"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51"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51"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51"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51"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51"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51"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51"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51"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4" t="str">
        <f ca="true">+IF(OFFSET('Water Data'!$C$28,0,10*ROW('Water Data'!C116))="","",OFFSET('Water Data'!$C$28,0,10*ROW('Water Data'!C116)))</f>
        <v/>
      </c>
      <c r="BT122" s="34" t="str">
        <f ca="true">+IF(OFFSET('Water Data'!$C$29,0,10*ROW('Water Data'!C116))="","",OFFSET('Water Data'!$C$29,0,10*ROW('Water Data'!C116)))</f>
        <v/>
      </c>
      <c r="BU122" s="34" t="str">
        <f ca="true">+IF(OFFSET('Water Data'!$C$30,0,10*ROW('Water Data'!C116))="","",OFFSET('Water Data'!$C$30,0,10*ROW('Water Data'!C116)))</f>
        <v/>
      </c>
      <c r="BV122" s="34" t="str">
        <f ca="true">+IF(OFFSET('Water Data'!$D$28,0,10*ROW('Water Data'!D116))="","",OFFSET('Water Data'!$D$28,0,10*ROW('Water Data'!D116)))</f>
        <v/>
      </c>
      <c r="BW122" s="34" t="str">
        <f ca="true">+IF(OFFSET('Water Data'!$D$29,0,10*ROW('Water Data'!D116))="","",OFFSET('Water Data'!$D$29,0,10*ROW('Water Data'!D116)))</f>
        <v/>
      </c>
      <c r="BX122" s="34" t="str">
        <f ca="true">+IF(OFFSET('Water Data'!$D$30,0,10*ROW('Water Data'!D116))="","",OFFSET('Water Data'!$D$30,0,10*ROW('Water Data'!D116)))</f>
        <v/>
      </c>
      <c r="BY122" s="34" t="str">
        <f ca="true">+IF(OFFSET('Water Data'!$E$28,0,10*ROW('Water Data'!E116))="","",OFFSET('Water Data'!$E$28,0,10*ROW('Water Data'!E116)))</f>
        <v/>
      </c>
      <c r="BZ122" s="34" t="str">
        <f ca="true">+IF(OFFSET('Water Data'!$E$29,0,10*ROW('Water Data'!E116))="","",OFFSET('Water Data'!$E$29,0,10*ROW('Water Data'!E116)))</f>
        <v/>
      </c>
      <c r="CA122" s="34" t="str">
        <f ca="true">+IF(OFFSET('Water Data'!$E$30,0,10*ROW('Water Data'!E116))="","",OFFSET('Water Data'!$E$30,0,10*ROW('Water Data'!E116)))</f>
        <v/>
      </c>
      <c r="CB122" s="34" t="str">
        <f ca="true">+IF(OFFSET('Water Data'!$F$28,0,10*ROW('Water Data'!F116))="","",OFFSET('Water Data'!$F$28,0,10*ROW('Water Data'!F116)))</f>
        <v/>
      </c>
      <c r="CC122" s="34" t="str">
        <f ca="true">+IF(OFFSET('Water Data'!$F$29,0,10*ROW('Water Data'!F116))="","",OFFSET('Water Data'!$F$29,0,10*ROW('Water Data'!F116)))</f>
        <v/>
      </c>
      <c r="CD122" s="34" t="str">
        <f ca="true">+IF(OFFSET('Water Data'!$F$30,0,10*ROW('Water Data'!F116))="","",OFFSET('Water Data'!$F$30,0,10*ROW('Water Data'!F116)))</f>
        <v/>
      </c>
      <c r="CE122" s="34" t="str">
        <f ca="true">+IF(OFFSET('Water Data'!$G$28,0,10*ROW('Water Data'!G116))="","",OFFSET('Water Data'!$G$28,0,10*ROW('Water Data'!G116)))</f>
        <v/>
      </c>
      <c r="CF122" s="34" t="str">
        <f ca="true">+IF(OFFSET('Water Data'!$G$29,0,10*ROW('Water Data'!G116))="","",OFFSET('Water Data'!$G$29,0,10*ROW('Water Data'!G116)))</f>
        <v/>
      </c>
      <c r="CG122" s="34" t="str">
        <f ca="true">+IF(OFFSET('Water Data'!$G$30,0,10*ROW('Water Data'!G116))="","",OFFSET('Water Data'!$G$30,0,10*ROW('Water Data'!G116)))</f>
        <v/>
      </c>
      <c r="CH122" s="34" t="str">
        <f ca="true">+IF(OFFSET('Water Data'!$H$28,0,10*ROW('Water Data'!H116))="","",OFFSET('Water Data'!$H$28,0,10*ROW('Water Data'!H116)))</f>
        <v/>
      </c>
      <c r="CI122" s="34" t="str">
        <f ca="true">+IF(OFFSET('Water Data'!$H$29,0,10*ROW('Water Data'!H116))="","",OFFSET('Water Data'!$H$29,0,10*ROW('Water Data'!H116)))</f>
        <v/>
      </c>
      <c r="CJ122" s="34" t="str">
        <f ca="true">+IF(OFFSET('Water Data'!$H$30,0,10*ROW('Water Data'!H116))="","",OFFSET('Water Data'!$H$30,0,10*ROW('Water Data'!H116)))</f>
        <v/>
      </c>
      <c r="CK122" s="34" t="str">
        <f ca="true">+IF(OFFSET('Sanitation Data'!$C$29,0,10*ROW('Sanitation Data'!C116))="","",OFFSET('Sanitation Data'!$C$29,0,10*ROW('Sanitation Data'!C116)))</f>
        <v/>
      </c>
      <c r="CL122" s="34" t="str">
        <f ca="true">+IF(OFFSET('Sanitation Data'!$C$30,0,10*ROW('Sanitation Data'!C116))="","",OFFSET('Sanitation Data'!$C$30,0,10*ROW('Sanitation Data'!C116)))</f>
        <v/>
      </c>
      <c r="CM122" s="34" t="str">
        <f ca="true">+IF(OFFSET('Sanitation Data'!$C$31,0,10*ROW('Sanitation Data'!C116))="","",OFFSET('Sanitation Data'!$C$31,0,10*ROW('Sanitation Data'!C116)))</f>
        <v/>
      </c>
      <c r="CN122" s="34" t="str">
        <f ca="true">+IF(OFFSET('Sanitation Data'!$C$32,0,10*ROW('Sanitation Data'!C116))="","",OFFSET('Sanitation Data'!$C$32,0,10*ROW('Sanitation Data'!C116)))</f>
        <v/>
      </c>
      <c r="CO122" s="34" t="str">
        <f ca="true">+IF(OFFSET('Sanitation Data'!$C$33,0,10*ROW('Sanitation Data'!C116))="","",OFFSET('Sanitation Data'!$C$33,0,10*ROW('Sanitation Data'!C116)))</f>
        <v/>
      </c>
      <c r="CP122" s="34" t="str">
        <f ca="true">+IF(OFFSET('Sanitation Data'!$D$29,0,10*ROW('Sanitation Data'!D116))="","",OFFSET('Sanitation Data'!$D$29,0,10*ROW('Sanitation Data'!D116)))</f>
        <v/>
      </c>
      <c r="CQ122" s="34" t="str">
        <f ca="true">+IF(OFFSET('Sanitation Data'!$D$30,0,10*ROW('Sanitation Data'!D116))="","",OFFSET('Sanitation Data'!$D$30,0,10*ROW('Sanitation Data'!D116)))</f>
        <v/>
      </c>
      <c r="CR122" s="34" t="str">
        <f ca="true">+IF(OFFSET('Sanitation Data'!$D$31,0,10*ROW('Sanitation Data'!D116))="","",OFFSET('Sanitation Data'!$D$31,0,10*ROW('Sanitation Data'!D116)))</f>
        <v/>
      </c>
      <c r="CS122" s="34" t="str">
        <f ca="true">+IF(OFFSET('Sanitation Data'!$D$32,0,10*ROW('Sanitation Data'!D116))="","",OFFSET('Sanitation Data'!$D$32,0,10*ROW('Sanitation Data'!D116)))</f>
        <v/>
      </c>
      <c r="CT122" s="34" t="str">
        <f ca="true">+IF(OFFSET('Sanitation Data'!$D$33,0,10*ROW('Sanitation Data'!D116))="","",OFFSET('Sanitation Data'!$D$33,0,10*ROW('Sanitation Data'!D116)))</f>
        <v/>
      </c>
      <c r="CU122" s="34" t="str">
        <f ca="true">+IF(OFFSET('Sanitation Data'!$E$29,0,10*ROW('Sanitation Data'!E116))="","",OFFSET('Sanitation Data'!$E$29,0,10*ROW('Sanitation Data'!E116)))</f>
        <v/>
      </c>
      <c r="CV122" s="34" t="str">
        <f ca="true">+IF(OFFSET('Sanitation Data'!$E$30,0,10*ROW('Sanitation Data'!E116))="","",OFFSET('Sanitation Data'!$E$30,0,10*ROW('Sanitation Data'!E116)))</f>
        <v/>
      </c>
      <c r="CW122" s="34" t="str">
        <f ca="true">+IF(OFFSET('Sanitation Data'!$E$31,0,10*ROW('Sanitation Data'!E116))="","",OFFSET('Sanitation Data'!$E$31,0,10*ROW('Sanitation Data'!E116)))</f>
        <v/>
      </c>
      <c r="CX122" s="34" t="str">
        <f ca="true">+IF(OFFSET('Sanitation Data'!$E$32,0,10*ROW('Sanitation Data'!E116))="","",OFFSET('Sanitation Data'!$E$32,0,10*ROW('Sanitation Data'!E116)))</f>
        <v/>
      </c>
      <c r="CY122" s="34" t="str">
        <f ca="true">+IF(OFFSET('Sanitation Data'!$E$33,0,10*ROW('Sanitation Data'!E116))="","",OFFSET('Sanitation Data'!$E$33,0,10*ROW('Sanitation Data'!E116)))</f>
        <v/>
      </c>
      <c r="CZ122" s="34" t="str">
        <f ca="true">+IF(OFFSET('Sanitation Data'!$F$29,0,10*ROW('Sanitation Data'!F116))="","",OFFSET('Sanitation Data'!$F$29,0,10*ROW('Sanitation Data'!F116)))</f>
        <v/>
      </c>
      <c r="DA122" s="34" t="str">
        <f ca="true">+IF(OFFSET('Sanitation Data'!$F$30,0,10*ROW('Sanitation Data'!F116))="","",OFFSET('Sanitation Data'!$F$30,0,10*ROW('Sanitation Data'!F116)))</f>
        <v/>
      </c>
      <c r="DB122" s="34" t="str">
        <f ca="true">+IF(OFFSET('Sanitation Data'!$F$31,0,10*ROW('Sanitation Data'!F116))="","",OFFSET('Sanitation Data'!$F$31,0,10*ROW('Sanitation Data'!F116)))</f>
        <v/>
      </c>
      <c r="DC122" s="34" t="str">
        <f ca="true">+IF(OFFSET('Sanitation Data'!$F$32,0,10*ROW('Sanitation Data'!F116))="","",OFFSET('Sanitation Data'!$F$32,0,10*ROW('Sanitation Data'!F116)))</f>
        <v/>
      </c>
      <c r="DD122" s="34" t="str">
        <f ca="true">+IF(OFFSET('Sanitation Data'!$F$33,0,10*ROW('Sanitation Data'!F116))="","",OFFSET('Sanitation Data'!$F$33,0,10*ROW('Sanitation Data'!F116)))</f>
        <v/>
      </c>
      <c r="DE122" s="34" t="str">
        <f ca="true">+IF(OFFSET('Sanitation Data'!$G$29,0,10*ROW('Sanitation Data'!G116))="","",OFFSET('Sanitation Data'!$G$29,0,10*ROW('Sanitation Data'!G116)))</f>
        <v/>
      </c>
      <c r="DF122" s="34" t="str">
        <f ca="true">+IF(OFFSET('Sanitation Data'!$G$30,0,10*ROW('Sanitation Data'!G116))="","",OFFSET('Sanitation Data'!$G$30,0,10*ROW('Sanitation Data'!G116)))</f>
        <v/>
      </c>
      <c r="DG122" s="34" t="str">
        <f ca="true">+IF(OFFSET('Sanitation Data'!$G$31,0,10*ROW('Sanitation Data'!G116))="","",OFFSET('Sanitation Data'!$G$31,0,10*ROW('Sanitation Data'!G116)))</f>
        <v/>
      </c>
      <c r="DH122" s="34" t="str">
        <f ca="true">+IF(OFFSET('Sanitation Data'!$G$32,0,10*ROW('Sanitation Data'!G116))="","",OFFSET('Sanitation Data'!$G$32,0,10*ROW('Sanitation Data'!G116)))</f>
        <v/>
      </c>
      <c r="DI122" s="34" t="str">
        <f ca="true">+IF(OFFSET('Sanitation Data'!$G$33,0,10*ROW('Sanitation Data'!G116))="","",OFFSET('Sanitation Data'!$G$33,0,10*ROW('Sanitation Data'!G116)))</f>
        <v/>
      </c>
      <c r="DJ122" s="34" t="str">
        <f ca="true">+IF(OFFSET('Sanitation Data'!$H$29,0,10*ROW('Sanitation Data'!H116))="","",OFFSET('Sanitation Data'!$H$29,0,10*ROW('Sanitation Data'!H116)))</f>
        <v/>
      </c>
      <c r="DK122" s="34" t="str">
        <f ca="true">+IF(OFFSET('Sanitation Data'!$H$30,0,10*ROW('Sanitation Data'!H116))="","",OFFSET('Sanitation Data'!$H$30,0,10*ROW('Sanitation Data'!H116)))</f>
        <v/>
      </c>
      <c r="DL122" s="34" t="str">
        <f ca="true">+IF(OFFSET('Sanitation Data'!$H$31,0,10*ROW('Sanitation Data'!H116))="","",OFFSET('Sanitation Data'!$H$31,0,10*ROW('Sanitation Data'!H116)))</f>
        <v/>
      </c>
      <c r="DM122" s="34" t="str">
        <f ca="true">+IF(OFFSET('Sanitation Data'!$H$32,0,10*ROW('Sanitation Data'!H116))="","",OFFSET('Sanitation Data'!$H$32,0,10*ROW('Sanitation Data'!H116)))</f>
        <v/>
      </c>
      <c r="DN122" s="34" t="str">
        <f ca="true">+IF(OFFSET('Sanitation Data'!$H$33,0,10*ROW('Sanitation Data'!H116))="","",OFFSET('Sanitation Data'!$H$33,0,10*ROW('Sanitation Data'!H116)))</f>
        <v/>
      </c>
      <c r="DO122" s="34" t="str">
        <f ca="true">+IF(OFFSET('Hygiene Data'!$C$12,0,10*ROW('Hygiene Data'!C116))="","",OFFSET('Hygiene Data'!$C$12,0,10*ROW('Hygiene Data'!C116)))</f>
        <v/>
      </c>
      <c r="DP122" s="34" t="str">
        <f ca="true">+IF(OFFSET('Hygiene Data'!$C$13,0,10*ROW('Hygiene Data'!C116))="","",OFFSET('Hygiene Data'!$C$13,0,10*ROW('Hygiene Data'!C116)))</f>
        <v/>
      </c>
      <c r="DQ122" s="34" t="str">
        <f ca="true">+IF(OFFSET('Hygiene Data'!$C$14,0,10*ROW('Hygiene Data'!C116))="","",OFFSET('Hygiene Data'!$C$14,0,10*ROW('Hygiene Data'!C116)))</f>
        <v/>
      </c>
      <c r="DR122" s="34" t="str">
        <f ca="true">+IF(OFFSET('Hygiene Data'!$D$12,0,10*ROW('Hygiene Data'!D116))="","",OFFSET('Hygiene Data'!$D$12,0,10*ROW('Hygiene Data'!D116)))</f>
        <v/>
      </c>
      <c r="DS122" s="34" t="str">
        <f ca="true">+IF(OFFSET('Hygiene Data'!$D$13,0,10*ROW('Hygiene Data'!D116))="","",OFFSET('Hygiene Data'!$D$13,0,10*ROW('Hygiene Data'!D116)))</f>
        <v/>
      </c>
      <c r="DT122" s="34" t="str">
        <f ca="true">+IF(OFFSET('Hygiene Data'!$D$14,0,10*ROW('Hygiene Data'!D116))="","",OFFSET('Hygiene Data'!$D$14,0,10*ROW('Hygiene Data'!D116)))</f>
        <v/>
      </c>
      <c r="DU122" s="34" t="str">
        <f ca="true">+IF(OFFSET('Hygiene Data'!$E$12,0,10*ROW('Hygiene Data'!E116))="","",OFFSET('Hygiene Data'!$E$12,0,10*ROW('Hygiene Data'!E116)))</f>
        <v/>
      </c>
      <c r="DV122" s="34" t="str">
        <f ca="true">+IF(OFFSET('Hygiene Data'!$E$13,0,10*ROW('Hygiene Data'!E116))="","",OFFSET('Hygiene Data'!$E$13,0,10*ROW('Hygiene Data'!E116)))</f>
        <v/>
      </c>
      <c r="DW122" s="34" t="str">
        <f ca="true">+IF(OFFSET('Hygiene Data'!$E$14,0,10*ROW('Hygiene Data'!E116))="","",OFFSET('Hygiene Data'!$E$14,0,10*ROW('Hygiene Data'!E116)))</f>
        <v/>
      </c>
      <c r="DX122" s="34" t="str">
        <f ca="true">+IF(OFFSET('Hygiene Data'!$F$12,0,10*ROW('Hygiene Data'!F116))="","",OFFSET('Hygiene Data'!$F$12,0,10*ROW('Hygiene Data'!F116)))</f>
        <v/>
      </c>
      <c r="DY122" s="34" t="str">
        <f ca="true">+IF(OFFSET('Hygiene Data'!$F$13,0,10*ROW('Hygiene Data'!F116))="","",OFFSET('Hygiene Data'!$F$13,0,10*ROW('Hygiene Data'!F116)))</f>
        <v/>
      </c>
      <c r="DZ122" s="34" t="str">
        <f ca="true">+IF(OFFSET('Hygiene Data'!$F$14,0,10*ROW('Hygiene Data'!F116))="","",OFFSET('Hygiene Data'!$F$14,0,10*ROW('Hygiene Data'!F116)))</f>
        <v/>
      </c>
      <c r="EA122" s="34" t="str">
        <f ca="true">+IF(OFFSET('Hygiene Data'!$G$12,0,10*ROW('Hygiene Data'!G116))="","",OFFSET('Hygiene Data'!$G$12,0,10*ROW('Hygiene Data'!G116)))</f>
        <v/>
      </c>
      <c r="EB122" s="34" t="str">
        <f ca="true">+IF(OFFSET('Hygiene Data'!$G$13,0,10*ROW('Hygiene Data'!G116))="","",OFFSET('Hygiene Data'!$G$13,0,10*ROW('Hygiene Data'!G116)))</f>
        <v/>
      </c>
      <c r="EC122" s="34" t="str">
        <f ca="true">+IF(OFFSET('Hygiene Data'!$G$14,0,10*ROW('Hygiene Data'!G116))="","",OFFSET('Hygiene Data'!$G$14,0,10*ROW('Hygiene Data'!G116)))</f>
        <v/>
      </c>
      <c r="ED122" s="34" t="str">
        <f ca="true">+IF(OFFSET('Hygiene Data'!$H$12,0,10*ROW('Hygiene Data'!H116))="","",OFFSET('Hygiene Data'!$H$12,0,10*ROW('Hygiene Data'!H116)))</f>
        <v/>
      </c>
      <c r="EE122" s="34" t="str">
        <f ca="true">+IF(OFFSET('Hygiene Data'!$H$13,0,10*ROW('Hygiene Data'!H116))="","",OFFSET('Hygiene Data'!$H$13,0,10*ROW('Hygiene Data'!H116)))</f>
        <v/>
      </c>
      <c r="EF122" s="34" t="str">
        <f ca="true">+IF(OFFSET('Hygiene Data'!$H$14,0,10*ROW('Hygiene Data'!H116))="","",OFFSET('Hygiene Data'!$H$14,0,10*ROW('Hygiene Data'!H116)))</f>
        <v/>
      </c>
    </row>
    <row r="123" x14ac:dyDescent="0.2">
      <c r="A123" s="57" t="str">
        <f ca="true">+IF(OFFSET('Water Data'!$B$1,0,10*ROW('Water Data'!B120))="","",OFFSET('Water Data'!$B$1,0,10*ROW('Water Data'!B120)))</f>
        <v/>
      </c>
      <c r="B123" s="57" t="str">
        <f ca="true">+IF(OFFSET('Water Data'!$A$3,0,10*ROW('Water Data'!A120))="","",OFFSET('Water Data'!$A$3,0,10*ROW('Water Data'!A120)))</f>
        <v/>
      </c>
      <c r="C123" s="57" t="str">
        <f ca="true">+IF(OFFSET('Water Data'!$C$3,0,10*ROW('Water Data'!C120))="","",OFFSET('Water Data'!$C$3,0,10*ROW('Water Data'!C120)))</f>
        <v/>
      </c>
      <c r="D123" s="249"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9"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9" t="e">
        <f ca="true">+IF(AND(ISNUMBER(OFFSET('Water Data'!$C$10,0,10*ROW('Water Data'!D117))),BW123="Yes"),OFFSET('Water Data'!$C$10,0,10*ROW('Water Data'!D117)),IF(AND(ISNUMBER(OFFSET('Water Data'!$C$10,0,10*ROW('Water Data'!D117))),BW123="No",ISNUMBER(OFFSET('Water Data'!$C$10,0,10*ROW('Water Data'!D117)))),CONCATENATE("[",ROUND(OFFSET('Water Data'!$C$10,0,10*ROW('Water Data'!D117)),0),"]"),IF(AND(ISNUMBER(OFFSET('Water Data'!$C$10,0,10*ROW('Water Data'!D117))),BW123="",ISNUMBER(OFFSET('Water Data'!$C$10,0,10*ROW('Water Data'!D117)))),OFFSET('Water Data'!$C$10,0,10*ROW('Water Data'!D117)),NA())))</f>
        <v>#N/A</v>
      </c>
      <c r="G123" s="249"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9"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9"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9"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9"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9"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9"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9"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9"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9"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9"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9"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9"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9"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9"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50"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50"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50"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50"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50"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50"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50"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50"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50"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50"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50"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50"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50"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50"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50"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50"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50"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50"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50"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50"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50"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50"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50"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50"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50"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50"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50"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50"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50"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50"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51"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51"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51"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51"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51"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51"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51"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51"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51"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51"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51"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51"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51"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51"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51"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51"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51"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51"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4" t="str">
        <f ca="true">+IF(OFFSET('Water Data'!$C$28,0,10*ROW('Water Data'!C117))="","",OFFSET('Water Data'!$C$28,0,10*ROW('Water Data'!C117)))</f>
        <v/>
      </c>
      <c r="BT123" s="34" t="str">
        <f ca="true">+IF(OFFSET('Water Data'!$C$29,0,10*ROW('Water Data'!C117))="","",OFFSET('Water Data'!$C$29,0,10*ROW('Water Data'!C117)))</f>
        <v/>
      </c>
      <c r="BU123" s="34" t="str">
        <f ca="true">+IF(OFFSET('Water Data'!$C$30,0,10*ROW('Water Data'!C117))="","",OFFSET('Water Data'!$C$30,0,10*ROW('Water Data'!C117)))</f>
        <v/>
      </c>
      <c r="BV123" s="34" t="str">
        <f ca="true">+IF(OFFSET('Water Data'!$D$28,0,10*ROW('Water Data'!D117))="","",OFFSET('Water Data'!$D$28,0,10*ROW('Water Data'!D117)))</f>
        <v/>
      </c>
      <c r="BW123" s="34" t="str">
        <f ca="true">+IF(OFFSET('Water Data'!$D$29,0,10*ROW('Water Data'!D117))="","",OFFSET('Water Data'!$D$29,0,10*ROW('Water Data'!D117)))</f>
        <v/>
      </c>
      <c r="BX123" s="34" t="str">
        <f ca="true">+IF(OFFSET('Water Data'!$D$30,0,10*ROW('Water Data'!D117))="","",OFFSET('Water Data'!$D$30,0,10*ROW('Water Data'!D117)))</f>
        <v/>
      </c>
      <c r="BY123" s="34" t="str">
        <f ca="true">+IF(OFFSET('Water Data'!$E$28,0,10*ROW('Water Data'!E117))="","",OFFSET('Water Data'!$E$28,0,10*ROW('Water Data'!E117)))</f>
        <v/>
      </c>
      <c r="BZ123" s="34" t="str">
        <f ca="true">+IF(OFFSET('Water Data'!$E$29,0,10*ROW('Water Data'!E117))="","",OFFSET('Water Data'!$E$29,0,10*ROW('Water Data'!E117)))</f>
        <v/>
      </c>
      <c r="CA123" s="34" t="str">
        <f ca="true">+IF(OFFSET('Water Data'!$E$30,0,10*ROW('Water Data'!E117))="","",OFFSET('Water Data'!$E$30,0,10*ROW('Water Data'!E117)))</f>
        <v/>
      </c>
      <c r="CB123" s="34" t="str">
        <f ca="true">+IF(OFFSET('Water Data'!$F$28,0,10*ROW('Water Data'!F117))="","",OFFSET('Water Data'!$F$28,0,10*ROW('Water Data'!F117)))</f>
        <v/>
      </c>
      <c r="CC123" s="34" t="str">
        <f ca="true">+IF(OFFSET('Water Data'!$F$29,0,10*ROW('Water Data'!F117))="","",OFFSET('Water Data'!$F$29,0,10*ROW('Water Data'!F117)))</f>
        <v/>
      </c>
      <c r="CD123" s="34" t="str">
        <f ca="true">+IF(OFFSET('Water Data'!$F$30,0,10*ROW('Water Data'!F117))="","",OFFSET('Water Data'!$F$30,0,10*ROW('Water Data'!F117)))</f>
        <v/>
      </c>
      <c r="CE123" s="34" t="str">
        <f ca="true">+IF(OFFSET('Water Data'!$G$28,0,10*ROW('Water Data'!G117))="","",OFFSET('Water Data'!$G$28,0,10*ROW('Water Data'!G117)))</f>
        <v/>
      </c>
      <c r="CF123" s="34" t="str">
        <f ca="true">+IF(OFFSET('Water Data'!$G$29,0,10*ROW('Water Data'!G117))="","",OFFSET('Water Data'!$G$29,0,10*ROW('Water Data'!G117)))</f>
        <v/>
      </c>
      <c r="CG123" s="34" t="str">
        <f ca="true">+IF(OFFSET('Water Data'!$G$30,0,10*ROW('Water Data'!G117))="","",OFFSET('Water Data'!$G$30,0,10*ROW('Water Data'!G117)))</f>
        <v/>
      </c>
      <c r="CH123" s="34" t="str">
        <f ca="true">+IF(OFFSET('Water Data'!$H$28,0,10*ROW('Water Data'!H117))="","",OFFSET('Water Data'!$H$28,0,10*ROW('Water Data'!H117)))</f>
        <v/>
      </c>
      <c r="CI123" s="34" t="str">
        <f ca="true">+IF(OFFSET('Water Data'!$H$29,0,10*ROW('Water Data'!H117))="","",OFFSET('Water Data'!$H$29,0,10*ROW('Water Data'!H117)))</f>
        <v/>
      </c>
      <c r="CJ123" s="34" t="str">
        <f ca="true">+IF(OFFSET('Water Data'!$H$30,0,10*ROW('Water Data'!H117))="","",OFFSET('Water Data'!$H$30,0,10*ROW('Water Data'!H117)))</f>
        <v/>
      </c>
      <c r="CK123" s="34" t="str">
        <f ca="true">+IF(OFFSET('Sanitation Data'!$C$29,0,10*ROW('Sanitation Data'!C117))="","",OFFSET('Sanitation Data'!$C$29,0,10*ROW('Sanitation Data'!C117)))</f>
        <v/>
      </c>
      <c r="CL123" s="34" t="str">
        <f ca="true">+IF(OFFSET('Sanitation Data'!$C$30,0,10*ROW('Sanitation Data'!C117))="","",OFFSET('Sanitation Data'!$C$30,0,10*ROW('Sanitation Data'!C117)))</f>
        <v/>
      </c>
      <c r="CM123" s="34" t="str">
        <f ca="true">+IF(OFFSET('Sanitation Data'!$C$31,0,10*ROW('Sanitation Data'!C117))="","",OFFSET('Sanitation Data'!$C$31,0,10*ROW('Sanitation Data'!C117)))</f>
        <v/>
      </c>
      <c r="CN123" s="34" t="str">
        <f ca="true">+IF(OFFSET('Sanitation Data'!$C$32,0,10*ROW('Sanitation Data'!C117))="","",OFFSET('Sanitation Data'!$C$32,0,10*ROW('Sanitation Data'!C117)))</f>
        <v/>
      </c>
      <c r="CO123" s="34" t="str">
        <f ca="true">+IF(OFFSET('Sanitation Data'!$C$33,0,10*ROW('Sanitation Data'!C117))="","",OFFSET('Sanitation Data'!$C$33,0,10*ROW('Sanitation Data'!C117)))</f>
        <v/>
      </c>
      <c r="CP123" s="34" t="str">
        <f ca="true">+IF(OFFSET('Sanitation Data'!$D$29,0,10*ROW('Sanitation Data'!D117))="","",OFFSET('Sanitation Data'!$D$29,0,10*ROW('Sanitation Data'!D117)))</f>
        <v/>
      </c>
      <c r="CQ123" s="34" t="str">
        <f ca="true">+IF(OFFSET('Sanitation Data'!$D$30,0,10*ROW('Sanitation Data'!D117))="","",OFFSET('Sanitation Data'!$D$30,0,10*ROW('Sanitation Data'!D117)))</f>
        <v/>
      </c>
      <c r="CR123" s="34" t="str">
        <f ca="true">+IF(OFFSET('Sanitation Data'!$D$31,0,10*ROW('Sanitation Data'!D117))="","",OFFSET('Sanitation Data'!$D$31,0,10*ROW('Sanitation Data'!D117)))</f>
        <v/>
      </c>
      <c r="CS123" s="34" t="str">
        <f ca="true">+IF(OFFSET('Sanitation Data'!$D$32,0,10*ROW('Sanitation Data'!D117))="","",OFFSET('Sanitation Data'!$D$32,0,10*ROW('Sanitation Data'!D117)))</f>
        <v/>
      </c>
      <c r="CT123" s="34" t="str">
        <f ca="true">+IF(OFFSET('Sanitation Data'!$D$33,0,10*ROW('Sanitation Data'!D117))="","",OFFSET('Sanitation Data'!$D$33,0,10*ROW('Sanitation Data'!D117)))</f>
        <v/>
      </c>
      <c r="CU123" s="34" t="str">
        <f ca="true">+IF(OFFSET('Sanitation Data'!$E$29,0,10*ROW('Sanitation Data'!E117))="","",OFFSET('Sanitation Data'!$E$29,0,10*ROW('Sanitation Data'!E117)))</f>
        <v/>
      </c>
      <c r="CV123" s="34" t="str">
        <f ca="true">+IF(OFFSET('Sanitation Data'!$E$30,0,10*ROW('Sanitation Data'!E117))="","",OFFSET('Sanitation Data'!$E$30,0,10*ROW('Sanitation Data'!E117)))</f>
        <v/>
      </c>
      <c r="CW123" s="34" t="str">
        <f ca="true">+IF(OFFSET('Sanitation Data'!$E$31,0,10*ROW('Sanitation Data'!E117))="","",OFFSET('Sanitation Data'!$E$31,0,10*ROW('Sanitation Data'!E117)))</f>
        <v/>
      </c>
      <c r="CX123" s="34" t="str">
        <f ca="true">+IF(OFFSET('Sanitation Data'!$E$32,0,10*ROW('Sanitation Data'!E117))="","",OFFSET('Sanitation Data'!$E$32,0,10*ROW('Sanitation Data'!E117)))</f>
        <v/>
      </c>
      <c r="CY123" s="34" t="str">
        <f ca="true">+IF(OFFSET('Sanitation Data'!$E$33,0,10*ROW('Sanitation Data'!E117))="","",OFFSET('Sanitation Data'!$E$33,0,10*ROW('Sanitation Data'!E117)))</f>
        <v/>
      </c>
      <c r="CZ123" s="34" t="str">
        <f ca="true">+IF(OFFSET('Sanitation Data'!$F$29,0,10*ROW('Sanitation Data'!F117))="","",OFFSET('Sanitation Data'!$F$29,0,10*ROW('Sanitation Data'!F117)))</f>
        <v/>
      </c>
      <c r="DA123" s="34" t="str">
        <f ca="true">+IF(OFFSET('Sanitation Data'!$F$30,0,10*ROW('Sanitation Data'!F117))="","",OFFSET('Sanitation Data'!$F$30,0,10*ROW('Sanitation Data'!F117)))</f>
        <v/>
      </c>
      <c r="DB123" s="34" t="str">
        <f ca="true">+IF(OFFSET('Sanitation Data'!$F$31,0,10*ROW('Sanitation Data'!F117))="","",OFFSET('Sanitation Data'!$F$31,0,10*ROW('Sanitation Data'!F117)))</f>
        <v/>
      </c>
      <c r="DC123" s="34" t="str">
        <f ca="true">+IF(OFFSET('Sanitation Data'!$F$32,0,10*ROW('Sanitation Data'!F117))="","",OFFSET('Sanitation Data'!$F$32,0,10*ROW('Sanitation Data'!F117)))</f>
        <v/>
      </c>
      <c r="DD123" s="34" t="str">
        <f ca="true">+IF(OFFSET('Sanitation Data'!$F$33,0,10*ROW('Sanitation Data'!F117))="","",OFFSET('Sanitation Data'!$F$33,0,10*ROW('Sanitation Data'!F117)))</f>
        <v/>
      </c>
      <c r="DE123" s="34" t="str">
        <f ca="true">+IF(OFFSET('Sanitation Data'!$G$29,0,10*ROW('Sanitation Data'!G117))="","",OFFSET('Sanitation Data'!$G$29,0,10*ROW('Sanitation Data'!G117)))</f>
        <v/>
      </c>
      <c r="DF123" s="34" t="str">
        <f ca="true">+IF(OFFSET('Sanitation Data'!$G$30,0,10*ROW('Sanitation Data'!G117))="","",OFFSET('Sanitation Data'!$G$30,0,10*ROW('Sanitation Data'!G117)))</f>
        <v/>
      </c>
      <c r="DG123" s="34" t="str">
        <f ca="true">+IF(OFFSET('Sanitation Data'!$G$31,0,10*ROW('Sanitation Data'!G117))="","",OFFSET('Sanitation Data'!$G$31,0,10*ROW('Sanitation Data'!G117)))</f>
        <v/>
      </c>
      <c r="DH123" s="34" t="str">
        <f ca="true">+IF(OFFSET('Sanitation Data'!$G$32,0,10*ROW('Sanitation Data'!G117))="","",OFFSET('Sanitation Data'!$G$32,0,10*ROW('Sanitation Data'!G117)))</f>
        <v/>
      </c>
      <c r="DI123" s="34" t="str">
        <f ca="true">+IF(OFFSET('Sanitation Data'!$G$33,0,10*ROW('Sanitation Data'!G117))="","",OFFSET('Sanitation Data'!$G$33,0,10*ROW('Sanitation Data'!G117)))</f>
        <v/>
      </c>
      <c r="DJ123" s="34" t="str">
        <f ca="true">+IF(OFFSET('Sanitation Data'!$H$29,0,10*ROW('Sanitation Data'!H117))="","",OFFSET('Sanitation Data'!$H$29,0,10*ROW('Sanitation Data'!H117)))</f>
        <v/>
      </c>
      <c r="DK123" s="34" t="str">
        <f ca="true">+IF(OFFSET('Sanitation Data'!$H$30,0,10*ROW('Sanitation Data'!H117))="","",OFFSET('Sanitation Data'!$H$30,0,10*ROW('Sanitation Data'!H117)))</f>
        <v/>
      </c>
      <c r="DL123" s="34" t="str">
        <f ca="true">+IF(OFFSET('Sanitation Data'!$H$31,0,10*ROW('Sanitation Data'!H117))="","",OFFSET('Sanitation Data'!$H$31,0,10*ROW('Sanitation Data'!H117)))</f>
        <v/>
      </c>
      <c r="DM123" s="34" t="str">
        <f ca="true">+IF(OFFSET('Sanitation Data'!$H$32,0,10*ROW('Sanitation Data'!H117))="","",OFFSET('Sanitation Data'!$H$32,0,10*ROW('Sanitation Data'!H117)))</f>
        <v/>
      </c>
      <c r="DN123" s="34" t="str">
        <f ca="true">+IF(OFFSET('Sanitation Data'!$H$33,0,10*ROW('Sanitation Data'!H117))="","",OFFSET('Sanitation Data'!$H$33,0,10*ROW('Sanitation Data'!H117)))</f>
        <v/>
      </c>
      <c r="DO123" s="34" t="str">
        <f ca="true">+IF(OFFSET('Hygiene Data'!$C$12,0,10*ROW('Hygiene Data'!C117))="","",OFFSET('Hygiene Data'!$C$12,0,10*ROW('Hygiene Data'!C117)))</f>
        <v/>
      </c>
      <c r="DP123" s="34" t="str">
        <f ca="true">+IF(OFFSET('Hygiene Data'!$C$13,0,10*ROW('Hygiene Data'!C117))="","",OFFSET('Hygiene Data'!$C$13,0,10*ROW('Hygiene Data'!C117)))</f>
        <v/>
      </c>
      <c r="DQ123" s="34" t="str">
        <f ca="true">+IF(OFFSET('Hygiene Data'!$C$14,0,10*ROW('Hygiene Data'!C117))="","",OFFSET('Hygiene Data'!$C$14,0,10*ROW('Hygiene Data'!C117)))</f>
        <v/>
      </c>
      <c r="DR123" s="34" t="str">
        <f ca="true">+IF(OFFSET('Hygiene Data'!$D$12,0,10*ROW('Hygiene Data'!D117))="","",OFFSET('Hygiene Data'!$D$12,0,10*ROW('Hygiene Data'!D117)))</f>
        <v/>
      </c>
      <c r="DS123" s="34" t="str">
        <f ca="true">+IF(OFFSET('Hygiene Data'!$D$13,0,10*ROW('Hygiene Data'!D117))="","",OFFSET('Hygiene Data'!$D$13,0,10*ROW('Hygiene Data'!D117)))</f>
        <v/>
      </c>
      <c r="DT123" s="34" t="str">
        <f ca="true">+IF(OFFSET('Hygiene Data'!$D$14,0,10*ROW('Hygiene Data'!D117))="","",OFFSET('Hygiene Data'!$D$14,0,10*ROW('Hygiene Data'!D117)))</f>
        <v/>
      </c>
      <c r="DU123" s="34" t="str">
        <f ca="true">+IF(OFFSET('Hygiene Data'!$E$12,0,10*ROW('Hygiene Data'!E117))="","",OFFSET('Hygiene Data'!$E$12,0,10*ROW('Hygiene Data'!E117)))</f>
        <v/>
      </c>
      <c r="DV123" s="34" t="str">
        <f ca="true">+IF(OFFSET('Hygiene Data'!$E$13,0,10*ROW('Hygiene Data'!E117))="","",OFFSET('Hygiene Data'!$E$13,0,10*ROW('Hygiene Data'!E117)))</f>
        <v/>
      </c>
      <c r="DW123" s="34" t="str">
        <f ca="true">+IF(OFFSET('Hygiene Data'!$E$14,0,10*ROW('Hygiene Data'!E117))="","",OFFSET('Hygiene Data'!$E$14,0,10*ROW('Hygiene Data'!E117)))</f>
        <v/>
      </c>
      <c r="DX123" s="34" t="str">
        <f ca="true">+IF(OFFSET('Hygiene Data'!$F$12,0,10*ROW('Hygiene Data'!F117))="","",OFFSET('Hygiene Data'!$F$12,0,10*ROW('Hygiene Data'!F117)))</f>
        <v/>
      </c>
      <c r="DY123" s="34" t="str">
        <f ca="true">+IF(OFFSET('Hygiene Data'!$F$13,0,10*ROW('Hygiene Data'!F117))="","",OFFSET('Hygiene Data'!$F$13,0,10*ROW('Hygiene Data'!F117)))</f>
        <v/>
      </c>
      <c r="DZ123" s="34" t="str">
        <f ca="true">+IF(OFFSET('Hygiene Data'!$F$14,0,10*ROW('Hygiene Data'!F117))="","",OFFSET('Hygiene Data'!$F$14,0,10*ROW('Hygiene Data'!F117)))</f>
        <v/>
      </c>
      <c r="EA123" s="34" t="str">
        <f ca="true">+IF(OFFSET('Hygiene Data'!$G$12,0,10*ROW('Hygiene Data'!G117))="","",OFFSET('Hygiene Data'!$G$12,0,10*ROW('Hygiene Data'!G117)))</f>
        <v/>
      </c>
      <c r="EB123" s="34" t="str">
        <f ca="true">+IF(OFFSET('Hygiene Data'!$G$13,0,10*ROW('Hygiene Data'!G117))="","",OFFSET('Hygiene Data'!$G$13,0,10*ROW('Hygiene Data'!G117)))</f>
        <v/>
      </c>
      <c r="EC123" s="34" t="str">
        <f ca="true">+IF(OFFSET('Hygiene Data'!$G$14,0,10*ROW('Hygiene Data'!G117))="","",OFFSET('Hygiene Data'!$G$14,0,10*ROW('Hygiene Data'!G117)))</f>
        <v/>
      </c>
      <c r="ED123" s="34" t="str">
        <f ca="true">+IF(OFFSET('Hygiene Data'!$H$12,0,10*ROW('Hygiene Data'!H117))="","",OFFSET('Hygiene Data'!$H$12,0,10*ROW('Hygiene Data'!H117)))</f>
        <v/>
      </c>
      <c r="EE123" s="34" t="str">
        <f ca="true">+IF(OFFSET('Hygiene Data'!$H$13,0,10*ROW('Hygiene Data'!H117))="","",OFFSET('Hygiene Data'!$H$13,0,10*ROW('Hygiene Data'!H117)))</f>
        <v/>
      </c>
      <c r="EF123" s="34" t="str">
        <f ca="true">+IF(OFFSET('Hygiene Data'!$H$14,0,10*ROW('Hygiene Data'!H117))="","",OFFSET('Hygiene Data'!$H$14,0,10*ROW('Hygiene Data'!H117)))</f>
        <v/>
      </c>
    </row>
    <row r="124" x14ac:dyDescent="0.2">
      <c r="A124" s="57" t="str">
        <f ca="true">+IF(OFFSET('Water Data'!$B$1,0,10*ROW('Water Data'!B121))="","",OFFSET('Water Data'!$B$1,0,10*ROW('Water Data'!B121)))</f>
        <v/>
      </c>
      <c r="B124" s="57" t="str">
        <f ca="true">+IF(OFFSET('Water Data'!$A$3,0,10*ROW('Water Data'!A121))="","",OFFSET('Water Data'!$A$3,0,10*ROW('Water Data'!A121)))</f>
        <v/>
      </c>
      <c r="C124" s="57" t="str">
        <f ca="true">+IF(OFFSET('Water Data'!$C$3,0,10*ROW('Water Data'!C121))="","",OFFSET('Water Data'!$C$3,0,10*ROW('Water Data'!C121)))</f>
        <v/>
      </c>
      <c r="D124" s="249"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9"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9" t="e">
        <f ca="true">+IF(AND(ISNUMBER(OFFSET('Water Data'!$C$10,0,10*ROW('Water Data'!D118))),BW124="Yes"),OFFSET('Water Data'!$C$10,0,10*ROW('Water Data'!D118)),IF(AND(ISNUMBER(OFFSET('Water Data'!$C$10,0,10*ROW('Water Data'!D118))),BW124="No",ISNUMBER(OFFSET('Water Data'!$C$10,0,10*ROW('Water Data'!D118)))),CONCATENATE("[",ROUND(OFFSET('Water Data'!$C$10,0,10*ROW('Water Data'!D118)),0),"]"),IF(AND(ISNUMBER(OFFSET('Water Data'!$C$10,0,10*ROW('Water Data'!D118))),BW124="",ISNUMBER(OFFSET('Water Data'!$C$10,0,10*ROW('Water Data'!D118)))),OFFSET('Water Data'!$C$10,0,10*ROW('Water Data'!D118)),NA())))</f>
        <v>#N/A</v>
      </c>
      <c r="G124" s="249"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9"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9"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9"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9"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9"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9"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9"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9"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9"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9"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9"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9"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9"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9"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50"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50"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50"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50"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50"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50"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50"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50"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50"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50"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50"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50"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50"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50"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50"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50"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50"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50"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50"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50"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50"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50"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50"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50"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50"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50"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50"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50"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50"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50"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51"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51"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51"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51"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51"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51"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51"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51"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51"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51"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51"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51"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51"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51"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51"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51"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51"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51"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4" t="str">
        <f ca="true">+IF(OFFSET('Water Data'!$C$28,0,10*ROW('Water Data'!C118))="","",OFFSET('Water Data'!$C$28,0,10*ROW('Water Data'!C118)))</f>
        <v/>
      </c>
      <c r="BT124" s="34" t="str">
        <f ca="true">+IF(OFFSET('Water Data'!$C$29,0,10*ROW('Water Data'!C118))="","",OFFSET('Water Data'!$C$29,0,10*ROW('Water Data'!C118)))</f>
        <v/>
      </c>
      <c r="BU124" s="34" t="str">
        <f ca="true">+IF(OFFSET('Water Data'!$C$30,0,10*ROW('Water Data'!C118))="","",OFFSET('Water Data'!$C$30,0,10*ROW('Water Data'!C118)))</f>
        <v/>
      </c>
      <c r="BV124" s="34" t="str">
        <f ca="true">+IF(OFFSET('Water Data'!$D$28,0,10*ROW('Water Data'!D118))="","",OFFSET('Water Data'!$D$28,0,10*ROW('Water Data'!D118)))</f>
        <v/>
      </c>
      <c r="BW124" s="34" t="str">
        <f ca="true">+IF(OFFSET('Water Data'!$D$29,0,10*ROW('Water Data'!D118))="","",OFFSET('Water Data'!$D$29,0,10*ROW('Water Data'!D118)))</f>
        <v/>
      </c>
      <c r="BX124" s="34" t="str">
        <f ca="true">+IF(OFFSET('Water Data'!$D$30,0,10*ROW('Water Data'!D118))="","",OFFSET('Water Data'!$D$30,0,10*ROW('Water Data'!D118)))</f>
        <v/>
      </c>
      <c r="BY124" s="34" t="str">
        <f ca="true">+IF(OFFSET('Water Data'!$E$28,0,10*ROW('Water Data'!E118))="","",OFFSET('Water Data'!$E$28,0,10*ROW('Water Data'!E118)))</f>
        <v/>
      </c>
      <c r="BZ124" s="34" t="str">
        <f ca="true">+IF(OFFSET('Water Data'!$E$29,0,10*ROW('Water Data'!E118))="","",OFFSET('Water Data'!$E$29,0,10*ROW('Water Data'!E118)))</f>
        <v/>
      </c>
      <c r="CA124" s="34" t="str">
        <f ca="true">+IF(OFFSET('Water Data'!$E$30,0,10*ROW('Water Data'!E118))="","",OFFSET('Water Data'!$E$30,0,10*ROW('Water Data'!E118)))</f>
        <v/>
      </c>
      <c r="CB124" s="34" t="str">
        <f ca="true">+IF(OFFSET('Water Data'!$F$28,0,10*ROW('Water Data'!F118))="","",OFFSET('Water Data'!$F$28,0,10*ROW('Water Data'!F118)))</f>
        <v/>
      </c>
      <c r="CC124" s="34" t="str">
        <f ca="true">+IF(OFFSET('Water Data'!$F$29,0,10*ROW('Water Data'!F118))="","",OFFSET('Water Data'!$F$29,0,10*ROW('Water Data'!F118)))</f>
        <v/>
      </c>
      <c r="CD124" s="34" t="str">
        <f ca="true">+IF(OFFSET('Water Data'!$F$30,0,10*ROW('Water Data'!F118))="","",OFFSET('Water Data'!$F$30,0,10*ROW('Water Data'!F118)))</f>
        <v/>
      </c>
      <c r="CE124" s="34" t="str">
        <f ca="true">+IF(OFFSET('Water Data'!$G$28,0,10*ROW('Water Data'!G118))="","",OFFSET('Water Data'!$G$28,0,10*ROW('Water Data'!G118)))</f>
        <v/>
      </c>
      <c r="CF124" s="34" t="str">
        <f ca="true">+IF(OFFSET('Water Data'!$G$29,0,10*ROW('Water Data'!G118))="","",OFFSET('Water Data'!$G$29,0,10*ROW('Water Data'!G118)))</f>
        <v/>
      </c>
      <c r="CG124" s="34" t="str">
        <f ca="true">+IF(OFFSET('Water Data'!$G$30,0,10*ROW('Water Data'!G118))="","",OFFSET('Water Data'!$G$30,0,10*ROW('Water Data'!G118)))</f>
        <v/>
      </c>
      <c r="CH124" s="34" t="str">
        <f ca="true">+IF(OFFSET('Water Data'!$H$28,0,10*ROW('Water Data'!H118))="","",OFFSET('Water Data'!$H$28,0,10*ROW('Water Data'!H118)))</f>
        <v/>
      </c>
      <c r="CI124" s="34" t="str">
        <f ca="true">+IF(OFFSET('Water Data'!$H$29,0,10*ROW('Water Data'!H118))="","",OFFSET('Water Data'!$H$29,0,10*ROW('Water Data'!H118)))</f>
        <v/>
      </c>
      <c r="CJ124" s="34" t="str">
        <f ca="true">+IF(OFFSET('Water Data'!$H$30,0,10*ROW('Water Data'!H118))="","",OFFSET('Water Data'!$H$30,0,10*ROW('Water Data'!H118)))</f>
        <v/>
      </c>
      <c r="CK124" s="34" t="str">
        <f ca="true">+IF(OFFSET('Sanitation Data'!$C$29,0,10*ROW('Sanitation Data'!C118))="","",OFFSET('Sanitation Data'!$C$29,0,10*ROW('Sanitation Data'!C118)))</f>
        <v/>
      </c>
      <c r="CL124" s="34" t="str">
        <f ca="true">+IF(OFFSET('Sanitation Data'!$C$30,0,10*ROW('Sanitation Data'!C118))="","",OFFSET('Sanitation Data'!$C$30,0,10*ROW('Sanitation Data'!C118)))</f>
        <v/>
      </c>
      <c r="CM124" s="34" t="str">
        <f ca="true">+IF(OFFSET('Sanitation Data'!$C$31,0,10*ROW('Sanitation Data'!C118))="","",OFFSET('Sanitation Data'!$C$31,0,10*ROW('Sanitation Data'!C118)))</f>
        <v/>
      </c>
      <c r="CN124" s="34" t="str">
        <f ca="true">+IF(OFFSET('Sanitation Data'!$C$32,0,10*ROW('Sanitation Data'!C118))="","",OFFSET('Sanitation Data'!$C$32,0,10*ROW('Sanitation Data'!C118)))</f>
        <v/>
      </c>
      <c r="CO124" s="34" t="str">
        <f ca="true">+IF(OFFSET('Sanitation Data'!$C$33,0,10*ROW('Sanitation Data'!C118))="","",OFFSET('Sanitation Data'!$C$33,0,10*ROW('Sanitation Data'!C118)))</f>
        <v/>
      </c>
      <c r="CP124" s="34" t="str">
        <f ca="true">+IF(OFFSET('Sanitation Data'!$D$29,0,10*ROW('Sanitation Data'!D118))="","",OFFSET('Sanitation Data'!$D$29,0,10*ROW('Sanitation Data'!D118)))</f>
        <v/>
      </c>
      <c r="CQ124" s="34" t="str">
        <f ca="true">+IF(OFFSET('Sanitation Data'!$D$30,0,10*ROW('Sanitation Data'!D118))="","",OFFSET('Sanitation Data'!$D$30,0,10*ROW('Sanitation Data'!D118)))</f>
        <v/>
      </c>
      <c r="CR124" s="34" t="str">
        <f ca="true">+IF(OFFSET('Sanitation Data'!$D$31,0,10*ROW('Sanitation Data'!D118))="","",OFFSET('Sanitation Data'!$D$31,0,10*ROW('Sanitation Data'!D118)))</f>
        <v/>
      </c>
      <c r="CS124" s="34" t="str">
        <f ca="true">+IF(OFFSET('Sanitation Data'!$D$32,0,10*ROW('Sanitation Data'!D118))="","",OFFSET('Sanitation Data'!$D$32,0,10*ROW('Sanitation Data'!D118)))</f>
        <v/>
      </c>
      <c r="CT124" s="34" t="str">
        <f ca="true">+IF(OFFSET('Sanitation Data'!$D$33,0,10*ROW('Sanitation Data'!D118))="","",OFFSET('Sanitation Data'!$D$33,0,10*ROW('Sanitation Data'!D118)))</f>
        <v/>
      </c>
      <c r="CU124" s="34" t="str">
        <f ca="true">+IF(OFFSET('Sanitation Data'!$E$29,0,10*ROW('Sanitation Data'!E118))="","",OFFSET('Sanitation Data'!$E$29,0,10*ROW('Sanitation Data'!E118)))</f>
        <v/>
      </c>
      <c r="CV124" s="34" t="str">
        <f ca="true">+IF(OFFSET('Sanitation Data'!$E$30,0,10*ROW('Sanitation Data'!E118))="","",OFFSET('Sanitation Data'!$E$30,0,10*ROW('Sanitation Data'!E118)))</f>
        <v/>
      </c>
      <c r="CW124" s="34" t="str">
        <f ca="true">+IF(OFFSET('Sanitation Data'!$E$31,0,10*ROW('Sanitation Data'!E118))="","",OFFSET('Sanitation Data'!$E$31,0,10*ROW('Sanitation Data'!E118)))</f>
        <v/>
      </c>
      <c r="CX124" s="34" t="str">
        <f ca="true">+IF(OFFSET('Sanitation Data'!$E$32,0,10*ROW('Sanitation Data'!E118))="","",OFFSET('Sanitation Data'!$E$32,0,10*ROW('Sanitation Data'!E118)))</f>
        <v/>
      </c>
      <c r="CY124" s="34" t="str">
        <f ca="true">+IF(OFFSET('Sanitation Data'!$E$33,0,10*ROW('Sanitation Data'!E118))="","",OFFSET('Sanitation Data'!$E$33,0,10*ROW('Sanitation Data'!E118)))</f>
        <v/>
      </c>
      <c r="CZ124" s="34" t="str">
        <f ca="true">+IF(OFFSET('Sanitation Data'!$F$29,0,10*ROW('Sanitation Data'!F118))="","",OFFSET('Sanitation Data'!$F$29,0,10*ROW('Sanitation Data'!F118)))</f>
        <v/>
      </c>
      <c r="DA124" s="34" t="str">
        <f ca="true">+IF(OFFSET('Sanitation Data'!$F$30,0,10*ROW('Sanitation Data'!F118))="","",OFFSET('Sanitation Data'!$F$30,0,10*ROW('Sanitation Data'!F118)))</f>
        <v/>
      </c>
      <c r="DB124" s="34" t="str">
        <f ca="true">+IF(OFFSET('Sanitation Data'!$F$31,0,10*ROW('Sanitation Data'!F118))="","",OFFSET('Sanitation Data'!$F$31,0,10*ROW('Sanitation Data'!F118)))</f>
        <v/>
      </c>
      <c r="DC124" s="34" t="str">
        <f ca="true">+IF(OFFSET('Sanitation Data'!$F$32,0,10*ROW('Sanitation Data'!F118))="","",OFFSET('Sanitation Data'!$F$32,0,10*ROW('Sanitation Data'!F118)))</f>
        <v/>
      </c>
      <c r="DD124" s="34" t="str">
        <f ca="true">+IF(OFFSET('Sanitation Data'!$F$33,0,10*ROW('Sanitation Data'!F118))="","",OFFSET('Sanitation Data'!$F$33,0,10*ROW('Sanitation Data'!F118)))</f>
        <v/>
      </c>
      <c r="DE124" s="34" t="str">
        <f ca="true">+IF(OFFSET('Sanitation Data'!$G$29,0,10*ROW('Sanitation Data'!G118))="","",OFFSET('Sanitation Data'!$G$29,0,10*ROW('Sanitation Data'!G118)))</f>
        <v/>
      </c>
      <c r="DF124" s="34" t="str">
        <f ca="true">+IF(OFFSET('Sanitation Data'!$G$30,0,10*ROW('Sanitation Data'!G118))="","",OFFSET('Sanitation Data'!$G$30,0,10*ROW('Sanitation Data'!G118)))</f>
        <v/>
      </c>
      <c r="DG124" s="34" t="str">
        <f ca="true">+IF(OFFSET('Sanitation Data'!$G$31,0,10*ROW('Sanitation Data'!G118))="","",OFFSET('Sanitation Data'!$G$31,0,10*ROW('Sanitation Data'!G118)))</f>
        <v/>
      </c>
      <c r="DH124" s="34" t="str">
        <f ca="true">+IF(OFFSET('Sanitation Data'!$G$32,0,10*ROW('Sanitation Data'!G118))="","",OFFSET('Sanitation Data'!$G$32,0,10*ROW('Sanitation Data'!G118)))</f>
        <v/>
      </c>
      <c r="DI124" s="34" t="str">
        <f ca="true">+IF(OFFSET('Sanitation Data'!$G$33,0,10*ROW('Sanitation Data'!G118))="","",OFFSET('Sanitation Data'!$G$33,0,10*ROW('Sanitation Data'!G118)))</f>
        <v/>
      </c>
      <c r="DJ124" s="34" t="str">
        <f ca="true">+IF(OFFSET('Sanitation Data'!$H$29,0,10*ROW('Sanitation Data'!H118))="","",OFFSET('Sanitation Data'!$H$29,0,10*ROW('Sanitation Data'!H118)))</f>
        <v/>
      </c>
      <c r="DK124" s="34" t="str">
        <f ca="true">+IF(OFFSET('Sanitation Data'!$H$30,0,10*ROW('Sanitation Data'!H118))="","",OFFSET('Sanitation Data'!$H$30,0,10*ROW('Sanitation Data'!H118)))</f>
        <v/>
      </c>
      <c r="DL124" s="34" t="str">
        <f ca="true">+IF(OFFSET('Sanitation Data'!$H$31,0,10*ROW('Sanitation Data'!H118))="","",OFFSET('Sanitation Data'!$H$31,0,10*ROW('Sanitation Data'!H118)))</f>
        <v/>
      </c>
      <c r="DM124" s="34" t="str">
        <f ca="true">+IF(OFFSET('Sanitation Data'!$H$32,0,10*ROW('Sanitation Data'!H118))="","",OFFSET('Sanitation Data'!$H$32,0,10*ROW('Sanitation Data'!H118)))</f>
        <v/>
      </c>
      <c r="DN124" s="34" t="str">
        <f ca="true">+IF(OFFSET('Sanitation Data'!$H$33,0,10*ROW('Sanitation Data'!H118))="","",OFFSET('Sanitation Data'!$H$33,0,10*ROW('Sanitation Data'!H118)))</f>
        <v/>
      </c>
      <c r="DO124" s="34" t="str">
        <f ca="true">+IF(OFFSET('Hygiene Data'!$C$12,0,10*ROW('Hygiene Data'!C118))="","",OFFSET('Hygiene Data'!$C$12,0,10*ROW('Hygiene Data'!C118)))</f>
        <v/>
      </c>
      <c r="DP124" s="34" t="str">
        <f ca="true">+IF(OFFSET('Hygiene Data'!$C$13,0,10*ROW('Hygiene Data'!C118))="","",OFFSET('Hygiene Data'!$C$13,0,10*ROW('Hygiene Data'!C118)))</f>
        <v/>
      </c>
      <c r="DQ124" s="34" t="str">
        <f ca="true">+IF(OFFSET('Hygiene Data'!$C$14,0,10*ROW('Hygiene Data'!C118))="","",OFFSET('Hygiene Data'!$C$14,0,10*ROW('Hygiene Data'!C118)))</f>
        <v/>
      </c>
      <c r="DR124" s="34" t="str">
        <f ca="true">+IF(OFFSET('Hygiene Data'!$D$12,0,10*ROW('Hygiene Data'!D118))="","",OFFSET('Hygiene Data'!$D$12,0,10*ROW('Hygiene Data'!D118)))</f>
        <v/>
      </c>
      <c r="DS124" s="34" t="str">
        <f ca="true">+IF(OFFSET('Hygiene Data'!$D$13,0,10*ROW('Hygiene Data'!D118))="","",OFFSET('Hygiene Data'!$D$13,0,10*ROW('Hygiene Data'!D118)))</f>
        <v/>
      </c>
      <c r="DT124" s="34" t="str">
        <f ca="true">+IF(OFFSET('Hygiene Data'!$D$14,0,10*ROW('Hygiene Data'!D118))="","",OFFSET('Hygiene Data'!$D$14,0,10*ROW('Hygiene Data'!D118)))</f>
        <v/>
      </c>
      <c r="DU124" s="34" t="str">
        <f ca="true">+IF(OFFSET('Hygiene Data'!$E$12,0,10*ROW('Hygiene Data'!E118))="","",OFFSET('Hygiene Data'!$E$12,0,10*ROW('Hygiene Data'!E118)))</f>
        <v/>
      </c>
      <c r="DV124" s="34" t="str">
        <f ca="true">+IF(OFFSET('Hygiene Data'!$E$13,0,10*ROW('Hygiene Data'!E118))="","",OFFSET('Hygiene Data'!$E$13,0,10*ROW('Hygiene Data'!E118)))</f>
        <v/>
      </c>
      <c r="DW124" s="34" t="str">
        <f ca="true">+IF(OFFSET('Hygiene Data'!$E$14,0,10*ROW('Hygiene Data'!E118))="","",OFFSET('Hygiene Data'!$E$14,0,10*ROW('Hygiene Data'!E118)))</f>
        <v/>
      </c>
      <c r="DX124" s="34" t="str">
        <f ca="true">+IF(OFFSET('Hygiene Data'!$F$12,0,10*ROW('Hygiene Data'!F118))="","",OFFSET('Hygiene Data'!$F$12,0,10*ROW('Hygiene Data'!F118)))</f>
        <v/>
      </c>
      <c r="DY124" s="34" t="str">
        <f ca="true">+IF(OFFSET('Hygiene Data'!$F$13,0,10*ROW('Hygiene Data'!F118))="","",OFFSET('Hygiene Data'!$F$13,0,10*ROW('Hygiene Data'!F118)))</f>
        <v/>
      </c>
      <c r="DZ124" s="34" t="str">
        <f ca="true">+IF(OFFSET('Hygiene Data'!$F$14,0,10*ROW('Hygiene Data'!F118))="","",OFFSET('Hygiene Data'!$F$14,0,10*ROW('Hygiene Data'!F118)))</f>
        <v/>
      </c>
      <c r="EA124" s="34" t="str">
        <f ca="true">+IF(OFFSET('Hygiene Data'!$G$12,0,10*ROW('Hygiene Data'!G118))="","",OFFSET('Hygiene Data'!$G$12,0,10*ROW('Hygiene Data'!G118)))</f>
        <v/>
      </c>
      <c r="EB124" s="34" t="str">
        <f ca="true">+IF(OFFSET('Hygiene Data'!$G$13,0,10*ROW('Hygiene Data'!G118))="","",OFFSET('Hygiene Data'!$G$13,0,10*ROW('Hygiene Data'!G118)))</f>
        <v/>
      </c>
      <c r="EC124" s="34" t="str">
        <f ca="true">+IF(OFFSET('Hygiene Data'!$G$14,0,10*ROW('Hygiene Data'!G118))="","",OFFSET('Hygiene Data'!$G$14,0,10*ROW('Hygiene Data'!G118)))</f>
        <v/>
      </c>
      <c r="ED124" s="34" t="str">
        <f ca="true">+IF(OFFSET('Hygiene Data'!$H$12,0,10*ROW('Hygiene Data'!H118))="","",OFFSET('Hygiene Data'!$H$12,0,10*ROW('Hygiene Data'!H118)))</f>
        <v/>
      </c>
      <c r="EE124" s="34" t="str">
        <f ca="true">+IF(OFFSET('Hygiene Data'!$H$13,0,10*ROW('Hygiene Data'!H118))="","",OFFSET('Hygiene Data'!$H$13,0,10*ROW('Hygiene Data'!H118)))</f>
        <v/>
      </c>
      <c r="EF124" s="34" t="str">
        <f ca="true">+IF(OFFSET('Hygiene Data'!$H$14,0,10*ROW('Hygiene Data'!H118))="","",OFFSET('Hygiene Data'!$H$14,0,10*ROW('Hygiene Data'!H118)))</f>
        <v/>
      </c>
    </row>
    <row r="125" x14ac:dyDescent="0.2">
      <c r="A125" s="57" t="str">
        <f ca="true">+IF(OFFSET('Water Data'!$B$1,0,10*ROW('Water Data'!B122))="","",OFFSET('Water Data'!$B$1,0,10*ROW('Water Data'!B122)))</f>
        <v/>
      </c>
      <c r="B125" s="57" t="str">
        <f ca="true">+IF(OFFSET('Water Data'!$A$3,0,10*ROW('Water Data'!A122))="","",OFFSET('Water Data'!$A$3,0,10*ROW('Water Data'!A122)))</f>
        <v/>
      </c>
      <c r="C125" s="57" t="str">
        <f ca="true">+IF(OFFSET('Water Data'!$C$3,0,10*ROW('Water Data'!C122))="","",OFFSET('Water Data'!$C$3,0,10*ROW('Water Data'!C122)))</f>
        <v/>
      </c>
      <c r="D125" s="249"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9"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9" t="e">
        <f ca="true">+IF(AND(ISNUMBER(OFFSET('Water Data'!$C$10,0,10*ROW('Water Data'!D119))),BW125="Yes"),OFFSET('Water Data'!$C$10,0,10*ROW('Water Data'!D119)),IF(AND(ISNUMBER(OFFSET('Water Data'!$C$10,0,10*ROW('Water Data'!D119))),BW125="No",ISNUMBER(OFFSET('Water Data'!$C$10,0,10*ROW('Water Data'!D119)))),CONCATENATE("[",ROUND(OFFSET('Water Data'!$C$10,0,10*ROW('Water Data'!D119)),0),"]"),IF(AND(ISNUMBER(OFFSET('Water Data'!$C$10,0,10*ROW('Water Data'!D119))),BW125="",ISNUMBER(OFFSET('Water Data'!$C$10,0,10*ROW('Water Data'!D119)))),OFFSET('Water Data'!$C$10,0,10*ROW('Water Data'!D119)),NA())))</f>
        <v>#N/A</v>
      </c>
      <c r="G125" s="249"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9"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9"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9"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9"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9"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9"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9"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9"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9"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9"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9"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9"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9"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9"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50"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50"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50"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50"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50"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50"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50"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50"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50"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50"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50"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50"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50"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50"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50"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50"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50"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50"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50"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50"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50"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50"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50"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50"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50"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50"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50"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50"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50"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50"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51"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51"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51"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51"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51"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51"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51"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51"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51"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51"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51"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51"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51"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51"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51"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51"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51"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51"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4" t="str">
        <f ca="true">+IF(OFFSET('Water Data'!$C$28,0,10*ROW('Water Data'!C119))="","",OFFSET('Water Data'!$C$28,0,10*ROW('Water Data'!C119)))</f>
        <v/>
      </c>
      <c r="BT125" s="34" t="str">
        <f ca="true">+IF(OFFSET('Water Data'!$C$29,0,10*ROW('Water Data'!C119))="","",OFFSET('Water Data'!$C$29,0,10*ROW('Water Data'!C119)))</f>
        <v/>
      </c>
      <c r="BU125" s="34" t="str">
        <f ca="true">+IF(OFFSET('Water Data'!$C$30,0,10*ROW('Water Data'!C119))="","",OFFSET('Water Data'!$C$30,0,10*ROW('Water Data'!C119)))</f>
        <v/>
      </c>
      <c r="BV125" s="34" t="str">
        <f ca="true">+IF(OFFSET('Water Data'!$D$28,0,10*ROW('Water Data'!D119))="","",OFFSET('Water Data'!$D$28,0,10*ROW('Water Data'!D119)))</f>
        <v/>
      </c>
      <c r="BW125" s="34" t="str">
        <f ca="true">+IF(OFFSET('Water Data'!$D$29,0,10*ROW('Water Data'!D119))="","",OFFSET('Water Data'!$D$29,0,10*ROW('Water Data'!D119)))</f>
        <v/>
      </c>
      <c r="BX125" s="34" t="str">
        <f ca="true">+IF(OFFSET('Water Data'!$D$30,0,10*ROW('Water Data'!D119))="","",OFFSET('Water Data'!$D$30,0,10*ROW('Water Data'!D119)))</f>
        <v/>
      </c>
      <c r="BY125" s="34" t="str">
        <f ca="true">+IF(OFFSET('Water Data'!$E$28,0,10*ROW('Water Data'!E119))="","",OFFSET('Water Data'!$E$28,0,10*ROW('Water Data'!E119)))</f>
        <v/>
      </c>
      <c r="BZ125" s="34" t="str">
        <f ca="true">+IF(OFFSET('Water Data'!$E$29,0,10*ROW('Water Data'!E119))="","",OFFSET('Water Data'!$E$29,0,10*ROW('Water Data'!E119)))</f>
        <v/>
      </c>
      <c r="CA125" s="34" t="str">
        <f ca="true">+IF(OFFSET('Water Data'!$E$30,0,10*ROW('Water Data'!E119))="","",OFFSET('Water Data'!$E$30,0,10*ROW('Water Data'!E119)))</f>
        <v/>
      </c>
      <c r="CB125" s="34" t="str">
        <f ca="true">+IF(OFFSET('Water Data'!$F$28,0,10*ROW('Water Data'!F119))="","",OFFSET('Water Data'!$F$28,0,10*ROW('Water Data'!F119)))</f>
        <v/>
      </c>
      <c r="CC125" s="34" t="str">
        <f ca="true">+IF(OFFSET('Water Data'!$F$29,0,10*ROW('Water Data'!F119))="","",OFFSET('Water Data'!$F$29,0,10*ROW('Water Data'!F119)))</f>
        <v/>
      </c>
      <c r="CD125" s="34" t="str">
        <f ca="true">+IF(OFFSET('Water Data'!$F$30,0,10*ROW('Water Data'!F119))="","",OFFSET('Water Data'!$F$30,0,10*ROW('Water Data'!F119)))</f>
        <v/>
      </c>
      <c r="CE125" s="34" t="str">
        <f ca="true">+IF(OFFSET('Water Data'!$G$28,0,10*ROW('Water Data'!G119))="","",OFFSET('Water Data'!$G$28,0,10*ROW('Water Data'!G119)))</f>
        <v/>
      </c>
      <c r="CF125" s="34" t="str">
        <f ca="true">+IF(OFFSET('Water Data'!$G$29,0,10*ROW('Water Data'!G119))="","",OFFSET('Water Data'!$G$29,0,10*ROW('Water Data'!G119)))</f>
        <v/>
      </c>
      <c r="CG125" s="34" t="str">
        <f ca="true">+IF(OFFSET('Water Data'!$G$30,0,10*ROW('Water Data'!G119))="","",OFFSET('Water Data'!$G$30,0,10*ROW('Water Data'!G119)))</f>
        <v/>
      </c>
      <c r="CH125" s="34" t="str">
        <f ca="true">+IF(OFFSET('Water Data'!$H$28,0,10*ROW('Water Data'!H119))="","",OFFSET('Water Data'!$H$28,0,10*ROW('Water Data'!H119)))</f>
        <v/>
      </c>
      <c r="CI125" s="34" t="str">
        <f ca="true">+IF(OFFSET('Water Data'!$H$29,0,10*ROW('Water Data'!H119))="","",OFFSET('Water Data'!$H$29,0,10*ROW('Water Data'!H119)))</f>
        <v/>
      </c>
      <c r="CJ125" s="34" t="str">
        <f ca="true">+IF(OFFSET('Water Data'!$H$30,0,10*ROW('Water Data'!H119))="","",OFFSET('Water Data'!$H$30,0,10*ROW('Water Data'!H119)))</f>
        <v/>
      </c>
      <c r="CK125" s="34" t="str">
        <f ca="true">+IF(OFFSET('Sanitation Data'!$C$29,0,10*ROW('Sanitation Data'!C119))="","",OFFSET('Sanitation Data'!$C$29,0,10*ROW('Sanitation Data'!C119)))</f>
        <v/>
      </c>
      <c r="CL125" s="34" t="str">
        <f ca="true">+IF(OFFSET('Sanitation Data'!$C$30,0,10*ROW('Sanitation Data'!C119))="","",OFFSET('Sanitation Data'!$C$30,0,10*ROW('Sanitation Data'!C119)))</f>
        <v/>
      </c>
      <c r="CM125" s="34" t="str">
        <f ca="true">+IF(OFFSET('Sanitation Data'!$C$31,0,10*ROW('Sanitation Data'!C119))="","",OFFSET('Sanitation Data'!$C$31,0,10*ROW('Sanitation Data'!C119)))</f>
        <v/>
      </c>
      <c r="CN125" s="34" t="str">
        <f ca="true">+IF(OFFSET('Sanitation Data'!$C$32,0,10*ROW('Sanitation Data'!C119))="","",OFFSET('Sanitation Data'!$C$32,0,10*ROW('Sanitation Data'!C119)))</f>
        <v/>
      </c>
      <c r="CO125" s="34" t="str">
        <f ca="true">+IF(OFFSET('Sanitation Data'!$C$33,0,10*ROW('Sanitation Data'!C119))="","",OFFSET('Sanitation Data'!$C$33,0,10*ROW('Sanitation Data'!C119)))</f>
        <v/>
      </c>
      <c r="CP125" s="34" t="str">
        <f ca="true">+IF(OFFSET('Sanitation Data'!$D$29,0,10*ROW('Sanitation Data'!D119))="","",OFFSET('Sanitation Data'!$D$29,0,10*ROW('Sanitation Data'!D119)))</f>
        <v/>
      </c>
      <c r="CQ125" s="34" t="str">
        <f ca="true">+IF(OFFSET('Sanitation Data'!$D$30,0,10*ROW('Sanitation Data'!D119))="","",OFFSET('Sanitation Data'!$D$30,0,10*ROW('Sanitation Data'!D119)))</f>
        <v/>
      </c>
      <c r="CR125" s="34" t="str">
        <f ca="true">+IF(OFFSET('Sanitation Data'!$D$31,0,10*ROW('Sanitation Data'!D119))="","",OFFSET('Sanitation Data'!$D$31,0,10*ROW('Sanitation Data'!D119)))</f>
        <v/>
      </c>
      <c r="CS125" s="34" t="str">
        <f ca="true">+IF(OFFSET('Sanitation Data'!$D$32,0,10*ROW('Sanitation Data'!D119))="","",OFFSET('Sanitation Data'!$D$32,0,10*ROW('Sanitation Data'!D119)))</f>
        <v/>
      </c>
      <c r="CT125" s="34" t="str">
        <f ca="true">+IF(OFFSET('Sanitation Data'!$D$33,0,10*ROW('Sanitation Data'!D119))="","",OFFSET('Sanitation Data'!$D$33,0,10*ROW('Sanitation Data'!D119)))</f>
        <v/>
      </c>
      <c r="CU125" s="34" t="str">
        <f ca="true">+IF(OFFSET('Sanitation Data'!$E$29,0,10*ROW('Sanitation Data'!E119))="","",OFFSET('Sanitation Data'!$E$29,0,10*ROW('Sanitation Data'!E119)))</f>
        <v/>
      </c>
      <c r="CV125" s="34" t="str">
        <f ca="true">+IF(OFFSET('Sanitation Data'!$E$30,0,10*ROW('Sanitation Data'!E119))="","",OFFSET('Sanitation Data'!$E$30,0,10*ROW('Sanitation Data'!E119)))</f>
        <v/>
      </c>
      <c r="CW125" s="34" t="str">
        <f ca="true">+IF(OFFSET('Sanitation Data'!$E$31,0,10*ROW('Sanitation Data'!E119))="","",OFFSET('Sanitation Data'!$E$31,0,10*ROW('Sanitation Data'!E119)))</f>
        <v/>
      </c>
      <c r="CX125" s="34" t="str">
        <f ca="true">+IF(OFFSET('Sanitation Data'!$E$32,0,10*ROW('Sanitation Data'!E119))="","",OFFSET('Sanitation Data'!$E$32,0,10*ROW('Sanitation Data'!E119)))</f>
        <v/>
      </c>
      <c r="CY125" s="34" t="str">
        <f ca="true">+IF(OFFSET('Sanitation Data'!$E$33,0,10*ROW('Sanitation Data'!E119))="","",OFFSET('Sanitation Data'!$E$33,0,10*ROW('Sanitation Data'!E119)))</f>
        <v/>
      </c>
      <c r="CZ125" s="34" t="str">
        <f ca="true">+IF(OFFSET('Sanitation Data'!$F$29,0,10*ROW('Sanitation Data'!F119))="","",OFFSET('Sanitation Data'!$F$29,0,10*ROW('Sanitation Data'!F119)))</f>
        <v/>
      </c>
      <c r="DA125" s="34" t="str">
        <f ca="true">+IF(OFFSET('Sanitation Data'!$F$30,0,10*ROW('Sanitation Data'!F119))="","",OFFSET('Sanitation Data'!$F$30,0,10*ROW('Sanitation Data'!F119)))</f>
        <v/>
      </c>
      <c r="DB125" s="34" t="str">
        <f ca="true">+IF(OFFSET('Sanitation Data'!$F$31,0,10*ROW('Sanitation Data'!F119))="","",OFFSET('Sanitation Data'!$F$31,0,10*ROW('Sanitation Data'!F119)))</f>
        <v/>
      </c>
      <c r="DC125" s="34" t="str">
        <f ca="true">+IF(OFFSET('Sanitation Data'!$F$32,0,10*ROW('Sanitation Data'!F119))="","",OFFSET('Sanitation Data'!$F$32,0,10*ROW('Sanitation Data'!F119)))</f>
        <v/>
      </c>
      <c r="DD125" s="34" t="str">
        <f ca="true">+IF(OFFSET('Sanitation Data'!$F$33,0,10*ROW('Sanitation Data'!F119))="","",OFFSET('Sanitation Data'!$F$33,0,10*ROW('Sanitation Data'!F119)))</f>
        <v/>
      </c>
      <c r="DE125" s="34" t="str">
        <f ca="true">+IF(OFFSET('Sanitation Data'!$G$29,0,10*ROW('Sanitation Data'!G119))="","",OFFSET('Sanitation Data'!$G$29,0,10*ROW('Sanitation Data'!G119)))</f>
        <v/>
      </c>
      <c r="DF125" s="34" t="str">
        <f ca="true">+IF(OFFSET('Sanitation Data'!$G$30,0,10*ROW('Sanitation Data'!G119))="","",OFFSET('Sanitation Data'!$G$30,0,10*ROW('Sanitation Data'!G119)))</f>
        <v/>
      </c>
      <c r="DG125" s="34" t="str">
        <f ca="true">+IF(OFFSET('Sanitation Data'!$G$31,0,10*ROW('Sanitation Data'!G119))="","",OFFSET('Sanitation Data'!$G$31,0,10*ROW('Sanitation Data'!G119)))</f>
        <v/>
      </c>
      <c r="DH125" s="34" t="str">
        <f ca="true">+IF(OFFSET('Sanitation Data'!$G$32,0,10*ROW('Sanitation Data'!G119))="","",OFFSET('Sanitation Data'!$G$32,0,10*ROW('Sanitation Data'!G119)))</f>
        <v/>
      </c>
      <c r="DI125" s="34" t="str">
        <f ca="true">+IF(OFFSET('Sanitation Data'!$G$33,0,10*ROW('Sanitation Data'!G119))="","",OFFSET('Sanitation Data'!$G$33,0,10*ROW('Sanitation Data'!G119)))</f>
        <v/>
      </c>
      <c r="DJ125" s="34" t="str">
        <f ca="true">+IF(OFFSET('Sanitation Data'!$H$29,0,10*ROW('Sanitation Data'!H119))="","",OFFSET('Sanitation Data'!$H$29,0,10*ROW('Sanitation Data'!H119)))</f>
        <v/>
      </c>
      <c r="DK125" s="34" t="str">
        <f ca="true">+IF(OFFSET('Sanitation Data'!$H$30,0,10*ROW('Sanitation Data'!H119))="","",OFFSET('Sanitation Data'!$H$30,0,10*ROW('Sanitation Data'!H119)))</f>
        <v/>
      </c>
      <c r="DL125" s="34" t="str">
        <f ca="true">+IF(OFFSET('Sanitation Data'!$H$31,0,10*ROW('Sanitation Data'!H119))="","",OFFSET('Sanitation Data'!$H$31,0,10*ROW('Sanitation Data'!H119)))</f>
        <v/>
      </c>
      <c r="DM125" s="34" t="str">
        <f ca="true">+IF(OFFSET('Sanitation Data'!$H$32,0,10*ROW('Sanitation Data'!H119))="","",OFFSET('Sanitation Data'!$H$32,0,10*ROW('Sanitation Data'!H119)))</f>
        <v/>
      </c>
      <c r="DN125" s="34" t="str">
        <f ca="true">+IF(OFFSET('Sanitation Data'!$H$33,0,10*ROW('Sanitation Data'!H119))="","",OFFSET('Sanitation Data'!$H$33,0,10*ROW('Sanitation Data'!H119)))</f>
        <v/>
      </c>
      <c r="DO125" s="34" t="str">
        <f ca="true">+IF(OFFSET('Hygiene Data'!$C$12,0,10*ROW('Hygiene Data'!C119))="","",OFFSET('Hygiene Data'!$C$12,0,10*ROW('Hygiene Data'!C119)))</f>
        <v/>
      </c>
      <c r="DP125" s="34" t="str">
        <f ca="true">+IF(OFFSET('Hygiene Data'!$C$13,0,10*ROW('Hygiene Data'!C119))="","",OFFSET('Hygiene Data'!$C$13,0,10*ROW('Hygiene Data'!C119)))</f>
        <v/>
      </c>
      <c r="DQ125" s="34" t="str">
        <f ca="true">+IF(OFFSET('Hygiene Data'!$C$14,0,10*ROW('Hygiene Data'!C119))="","",OFFSET('Hygiene Data'!$C$14,0,10*ROW('Hygiene Data'!C119)))</f>
        <v/>
      </c>
      <c r="DR125" s="34" t="str">
        <f ca="true">+IF(OFFSET('Hygiene Data'!$D$12,0,10*ROW('Hygiene Data'!D119))="","",OFFSET('Hygiene Data'!$D$12,0,10*ROW('Hygiene Data'!D119)))</f>
        <v/>
      </c>
      <c r="DS125" s="34" t="str">
        <f ca="true">+IF(OFFSET('Hygiene Data'!$D$13,0,10*ROW('Hygiene Data'!D119))="","",OFFSET('Hygiene Data'!$D$13,0,10*ROW('Hygiene Data'!D119)))</f>
        <v/>
      </c>
      <c r="DT125" s="34" t="str">
        <f ca="true">+IF(OFFSET('Hygiene Data'!$D$14,0,10*ROW('Hygiene Data'!D119))="","",OFFSET('Hygiene Data'!$D$14,0,10*ROW('Hygiene Data'!D119)))</f>
        <v/>
      </c>
      <c r="DU125" s="34" t="str">
        <f ca="true">+IF(OFFSET('Hygiene Data'!$E$12,0,10*ROW('Hygiene Data'!E119))="","",OFFSET('Hygiene Data'!$E$12,0,10*ROW('Hygiene Data'!E119)))</f>
        <v/>
      </c>
      <c r="DV125" s="34" t="str">
        <f ca="true">+IF(OFFSET('Hygiene Data'!$E$13,0,10*ROW('Hygiene Data'!E119))="","",OFFSET('Hygiene Data'!$E$13,0,10*ROW('Hygiene Data'!E119)))</f>
        <v/>
      </c>
      <c r="DW125" s="34" t="str">
        <f ca="true">+IF(OFFSET('Hygiene Data'!$E$14,0,10*ROW('Hygiene Data'!E119))="","",OFFSET('Hygiene Data'!$E$14,0,10*ROW('Hygiene Data'!E119)))</f>
        <v/>
      </c>
      <c r="DX125" s="34" t="str">
        <f ca="true">+IF(OFFSET('Hygiene Data'!$F$12,0,10*ROW('Hygiene Data'!F119))="","",OFFSET('Hygiene Data'!$F$12,0,10*ROW('Hygiene Data'!F119)))</f>
        <v/>
      </c>
      <c r="DY125" s="34" t="str">
        <f ca="true">+IF(OFFSET('Hygiene Data'!$F$13,0,10*ROW('Hygiene Data'!F119))="","",OFFSET('Hygiene Data'!$F$13,0,10*ROW('Hygiene Data'!F119)))</f>
        <v/>
      </c>
      <c r="DZ125" s="34" t="str">
        <f ca="true">+IF(OFFSET('Hygiene Data'!$F$14,0,10*ROW('Hygiene Data'!F119))="","",OFFSET('Hygiene Data'!$F$14,0,10*ROW('Hygiene Data'!F119)))</f>
        <v/>
      </c>
      <c r="EA125" s="34" t="str">
        <f ca="true">+IF(OFFSET('Hygiene Data'!$G$12,0,10*ROW('Hygiene Data'!G119))="","",OFFSET('Hygiene Data'!$G$12,0,10*ROW('Hygiene Data'!G119)))</f>
        <v/>
      </c>
      <c r="EB125" s="34" t="str">
        <f ca="true">+IF(OFFSET('Hygiene Data'!$G$13,0,10*ROW('Hygiene Data'!G119))="","",OFFSET('Hygiene Data'!$G$13,0,10*ROW('Hygiene Data'!G119)))</f>
        <v/>
      </c>
      <c r="EC125" s="34" t="str">
        <f ca="true">+IF(OFFSET('Hygiene Data'!$G$14,0,10*ROW('Hygiene Data'!G119))="","",OFFSET('Hygiene Data'!$G$14,0,10*ROW('Hygiene Data'!G119)))</f>
        <v/>
      </c>
      <c r="ED125" s="34" t="str">
        <f ca="true">+IF(OFFSET('Hygiene Data'!$H$12,0,10*ROW('Hygiene Data'!H119))="","",OFFSET('Hygiene Data'!$H$12,0,10*ROW('Hygiene Data'!H119)))</f>
        <v/>
      </c>
      <c r="EE125" s="34" t="str">
        <f ca="true">+IF(OFFSET('Hygiene Data'!$H$13,0,10*ROW('Hygiene Data'!H119))="","",OFFSET('Hygiene Data'!$H$13,0,10*ROW('Hygiene Data'!H119)))</f>
        <v/>
      </c>
      <c r="EF125" s="34" t="str">
        <f ca="true">+IF(OFFSET('Hygiene Data'!$H$14,0,10*ROW('Hygiene Data'!H119))="","",OFFSET('Hygiene Data'!$H$14,0,10*ROW('Hygiene Data'!H119)))</f>
        <v/>
      </c>
    </row>
    <row r="126" x14ac:dyDescent="0.2">
      <c r="A126" s="57" t="str">
        <f ca="true">+IF(OFFSET('Water Data'!$B$1,0,10*ROW('Water Data'!B123))="","",OFFSET('Water Data'!$B$1,0,10*ROW('Water Data'!B123)))</f>
        <v/>
      </c>
      <c r="B126" s="57" t="str">
        <f ca="true">+IF(OFFSET('Water Data'!$A$3,0,10*ROW('Water Data'!A123))="","",OFFSET('Water Data'!$A$3,0,10*ROW('Water Data'!A123)))</f>
        <v/>
      </c>
      <c r="C126" s="57" t="str">
        <f ca="true">+IF(OFFSET('Water Data'!$C$3,0,10*ROW('Water Data'!C123))="","",OFFSET('Water Data'!$C$3,0,10*ROW('Water Data'!C123)))</f>
        <v/>
      </c>
      <c r="D126" s="249"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9"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9" t="e">
        <f ca="true">+IF(AND(ISNUMBER(OFFSET('Water Data'!$C$10,0,10*ROW('Water Data'!D120))),BW126="Yes"),OFFSET('Water Data'!$C$10,0,10*ROW('Water Data'!D120)),IF(AND(ISNUMBER(OFFSET('Water Data'!$C$10,0,10*ROW('Water Data'!D120))),BW126="No",ISNUMBER(OFFSET('Water Data'!$C$10,0,10*ROW('Water Data'!D120)))),CONCATENATE("[",ROUND(OFFSET('Water Data'!$C$10,0,10*ROW('Water Data'!D120)),0),"]"),IF(AND(ISNUMBER(OFFSET('Water Data'!$C$10,0,10*ROW('Water Data'!D120))),BW126="",ISNUMBER(OFFSET('Water Data'!$C$10,0,10*ROW('Water Data'!D120)))),OFFSET('Water Data'!$C$10,0,10*ROW('Water Data'!D120)),NA())))</f>
        <v>#N/A</v>
      </c>
      <c r="G126" s="249"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9"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9"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9"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9"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9"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9"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9"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9"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9"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9"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9"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9"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9"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9"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50"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50"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50"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50"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50"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50"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50"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50"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50"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50"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50"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50"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50"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50"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50"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50"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50"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50"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50"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50"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50"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50"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50"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50"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50"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50"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50"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50"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50"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50"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51"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51"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51"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51"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51"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51"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51"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51"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51"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51"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51"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51"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51"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51"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51"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51"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51"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51"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4" t="str">
        <f ca="true">+IF(OFFSET('Water Data'!$C$28,0,10*ROW('Water Data'!C120))="","",OFFSET('Water Data'!$C$28,0,10*ROW('Water Data'!C120)))</f>
        <v/>
      </c>
      <c r="BT126" s="34" t="str">
        <f ca="true">+IF(OFFSET('Water Data'!$C$29,0,10*ROW('Water Data'!C120))="","",OFFSET('Water Data'!$C$29,0,10*ROW('Water Data'!C120)))</f>
        <v/>
      </c>
      <c r="BU126" s="34" t="str">
        <f ca="true">+IF(OFFSET('Water Data'!$C$30,0,10*ROW('Water Data'!C120))="","",OFFSET('Water Data'!$C$30,0,10*ROW('Water Data'!C120)))</f>
        <v/>
      </c>
      <c r="BV126" s="34" t="str">
        <f ca="true">+IF(OFFSET('Water Data'!$D$28,0,10*ROW('Water Data'!D120))="","",OFFSET('Water Data'!$D$28,0,10*ROW('Water Data'!D120)))</f>
        <v/>
      </c>
      <c r="BW126" s="34" t="str">
        <f ca="true">+IF(OFFSET('Water Data'!$D$29,0,10*ROW('Water Data'!D120))="","",OFFSET('Water Data'!$D$29,0,10*ROW('Water Data'!D120)))</f>
        <v/>
      </c>
      <c r="BX126" s="34" t="str">
        <f ca="true">+IF(OFFSET('Water Data'!$D$30,0,10*ROW('Water Data'!D120))="","",OFFSET('Water Data'!$D$30,0,10*ROW('Water Data'!D120)))</f>
        <v/>
      </c>
      <c r="BY126" s="34" t="str">
        <f ca="true">+IF(OFFSET('Water Data'!$E$28,0,10*ROW('Water Data'!E120))="","",OFFSET('Water Data'!$E$28,0,10*ROW('Water Data'!E120)))</f>
        <v/>
      </c>
      <c r="BZ126" s="34" t="str">
        <f ca="true">+IF(OFFSET('Water Data'!$E$29,0,10*ROW('Water Data'!E120))="","",OFFSET('Water Data'!$E$29,0,10*ROW('Water Data'!E120)))</f>
        <v/>
      </c>
      <c r="CA126" s="34" t="str">
        <f ca="true">+IF(OFFSET('Water Data'!$E$30,0,10*ROW('Water Data'!E120))="","",OFFSET('Water Data'!$E$30,0,10*ROW('Water Data'!E120)))</f>
        <v/>
      </c>
      <c r="CB126" s="34" t="str">
        <f ca="true">+IF(OFFSET('Water Data'!$F$28,0,10*ROW('Water Data'!F120))="","",OFFSET('Water Data'!$F$28,0,10*ROW('Water Data'!F120)))</f>
        <v/>
      </c>
      <c r="CC126" s="34" t="str">
        <f ca="true">+IF(OFFSET('Water Data'!$F$29,0,10*ROW('Water Data'!F120))="","",OFFSET('Water Data'!$F$29,0,10*ROW('Water Data'!F120)))</f>
        <v/>
      </c>
      <c r="CD126" s="34" t="str">
        <f ca="true">+IF(OFFSET('Water Data'!$F$30,0,10*ROW('Water Data'!F120))="","",OFFSET('Water Data'!$F$30,0,10*ROW('Water Data'!F120)))</f>
        <v/>
      </c>
      <c r="CE126" s="34" t="str">
        <f ca="true">+IF(OFFSET('Water Data'!$G$28,0,10*ROW('Water Data'!G120))="","",OFFSET('Water Data'!$G$28,0,10*ROW('Water Data'!G120)))</f>
        <v/>
      </c>
      <c r="CF126" s="34" t="str">
        <f ca="true">+IF(OFFSET('Water Data'!$G$29,0,10*ROW('Water Data'!G120))="","",OFFSET('Water Data'!$G$29,0,10*ROW('Water Data'!G120)))</f>
        <v/>
      </c>
      <c r="CG126" s="34" t="str">
        <f ca="true">+IF(OFFSET('Water Data'!$G$30,0,10*ROW('Water Data'!G120))="","",OFFSET('Water Data'!$G$30,0,10*ROW('Water Data'!G120)))</f>
        <v/>
      </c>
      <c r="CH126" s="34" t="str">
        <f ca="true">+IF(OFFSET('Water Data'!$H$28,0,10*ROW('Water Data'!H120))="","",OFFSET('Water Data'!$H$28,0,10*ROW('Water Data'!H120)))</f>
        <v/>
      </c>
      <c r="CI126" s="34" t="str">
        <f ca="true">+IF(OFFSET('Water Data'!$H$29,0,10*ROW('Water Data'!H120))="","",OFFSET('Water Data'!$H$29,0,10*ROW('Water Data'!H120)))</f>
        <v/>
      </c>
      <c r="CJ126" s="34" t="str">
        <f ca="true">+IF(OFFSET('Water Data'!$H$30,0,10*ROW('Water Data'!H120))="","",OFFSET('Water Data'!$H$30,0,10*ROW('Water Data'!H120)))</f>
        <v/>
      </c>
      <c r="CK126" s="34" t="str">
        <f ca="true">+IF(OFFSET('Sanitation Data'!$C$29,0,10*ROW('Sanitation Data'!C120))="","",OFFSET('Sanitation Data'!$C$29,0,10*ROW('Sanitation Data'!C120)))</f>
        <v/>
      </c>
      <c r="CL126" s="34" t="str">
        <f ca="true">+IF(OFFSET('Sanitation Data'!$C$30,0,10*ROW('Sanitation Data'!C120))="","",OFFSET('Sanitation Data'!$C$30,0,10*ROW('Sanitation Data'!C120)))</f>
        <v/>
      </c>
      <c r="CM126" s="34" t="str">
        <f ca="true">+IF(OFFSET('Sanitation Data'!$C$31,0,10*ROW('Sanitation Data'!C120))="","",OFFSET('Sanitation Data'!$C$31,0,10*ROW('Sanitation Data'!C120)))</f>
        <v/>
      </c>
      <c r="CN126" s="34" t="str">
        <f ca="true">+IF(OFFSET('Sanitation Data'!$C$32,0,10*ROW('Sanitation Data'!C120))="","",OFFSET('Sanitation Data'!$C$32,0,10*ROW('Sanitation Data'!C120)))</f>
        <v/>
      </c>
      <c r="CO126" s="34" t="str">
        <f ca="true">+IF(OFFSET('Sanitation Data'!$C$33,0,10*ROW('Sanitation Data'!C120))="","",OFFSET('Sanitation Data'!$C$33,0,10*ROW('Sanitation Data'!C120)))</f>
        <v/>
      </c>
      <c r="CP126" s="34" t="str">
        <f ca="true">+IF(OFFSET('Sanitation Data'!$D$29,0,10*ROW('Sanitation Data'!D120))="","",OFFSET('Sanitation Data'!$D$29,0,10*ROW('Sanitation Data'!D120)))</f>
        <v/>
      </c>
      <c r="CQ126" s="34" t="str">
        <f ca="true">+IF(OFFSET('Sanitation Data'!$D$30,0,10*ROW('Sanitation Data'!D120))="","",OFFSET('Sanitation Data'!$D$30,0,10*ROW('Sanitation Data'!D120)))</f>
        <v/>
      </c>
      <c r="CR126" s="34" t="str">
        <f ca="true">+IF(OFFSET('Sanitation Data'!$D$31,0,10*ROW('Sanitation Data'!D120))="","",OFFSET('Sanitation Data'!$D$31,0,10*ROW('Sanitation Data'!D120)))</f>
        <v/>
      </c>
      <c r="CS126" s="34" t="str">
        <f ca="true">+IF(OFFSET('Sanitation Data'!$D$32,0,10*ROW('Sanitation Data'!D120))="","",OFFSET('Sanitation Data'!$D$32,0,10*ROW('Sanitation Data'!D120)))</f>
        <v/>
      </c>
      <c r="CT126" s="34" t="str">
        <f ca="true">+IF(OFFSET('Sanitation Data'!$D$33,0,10*ROW('Sanitation Data'!D120))="","",OFFSET('Sanitation Data'!$D$33,0,10*ROW('Sanitation Data'!D120)))</f>
        <v/>
      </c>
      <c r="CU126" s="34" t="str">
        <f ca="true">+IF(OFFSET('Sanitation Data'!$E$29,0,10*ROW('Sanitation Data'!E120))="","",OFFSET('Sanitation Data'!$E$29,0,10*ROW('Sanitation Data'!E120)))</f>
        <v/>
      </c>
      <c r="CV126" s="34" t="str">
        <f ca="true">+IF(OFFSET('Sanitation Data'!$E$30,0,10*ROW('Sanitation Data'!E120))="","",OFFSET('Sanitation Data'!$E$30,0,10*ROW('Sanitation Data'!E120)))</f>
        <v/>
      </c>
      <c r="CW126" s="34" t="str">
        <f ca="true">+IF(OFFSET('Sanitation Data'!$E$31,0,10*ROW('Sanitation Data'!E120))="","",OFFSET('Sanitation Data'!$E$31,0,10*ROW('Sanitation Data'!E120)))</f>
        <v/>
      </c>
      <c r="CX126" s="34" t="str">
        <f ca="true">+IF(OFFSET('Sanitation Data'!$E$32,0,10*ROW('Sanitation Data'!E120))="","",OFFSET('Sanitation Data'!$E$32,0,10*ROW('Sanitation Data'!E120)))</f>
        <v/>
      </c>
      <c r="CY126" s="34" t="str">
        <f ca="true">+IF(OFFSET('Sanitation Data'!$E$33,0,10*ROW('Sanitation Data'!E120))="","",OFFSET('Sanitation Data'!$E$33,0,10*ROW('Sanitation Data'!E120)))</f>
        <v/>
      </c>
      <c r="CZ126" s="34" t="str">
        <f ca="true">+IF(OFFSET('Sanitation Data'!$F$29,0,10*ROW('Sanitation Data'!F120))="","",OFFSET('Sanitation Data'!$F$29,0,10*ROW('Sanitation Data'!F120)))</f>
        <v/>
      </c>
      <c r="DA126" s="34" t="str">
        <f ca="true">+IF(OFFSET('Sanitation Data'!$F$30,0,10*ROW('Sanitation Data'!F120))="","",OFFSET('Sanitation Data'!$F$30,0,10*ROW('Sanitation Data'!F120)))</f>
        <v/>
      </c>
      <c r="DB126" s="34" t="str">
        <f ca="true">+IF(OFFSET('Sanitation Data'!$F$31,0,10*ROW('Sanitation Data'!F120))="","",OFFSET('Sanitation Data'!$F$31,0,10*ROW('Sanitation Data'!F120)))</f>
        <v/>
      </c>
      <c r="DC126" s="34" t="str">
        <f ca="true">+IF(OFFSET('Sanitation Data'!$F$32,0,10*ROW('Sanitation Data'!F120))="","",OFFSET('Sanitation Data'!$F$32,0,10*ROW('Sanitation Data'!F120)))</f>
        <v/>
      </c>
      <c r="DD126" s="34" t="str">
        <f ca="true">+IF(OFFSET('Sanitation Data'!$F$33,0,10*ROW('Sanitation Data'!F120))="","",OFFSET('Sanitation Data'!$F$33,0,10*ROW('Sanitation Data'!F120)))</f>
        <v/>
      </c>
      <c r="DE126" s="34" t="str">
        <f ca="true">+IF(OFFSET('Sanitation Data'!$G$29,0,10*ROW('Sanitation Data'!G120))="","",OFFSET('Sanitation Data'!$G$29,0,10*ROW('Sanitation Data'!G120)))</f>
        <v/>
      </c>
      <c r="DF126" s="34" t="str">
        <f ca="true">+IF(OFFSET('Sanitation Data'!$G$30,0,10*ROW('Sanitation Data'!G120))="","",OFFSET('Sanitation Data'!$G$30,0,10*ROW('Sanitation Data'!G120)))</f>
        <v/>
      </c>
      <c r="DG126" s="34" t="str">
        <f ca="true">+IF(OFFSET('Sanitation Data'!$G$31,0,10*ROW('Sanitation Data'!G120))="","",OFFSET('Sanitation Data'!$G$31,0,10*ROW('Sanitation Data'!G120)))</f>
        <v/>
      </c>
      <c r="DH126" s="34" t="str">
        <f ca="true">+IF(OFFSET('Sanitation Data'!$G$32,0,10*ROW('Sanitation Data'!G120))="","",OFFSET('Sanitation Data'!$G$32,0,10*ROW('Sanitation Data'!G120)))</f>
        <v/>
      </c>
      <c r="DI126" s="34" t="str">
        <f ca="true">+IF(OFFSET('Sanitation Data'!$G$33,0,10*ROW('Sanitation Data'!G120))="","",OFFSET('Sanitation Data'!$G$33,0,10*ROW('Sanitation Data'!G120)))</f>
        <v/>
      </c>
      <c r="DJ126" s="34" t="str">
        <f ca="true">+IF(OFFSET('Sanitation Data'!$H$29,0,10*ROW('Sanitation Data'!H120))="","",OFFSET('Sanitation Data'!$H$29,0,10*ROW('Sanitation Data'!H120)))</f>
        <v/>
      </c>
      <c r="DK126" s="34" t="str">
        <f ca="true">+IF(OFFSET('Sanitation Data'!$H$30,0,10*ROW('Sanitation Data'!H120))="","",OFFSET('Sanitation Data'!$H$30,0,10*ROW('Sanitation Data'!H120)))</f>
        <v/>
      </c>
      <c r="DL126" s="34" t="str">
        <f ca="true">+IF(OFFSET('Sanitation Data'!$H$31,0,10*ROW('Sanitation Data'!H120))="","",OFFSET('Sanitation Data'!$H$31,0,10*ROW('Sanitation Data'!H120)))</f>
        <v/>
      </c>
      <c r="DM126" s="34" t="str">
        <f ca="true">+IF(OFFSET('Sanitation Data'!$H$32,0,10*ROW('Sanitation Data'!H120))="","",OFFSET('Sanitation Data'!$H$32,0,10*ROW('Sanitation Data'!H120)))</f>
        <v/>
      </c>
      <c r="DN126" s="34" t="str">
        <f ca="true">+IF(OFFSET('Sanitation Data'!$H$33,0,10*ROW('Sanitation Data'!H120))="","",OFFSET('Sanitation Data'!$H$33,0,10*ROW('Sanitation Data'!H120)))</f>
        <v/>
      </c>
      <c r="DO126" s="34" t="str">
        <f ca="true">+IF(OFFSET('Hygiene Data'!$C$12,0,10*ROW('Hygiene Data'!C120))="","",OFFSET('Hygiene Data'!$C$12,0,10*ROW('Hygiene Data'!C120)))</f>
        <v/>
      </c>
      <c r="DP126" s="34" t="str">
        <f ca="true">+IF(OFFSET('Hygiene Data'!$C$13,0,10*ROW('Hygiene Data'!C120))="","",OFFSET('Hygiene Data'!$C$13,0,10*ROW('Hygiene Data'!C120)))</f>
        <v/>
      </c>
      <c r="DQ126" s="34" t="str">
        <f ca="true">+IF(OFFSET('Hygiene Data'!$C$14,0,10*ROW('Hygiene Data'!C120))="","",OFFSET('Hygiene Data'!$C$14,0,10*ROW('Hygiene Data'!C120)))</f>
        <v/>
      </c>
      <c r="DR126" s="34" t="str">
        <f ca="true">+IF(OFFSET('Hygiene Data'!$D$12,0,10*ROW('Hygiene Data'!D120))="","",OFFSET('Hygiene Data'!$D$12,0,10*ROW('Hygiene Data'!D120)))</f>
        <v/>
      </c>
      <c r="DS126" s="34" t="str">
        <f ca="true">+IF(OFFSET('Hygiene Data'!$D$13,0,10*ROW('Hygiene Data'!D120))="","",OFFSET('Hygiene Data'!$D$13,0,10*ROW('Hygiene Data'!D120)))</f>
        <v/>
      </c>
      <c r="DT126" s="34" t="str">
        <f ca="true">+IF(OFFSET('Hygiene Data'!$D$14,0,10*ROW('Hygiene Data'!D120))="","",OFFSET('Hygiene Data'!$D$14,0,10*ROW('Hygiene Data'!D120)))</f>
        <v/>
      </c>
      <c r="DU126" s="34" t="str">
        <f ca="true">+IF(OFFSET('Hygiene Data'!$E$12,0,10*ROW('Hygiene Data'!E120))="","",OFFSET('Hygiene Data'!$E$12,0,10*ROW('Hygiene Data'!E120)))</f>
        <v/>
      </c>
      <c r="DV126" s="34" t="str">
        <f ca="true">+IF(OFFSET('Hygiene Data'!$E$13,0,10*ROW('Hygiene Data'!E120))="","",OFFSET('Hygiene Data'!$E$13,0,10*ROW('Hygiene Data'!E120)))</f>
        <v/>
      </c>
      <c r="DW126" s="34" t="str">
        <f ca="true">+IF(OFFSET('Hygiene Data'!$E$14,0,10*ROW('Hygiene Data'!E120))="","",OFFSET('Hygiene Data'!$E$14,0,10*ROW('Hygiene Data'!E120)))</f>
        <v/>
      </c>
      <c r="DX126" s="34" t="str">
        <f ca="true">+IF(OFFSET('Hygiene Data'!$F$12,0,10*ROW('Hygiene Data'!F120))="","",OFFSET('Hygiene Data'!$F$12,0,10*ROW('Hygiene Data'!F120)))</f>
        <v/>
      </c>
      <c r="DY126" s="34" t="str">
        <f ca="true">+IF(OFFSET('Hygiene Data'!$F$13,0,10*ROW('Hygiene Data'!F120))="","",OFFSET('Hygiene Data'!$F$13,0,10*ROW('Hygiene Data'!F120)))</f>
        <v/>
      </c>
      <c r="DZ126" s="34" t="str">
        <f ca="true">+IF(OFFSET('Hygiene Data'!$F$14,0,10*ROW('Hygiene Data'!F120))="","",OFFSET('Hygiene Data'!$F$14,0,10*ROW('Hygiene Data'!F120)))</f>
        <v/>
      </c>
      <c r="EA126" s="34" t="str">
        <f ca="true">+IF(OFFSET('Hygiene Data'!$G$12,0,10*ROW('Hygiene Data'!G120))="","",OFFSET('Hygiene Data'!$G$12,0,10*ROW('Hygiene Data'!G120)))</f>
        <v/>
      </c>
      <c r="EB126" s="34" t="str">
        <f ca="true">+IF(OFFSET('Hygiene Data'!$G$13,0,10*ROW('Hygiene Data'!G120))="","",OFFSET('Hygiene Data'!$G$13,0,10*ROW('Hygiene Data'!G120)))</f>
        <v/>
      </c>
      <c r="EC126" s="34" t="str">
        <f ca="true">+IF(OFFSET('Hygiene Data'!$G$14,0,10*ROW('Hygiene Data'!G120))="","",OFFSET('Hygiene Data'!$G$14,0,10*ROW('Hygiene Data'!G120)))</f>
        <v/>
      </c>
      <c r="ED126" s="34" t="str">
        <f ca="true">+IF(OFFSET('Hygiene Data'!$H$12,0,10*ROW('Hygiene Data'!H120))="","",OFFSET('Hygiene Data'!$H$12,0,10*ROW('Hygiene Data'!H120)))</f>
        <v/>
      </c>
      <c r="EE126" s="34" t="str">
        <f ca="true">+IF(OFFSET('Hygiene Data'!$H$13,0,10*ROW('Hygiene Data'!H120))="","",OFFSET('Hygiene Data'!$H$13,0,10*ROW('Hygiene Data'!H120)))</f>
        <v/>
      </c>
      <c r="EF126" s="34" t="str">
        <f ca="true">+IF(OFFSET('Hygiene Data'!$H$14,0,10*ROW('Hygiene Data'!H120))="","",OFFSET('Hygiene Data'!$H$14,0,10*ROW('Hygiene Data'!H120)))</f>
        <v/>
      </c>
    </row>
    <row r="127" x14ac:dyDescent="0.2">
      <c r="A127" s="57" t="str">
        <f ca="true">+IF(OFFSET('Water Data'!$B$1,0,10*ROW('Water Data'!B124))="","",OFFSET('Water Data'!$B$1,0,10*ROW('Water Data'!B124)))</f>
        <v/>
      </c>
      <c r="B127" s="57" t="str">
        <f ca="true">+IF(OFFSET('Water Data'!$A$3,0,10*ROW('Water Data'!A124))="","",OFFSET('Water Data'!$A$3,0,10*ROW('Water Data'!A124)))</f>
        <v/>
      </c>
      <c r="C127" s="57" t="str">
        <f ca="true">+IF(OFFSET('Water Data'!$C$3,0,10*ROW('Water Data'!C124))="","",OFFSET('Water Data'!$C$3,0,10*ROW('Water Data'!C124)))</f>
        <v/>
      </c>
      <c r="D127" s="249"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9"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9" t="e">
        <f ca="true">+IF(AND(ISNUMBER(OFFSET('Water Data'!$C$10,0,10*ROW('Water Data'!D121))),BW127="Yes"),OFFSET('Water Data'!$C$10,0,10*ROW('Water Data'!D121)),IF(AND(ISNUMBER(OFFSET('Water Data'!$C$10,0,10*ROW('Water Data'!D121))),BW127="No",ISNUMBER(OFFSET('Water Data'!$C$10,0,10*ROW('Water Data'!D121)))),CONCATENATE("[",ROUND(OFFSET('Water Data'!$C$10,0,10*ROW('Water Data'!D121)),0),"]"),IF(AND(ISNUMBER(OFFSET('Water Data'!$C$10,0,10*ROW('Water Data'!D121))),BW127="",ISNUMBER(OFFSET('Water Data'!$C$10,0,10*ROW('Water Data'!D121)))),OFFSET('Water Data'!$C$10,0,10*ROW('Water Data'!D121)),NA())))</f>
        <v>#N/A</v>
      </c>
      <c r="G127" s="249"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9"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9"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9"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9"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9"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9"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9"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9"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9"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9"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9"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9"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9"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9"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50"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50"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50"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50"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50"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50"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50"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50"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50"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50"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50"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50"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50"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50"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50"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50"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50"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50"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50"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50"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50"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50"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50"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50"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50"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50"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50"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50"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50"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50"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51"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51"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51"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51"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51"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51"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51"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51"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51"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51"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51"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51"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51"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51"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51"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51"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51"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51"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4" t="str">
        <f ca="true">+IF(OFFSET('Water Data'!$C$28,0,10*ROW('Water Data'!C121))="","",OFFSET('Water Data'!$C$28,0,10*ROW('Water Data'!C121)))</f>
        <v/>
      </c>
      <c r="BT127" s="34" t="str">
        <f ca="true">+IF(OFFSET('Water Data'!$C$29,0,10*ROW('Water Data'!C121))="","",OFFSET('Water Data'!$C$29,0,10*ROW('Water Data'!C121)))</f>
        <v/>
      </c>
      <c r="BU127" s="34" t="str">
        <f ca="true">+IF(OFFSET('Water Data'!$C$30,0,10*ROW('Water Data'!C121))="","",OFFSET('Water Data'!$C$30,0,10*ROW('Water Data'!C121)))</f>
        <v/>
      </c>
      <c r="BV127" s="34" t="str">
        <f ca="true">+IF(OFFSET('Water Data'!$D$28,0,10*ROW('Water Data'!D121))="","",OFFSET('Water Data'!$D$28,0,10*ROW('Water Data'!D121)))</f>
        <v/>
      </c>
      <c r="BW127" s="34" t="str">
        <f ca="true">+IF(OFFSET('Water Data'!$D$29,0,10*ROW('Water Data'!D121))="","",OFFSET('Water Data'!$D$29,0,10*ROW('Water Data'!D121)))</f>
        <v/>
      </c>
      <c r="BX127" s="34" t="str">
        <f ca="true">+IF(OFFSET('Water Data'!$D$30,0,10*ROW('Water Data'!D121))="","",OFFSET('Water Data'!$D$30,0,10*ROW('Water Data'!D121)))</f>
        <v/>
      </c>
      <c r="BY127" s="34" t="str">
        <f ca="true">+IF(OFFSET('Water Data'!$E$28,0,10*ROW('Water Data'!E121))="","",OFFSET('Water Data'!$E$28,0,10*ROW('Water Data'!E121)))</f>
        <v/>
      </c>
      <c r="BZ127" s="34" t="str">
        <f ca="true">+IF(OFFSET('Water Data'!$E$29,0,10*ROW('Water Data'!E121))="","",OFFSET('Water Data'!$E$29,0,10*ROW('Water Data'!E121)))</f>
        <v/>
      </c>
      <c r="CA127" s="34" t="str">
        <f ca="true">+IF(OFFSET('Water Data'!$E$30,0,10*ROW('Water Data'!E121))="","",OFFSET('Water Data'!$E$30,0,10*ROW('Water Data'!E121)))</f>
        <v/>
      </c>
      <c r="CB127" s="34" t="str">
        <f ca="true">+IF(OFFSET('Water Data'!$F$28,0,10*ROW('Water Data'!F121))="","",OFFSET('Water Data'!$F$28,0,10*ROW('Water Data'!F121)))</f>
        <v/>
      </c>
      <c r="CC127" s="34" t="str">
        <f ca="true">+IF(OFFSET('Water Data'!$F$29,0,10*ROW('Water Data'!F121))="","",OFFSET('Water Data'!$F$29,0,10*ROW('Water Data'!F121)))</f>
        <v/>
      </c>
      <c r="CD127" s="34" t="str">
        <f ca="true">+IF(OFFSET('Water Data'!$F$30,0,10*ROW('Water Data'!F121))="","",OFFSET('Water Data'!$F$30,0,10*ROW('Water Data'!F121)))</f>
        <v/>
      </c>
      <c r="CE127" s="34" t="str">
        <f ca="true">+IF(OFFSET('Water Data'!$G$28,0,10*ROW('Water Data'!G121))="","",OFFSET('Water Data'!$G$28,0,10*ROW('Water Data'!G121)))</f>
        <v/>
      </c>
      <c r="CF127" s="34" t="str">
        <f ca="true">+IF(OFFSET('Water Data'!$G$29,0,10*ROW('Water Data'!G121))="","",OFFSET('Water Data'!$G$29,0,10*ROW('Water Data'!G121)))</f>
        <v/>
      </c>
      <c r="CG127" s="34" t="str">
        <f ca="true">+IF(OFFSET('Water Data'!$G$30,0,10*ROW('Water Data'!G121))="","",OFFSET('Water Data'!$G$30,0,10*ROW('Water Data'!G121)))</f>
        <v/>
      </c>
      <c r="CH127" s="34" t="str">
        <f ca="true">+IF(OFFSET('Water Data'!$H$28,0,10*ROW('Water Data'!H121))="","",OFFSET('Water Data'!$H$28,0,10*ROW('Water Data'!H121)))</f>
        <v/>
      </c>
      <c r="CI127" s="34" t="str">
        <f ca="true">+IF(OFFSET('Water Data'!$H$29,0,10*ROW('Water Data'!H121))="","",OFFSET('Water Data'!$H$29,0,10*ROW('Water Data'!H121)))</f>
        <v/>
      </c>
      <c r="CJ127" s="34" t="str">
        <f ca="true">+IF(OFFSET('Water Data'!$H$30,0,10*ROW('Water Data'!H121))="","",OFFSET('Water Data'!$H$30,0,10*ROW('Water Data'!H121)))</f>
        <v/>
      </c>
      <c r="CK127" s="34" t="str">
        <f ca="true">+IF(OFFSET('Sanitation Data'!$C$29,0,10*ROW('Sanitation Data'!C121))="","",OFFSET('Sanitation Data'!$C$29,0,10*ROW('Sanitation Data'!C121)))</f>
        <v/>
      </c>
      <c r="CL127" s="34" t="str">
        <f ca="true">+IF(OFFSET('Sanitation Data'!$C$30,0,10*ROW('Sanitation Data'!C121))="","",OFFSET('Sanitation Data'!$C$30,0,10*ROW('Sanitation Data'!C121)))</f>
        <v/>
      </c>
      <c r="CM127" s="34" t="str">
        <f ca="true">+IF(OFFSET('Sanitation Data'!$C$31,0,10*ROW('Sanitation Data'!C121))="","",OFFSET('Sanitation Data'!$C$31,0,10*ROW('Sanitation Data'!C121)))</f>
        <v/>
      </c>
      <c r="CN127" s="34" t="str">
        <f ca="true">+IF(OFFSET('Sanitation Data'!$C$32,0,10*ROW('Sanitation Data'!C121))="","",OFFSET('Sanitation Data'!$C$32,0,10*ROW('Sanitation Data'!C121)))</f>
        <v/>
      </c>
      <c r="CO127" s="34" t="str">
        <f ca="true">+IF(OFFSET('Sanitation Data'!$C$33,0,10*ROW('Sanitation Data'!C121))="","",OFFSET('Sanitation Data'!$C$33,0,10*ROW('Sanitation Data'!C121)))</f>
        <v/>
      </c>
      <c r="CP127" s="34" t="str">
        <f ca="true">+IF(OFFSET('Sanitation Data'!$D$29,0,10*ROW('Sanitation Data'!D121))="","",OFFSET('Sanitation Data'!$D$29,0,10*ROW('Sanitation Data'!D121)))</f>
        <v/>
      </c>
      <c r="CQ127" s="34" t="str">
        <f ca="true">+IF(OFFSET('Sanitation Data'!$D$30,0,10*ROW('Sanitation Data'!D121))="","",OFFSET('Sanitation Data'!$D$30,0,10*ROW('Sanitation Data'!D121)))</f>
        <v/>
      </c>
      <c r="CR127" s="34" t="str">
        <f ca="true">+IF(OFFSET('Sanitation Data'!$D$31,0,10*ROW('Sanitation Data'!D121))="","",OFFSET('Sanitation Data'!$D$31,0,10*ROW('Sanitation Data'!D121)))</f>
        <v/>
      </c>
      <c r="CS127" s="34" t="str">
        <f ca="true">+IF(OFFSET('Sanitation Data'!$D$32,0,10*ROW('Sanitation Data'!D121))="","",OFFSET('Sanitation Data'!$D$32,0,10*ROW('Sanitation Data'!D121)))</f>
        <v/>
      </c>
      <c r="CT127" s="34" t="str">
        <f ca="true">+IF(OFFSET('Sanitation Data'!$D$33,0,10*ROW('Sanitation Data'!D121))="","",OFFSET('Sanitation Data'!$D$33,0,10*ROW('Sanitation Data'!D121)))</f>
        <v/>
      </c>
      <c r="CU127" s="34" t="str">
        <f ca="true">+IF(OFFSET('Sanitation Data'!$E$29,0,10*ROW('Sanitation Data'!E121))="","",OFFSET('Sanitation Data'!$E$29,0,10*ROW('Sanitation Data'!E121)))</f>
        <v/>
      </c>
      <c r="CV127" s="34" t="str">
        <f ca="true">+IF(OFFSET('Sanitation Data'!$E$30,0,10*ROW('Sanitation Data'!E121))="","",OFFSET('Sanitation Data'!$E$30,0,10*ROW('Sanitation Data'!E121)))</f>
        <v/>
      </c>
      <c r="CW127" s="34" t="str">
        <f ca="true">+IF(OFFSET('Sanitation Data'!$E$31,0,10*ROW('Sanitation Data'!E121))="","",OFFSET('Sanitation Data'!$E$31,0,10*ROW('Sanitation Data'!E121)))</f>
        <v/>
      </c>
      <c r="CX127" s="34" t="str">
        <f ca="true">+IF(OFFSET('Sanitation Data'!$E$32,0,10*ROW('Sanitation Data'!E121))="","",OFFSET('Sanitation Data'!$E$32,0,10*ROW('Sanitation Data'!E121)))</f>
        <v/>
      </c>
      <c r="CY127" s="34" t="str">
        <f ca="true">+IF(OFFSET('Sanitation Data'!$E$33,0,10*ROW('Sanitation Data'!E121))="","",OFFSET('Sanitation Data'!$E$33,0,10*ROW('Sanitation Data'!E121)))</f>
        <v/>
      </c>
      <c r="CZ127" s="34" t="str">
        <f ca="true">+IF(OFFSET('Sanitation Data'!$F$29,0,10*ROW('Sanitation Data'!F121))="","",OFFSET('Sanitation Data'!$F$29,0,10*ROW('Sanitation Data'!F121)))</f>
        <v/>
      </c>
      <c r="DA127" s="34" t="str">
        <f ca="true">+IF(OFFSET('Sanitation Data'!$F$30,0,10*ROW('Sanitation Data'!F121))="","",OFFSET('Sanitation Data'!$F$30,0,10*ROW('Sanitation Data'!F121)))</f>
        <v/>
      </c>
      <c r="DB127" s="34" t="str">
        <f ca="true">+IF(OFFSET('Sanitation Data'!$F$31,0,10*ROW('Sanitation Data'!F121))="","",OFFSET('Sanitation Data'!$F$31,0,10*ROW('Sanitation Data'!F121)))</f>
        <v/>
      </c>
      <c r="DC127" s="34" t="str">
        <f ca="true">+IF(OFFSET('Sanitation Data'!$F$32,0,10*ROW('Sanitation Data'!F121))="","",OFFSET('Sanitation Data'!$F$32,0,10*ROW('Sanitation Data'!F121)))</f>
        <v/>
      </c>
      <c r="DD127" s="34" t="str">
        <f ca="true">+IF(OFFSET('Sanitation Data'!$F$33,0,10*ROW('Sanitation Data'!F121))="","",OFFSET('Sanitation Data'!$F$33,0,10*ROW('Sanitation Data'!F121)))</f>
        <v/>
      </c>
      <c r="DE127" s="34" t="str">
        <f ca="true">+IF(OFFSET('Sanitation Data'!$G$29,0,10*ROW('Sanitation Data'!G121))="","",OFFSET('Sanitation Data'!$G$29,0,10*ROW('Sanitation Data'!G121)))</f>
        <v/>
      </c>
      <c r="DF127" s="34" t="str">
        <f ca="true">+IF(OFFSET('Sanitation Data'!$G$30,0,10*ROW('Sanitation Data'!G121))="","",OFFSET('Sanitation Data'!$G$30,0,10*ROW('Sanitation Data'!G121)))</f>
        <v/>
      </c>
      <c r="DG127" s="34" t="str">
        <f ca="true">+IF(OFFSET('Sanitation Data'!$G$31,0,10*ROW('Sanitation Data'!G121))="","",OFFSET('Sanitation Data'!$G$31,0,10*ROW('Sanitation Data'!G121)))</f>
        <v/>
      </c>
      <c r="DH127" s="34" t="str">
        <f ca="true">+IF(OFFSET('Sanitation Data'!$G$32,0,10*ROW('Sanitation Data'!G121))="","",OFFSET('Sanitation Data'!$G$32,0,10*ROW('Sanitation Data'!G121)))</f>
        <v/>
      </c>
      <c r="DI127" s="34" t="str">
        <f ca="true">+IF(OFFSET('Sanitation Data'!$G$33,0,10*ROW('Sanitation Data'!G121))="","",OFFSET('Sanitation Data'!$G$33,0,10*ROW('Sanitation Data'!G121)))</f>
        <v/>
      </c>
      <c r="DJ127" s="34" t="str">
        <f ca="true">+IF(OFFSET('Sanitation Data'!$H$29,0,10*ROW('Sanitation Data'!H121))="","",OFFSET('Sanitation Data'!$H$29,0,10*ROW('Sanitation Data'!H121)))</f>
        <v/>
      </c>
      <c r="DK127" s="34" t="str">
        <f ca="true">+IF(OFFSET('Sanitation Data'!$H$30,0,10*ROW('Sanitation Data'!H121))="","",OFFSET('Sanitation Data'!$H$30,0,10*ROW('Sanitation Data'!H121)))</f>
        <v/>
      </c>
      <c r="DL127" s="34" t="str">
        <f ca="true">+IF(OFFSET('Sanitation Data'!$H$31,0,10*ROW('Sanitation Data'!H121))="","",OFFSET('Sanitation Data'!$H$31,0,10*ROW('Sanitation Data'!H121)))</f>
        <v/>
      </c>
      <c r="DM127" s="34" t="str">
        <f ca="true">+IF(OFFSET('Sanitation Data'!$H$32,0,10*ROW('Sanitation Data'!H121))="","",OFFSET('Sanitation Data'!$H$32,0,10*ROW('Sanitation Data'!H121)))</f>
        <v/>
      </c>
      <c r="DN127" s="34" t="str">
        <f ca="true">+IF(OFFSET('Sanitation Data'!$H$33,0,10*ROW('Sanitation Data'!H121))="","",OFFSET('Sanitation Data'!$H$33,0,10*ROW('Sanitation Data'!H121)))</f>
        <v/>
      </c>
      <c r="DO127" s="34" t="str">
        <f ca="true">+IF(OFFSET('Hygiene Data'!$C$12,0,10*ROW('Hygiene Data'!C121))="","",OFFSET('Hygiene Data'!$C$12,0,10*ROW('Hygiene Data'!C121)))</f>
        <v/>
      </c>
      <c r="DP127" s="34" t="str">
        <f ca="true">+IF(OFFSET('Hygiene Data'!$C$13,0,10*ROW('Hygiene Data'!C121))="","",OFFSET('Hygiene Data'!$C$13,0,10*ROW('Hygiene Data'!C121)))</f>
        <v/>
      </c>
      <c r="DQ127" s="34" t="str">
        <f ca="true">+IF(OFFSET('Hygiene Data'!$C$14,0,10*ROW('Hygiene Data'!C121))="","",OFFSET('Hygiene Data'!$C$14,0,10*ROW('Hygiene Data'!C121)))</f>
        <v/>
      </c>
      <c r="DR127" s="34" t="str">
        <f ca="true">+IF(OFFSET('Hygiene Data'!$D$12,0,10*ROW('Hygiene Data'!D121))="","",OFFSET('Hygiene Data'!$D$12,0,10*ROW('Hygiene Data'!D121)))</f>
        <v/>
      </c>
      <c r="DS127" s="34" t="str">
        <f ca="true">+IF(OFFSET('Hygiene Data'!$D$13,0,10*ROW('Hygiene Data'!D121))="","",OFFSET('Hygiene Data'!$D$13,0,10*ROW('Hygiene Data'!D121)))</f>
        <v/>
      </c>
      <c r="DT127" s="34" t="str">
        <f ca="true">+IF(OFFSET('Hygiene Data'!$D$14,0,10*ROW('Hygiene Data'!D121))="","",OFFSET('Hygiene Data'!$D$14,0,10*ROW('Hygiene Data'!D121)))</f>
        <v/>
      </c>
      <c r="DU127" s="34" t="str">
        <f ca="true">+IF(OFFSET('Hygiene Data'!$E$12,0,10*ROW('Hygiene Data'!E121))="","",OFFSET('Hygiene Data'!$E$12,0,10*ROW('Hygiene Data'!E121)))</f>
        <v/>
      </c>
      <c r="DV127" s="34" t="str">
        <f ca="true">+IF(OFFSET('Hygiene Data'!$E$13,0,10*ROW('Hygiene Data'!E121))="","",OFFSET('Hygiene Data'!$E$13,0,10*ROW('Hygiene Data'!E121)))</f>
        <v/>
      </c>
      <c r="DW127" s="34" t="str">
        <f ca="true">+IF(OFFSET('Hygiene Data'!$E$14,0,10*ROW('Hygiene Data'!E121))="","",OFFSET('Hygiene Data'!$E$14,0,10*ROW('Hygiene Data'!E121)))</f>
        <v/>
      </c>
      <c r="DX127" s="34" t="str">
        <f ca="true">+IF(OFFSET('Hygiene Data'!$F$12,0,10*ROW('Hygiene Data'!F121))="","",OFFSET('Hygiene Data'!$F$12,0,10*ROW('Hygiene Data'!F121)))</f>
        <v/>
      </c>
      <c r="DY127" s="34" t="str">
        <f ca="true">+IF(OFFSET('Hygiene Data'!$F$13,0,10*ROW('Hygiene Data'!F121))="","",OFFSET('Hygiene Data'!$F$13,0,10*ROW('Hygiene Data'!F121)))</f>
        <v/>
      </c>
      <c r="DZ127" s="34" t="str">
        <f ca="true">+IF(OFFSET('Hygiene Data'!$F$14,0,10*ROW('Hygiene Data'!F121))="","",OFFSET('Hygiene Data'!$F$14,0,10*ROW('Hygiene Data'!F121)))</f>
        <v/>
      </c>
      <c r="EA127" s="34" t="str">
        <f ca="true">+IF(OFFSET('Hygiene Data'!$G$12,0,10*ROW('Hygiene Data'!G121))="","",OFFSET('Hygiene Data'!$G$12,0,10*ROW('Hygiene Data'!G121)))</f>
        <v/>
      </c>
      <c r="EB127" s="34" t="str">
        <f ca="true">+IF(OFFSET('Hygiene Data'!$G$13,0,10*ROW('Hygiene Data'!G121))="","",OFFSET('Hygiene Data'!$G$13,0,10*ROW('Hygiene Data'!G121)))</f>
        <v/>
      </c>
      <c r="EC127" s="34" t="str">
        <f ca="true">+IF(OFFSET('Hygiene Data'!$G$14,0,10*ROW('Hygiene Data'!G121))="","",OFFSET('Hygiene Data'!$G$14,0,10*ROW('Hygiene Data'!G121)))</f>
        <v/>
      </c>
      <c r="ED127" s="34" t="str">
        <f ca="true">+IF(OFFSET('Hygiene Data'!$H$12,0,10*ROW('Hygiene Data'!H121))="","",OFFSET('Hygiene Data'!$H$12,0,10*ROW('Hygiene Data'!H121)))</f>
        <v/>
      </c>
      <c r="EE127" s="34" t="str">
        <f ca="true">+IF(OFFSET('Hygiene Data'!$H$13,0,10*ROW('Hygiene Data'!H121))="","",OFFSET('Hygiene Data'!$H$13,0,10*ROW('Hygiene Data'!H121)))</f>
        <v/>
      </c>
      <c r="EF127" s="34" t="str">
        <f ca="true">+IF(OFFSET('Hygiene Data'!$H$14,0,10*ROW('Hygiene Data'!H121))="","",OFFSET('Hygiene Data'!$H$14,0,10*ROW('Hygiene Data'!H121)))</f>
        <v/>
      </c>
    </row>
    <row r="128" x14ac:dyDescent="0.2">
      <c r="A128" s="57" t="str">
        <f ca="true">+IF(OFFSET('Water Data'!$B$1,0,10*ROW('Water Data'!B125))="","",OFFSET('Water Data'!$B$1,0,10*ROW('Water Data'!B125)))</f>
        <v/>
      </c>
      <c r="B128" s="57" t="str">
        <f ca="true">+IF(OFFSET('Water Data'!$A$3,0,10*ROW('Water Data'!A125))="","",OFFSET('Water Data'!$A$3,0,10*ROW('Water Data'!A125)))</f>
        <v/>
      </c>
      <c r="C128" s="57" t="str">
        <f ca="true">+IF(OFFSET('Water Data'!$C$3,0,10*ROW('Water Data'!C125))="","",OFFSET('Water Data'!$C$3,0,10*ROW('Water Data'!C125)))</f>
        <v/>
      </c>
      <c r="D128" s="249"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9"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9" t="e">
        <f ca="true">+IF(AND(ISNUMBER(OFFSET('Water Data'!$C$10,0,10*ROW('Water Data'!D122))),BW128="Yes"),OFFSET('Water Data'!$C$10,0,10*ROW('Water Data'!D122)),IF(AND(ISNUMBER(OFFSET('Water Data'!$C$10,0,10*ROW('Water Data'!D122))),BW128="No",ISNUMBER(OFFSET('Water Data'!$C$10,0,10*ROW('Water Data'!D122)))),CONCATENATE("[",ROUND(OFFSET('Water Data'!$C$10,0,10*ROW('Water Data'!D122)),0),"]"),IF(AND(ISNUMBER(OFFSET('Water Data'!$C$10,0,10*ROW('Water Data'!D122))),BW128="",ISNUMBER(OFFSET('Water Data'!$C$10,0,10*ROW('Water Data'!D122)))),OFFSET('Water Data'!$C$10,0,10*ROW('Water Data'!D122)),NA())))</f>
        <v>#N/A</v>
      </c>
      <c r="G128" s="249"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9"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9"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9"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9"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9"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9"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9"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9"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9"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9"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9"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9"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9"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9"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50"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50"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50"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50"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50"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50"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50"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50"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50"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50"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50"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50"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50"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50"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50"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50"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50"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50"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50"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50"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50"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50"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50"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50"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50"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50"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50"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50"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50"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50"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51"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51"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51"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51"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51"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51"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51"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51"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51"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51"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51"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51"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51"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51"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51"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51"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51"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51"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4" t="str">
        <f ca="true">+IF(OFFSET('Water Data'!$C$28,0,10*ROW('Water Data'!C122))="","",OFFSET('Water Data'!$C$28,0,10*ROW('Water Data'!C122)))</f>
        <v/>
      </c>
      <c r="BT128" s="34" t="str">
        <f ca="true">+IF(OFFSET('Water Data'!$C$29,0,10*ROW('Water Data'!C122))="","",OFFSET('Water Data'!$C$29,0,10*ROW('Water Data'!C122)))</f>
        <v/>
      </c>
      <c r="BU128" s="34" t="str">
        <f ca="true">+IF(OFFSET('Water Data'!$C$30,0,10*ROW('Water Data'!C122))="","",OFFSET('Water Data'!$C$30,0,10*ROW('Water Data'!C122)))</f>
        <v/>
      </c>
      <c r="BV128" s="34" t="str">
        <f ca="true">+IF(OFFSET('Water Data'!$D$28,0,10*ROW('Water Data'!D122))="","",OFFSET('Water Data'!$D$28,0,10*ROW('Water Data'!D122)))</f>
        <v/>
      </c>
      <c r="BW128" s="34" t="str">
        <f ca="true">+IF(OFFSET('Water Data'!$D$29,0,10*ROW('Water Data'!D122))="","",OFFSET('Water Data'!$D$29,0,10*ROW('Water Data'!D122)))</f>
        <v/>
      </c>
      <c r="BX128" s="34" t="str">
        <f ca="true">+IF(OFFSET('Water Data'!$D$30,0,10*ROW('Water Data'!D122))="","",OFFSET('Water Data'!$D$30,0,10*ROW('Water Data'!D122)))</f>
        <v/>
      </c>
      <c r="BY128" s="34" t="str">
        <f ca="true">+IF(OFFSET('Water Data'!$E$28,0,10*ROW('Water Data'!E122))="","",OFFSET('Water Data'!$E$28,0,10*ROW('Water Data'!E122)))</f>
        <v/>
      </c>
      <c r="BZ128" s="34" t="str">
        <f ca="true">+IF(OFFSET('Water Data'!$E$29,0,10*ROW('Water Data'!E122))="","",OFFSET('Water Data'!$E$29,0,10*ROW('Water Data'!E122)))</f>
        <v/>
      </c>
      <c r="CA128" s="34" t="str">
        <f ca="true">+IF(OFFSET('Water Data'!$E$30,0,10*ROW('Water Data'!E122))="","",OFFSET('Water Data'!$E$30,0,10*ROW('Water Data'!E122)))</f>
        <v/>
      </c>
      <c r="CB128" s="34" t="str">
        <f ca="true">+IF(OFFSET('Water Data'!$F$28,0,10*ROW('Water Data'!F122))="","",OFFSET('Water Data'!$F$28,0,10*ROW('Water Data'!F122)))</f>
        <v/>
      </c>
      <c r="CC128" s="34" t="str">
        <f ca="true">+IF(OFFSET('Water Data'!$F$29,0,10*ROW('Water Data'!F122))="","",OFFSET('Water Data'!$F$29,0,10*ROW('Water Data'!F122)))</f>
        <v/>
      </c>
      <c r="CD128" s="34" t="str">
        <f ca="true">+IF(OFFSET('Water Data'!$F$30,0,10*ROW('Water Data'!F122))="","",OFFSET('Water Data'!$F$30,0,10*ROW('Water Data'!F122)))</f>
        <v/>
      </c>
      <c r="CE128" s="34" t="str">
        <f ca="true">+IF(OFFSET('Water Data'!$G$28,0,10*ROW('Water Data'!G122))="","",OFFSET('Water Data'!$G$28,0,10*ROW('Water Data'!G122)))</f>
        <v/>
      </c>
      <c r="CF128" s="34" t="str">
        <f ca="true">+IF(OFFSET('Water Data'!$G$29,0,10*ROW('Water Data'!G122))="","",OFFSET('Water Data'!$G$29,0,10*ROW('Water Data'!G122)))</f>
        <v/>
      </c>
      <c r="CG128" s="34" t="str">
        <f ca="true">+IF(OFFSET('Water Data'!$G$30,0,10*ROW('Water Data'!G122))="","",OFFSET('Water Data'!$G$30,0,10*ROW('Water Data'!G122)))</f>
        <v/>
      </c>
      <c r="CH128" s="34" t="str">
        <f ca="true">+IF(OFFSET('Water Data'!$H$28,0,10*ROW('Water Data'!H122))="","",OFFSET('Water Data'!$H$28,0,10*ROW('Water Data'!H122)))</f>
        <v/>
      </c>
      <c r="CI128" s="34" t="str">
        <f ca="true">+IF(OFFSET('Water Data'!$H$29,0,10*ROW('Water Data'!H122))="","",OFFSET('Water Data'!$H$29,0,10*ROW('Water Data'!H122)))</f>
        <v/>
      </c>
      <c r="CJ128" s="34" t="str">
        <f ca="true">+IF(OFFSET('Water Data'!$H$30,0,10*ROW('Water Data'!H122))="","",OFFSET('Water Data'!$H$30,0,10*ROW('Water Data'!H122)))</f>
        <v/>
      </c>
      <c r="CK128" s="34" t="str">
        <f ca="true">+IF(OFFSET('Sanitation Data'!$C$29,0,10*ROW('Sanitation Data'!C122))="","",OFFSET('Sanitation Data'!$C$29,0,10*ROW('Sanitation Data'!C122)))</f>
        <v/>
      </c>
      <c r="CL128" s="34" t="str">
        <f ca="true">+IF(OFFSET('Sanitation Data'!$C$30,0,10*ROW('Sanitation Data'!C122))="","",OFFSET('Sanitation Data'!$C$30,0,10*ROW('Sanitation Data'!C122)))</f>
        <v/>
      </c>
      <c r="CM128" s="34" t="str">
        <f ca="true">+IF(OFFSET('Sanitation Data'!$C$31,0,10*ROW('Sanitation Data'!C122))="","",OFFSET('Sanitation Data'!$C$31,0,10*ROW('Sanitation Data'!C122)))</f>
        <v/>
      </c>
      <c r="CN128" s="34" t="str">
        <f ca="true">+IF(OFFSET('Sanitation Data'!$C$32,0,10*ROW('Sanitation Data'!C122))="","",OFFSET('Sanitation Data'!$C$32,0,10*ROW('Sanitation Data'!C122)))</f>
        <v/>
      </c>
      <c r="CO128" s="34" t="str">
        <f ca="true">+IF(OFFSET('Sanitation Data'!$C$33,0,10*ROW('Sanitation Data'!C122))="","",OFFSET('Sanitation Data'!$C$33,0,10*ROW('Sanitation Data'!C122)))</f>
        <v/>
      </c>
      <c r="CP128" s="34" t="str">
        <f ca="true">+IF(OFFSET('Sanitation Data'!$D$29,0,10*ROW('Sanitation Data'!D122))="","",OFFSET('Sanitation Data'!$D$29,0,10*ROW('Sanitation Data'!D122)))</f>
        <v/>
      </c>
      <c r="CQ128" s="34" t="str">
        <f ca="true">+IF(OFFSET('Sanitation Data'!$D$30,0,10*ROW('Sanitation Data'!D122))="","",OFFSET('Sanitation Data'!$D$30,0,10*ROW('Sanitation Data'!D122)))</f>
        <v/>
      </c>
      <c r="CR128" s="34" t="str">
        <f ca="true">+IF(OFFSET('Sanitation Data'!$D$31,0,10*ROW('Sanitation Data'!D122))="","",OFFSET('Sanitation Data'!$D$31,0,10*ROW('Sanitation Data'!D122)))</f>
        <v/>
      </c>
      <c r="CS128" s="34" t="str">
        <f ca="true">+IF(OFFSET('Sanitation Data'!$D$32,0,10*ROW('Sanitation Data'!D122))="","",OFFSET('Sanitation Data'!$D$32,0,10*ROW('Sanitation Data'!D122)))</f>
        <v/>
      </c>
      <c r="CT128" s="34" t="str">
        <f ca="true">+IF(OFFSET('Sanitation Data'!$D$33,0,10*ROW('Sanitation Data'!D122))="","",OFFSET('Sanitation Data'!$D$33,0,10*ROW('Sanitation Data'!D122)))</f>
        <v/>
      </c>
      <c r="CU128" s="34" t="str">
        <f ca="true">+IF(OFFSET('Sanitation Data'!$E$29,0,10*ROW('Sanitation Data'!E122))="","",OFFSET('Sanitation Data'!$E$29,0,10*ROW('Sanitation Data'!E122)))</f>
        <v/>
      </c>
      <c r="CV128" s="34" t="str">
        <f ca="true">+IF(OFFSET('Sanitation Data'!$E$30,0,10*ROW('Sanitation Data'!E122))="","",OFFSET('Sanitation Data'!$E$30,0,10*ROW('Sanitation Data'!E122)))</f>
        <v/>
      </c>
      <c r="CW128" s="34" t="str">
        <f ca="true">+IF(OFFSET('Sanitation Data'!$E$31,0,10*ROW('Sanitation Data'!E122))="","",OFFSET('Sanitation Data'!$E$31,0,10*ROW('Sanitation Data'!E122)))</f>
        <v/>
      </c>
      <c r="CX128" s="34" t="str">
        <f ca="true">+IF(OFFSET('Sanitation Data'!$E$32,0,10*ROW('Sanitation Data'!E122))="","",OFFSET('Sanitation Data'!$E$32,0,10*ROW('Sanitation Data'!E122)))</f>
        <v/>
      </c>
      <c r="CY128" s="34" t="str">
        <f ca="true">+IF(OFFSET('Sanitation Data'!$E$33,0,10*ROW('Sanitation Data'!E122))="","",OFFSET('Sanitation Data'!$E$33,0,10*ROW('Sanitation Data'!E122)))</f>
        <v/>
      </c>
      <c r="CZ128" s="34" t="str">
        <f ca="true">+IF(OFFSET('Sanitation Data'!$F$29,0,10*ROW('Sanitation Data'!F122))="","",OFFSET('Sanitation Data'!$F$29,0,10*ROW('Sanitation Data'!F122)))</f>
        <v/>
      </c>
      <c r="DA128" s="34" t="str">
        <f ca="true">+IF(OFFSET('Sanitation Data'!$F$30,0,10*ROW('Sanitation Data'!F122))="","",OFFSET('Sanitation Data'!$F$30,0,10*ROW('Sanitation Data'!F122)))</f>
        <v/>
      </c>
      <c r="DB128" s="34" t="str">
        <f ca="true">+IF(OFFSET('Sanitation Data'!$F$31,0,10*ROW('Sanitation Data'!F122))="","",OFFSET('Sanitation Data'!$F$31,0,10*ROW('Sanitation Data'!F122)))</f>
        <v/>
      </c>
      <c r="DC128" s="34" t="str">
        <f ca="true">+IF(OFFSET('Sanitation Data'!$F$32,0,10*ROW('Sanitation Data'!F122))="","",OFFSET('Sanitation Data'!$F$32,0,10*ROW('Sanitation Data'!F122)))</f>
        <v/>
      </c>
      <c r="DD128" s="34" t="str">
        <f ca="true">+IF(OFFSET('Sanitation Data'!$F$33,0,10*ROW('Sanitation Data'!F122))="","",OFFSET('Sanitation Data'!$F$33,0,10*ROW('Sanitation Data'!F122)))</f>
        <v/>
      </c>
      <c r="DE128" s="34" t="str">
        <f ca="true">+IF(OFFSET('Sanitation Data'!$G$29,0,10*ROW('Sanitation Data'!G122))="","",OFFSET('Sanitation Data'!$G$29,0,10*ROW('Sanitation Data'!G122)))</f>
        <v/>
      </c>
      <c r="DF128" s="34" t="str">
        <f ca="true">+IF(OFFSET('Sanitation Data'!$G$30,0,10*ROW('Sanitation Data'!G122))="","",OFFSET('Sanitation Data'!$G$30,0,10*ROW('Sanitation Data'!G122)))</f>
        <v/>
      </c>
      <c r="DG128" s="34" t="str">
        <f ca="true">+IF(OFFSET('Sanitation Data'!$G$31,0,10*ROW('Sanitation Data'!G122))="","",OFFSET('Sanitation Data'!$G$31,0,10*ROW('Sanitation Data'!G122)))</f>
        <v/>
      </c>
      <c r="DH128" s="34" t="str">
        <f ca="true">+IF(OFFSET('Sanitation Data'!$G$32,0,10*ROW('Sanitation Data'!G122))="","",OFFSET('Sanitation Data'!$G$32,0,10*ROW('Sanitation Data'!G122)))</f>
        <v/>
      </c>
      <c r="DI128" s="34" t="str">
        <f ca="true">+IF(OFFSET('Sanitation Data'!$G$33,0,10*ROW('Sanitation Data'!G122))="","",OFFSET('Sanitation Data'!$G$33,0,10*ROW('Sanitation Data'!G122)))</f>
        <v/>
      </c>
      <c r="DJ128" s="34" t="str">
        <f ca="true">+IF(OFFSET('Sanitation Data'!$H$29,0,10*ROW('Sanitation Data'!H122))="","",OFFSET('Sanitation Data'!$H$29,0,10*ROW('Sanitation Data'!H122)))</f>
        <v/>
      </c>
      <c r="DK128" s="34" t="str">
        <f ca="true">+IF(OFFSET('Sanitation Data'!$H$30,0,10*ROW('Sanitation Data'!H122))="","",OFFSET('Sanitation Data'!$H$30,0,10*ROW('Sanitation Data'!H122)))</f>
        <v/>
      </c>
      <c r="DL128" s="34" t="str">
        <f ca="true">+IF(OFFSET('Sanitation Data'!$H$31,0,10*ROW('Sanitation Data'!H122))="","",OFFSET('Sanitation Data'!$H$31,0,10*ROW('Sanitation Data'!H122)))</f>
        <v/>
      </c>
      <c r="DM128" s="34" t="str">
        <f ca="true">+IF(OFFSET('Sanitation Data'!$H$32,0,10*ROW('Sanitation Data'!H122))="","",OFFSET('Sanitation Data'!$H$32,0,10*ROW('Sanitation Data'!H122)))</f>
        <v/>
      </c>
      <c r="DN128" s="34" t="str">
        <f ca="true">+IF(OFFSET('Sanitation Data'!$H$33,0,10*ROW('Sanitation Data'!H122))="","",OFFSET('Sanitation Data'!$H$33,0,10*ROW('Sanitation Data'!H122)))</f>
        <v/>
      </c>
      <c r="DO128" s="34" t="str">
        <f ca="true">+IF(OFFSET('Hygiene Data'!$C$12,0,10*ROW('Hygiene Data'!C122))="","",OFFSET('Hygiene Data'!$C$12,0,10*ROW('Hygiene Data'!C122)))</f>
        <v/>
      </c>
      <c r="DP128" s="34" t="str">
        <f ca="true">+IF(OFFSET('Hygiene Data'!$C$13,0,10*ROW('Hygiene Data'!C122))="","",OFFSET('Hygiene Data'!$C$13,0,10*ROW('Hygiene Data'!C122)))</f>
        <v/>
      </c>
      <c r="DQ128" s="34" t="str">
        <f ca="true">+IF(OFFSET('Hygiene Data'!$C$14,0,10*ROW('Hygiene Data'!C122))="","",OFFSET('Hygiene Data'!$C$14,0,10*ROW('Hygiene Data'!C122)))</f>
        <v/>
      </c>
      <c r="DR128" s="34" t="str">
        <f ca="true">+IF(OFFSET('Hygiene Data'!$D$12,0,10*ROW('Hygiene Data'!D122))="","",OFFSET('Hygiene Data'!$D$12,0,10*ROW('Hygiene Data'!D122)))</f>
        <v/>
      </c>
      <c r="DS128" s="34" t="str">
        <f ca="true">+IF(OFFSET('Hygiene Data'!$D$13,0,10*ROW('Hygiene Data'!D122))="","",OFFSET('Hygiene Data'!$D$13,0,10*ROW('Hygiene Data'!D122)))</f>
        <v/>
      </c>
      <c r="DT128" s="34" t="str">
        <f ca="true">+IF(OFFSET('Hygiene Data'!$D$14,0,10*ROW('Hygiene Data'!D122))="","",OFFSET('Hygiene Data'!$D$14,0,10*ROW('Hygiene Data'!D122)))</f>
        <v/>
      </c>
      <c r="DU128" s="34" t="str">
        <f ca="true">+IF(OFFSET('Hygiene Data'!$E$12,0,10*ROW('Hygiene Data'!E122))="","",OFFSET('Hygiene Data'!$E$12,0,10*ROW('Hygiene Data'!E122)))</f>
        <v/>
      </c>
      <c r="DV128" s="34" t="str">
        <f ca="true">+IF(OFFSET('Hygiene Data'!$E$13,0,10*ROW('Hygiene Data'!E122))="","",OFFSET('Hygiene Data'!$E$13,0,10*ROW('Hygiene Data'!E122)))</f>
        <v/>
      </c>
      <c r="DW128" s="34" t="str">
        <f ca="true">+IF(OFFSET('Hygiene Data'!$E$14,0,10*ROW('Hygiene Data'!E122))="","",OFFSET('Hygiene Data'!$E$14,0,10*ROW('Hygiene Data'!E122)))</f>
        <v/>
      </c>
      <c r="DX128" s="34" t="str">
        <f ca="true">+IF(OFFSET('Hygiene Data'!$F$12,0,10*ROW('Hygiene Data'!F122))="","",OFFSET('Hygiene Data'!$F$12,0,10*ROW('Hygiene Data'!F122)))</f>
        <v/>
      </c>
      <c r="DY128" s="34" t="str">
        <f ca="true">+IF(OFFSET('Hygiene Data'!$F$13,0,10*ROW('Hygiene Data'!F122))="","",OFFSET('Hygiene Data'!$F$13,0,10*ROW('Hygiene Data'!F122)))</f>
        <v/>
      </c>
      <c r="DZ128" s="34" t="str">
        <f ca="true">+IF(OFFSET('Hygiene Data'!$F$14,0,10*ROW('Hygiene Data'!F122))="","",OFFSET('Hygiene Data'!$F$14,0,10*ROW('Hygiene Data'!F122)))</f>
        <v/>
      </c>
      <c r="EA128" s="34" t="str">
        <f ca="true">+IF(OFFSET('Hygiene Data'!$G$12,0,10*ROW('Hygiene Data'!G122))="","",OFFSET('Hygiene Data'!$G$12,0,10*ROW('Hygiene Data'!G122)))</f>
        <v/>
      </c>
      <c r="EB128" s="34" t="str">
        <f ca="true">+IF(OFFSET('Hygiene Data'!$G$13,0,10*ROW('Hygiene Data'!G122))="","",OFFSET('Hygiene Data'!$G$13,0,10*ROW('Hygiene Data'!G122)))</f>
        <v/>
      </c>
      <c r="EC128" s="34" t="str">
        <f ca="true">+IF(OFFSET('Hygiene Data'!$G$14,0,10*ROW('Hygiene Data'!G122))="","",OFFSET('Hygiene Data'!$G$14,0,10*ROW('Hygiene Data'!G122)))</f>
        <v/>
      </c>
      <c r="ED128" s="34" t="str">
        <f ca="true">+IF(OFFSET('Hygiene Data'!$H$12,0,10*ROW('Hygiene Data'!H122))="","",OFFSET('Hygiene Data'!$H$12,0,10*ROW('Hygiene Data'!H122)))</f>
        <v/>
      </c>
      <c r="EE128" s="34" t="str">
        <f ca="true">+IF(OFFSET('Hygiene Data'!$H$13,0,10*ROW('Hygiene Data'!H122))="","",OFFSET('Hygiene Data'!$H$13,0,10*ROW('Hygiene Data'!H122)))</f>
        <v/>
      </c>
      <c r="EF128" s="34" t="str">
        <f ca="true">+IF(OFFSET('Hygiene Data'!$H$14,0,10*ROW('Hygiene Data'!H122))="","",OFFSET('Hygiene Data'!$H$14,0,10*ROW('Hygiene Data'!H122)))</f>
        <v/>
      </c>
    </row>
    <row r="129" x14ac:dyDescent="0.2">
      <c r="A129" s="57" t="str">
        <f ca="true">+IF(OFFSET('Water Data'!$B$1,0,10*ROW('Water Data'!B126))="","",OFFSET('Water Data'!$B$1,0,10*ROW('Water Data'!B126)))</f>
        <v/>
      </c>
      <c r="B129" s="57" t="str">
        <f ca="true">+IF(OFFSET('Water Data'!$A$3,0,10*ROW('Water Data'!A126))="","",OFFSET('Water Data'!$A$3,0,10*ROW('Water Data'!A126)))</f>
        <v/>
      </c>
      <c r="C129" s="57" t="str">
        <f ca="true">+IF(OFFSET('Water Data'!$C$3,0,10*ROW('Water Data'!C126))="","",OFFSET('Water Data'!$C$3,0,10*ROW('Water Data'!C126)))</f>
        <v/>
      </c>
      <c r="D129" s="249"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9"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9" t="e">
        <f ca="true">+IF(AND(ISNUMBER(OFFSET('Water Data'!$C$10,0,10*ROW('Water Data'!D123))),BW129="Yes"),OFFSET('Water Data'!$C$10,0,10*ROW('Water Data'!D123)),IF(AND(ISNUMBER(OFFSET('Water Data'!$C$10,0,10*ROW('Water Data'!D123))),BW129="No",ISNUMBER(OFFSET('Water Data'!$C$10,0,10*ROW('Water Data'!D123)))),CONCATENATE("[",ROUND(OFFSET('Water Data'!$C$10,0,10*ROW('Water Data'!D123)),0),"]"),IF(AND(ISNUMBER(OFFSET('Water Data'!$C$10,0,10*ROW('Water Data'!D123))),BW129="",ISNUMBER(OFFSET('Water Data'!$C$10,0,10*ROW('Water Data'!D123)))),OFFSET('Water Data'!$C$10,0,10*ROW('Water Data'!D123)),NA())))</f>
        <v>#N/A</v>
      </c>
      <c r="G129" s="249"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9"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9"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9"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9"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9"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9"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9"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9"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9"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9"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9"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9"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9"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9"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50"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50"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50"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50"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50"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50"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50"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50"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50"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50"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50"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50"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50"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50"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50"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50"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50"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50"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50"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50"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50"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50"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50"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50"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50"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50"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50"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50"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50"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50"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51"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51"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51"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51"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51"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51"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51"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51"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51"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51"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51"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51"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51"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51"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51"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51"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51"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51"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4" t="str">
        <f ca="true">+IF(OFFSET('Water Data'!$C$28,0,10*ROW('Water Data'!C123))="","",OFFSET('Water Data'!$C$28,0,10*ROW('Water Data'!C123)))</f>
        <v/>
      </c>
      <c r="BT129" s="34" t="str">
        <f ca="true">+IF(OFFSET('Water Data'!$C$29,0,10*ROW('Water Data'!C123))="","",OFFSET('Water Data'!$C$29,0,10*ROW('Water Data'!C123)))</f>
        <v/>
      </c>
      <c r="BU129" s="34" t="str">
        <f ca="true">+IF(OFFSET('Water Data'!$C$30,0,10*ROW('Water Data'!C123))="","",OFFSET('Water Data'!$C$30,0,10*ROW('Water Data'!C123)))</f>
        <v/>
      </c>
      <c r="BV129" s="34" t="str">
        <f ca="true">+IF(OFFSET('Water Data'!$D$28,0,10*ROW('Water Data'!D123))="","",OFFSET('Water Data'!$D$28,0,10*ROW('Water Data'!D123)))</f>
        <v/>
      </c>
      <c r="BW129" s="34" t="str">
        <f ca="true">+IF(OFFSET('Water Data'!$D$29,0,10*ROW('Water Data'!D123))="","",OFFSET('Water Data'!$D$29,0,10*ROW('Water Data'!D123)))</f>
        <v/>
      </c>
      <c r="BX129" s="34" t="str">
        <f ca="true">+IF(OFFSET('Water Data'!$D$30,0,10*ROW('Water Data'!D123))="","",OFFSET('Water Data'!$D$30,0,10*ROW('Water Data'!D123)))</f>
        <v/>
      </c>
      <c r="BY129" s="34" t="str">
        <f ca="true">+IF(OFFSET('Water Data'!$E$28,0,10*ROW('Water Data'!E123))="","",OFFSET('Water Data'!$E$28,0,10*ROW('Water Data'!E123)))</f>
        <v/>
      </c>
      <c r="BZ129" s="34" t="str">
        <f ca="true">+IF(OFFSET('Water Data'!$E$29,0,10*ROW('Water Data'!E123))="","",OFFSET('Water Data'!$E$29,0,10*ROW('Water Data'!E123)))</f>
        <v/>
      </c>
      <c r="CA129" s="34" t="str">
        <f ca="true">+IF(OFFSET('Water Data'!$E$30,0,10*ROW('Water Data'!E123))="","",OFFSET('Water Data'!$E$30,0,10*ROW('Water Data'!E123)))</f>
        <v/>
      </c>
      <c r="CB129" s="34" t="str">
        <f ca="true">+IF(OFFSET('Water Data'!$F$28,0,10*ROW('Water Data'!F123))="","",OFFSET('Water Data'!$F$28,0,10*ROW('Water Data'!F123)))</f>
        <v/>
      </c>
      <c r="CC129" s="34" t="str">
        <f ca="true">+IF(OFFSET('Water Data'!$F$29,0,10*ROW('Water Data'!F123))="","",OFFSET('Water Data'!$F$29,0,10*ROW('Water Data'!F123)))</f>
        <v/>
      </c>
      <c r="CD129" s="34" t="str">
        <f ca="true">+IF(OFFSET('Water Data'!$F$30,0,10*ROW('Water Data'!F123))="","",OFFSET('Water Data'!$F$30,0,10*ROW('Water Data'!F123)))</f>
        <v/>
      </c>
      <c r="CE129" s="34" t="str">
        <f ca="true">+IF(OFFSET('Water Data'!$G$28,0,10*ROW('Water Data'!G123))="","",OFFSET('Water Data'!$G$28,0,10*ROW('Water Data'!G123)))</f>
        <v/>
      </c>
      <c r="CF129" s="34" t="str">
        <f ca="true">+IF(OFFSET('Water Data'!$G$29,0,10*ROW('Water Data'!G123))="","",OFFSET('Water Data'!$G$29,0,10*ROW('Water Data'!G123)))</f>
        <v/>
      </c>
      <c r="CG129" s="34" t="str">
        <f ca="true">+IF(OFFSET('Water Data'!$G$30,0,10*ROW('Water Data'!G123))="","",OFFSET('Water Data'!$G$30,0,10*ROW('Water Data'!G123)))</f>
        <v/>
      </c>
      <c r="CH129" s="34" t="str">
        <f ca="true">+IF(OFFSET('Water Data'!$H$28,0,10*ROW('Water Data'!H123))="","",OFFSET('Water Data'!$H$28,0,10*ROW('Water Data'!H123)))</f>
        <v/>
      </c>
      <c r="CI129" s="34" t="str">
        <f ca="true">+IF(OFFSET('Water Data'!$H$29,0,10*ROW('Water Data'!H123))="","",OFFSET('Water Data'!$H$29,0,10*ROW('Water Data'!H123)))</f>
        <v/>
      </c>
      <c r="CJ129" s="34" t="str">
        <f ca="true">+IF(OFFSET('Water Data'!$H$30,0,10*ROW('Water Data'!H123))="","",OFFSET('Water Data'!$H$30,0,10*ROW('Water Data'!H123)))</f>
        <v/>
      </c>
      <c r="CK129" s="34" t="str">
        <f ca="true">+IF(OFFSET('Sanitation Data'!$C$29,0,10*ROW('Sanitation Data'!C123))="","",OFFSET('Sanitation Data'!$C$29,0,10*ROW('Sanitation Data'!C123)))</f>
        <v/>
      </c>
      <c r="CL129" s="34" t="str">
        <f ca="true">+IF(OFFSET('Sanitation Data'!$C$30,0,10*ROW('Sanitation Data'!C123))="","",OFFSET('Sanitation Data'!$C$30,0,10*ROW('Sanitation Data'!C123)))</f>
        <v/>
      </c>
      <c r="CM129" s="34" t="str">
        <f ca="true">+IF(OFFSET('Sanitation Data'!$C$31,0,10*ROW('Sanitation Data'!C123))="","",OFFSET('Sanitation Data'!$C$31,0,10*ROW('Sanitation Data'!C123)))</f>
        <v/>
      </c>
      <c r="CN129" s="34" t="str">
        <f ca="true">+IF(OFFSET('Sanitation Data'!$C$32,0,10*ROW('Sanitation Data'!C123))="","",OFFSET('Sanitation Data'!$C$32,0,10*ROW('Sanitation Data'!C123)))</f>
        <v/>
      </c>
      <c r="CO129" s="34" t="str">
        <f ca="true">+IF(OFFSET('Sanitation Data'!$C$33,0,10*ROW('Sanitation Data'!C123))="","",OFFSET('Sanitation Data'!$C$33,0,10*ROW('Sanitation Data'!C123)))</f>
        <v/>
      </c>
      <c r="CP129" s="34" t="str">
        <f ca="true">+IF(OFFSET('Sanitation Data'!$D$29,0,10*ROW('Sanitation Data'!D123))="","",OFFSET('Sanitation Data'!$D$29,0,10*ROW('Sanitation Data'!D123)))</f>
        <v/>
      </c>
      <c r="CQ129" s="34" t="str">
        <f ca="true">+IF(OFFSET('Sanitation Data'!$D$30,0,10*ROW('Sanitation Data'!D123))="","",OFFSET('Sanitation Data'!$D$30,0,10*ROW('Sanitation Data'!D123)))</f>
        <v/>
      </c>
      <c r="CR129" s="34" t="str">
        <f ca="true">+IF(OFFSET('Sanitation Data'!$D$31,0,10*ROW('Sanitation Data'!D123))="","",OFFSET('Sanitation Data'!$D$31,0,10*ROW('Sanitation Data'!D123)))</f>
        <v/>
      </c>
      <c r="CS129" s="34" t="str">
        <f ca="true">+IF(OFFSET('Sanitation Data'!$D$32,0,10*ROW('Sanitation Data'!D123))="","",OFFSET('Sanitation Data'!$D$32,0,10*ROW('Sanitation Data'!D123)))</f>
        <v/>
      </c>
      <c r="CT129" s="34" t="str">
        <f ca="true">+IF(OFFSET('Sanitation Data'!$D$33,0,10*ROW('Sanitation Data'!D123))="","",OFFSET('Sanitation Data'!$D$33,0,10*ROW('Sanitation Data'!D123)))</f>
        <v/>
      </c>
      <c r="CU129" s="34" t="str">
        <f ca="true">+IF(OFFSET('Sanitation Data'!$E$29,0,10*ROW('Sanitation Data'!E123))="","",OFFSET('Sanitation Data'!$E$29,0,10*ROW('Sanitation Data'!E123)))</f>
        <v/>
      </c>
      <c r="CV129" s="34" t="str">
        <f ca="true">+IF(OFFSET('Sanitation Data'!$E$30,0,10*ROW('Sanitation Data'!E123))="","",OFFSET('Sanitation Data'!$E$30,0,10*ROW('Sanitation Data'!E123)))</f>
        <v/>
      </c>
      <c r="CW129" s="34" t="str">
        <f ca="true">+IF(OFFSET('Sanitation Data'!$E$31,0,10*ROW('Sanitation Data'!E123))="","",OFFSET('Sanitation Data'!$E$31,0,10*ROW('Sanitation Data'!E123)))</f>
        <v/>
      </c>
      <c r="CX129" s="34" t="str">
        <f ca="true">+IF(OFFSET('Sanitation Data'!$E$32,0,10*ROW('Sanitation Data'!E123))="","",OFFSET('Sanitation Data'!$E$32,0,10*ROW('Sanitation Data'!E123)))</f>
        <v/>
      </c>
      <c r="CY129" s="34" t="str">
        <f ca="true">+IF(OFFSET('Sanitation Data'!$E$33,0,10*ROW('Sanitation Data'!E123))="","",OFFSET('Sanitation Data'!$E$33,0,10*ROW('Sanitation Data'!E123)))</f>
        <v/>
      </c>
      <c r="CZ129" s="34" t="str">
        <f ca="true">+IF(OFFSET('Sanitation Data'!$F$29,0,10*ROW('Sanitation Data'!F123))="","",OFFSET('Sanitation Data'!$F$29,0,10*ROW('Sanitation Data'!F123)))</f>
        <v/>
      </c>
      <c r="DA129" s="34" t="str">
        <f ca="true">+IF(OFFSET('Sanitation Data'!$F$30,0,10*ROW('Sanitation Data'!F123))="","",OFFSET('Sanitation Data'!$F$30,0,10*ROW('Sanitation Data'!F123)))</f>
        <v/>
      </c>
      <c r="DB129" s="34" t="str">
        <f ca="true">+IF(OFFSET('Sanitation Data'!$F$31,0,10*ROW('Sanitation Data'!F123))="","",OFFSET('Sanitation Data'!$F$31,0,10*ROW('Sanitation Data'!F123)))</f>
        <v/>
      </c>
      <c r="DC129" s="34" t="str">
        <f ca="true">+IF(OFFSET('Sanitation Data'!$F$32,0,10*ROW('Sanitation Data'!F123))="","",OFFSET('Sanitation Data'!$F$32,0,10*ROW('Sanitation Data'!F123)))</f>
        <v/>
      </c>
      <c r="DD129" s="34" t="str">
        <f ca="true">+IF(OFFSET('Sanitation Data'!$F$33,0,10*ROW('Sanitation Data'!F123))="","",OFFSET('Sanitation Data'!$F$33,0,10*ROW('Sanitation Data'!F123)))</f>
        <v/>
      </c>
      <c r="DE129" s="34" t="str">
        <f ca="true">+IF(OFFSET('Sanitation Data'!$G$29,0,10*ROW('Sanitation Data'!G123))="","",OFFSET('Sanitation Data'!$G$29,0,10*ROW('Sanitation Data'!G123)))</f>
        <v/>
      </c>
      <c r="DF129" s="34" t="str">
        <f ca="true">+IF(OFFSET('Sanitation Data'!$G$30,0,10*ROW('Sanitation Data'!G123))="","",OFFSET('Sanitation Data'!$G$30,0,10*ROW('Sanitation Data'!G123)))</f>
        <v/>
      </c>
      <c r="DG129" s="34" t="str">
        <f ca="true">+IF(OFFSET('Sanitation Data'!$G$31,0,10*ROW('Sanitation Data'!G123))="","",OFFSET('Sanitation Data'!$G$31,0,10*ROW('Sanitation Data'!G123)))</f>
        <v/>
      </c>
      <c r="DH129" s="34" t="str">
        <f ca="true">+IF(OFFSET('Sanitation Data'!$G$32,0,10*ROW('Sanitation Data'!G123))="","",OFFSET('Sanitation Data'!$G$32,0,10*ROW('Sanitation Data'!G123)))</f>
        <v/>
      </c>
      <c r="DI129" s="34" t="str">
        <f ca="true">+IF(OFFSET('Sanitation Data'!$G$33,0,10*ROW('Sanitation Data'!G123))="","",OFFSET('Sanitation Data'!$G$33,0,10*ROW('Sanitation Data'!G123)))</f>
        <v/>
      </c>
      <c r="DJ129" s="34" t="str">
        <f ca="true">+IF(OFFSET('Sanitation Data'!$H$29,0,10*ROW('Sanitation Data'!H123))="","",OFFSET('Sanitation Data'!$H$29,0,10*ROW('Sanitation Data'!H123)))</f>
        <v/>
      </c>
      <c r="DK129" s="34" t="str">
        <f ca="true">+IF(OFFSET('Sanitation Data'!$H$30,0,10*ROW('Sanitation Data'!H123))="","",OFFSET('Sanitation Data'!$H$30,0,10*ROW('Sanitation Data'!H123)))</f>
        <v/>
      </c>
      <c r="DL129" s="34" t="str">
        <f ca="true">+IF(OFFSET('Sanitation Data'!$H$31,0,10*ROW('Sanitation Data'!H123))="","",OFFSET('Sanitation Data'!$H$31,0,10*ROW('Sanitation Data'!H123)))</f>
        <v/>
      </c>
      <c r="DM129" s="34" t="str">
        <f ca="true">+IF(OFFSET('Sanitation Data'!$H$32,0,10*ROW('Sanitation Data'!H123))="","",OFFSET('Sanitation Data'!$H$32,0,10*ROW('Sanitation Data'!H123)))</f>
        <v/>
      </c>
      <c r="DN129" s="34" t="str">
        <f ca="true">+IF(OFFSET('Sanitation Data'!$H$33,0,10*ROW('Sanitation Data'!H123))="","",OFFSET('Sanitation Data'!$H$33,0,10*ROW('Sanitation Data'!H123)))</f>
        <v/>
      </c>
      <c r="DO129" s="34" t="str">
        <f ca="true">+IF(OFFSET('Hygiene Data'!$C$12,0,10*ROW('Hygiene Data'!C123))="","",OFFSET('Hygiene Data'!$C$12,0,10*ROW('Hygiene Data'!C123)))</f>
        <v/>
      </c>
      <c r="DP129" s="34" t="str">
        <f ca="true">+IF(OFFSET('Hygiene Data'!$C$13,0,10*ROW('Hygiene Data'!C123))="","",OFFSET('Hygiene Data'!$C$13,0,10*ROW('Hygiene Data'!C123)))</f>
        <v/>
      </c>
      <c r="DQ129" s="34" t="str">
        <f ca="true">+IF(OFFSET('Hygiene Data'!$C$14,0,10*ROW('Hygiene Data'!C123))="","",OFFSET('Hygiene Data'!$C$14,0,10*ROW('Hygiene Data'!C123)))</f>
        <v/>
      </c>
      <c r="DR129" s="34" t="str">
        <f ca="true">+IF(OFFSET('Hygiene Data'!$D$12,0,10*ROW('Hygiene Data'!D123))="","",OFFSET('Hygiene Data'!$D$12,0,10*ROW('Hygiene Data'!D123)))</f>
        <v/>
      </c>
      <c r="DS129" s="34" t="str">
        <f ca="true">+IF(OFFSET('Hygiene Data'!$D$13,0,10*ROW('Hygiene Data'!D123))="","",OFFSET('Hygiene Data'!$D$13,0,10*ROW('Hygiene Data'!D123)))</f>
        <v/>
      </c>
      <c r="DT129" s="34" t="str">
        <f ca="true">+IF(OFFSET('Hygiene Data'!$D$14,0,10*ROW('Hygiene Data'!D123))="","",OFFSET('Hygiene Data'!$D$14,0,10*ROW('Hygiene Data'!D123)))</f>
        <v/>
      </c>
      <c r="DU129" s="34" t="str">
        <f ca="true">+IF(OFFSET('Hygiene Data'!$E$12,0,10*ROW('Hygiene Data'!E123))="","",OFFSET('Hygiene Data'!$E$12,0,10*ROW('Hygiene Data'!E123)))</f>
        <v/>
      </c>
      <c r="DV129" s="34" t="str">
        <f ca="true">+IF(OFFSET('Hygiene Data'!$E$13,0,10*ROW('Hygiene Data'!E123))="","",OFFSET('Hygiene Data'!$E$13,0,10*ROW('Hygiene Data'!E123)))</f>
        <v/>
      </c>
      <c r="DW129" s="34" t="str">
        <f ca="true">+IF(OFFSET('Hygiene Data'!$E$14,0,10*ROW('Hygiene Data'!E123))="","",OFFSET('Hygiene Data'!$E$14,0,10*ROW('Hygiene Data'!E123)))</f>
        <v/>
      </c>
      <c r="DX129" s="34" t="str">
        <f ca="true">+IF(OFFSET('Hygiene Data'!$F$12,0,10*ROW('Hygiene Data'!F123))="","",OFFSET('Hygiene Data'!$F$12,0,10*ROW('Hygiene Data'!F123)))</f>
        <v/>
      </c>
      <c r="DY129" s="34" t="str">
        <f ca="true">+IF(OFFSET('Hygiene Data'!$F$13,0,10*ROW('Hygiene Data'!F123))="","",OFFSET('Hygiene Data'!$F$13,0,10*ROW('Hygiene Data'!F123)))</f>
        <v/>
      </c>
      <c r="DZ129" s="34" t="str">
        <f ca="true">+IF(OFFSET('Hygiene Data'!$F$14,0,10*ROW('Hygiene Data'!F123))="","",OFFSET('Hygiene Data'!$F$14,0,10*ROW('Hygiene Data'!F123)))</f>
        <v/>
      </c>
      <c r="EA129" s="34" t="str">
        <f ca="true">+IF(OFFSET('Hygiene Data'!$G$12,0,10*ROW('Hygiene Data'!G123))="","",OFFSET('Hygiene Data'!$G$12,0,10*ROW('Hygiene Data'!G123)))</f>
        <v/>
      </c>
      <c r="EB129" s="34" t="str">
        <f ca="true">+IF(OFFSET('Hygiene Data'!$G$13,0,10*ROW('Hygiene Data'!G123))="","",OFFSET('Hygiene Data'!$G$13,0,10*ROW('Hygiene Data'!G123)))</f>
        <v/>
      </c>
      <c r="EC129" s="34" t="str">
        <f ca="true">+IF(OFFSET('Hygiene Data'!$G$14,0,10*ROW('Hygiene Data'!G123))="","",OFFSET('Hygiene Data'!$G$14,0,10*ROW('Hygiene Data'!G123)))</f>
        <v/>
      </c>
      <c r="ED129" s="34" t="str">
        <f ca="true">+IF(OFFSET('Hygiene Data'!$H$12,0,10*ROW('Hygiene Data'!H123))="","",OFFSET('Hygiene Data'!$H$12,0,10*ROW('Hygiene Data'!H123)))</f>
        <v/>
      </c>
      <c r="EE129" s="34" t="str">
        <f ca="true">+IF(OFFSET('Hygiene Data'!$H$13,0,10*ROW('Hygiene Data'!H123))="","",OFFSET('Hygiene Data'!$H$13,0,10*ROW('Hygiene Data'!H123)))</f>
        <v/>
      </c>
      <c r="EF129" s="34" t="str">
        <f ca="true">+IF(OFFSET('Hygiene Data'!$H$14,0,10*ROW('Hygiene Data'!H123))="","",OFFSET('Hygiene Data'!$H$14,0,10*ROW('Hygiene Data'!H123)))</f>
        <v/>
      </c>
    </row>
    <row r="130" x14ac:dyDescent="0.2">
      <c r="A130" s="57" t="str">
        <f ca="true">+IF(OFFSET('Water Data'!$B$1,0,10*ROW('Water Data'!B127))="","",OFFSET('Water Data'!$B$1,0,10*ROW('Water Data'!B127)))</f>
        <v/>
      </c>
      <c r="B130" s="57" t="str">
        <f ca="true">+IF(OFFSET('Water Data'!$A$3,0,10*ROW('Water Data'!A127))="","",OFFSET('Water Data'!$A$3,0,10*ROW('Water Data'!A127)))</f>
        <v/>
      </c>
      <c r="C130" s="57" t="str">
        <f ca="true">+IF(OFFSET('Water Data'!$C$3,0,10*ROW('Water Data'!C127))="","",OFFSET('Water Data'!$C$3,0,10*ROW('Water Data'!C127)))</f>
        <v/>
      </c>
      <c r="D130" s="249"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9"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9" t="e">
        <f ca="true">+IF(AND(ISNUMBER(OFFSET('Water Data'!$C$10,0,10*ROW('Water Data'!D124))),BW130="Yes"),OFFSET('Water Data'!$C$10,0,10*ROW('Water Data'!D124)),IF(AND(ISNUMBER(OFFSET('Water Data'!$C$10,0,10*ROW('Water Data'!D124))),BW130="No",ISNUMBER(OFFSET('Water Data'!$C$10,0,10*ROW('Water Data'!D124)))),CONCATENATE("[",ROUND(OFFSET('Water Data'!$C$10,0,10*ROW('Water Data'!D124)),0),"]"),IF(AND(ISNUMBER(OFFSET('Water Data'!$C$10,0,10*ROW('Water Data'!D124))),BW130="",ISNUMBER(OFFSET('Water Data'!$C$10,0,10*ROW('Water Data'!D124)))),OFFSET('Water Data'!$C$10,0,10*ROW('Water Data'!D124)),NA())))</f>
        <v>#N/A</v>
      </c>
      <c r="G130" s="249"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9"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9"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9"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9"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9"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9"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9"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9"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9"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9"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9"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9"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9"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9"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50"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50"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50"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50"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50"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50"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50"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50"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50"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50"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50"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50"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50"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50"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50"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50"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50"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50"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50"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50"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50"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50"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50"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50"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50"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50"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50"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50"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50"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50"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51"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51"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51"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51"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51"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51"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51"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51"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51"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51"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51"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51"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51"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51"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51"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51"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51"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51"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4" t="str">
        <f ca="true">+IF(OFFSET('Water Data'!$C$28,0,10*ROW('Water Data'!C124))="","",OFFSET('Water Data'!$C$28,0,10*ROW('Water Data'!C124)))</f>
        <v/>
      </c>
      <c r="BT130" s="34" t="str">
        <f ca="true">+IF(OFFSET('Water Data'!$C$29,0,10*ROW('Water Data'!C124))="","",OFFSET('Water Data'!$C$29,0,10*ROW('Water Data'!C124)))</f>
        <v/>
      </c>
      <c r="BU130" s="34" t="str">
        <f ca="true">+IF(OFFSET('Water Data'!$C$30,0,10*ROW('Water Data'!C124))="","",OFFSET('Water Data'!$C$30,0,10*ROW('Water Data'!C124)))</f>
        <v/>
      </c>
      <c r="BV130" s="34" t="str">
        <f ca="true">+IF(OFFSET('Water Data'!$D$28,0,10*ROW('Water Data'!D124))="","",OFFSET('Water Data'!$D$28,0,10*ROW('Water Data'!D124)))</f>
        <v/>
      </c>
      <c r="BW130" s="34" t="str">
        <f ca="true">+IF(OFFSET('Water Data'!$D$29,0,10*ROW('Water Data'!D124))="","",OFFSET('Water Data'!$D$29,0,10*ROW('Water Data'!D124)))</f>
        <v/>
      </c>
      <c r="BX130" s="34" t="str">
        <f ca="true">+IF(OFFSET('Water Data'!$D$30,0,10*ROW('Water Data'!D124))="","",OFFSET('Water Data'!$D$30,0,10*ROW('Water Data'!D124)))</f>
        <v/>
      </c>
      <c r="BY130" s="34" t="str">
        <f ca="true">+IF(OFFSET('Water Data'!$E$28,0,10*ROW('Water Data'!E124))="","",OFFSET('Water Data'!$E$28,0,10*ROW('Water Data'!E124)))</f>
        <v/>
      </c>
      <c r="BZ130" s="34" t="str">
        <f ca="true">+IF(OFFSET('Water Data'!$E$29,0,10*ROW('Water Data'!E124))="","",OFFSET('Water Data'!$E$29,0,10*ROW('Water Data'!E124)))</f>
        <v/>
      </c>
      <c r="CA130" s="34" t="str">
        <f ca="true">+IF(OFFSET('Water Data'!$E$30,0,10*ROW('Water Data'!E124))="","",OFFSET('Water Data'!$E$30,0,10*ROW('Water Data'!E124)))</f>
        <v/>
      </c>
      <c r="CB130" s="34" t="str">
        <f ca="true">+IF(OFFSET('Water Data'!$F$28,0,10*ROW('Water Data'!F124))="","",OFFSET('Water Data'!$F$28,0,10*ROW('Water Data'!F124)))</f>
        <v/>
      </c>
      <c r="CC130" s="34" t="str">
        <f ca="true">+IF(OFFSET('Water Data'!$F$29,0,10*ROW('Water Data'!F124))="","",OFFSET('Water Data'!$F$29,0,10*ROW('Water Data'!F124)))</f>
        <v/>
      </c>
      <c r="CD130" s="34" t="str">
        <f ca="true">+IF(OFFSET('Water Data'!$F$30,0,10*ROW('Water Data'!F124))="","",OFFSET('Water Data'!$F$30,0,10*ROW('Water Data'!F124)))</f>
        <v/>
      </c>
      <c r="CE130" s="34" t="str">
        <f ca="true">+IF(OFFSET('Water Data'!$G$28,0,10*ROW('Water Data'!G124))="","",OFFSET('Water Data'!$G$28,0,10*ROW('Water Data'!G124)))</f>
        <v/>
      </c>
      <c r="CF130" s="34" t="str">
        <f ca="true">+IF(OFFSET('Water Data'!$G$29,0,10*ROW('Water Data'!G124))="","",OFFSET('Water Data'!$G$29,0,10*ROW('Water Data'!G124)))</f>
        <v/>
      </c>
      <c r="CG130" s="34" t="str">
        <f ca="true">+IF(OFFSET('Water Data'!$G$30,0,10*ROW('Water Data'!G124))="","",OFFSET('Water Data'!$G$30,0,10*ROW('Water Data'!G124)))</f>
        <v/>
      </c>
      <c r="CH130" s="34" t="str">
        <f ca="true">+IF(OFFSET('Water Data'!$H$28,0,10*ROW('Water Data'!H124))="","",OFFSET('Water Data'!$H$28,0,10*ROW('Water Data'!H124)))</f>
        <v/>
      </c>
      <c r="CI130" s="34" t="str">
        <f ca="true">+IF(OFFSET('Water Data'!$H$29,0,10*ROW('Water Data'!H124))="","",OFFSET('Water Data'!$H$29,0,10*ROW('Water Data'!H124)))</f>
        <v/>
      </c>
      <c r="CJ130" s="34" t="str">
        <f ca="true">+IF(OFFSET('Water Data'!$H$30,0,10*ROW('Water Data'!H124))="","",OFFSET('Water Data'!$H$30,0,10*ROW('Water Data'!H124)))</f>
        <v/>
      </c>
      <c r="CK130" s="34" t="str">
        <f ca="true">+IF(OFFSET('Sanitation Data'!$C$29,0,10*ROW('Sanitation Data'!C124))="","",OFFSET('Sanitation Data'!$C$29,0,10*ROW('Sanitation Data'!C124)))</f>
        <v/>
      </c>
      <c r="CL130" s="34" t="str">
        <f ca="true">+IF(OFFSET('Sanitation Data'!$C$30,0,10*ROW('Sanitation Data'!C124))="","",OFFSET('Sanitation Data'!$C$30,0,10*ROW('Sanitation Data'!C124)))</f>
        <v/>
      </c>
      <c r="CM130" s="34" t="str">
        <f ca="true">+IF(OFFSET('Sanitation Data'!$C$31,0,10*ROW('Sanitation Data'!C124))="","",OFFSET('Sanitation Data'!$C$31,0,10*ROW('Sanitation Data'!C124)))</f>
        <v/>
      </c>
      <c r="CN130" s="34" t="str">
        <f ca="true">+IF(OFFSET('Sanitation Data'!$C$32,0,10*ROW('Sanitation Data'!C124))="","",OFFSET('Sanitation Data'!$C$32,0,10*ROW('Sanitation Data'!C124)))</f>
        <v/>
      </c>
      <c r="CO130" s="34" t="str">
        <f ca="true">+IF(OFFSET('Sanitation Data'!$C$33,0,10*ROW('Sanitation Data'!C124))="","",OFFSET('Sanitation Data'!$C$33,0,10*ROW('Sanitation Data'!C124)))</f>
        <v/>
      </c>
      <c r="CP130" s="34" t="str">
        <f ca="true">+IF(OFFSET('Sanitation Data'!$D$29,0,10*ROW('Sanitation Data'!D124))="","",OFFSET('Sanitation Data'!$D$29,0,10*ROW('Sanitation Data'!D124)))</f>
        <v/>
      </c>
      <c r="CQ130" s="34" t="str">
        <f ca="true">+IF(OFFSET('Sanitation Data'!$D$30,0,10*ROW('Sanitation Data'!D124))="","",OFFSET('Sanitation Data'!$D$30,0,10*ROW('Sanitation Data'!D124)))</f>
        <v/>
      </c>
      <c r="CR130" s="34" t="str">
        <f ca="true">+IF(OFFSET('Sanitation Data'!$D$31,0,10*ROW('Sanitation Data'!D124))="","",OFFSET('Sanitation Data'!$D$31,0,10*ROW('Sanitation Data'!D124)))</f>
        <v/>
      </c>
      <c r="CS130" s="34" t="str">
        <f ca="true">+IF(OFFSET('Sanitation Data'!$D$32,0,10*ROW('Sanitation Data'!D124))="","",OFFSET('Sanitation Data'!$D$32,0,10*ROW('Sanitation Data'!D124)))</f>
        <v/>
      </c>
      <c r="CT130" s="34" t="str">
        <f ca="true">+IF(OFFSET('Sanitation Data'!$D$33,0,10*ROW('Sanitation Data'!D124))="","",OFFSET('Sanitation Data'!$D$33,0,10*ROW('Sanitation Data'!D124)))</f>
        <v/>
      </c>
      <c r="CU130" s="34" t="str">
        <f ca="true">+IF(OFFSET('Sanitation Data'!$E$29,0,10*ROW('Sanitation Data'!E124))="","",OFFSET('Sanitation Data'!$E$29,0,10*ROW('Sanitation Data'!E124)))</f>
        <v/>
      </c>
      <c r="CV130" s="34" t="str">
        <f ca="true">+IF(OFFSET('Sanitation Data'!$E$30,0,10*ROW('Sanitation Data'!E124))="","",OFFSET('Sanitation Data'!$E$30,0,10*ROW('Sanitation Data'!E124)))</f>
        <v/>
      </c>
      <c r="CW130" s="34" t="str">
        <f ca="true">+IF(OFFSET('Sanitation Data'!$E$31,0,10*ROW('Sanitation Data'!E124))="","",OFFSET('Sanitation Data'!$E$31,0,10*ROW('Sanitation Data'!E124)))</f>
        <v/>
      </c>
      <c r="CX130" s="34" t="str">
        <f ca="true">+IF(OFFSET('Sanitation Data'!$E$32,0,10*ROW('Sanitation Data'!E124))="","",OFFSET('Sanitation Data'!$E$32,0,10*ROW('Sanitation Data'!E124)))</f>
        <v/>
      </c>
      <c r="CY130" s="34" t="str">
        <f ca="true">+IF(OFFSET('Sanitation Data'!$E$33,0,10*ROW('Sanitation Data'!E124))="","",OFFSET('Sanitation Data'!$E$33,0,10*ROW('Sanitation Data'!E124)))</f>
        <v/>
      </c>
      <c r="CZ130" s="34" t="str">
        <f ca="true">+IF(OFFSET('Sanitation Data'!$F$29,0,10*ROW('Sanitation Data'!F124))="","",OFFSET('Sanitation Data'!$F$29,0,10*ROW('Sanitation Data'!F124)))</f>
        <v/>
      </c>
      <c r="DA130" s="34" t="str">
        <f ca="true">+IF(OFFSET('Sanitation Data'!$F$30,0,10*ROW('Sanitation Data'!F124))="","",OFFSET('Sanitation Data'!$F$30,0,10*ROW('Sanitation Data'!F124)))</f>
        <v/>
      </c>
      <c r="DB130" s="34" t="str">
        <f ca="true">+IF(OFFSET('Sanitation Data'!$F$31,0,10*ROW('Sanitation Data'!F124))="","",OFFSET('Sanitation Data'!$F$31,0,10*ROW('Sanitation Data'!F124)))</f>
        <v/>
      </c>
      <c r="DC130" s="34" t="str">
        <f ca="true">+IF(OFFSET('Sanitation Data'!$F$32,0,10*ROW('Sanitation Data'!F124))="","",OFFSET('Sanitation Data'!$F$32,0,10*ROW('Sanitation Data'!F124)))</f>
        <v/>
      </c>
      <c r="DD130" s="34" t="str">
        <f ca="true">+IF(OFFSET('Sanitation Data'!$F$33,0,10*ROW('Sanitation Data'!F124))="","",OFFSET('Sanitation Data'!$F$33,0,10*ROW('Sanitation Data'!F124)))</f>
        <v/>
      </c>
      <c r="DE130" s="34" t="str">
        <f ca="true">+IF(OFFSET('Sanitation Data'!$G$29,0,10*ROW('Sanitation Data'!G124))="","",OFFSET('Sanitation Data'!$G$29,0,10*ROW('Sanitation Data'!G124)))</f>
        <v/>
      </c>
      <c r="DF130" s="34" t="str">
        <f ca="true">+IF(OFFSET('Sanitation Data'!$G$30,0,10*ROW('Sanitation Data'!G124))="","",OFFSET('Sanitation Data'!$G$30,0,10*ROW('Sanitation Data'!G124)))</f>
        <v/>
      </c>
      <c r="DG130" s="34" t="str">
        <f ca="true">+IF(OFFSET('Sanitation Data'!$G$31,0,10*ROW('Sanitation Data'!G124))="","",OFFSET('Sanitation Data'!$G$31,0,10*ROW('Sanitation Data'!G124)))</f>
        <v/>
      </c>
      <c r="DH130" s="34" t="str">
        <f ca="true">+IF(OFFSET('Sanitation Data'!$G$32,0,10*ROW('Sanitation Data'!G124))="","",OFFSET('Sanitation Data'!$G$32,0,10*ROW('Sanitation Data'!G124)))</f>
        <v/>
      </c>
      <c r="DI130" s="34" t="str">
        <f ca="true">+IF(OFFSET('Sanitation Data'!$G$33,0,10*ROW('Sanitation Data'!G124))="","",OFFSET('Sanitation Data'!$G$33,0,10*ROW('Sanitation Data'!G124)))</f>
        <v/>
      </c>
      <c r="DJ130" s="34" t="str">
        <f ca="true">+IF(OFFSET('Sanitation Data'!$H$29,0,10*ROW('Sanitation Data'!H124))="","",OFFSET('Sanitation Data'!$H$29,0,10*ROW('Sanitation Data'!H124)))</f>
        <v/>
      </c>
      <c r="DK130" s="34" t="str">
        <f ca="true">+IF(OFFSET('Sanitation Data'!$H$30,0,10*ROW('Sanitation Data'!H124))="","",OFFSET('Sanitation Data'!$H$30,0,10*ROW('Sanitation Data'!H124)))</f>
        <v/>
      </c>
      <c r="DL130" s="34" t="str">
        <f ca="true">+IF(OFFSET('Sanitation Data'!$H$31,0,10*ROW('Sanitation Data'!H124))="","",OFFSET('Sanitation Data'!$H$31,0,10*ROW('Sanitation Data'!H124)))</f>
        <v/>
      </c>
      <c r="DM130" s="34" t="str">
        <f ca="true">+IF(OFFSET('Sanitation Data'!$H$32,0,10*ROW('Sanitation Data'!H124))="","",OFFSET('Sanitation Data'!$H$32,0,10*ROW('Sanitation Data'!H124)))</f>
        <v/>
      </c>
      <c r="DN130" s="34" t="str">
        <f ca="true">+IF(OFFSET('Sanitation Data'!$H$33,0,10*ROW('Sanitation Data'!H124))="","",OFFSET('Sanitation Data'!$H$33,0,10*ROW('Sanitation Data'!H124)))</f>
        <v/>
      </c>
      <c r="DO130" s="34" t="str">
        <f ca="true">+IF(OFFSET('Hygiene Data'!$C$12,0,10*ROW('Hygiene Data'!C124))="","",OFFSET('Hygiene Data'!$C$12,0,10*ROW('Hygiene Data'!C124)))</f>
        <v/>
      </c>
      <c r="DP130" s="34" t="str">
        <f ca="true">+IF(OFFSET('Hygiene Data'!$C$13,0,10*ROW('Hygiene Data'!C124))="","",OFFSET('Hygiene Data'!$C$13,0,10*ROW('Hygiene Data'!C124)))</f>
        <v/>
      </c>
      <c r="DQ130" s="34" t="str">
        <f ca="true">+IF(OFFSET('Hygiene Data'!$C$14,0,10*ROW('Hygiene Data'!C124))="","",OFFSET('Hygiene Data'!$C$14,0,10*ROW('Hygiene Data'!C124)))</f>
        <v/>
      </c>
      <c r="DR130" s="34" t="str">
        <f ca="true">+IF(OFFSET('Hygiene Data'!$D$12,0,10*ROW('Hygiene Data'!D124))="","",OFFSET('Hygiene Data'!$D$12,0,10*ROW('Hygiene Data'!D124)))</f>
        <v/>
      </c>
      <c r="DS130" s="34" t="str">
        <f ca="true">+IF(OFFSET('Hygiene Data'!$D$13,0,10*ROW('Hygiene Data'!D124))="","",OFFSET('Hygiene Data'!$D$13,0,10*ROW('Hygiene Data'!D124)))</f>
        <v/>
      </c>
      <c r="DT130" s="34" t="str">
        <f ca="true">+IF(OFFSET('Hygiene Data'!$D$14,0,10*ROW('Hygiene Data'!D124))="","",OFFSET('Hygiene Data'!$D$14,0,10*ROW('Hygiene Data'!D124)))</f>
        <v/>
      </c>
      <c r="DU130" s="34" t="str">
        <f ca="true">+IF(OFFSET('Hygiene Data'!$E$12,0,10*ROW('Hygiene Data'!E124))="","",OFFSET('Hygiene Data'!$E$12,0,10*ROW('Hygiene Data'!E124)))</f>
        <v/>
      </c>
      <c r="DV130" s="34" t="str">
        <f ca="true">+IF(OFFSET('Hygiene Data'!$E$13,0,10*ROW('Hygiene Data'!E124))="","",OFFSET('Hygiene Data'!$E$13,0,10*ROW('Hygiene Data'!E124)))</f>
        <v/>
      </c>
      <c r="DW130" s="34" t="str">
        <f ca="true">+IF(OFFSET('Hygiene Data'!$E$14,0,10*ROW('Hygiene Data'!E124))="","",OFFSET('Hygiene Data'!$E$14,0,10*ROW('Hygiene Data'!E124)))</f>
        <v/>
      </c>
      <c r="DX130" s="34" t="str">
        <f ca="true">+IF(OFFSET('Hygiene Data'!$F$12,0,10*ROW('Hygiene Data'!F124))="","",OFFSET('Hygiene Data'!$F$12,0,10*ROW('Hygiene Data'!F124)))</f>
        <v/>
      </c>
      <c r="DY130" s="34" t="str">
        <f ca="true">+IF(OFFSET('Hygiene Data'!$F$13,0,10*ROW('Hygiene Data'!F124))="","",OFFSET('Hygiene Data'!$F$13,0,10*ROW('Hygiene Data'!F124)))</f>
        <v/>
      </c>
      <c r="DZ130" s="34" t="str">
        <f ca="true">+IF(OFFSET('Hygiene Data'!$F$14,0,10*ROW('Hygiene Data'!F124))="","",OFFSET('Hygiene Data'!$F$14,0,10*ROW('Hygiene Data'!F124)))</f>
        <v/>
      </c>
      <c r="EA130" s="34" t="str">
        <f ca="true">+IF(OFFSET('Hygiene Data'!$G$12,0,10*ROW('Hygiene Data'!G124))="","",OFFSET('Hygiene Data'!$G$12,0,10*ROW('Hygiene Data'!G124)))</f>
        <v/>
      </c>
      <c r="EB130" s="34" t="str">
        <f ca="true">+IF(OFFSET('Hygiene Data'!$G$13,0,10*ROW('Hygiene Data'!G124))="","",OFFSET('Hygiene Data'!$G$13,0,10*ROW('Hygiene Data'!G124)))</f>
        <v/>
      </c>
      <c r="EC130" s="34" t="str">
        <f ca="true">+IF(OFFSET('Hygiene Data'!$G$14,0,10*ROW('Hygiene Data'!G124))="","",OFFSET('Hygiene Data'!$G$14,0,10*ROW('Hygiene Data'!G124)))</f>
        <v/>
      </c>
      <c r="ED130" s="34" t="str">
        <f ca="true">+IF(OFFSET('Hygiene Data'!$H$12,0,10*ROW('Hygiene Data'!H124))="","",OFFSET('Hygiene Data'!$H$12,0,10*ROW('Hygiene Data'!H124)))</f>
        <v/>
      </c>
      <c r="EE130" s="34" t="str">
        <f ca="true">+IF(OFFSET('Hygiene Data'!$H$13,0,10*ROW('Hygiene Data'!H124))="","",OFFSET('Hygiene Data'!$H$13,0,10*ROW('Hygiene Data'!H124)))</f>
        <v/>
      </c>
      <c r="EF130" s="34" t="str">
        <f ca="true">+IF(OFFSET('Hygiene Data'!$H$14,0,10*ROW('Hygiene Data'!H124))="","",OFFSET('Hygiene Data'!$H$14,0,10*ROW('Hygiene Data'!H124)))</f>
        <v/>
      </c>
    </row>
    <row r="131" x14ac:dyDescent="0.2">
      <c r="A131" s="57" t="str">
        <f ca="true">+IF(OFFSET('Water Data'!$B$1,0,10*ROW('Water Data'!B128))="","",OFFSET('Water Data'!$B$1,0,10*ROW('Water Data'!B128)))</f>
        <v/>
      </c>
      <c r="B131" s="57" t="str">
        <f ca="true">+IF(OFFSET('Water Data'!$A$3,0,10*ROW('Water Data'!A128))="","",OFFSET('Water Data'!$A$3,0,10*ROW('Water Data'!A128)))</f>
        <v/>
      </c>
      <c r="C131" s="57" t="str">
        <f ca="true">+IF(OFFSET('Water Data'!$C$3,0,10*ROW('Water Data'!C128))="","",OFFSET('Water Data'!$C$3,0,10*ROW('Water Data'!C128)))</f>
        <v/>
      </c>
      <c r="D131" s="249"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9"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9" t="e">
        <f ca="true">+IF(AND(ISNUMBER(OFFSET('Water Data'!$C$10,0,10*ROW('Water Data'!D125))),BW131="Yes"),OFFSET('Water Data'!$C$10,0,10*ROW('Water Data'!D125)),IF(AND(ISNUMBER(OFFSET('Water Data'!$C$10,0,10*ROW('Water Data'!D125))),BW131="No",ISNUMBER(OFFSET('Water Data'!$C$10,0,10*ROW('Water Data'!D125)))),CONCATENATE("[",ROUND(OFFSET('Water Data'!$C$10,0,10*ROW('Water Data'!D125)),0),"]"),IF(AND(ISNUMBER(OFFSET('Water Data'!$C$10,0,10*ROW('Water Data'!D125))),BW131="",ISNUMBER(OFFSET('Water Data'!$C$10,0,10*ROW('Water Data'!D125)))),OFFSET('Water Data'!$C$10,0,10*ROW('Water Data'!D125)),NA())))</f>
        <v>#N/A</v>
      </c>
      <c r="G131" s="249"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9"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9"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9"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9"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9"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9"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9"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9"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9"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9"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9"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9"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9"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9"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50"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50"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50"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50"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50"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50"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50"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50"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50"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50"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50"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50"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50"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50"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50"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50"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50"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50"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50"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50"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50"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50"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50"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50"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50"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50"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50"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50"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50"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50"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51"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51"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51"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51"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51"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51"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51"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51"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51"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51"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51"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51"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51"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51"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51"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51"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51"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51"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4" t="str">
        <f ca="true">+IF(OFFSET('Water Data'!$C$28,0,10*ROW('Water Data'!C125))="","",OFFSET('Water Data'!$C$28,0,10*ROW('Water Data'!C125)))</f>
        <v/>
      </c>
      <c r="BT131" s="34" t="str">
        <f ca="true">+IF(OFFSET('Water Data'!$C$29,0,10*ROW('Water Data'!C125))="","",OFFSET('Water Data'!$C$29,0,10*ROW('Water Data'!C125)))</f>
        <v/>
      </c>
      <c r="BU131" s="34" t="str">
        <f ca="true">+IF(OFFSET('Water Data'!$C$30,0,10*ROW('Water Data'!C125))="","",OFFSET('Water Data'!$C$30,0,10*ROW('Water Data'!C125)))</f>
        <v/>
      </c>
      <c r="BV131" s="34" t="str">
        <f ca="true">+IF(OFFSET('Water Data'!$D$28,0,10*ROW('Water Data'!D125))="","",OFFSET('Water Data'!$D$28,0,10*ROW('Water Data'!D125)))</f>
        <v/>
      </c>
      <c r="BW131" s="34" t="str">
        <f ca="true">+IF(OFFSET('Water Data'!$D$29,0,10*ROW('Water Data'!D125))="","",OFFSET('Water Data'!$D$29,0,10*ROW('Water Data'!D125)))</f>
        <v/>
      </c>
      <c r="BX131" s="34" t="str">
        <f ca="true">+IF(OFFSET('Water Data'!$D$30,0,10*ROW('Water Data'!D125))="","",OFFSET('Water Data'!$D$30,0,10*ROW('Water Data'!D125)))</f>
        <v/>
      </c>
      <c r="BY131" s="34" t="str">
        <f ca="true">+IF(OFFSET('Water Data'!$E$28,0,10*ROW('Water Data'!E125))="","",OFFSET('Water Data'!$E$28,0,10*ROW('Water Data'!E125)))</f>
        <v/>
      </c>
      <c r="BZ131" s="34" t="str">
        <f ca="true">+IF(OFFSET('Water Data'!$E$29,0,10*ROW('Water Data'!E125))="","",OFFSET('Water Data'!$E$29,0,10*ROW('Water Data'!E125)))</f>
        <v/>
      </c>
      <c r="CA131" s="34" t="str">
        <f ca="true">+IF(OFFSET('Water Data'!$E$30,0,10*ROW('Water Data'!E125))="","",OFFSET('Water Data'!$E$30,0,10*ROW('Water Data'!E125)))</f>
        <v/>
      </c>
      <c r="CB131" s="34" t="str">
        <f ca="true">+IF(OFFSET('Water Data'!$F$28,0,10*ROW('Water Data'!F125))="","",OFFSET('Water Data'!$F$28,0,10*ROW('Water Data'!F125)))</f>
        <v/>
      </c>
      <c r="CC131" s="34" t="str">
        <f ca="true">+IF(OFFSET('Water Data'!$F$29,0,10*ROW('Water Data'!F125))="","",OFFSET('Water Data'!$F$29,0,10*ROW('Water Data'!F125)))</f>
        <v/>
      </c>
      <c r="CD131" s="34" t="str">
        <f ca="true">+IF(OFFSET('Water Data'!$F$30,0,10*ROW('Water Data'!F125))="","",OFFSET('Water Data'!$F$30,0,10*ROW('Water Data'!F125)))</f>
        <v/>
      </c>
      <c r="CE131" s="34" t="str">
        <f ca="true">+IF(OFFSET('Water Data'!$G$28,0,10*ROW('Water Data'!G125))="","",OFFSET('Water Data'!$G$28,0,10*ROW('Water Data'!G125)))</f>
        <v/>
      </c>
      <c r="CF131" s="34" t="str">
        <f ca="true">+IF(OFFSET('Water Data'!$G$29,0,10*ROW('Water Data'!G125))="","",OFFSET('Water Data'!$G$29,0,10*ROW('Water Data'!G125)))</f>
        <v/>
      </c>
      <c r="CG131" s="34" t="str">
        <f ca="true">+IF(OFFSET('Water Data'!$G$30,0,10*ROW('Water Data'!G125))="","",OFFSET('Water Data'!$G$30,0,10*ROW('Water Data'!G125)))</f>
        <v/>
      </c>
      <c r="CH131" s="34" t="str">
        <f ca="true">+IF(OFFSET('Water Data'!$H$28,0,10*ROW('Water Data'!H125))="","",OFFSET('Water Data'!$H$28,0,10*ROW('Water Data'!H125)))</f>
        <v/>
      </c>
      <c r="CI131" s="34" t="str">
        <f ca="true">+IF(OFFSET('Water Data'!$H$29,0,10*ROW('Water Data'!H125))="","",OFFSET('Water Data'!$H$29,0,10*ROW('Water Data'!H125)))</f>
        <v/>
      </c>
      <c r="CJ131" s="34" t="str">
        <f ca="true">+IF(OFFSET('Water Data'!$H$30,0,10*ROW('Water Data'!H125))="","",OFFSET('Water Data'!$H$30,0,10*ROW('Water Data'!H125)))</f>
        <v/>
      </c>
      <c r="CK131" s="34" t="str">
        <f ca="true">+IF(OFFSET('Sanitation Data'!$C$29,0,10*ROW('Sanitation Data'!C125))="","",OFFSET('Sanitation Data'!$C$29,0,10*ROW('Sanitation Data'!C125)))</f>
        <v/>
      </c>
      <c r="CL131" s="34" t="str">
        <f ca="true">+IF(OFFSET('Sanitation Data'!$C$30,0,10*ROW('Sanitation Data'!C125))="","",OFFSET('Sanitation Data'!$C$30,0,10*ROW('Sanitation Data'!C125)))</f>
        <v/>
      </c>
      <c r="CM131" s="34" t="str">
        <f ca="true">+IF(OFFSET('Sanitation Data'!$C$31,0,10*ROW('Sanitation Data'!C125))="","",OFFSET('Sanitation Data'!$C$31,0,10*ROW('Sanitation Data'!C125)))</f>
        <v/>
      </c>
      <c r="CN131" s="34" t="str">
        <f ca="true">+IF(OFFSET('Sanitation Data'!$C$32,0,10*ROW('Sanitation Data'!C125))="","",OFFSET('Sanitation Data'!$C$32,0,10*ROW('Sanitation Data'!C125)))</f>
        <v/>
      </c>
      <c r="CO131" s="34" t="str">
        <f ca="true">+IF(OFFSET('Sanitation Data'!$C$33,0,10*ROW('Sanitation Data'!C125))="","",OFFSET('Sanitation Data'!$C$33,0,10*ROW('Sanitation Data'!C125)))</f>
        <v/>
      </c>
      <c r="CP131" s="34" t="str">
        <f ca="true">+IF(OFFSET('Sanitation Data'!$D$29,0,10*ROW('Sanitation Data'!D125))="","",OFFSET('Sanitation Data'!$D$29,0,10*ROW('Sanitation Data'!D125)))</f>
        <v/>
      </c>
      <c r="CQ131" s="34" t="str">
        <f ca="true">+IF(OFFSET('Sanitation Data'!$D$30,0,10*ROW('Sanitation Data'!D125))="","",OFFSET('Sanitation Data'!$D$30,0,10*ROW('Sanitation Data'!D125)))</f>
        <v/>
      </c>
      <c r="CR131" s="34" t="str">
        <f ca="true">+IF(OFFSET('Sanitation Data'!$D$31,0,10*ROW('Sanitation Data'!D125))="","",OFFSET('Sanitation Data'!$D$31,0,10*ROW('Sanitation Data'!D125)))</f>
        <v/>
      </c>
      <c r="CS131" s="34" t="str">
        <f ca="true">+IF(OFFSET('Sanitation Data'!$D$32,0,10*ROW('Sanitation Data'!D125))="","",OFFSET('Sanitation Data'!$D$32,0,10*ROW('Sanitation Data'!D125)))</f>
        <v/>
      </c>
      <c r="CT131" s="34" t="str">
        <f ca="true">+IF(OFFSET('Sanitation Data'!$D$33,0,10*ROW('Sanitation Data'!D125))="","",OFFSET('Sanitation Data'!$D$33,0,10*ROW('Sanitation Data'!D125)))</f>
        <v/>
      </c>
      <c r="CU131" s="34" t="str">
        <f ca="true">+IF(OFFSET('Sanitation Data'!$E$29,0,10*ROW('Sanitation Data'!E125))="","",OFFSET('Sanitation Data'!$E$29,0,10*ROW('Sanitation Data'!E125)))</f>
        <v/>
      </c>
      <c r="CV131" s="34" t="str">
        <f ca="true">+IF(OFFSET('Sanitation Data'!$E$30,0,10*ROW('Sanitation Data'!E125))="","",OFFSET('Sanitation Data'!$E$30,0,10*ROW('Sanitation Data'!E125)))</f>
        <v/>
      </c>
      <c r="CW131" s="34" t="str">
        <f ca="true">+IF(OFFSET('Sanitation Data'!$E$31,0,10*ROW('Sanitation Data'!E125))="","",OFFSET('Sanitation Data'!$E$31,0,10*ROW('Sanitation Data'!E125)))</f>
        <v/>
      </c>
      <c r="CX131" s="34" t="str">
        <f ca="true">+IF(OFFSET('Sanitation Data'!$E$32,0,10*ROW('Sanitation Data'!E125))="","",OFFSET('Sanitation Data'!$E$32,0,10*ROW('Sanitation Data'!E125)))</f>
        <v/>
      </c>
      <c r="CY131" s="34" t="str">
        <f ca="true">+IF(OFFSET('Sanitation Data'!$E$33,0,10*ROW('Sanitation Data'!E125))="","",OFFSET('Sanitation Data'!$E$33,0,10*ROW('Sanitation Data'!E125)))</f>
        <v/>
      </c>
      <c r="CZ131" s="34" t="str">
        <f ca="true">+IF(OFFSET('Sanitation Data'!$F$29,0,10*ROW('Sanitation Data'!F125))="","",OFFSET('Sanitation Data'!$F$29,0,10*ROW('Sanitation Data'!F125)))</f>
        <v/>
      </c>
      <c r="DA131" s="34" t="str">
        <f ca="true">+IF(OFFSET('Sanitation Data'!$F$30,0,10*ROW('Sanitation Data'!F125))="","",OFFSET('Sanitation Data'!$F$30,0,10*ROW('Sanitation Data'!F125)))</f>
        <v/>
      </c>
      <c r="DB131" s="34" t="str">
        <f ca="true">+IF(OFFSET('Sanitation Data'!$F$31,0,10*ROW('Sanitation Data'!F125))="","",OFFSET('Sanitation Data'!$F$31,0,10*ROW('Sanitation Data'!F125)))</f>
        <v/>
      </c>
      <c r="DC131" s="34" t="str">
        <f ca="true">+IF(OFFSET('Sanitation Data'!$F$32,0,10*ROW('Sanitation Data'!F125))="","",OFFSET('Sanitation Data'!$F$32,0,10*ROW('Sanitation Data'!F125)))</f>
        <v/>
      </c>
      <c r="DD131" s="34" t="str">
        <f ca="true">+IF(OFFSET('Sanitation Data'!$F$33,0,10*ROW('Sanitation Data'!F125))="","",OFFSET('Sanitation Data'!$F$33,0,10*ROW('Sanitation Data'!F125)))</f>
        <v/>
      </c>
      <c r="DE131" s="34" t="str">
        <f ca="true">+IF(OFFSET('Sanitation Data'!$G$29,0,10*ROW('Sanitation Data'!G125))="","",OFFSET('Sanitation Data'!$G$29,0,10*ROW('Sanitation Data'!G125)))</f>
        <v/>
      </c>
      <c r="DF131" s="34" t="str">
        <f ca="true">+IF(OFFSET('Sanitation Data'!$G$30,0,10*ROW('Sanitation Data'!G125))="","",OFFSET('Sanitation Data'!$G$30,0,10*ROW('Sanitation Data'!G125)))</f>
        <v/>
      </c>
      <c r="DG131" s="34" t="str">
        <f ca="true">+IF(OFFSET('Sanitation Data'!$G$31,0,10*ROW('Sanitation Data'!G125))="","",OFFSET('Sanitation Data'!$G$31,0,10*ROW('Sanitation Data'!G125)))</f>
        <v/>
      </c>
      <c r="DH131" s="34" t="str">
        <f ca="true">+IF(OFFSET('Sanitation Data'!$G$32,0,10*ROW('Sanitation Data'!G125))="","",OFFSET('Sanitation Data'!$G$32,0,10*ROW('Sanitation Data'!G125)))</f>
        <v/>
      </c>
      <c r="DI131" s="34" t="str">
        <f ca="true">+IF(OFFSET('Sanitation Data'!$G$33,0,10*ROW('Sanitation Data'!G125))="","",OFFSET('Sanitation Data'!$G$33,0,10*ROW('Sanitation Data'!G125)))</f>
        <v/>
      </c>
      <c r="DJ131" s="34" t="str">
        <f ca="true">+IF(OFFSET('Sanitation Data'!$H$29,0,10*ROW('Sanitation Data'!H125))="","",OFFSET('Sanitation Data'!$H$29,0,10*ROW('Sanitation Data'!H125)))</f>
        <v/>
      </c>
      <c r="DK131" s="34" t="str">
        <f ca="true">+IF(OFFSET('Sanitation Data'!$H$30,0,10*ROW('Sanitation Data'!H125))="","",OFFSET('Sanitation Data'!$H$30,0,10*ROW('Sanitation Data'!H125)))</f>
        <v/>
      </c>
      <c r="DL131" s="34" t="str">
        <f ca="true">+IF(OFFSET('Sanitation Data'!$H$31,0,10*ROW('Sanitation Data'!H125))="","",OFFSET('Sanitation Data'!$H$31,0,10*ROW('Sanitation Data'!H125)))</f>
        <v/>
      </c>
      <c r="DM131" s="34" t="str">
        <f ca="true">+IF(OFFSET('Sanitation Data'!$H$32,0,10*ROW('Sanitation Data'!H125))="","",OFFSET('Sanitation Data'!$H$32,0,10*ROW('Sanitation Data'!H125)))</f>
        <v/>
      </c>
      <c r="DN131" s="34" t="str">
        <f ca="true">+IF(OFFSET('Sanitation Data'!$H$33,0,10*ROW('Sanitation Data'!H125))="","",OFFSET('Sanitation Data'!$H$33,0,10*ROW('Sanitation Data'!H125)))</f>
        <v/>
      </c>
      <c r="DO131" s="34" t="str">
        <f ca="true">+IF(OFFSET('Hygiene Data'!$C$12,0,10*ROW('Hygiene Data'!C125))="","",OFFSET('Hygiene Data'!$C$12,0,10*ROW('Hygiene Data'!C125)))</f>
        <v/>
      </c>
      <c r="DP131" s="34" t="str">
        <f ca="true">+IF(OFFSET('Hygiene Data'!$C$13,0,10*ROW('Hygiene Data'!C125))="","",OFFSET('Hygiene Data'!$C$13,0,10*ROW('Hygiene Data'!C125)))</f>
        <v/>
      </c>
      <c r="DQ131" s="34" t="str">
        <f ca="true">+IF(OFFSET('Hygiene Data'!$C$14,0,10*ROW('Hygiene Data'!C125))="","",OFFSET('Hygiene Data'!$C$14,0,10*ROW('Hygiene Data'!C125)))</f>
        <v/>
      </c>
      <c r="DR131" s="34" t="str">
        <f ca="true">+IF(OFFSET('Hygiene Data'!$D$12,0,10*ROW('Hygiene Data'!D125))="","",OFFSET('Hygiene Data'!$D$12,0,10*ROW('Hygiene Data'!D125)))</f>
        <v/>
      </c>
      <c r="DS131" s="34" t="str">
        <f ca="true">+IF(OFFSET('Hygiene Data'!$D$13,0,10*ROW('Hygiene Data'!D125))="","",OFFSET('Hygiene Data'!$D$13,0,10*ROW('Hygiene Data'!D125)))</f>
        <v/>
      </c>
      <c r="DT131" s="34" t="str">
        <f ca="true">+IF(OFFSET('Hygiene Data'!$D$14,0,10*ROW('Hygiene Data'!D125))="","",OFFSET('Hygiene Data'!$D$14,0,10*ROW('Hygiene Data'!D125)))</f>
        <v/>
      </c>
      <c r="DU131" s="34" t="str">
        <f ca="true">+IF(OFFSET('Hygiene Data'!$E$12,0,10*ROW('Hygiene Data'!E125))="","",OFFSET('Hygiene Data'!$E$12,0,10*ROW('Hygiene Data'!E125)))</f>
        <v/>
      </c>
      <c r="DV131" s="34" t="str">
        <f ca="true">+IF(OFFSET('Hygiene Data'!$E$13,0,10*ROW('Hygiene Data'!E125))="","",OFFSET('Hygiene Data'!$E$13,0,10*ROW('Hygiene Data'!E125)))</f>
        <v/>
      </c>
      <c r="DW131" s="34" t="str">
        <f ca="true">+IF(OFFSET('Hygiene Data'!$E$14,0,10*ROW('Hygiene Data'!E125))="","",OFFSET('Hygiene Data'!$E$14,0,10*ROW('Hygiene Data'!E125)))</f>
        <v/>
      </c>
      <c r="DX131" s="34" t="str">
        <f ca="true">+IF(OFFSET('Hygiene Data'!$F$12,0,10*ROW('Hygiene Data'!F125))="","",OFFSET('Hygiene Data'!$F$12,0,10*ROW('Hygiene Data'!F125)))</f>
        <v/>
      </c>
      <c r="DY131" s="34" t="str">
        <f ca="true">+IF(OFFSET('Hygiene Data'!$F$13,0,10*ROW('Hygiene Data'!F125))="","",OFFSET('Hygiene Data'!$F$13,0,10*ROW('Hygiene Data'!F125)))</f>
        <v/>
      </c>
      <c r="DZ131" s="34" t="str">
        <f ca="true">+IF(OFFSET('Hygiene Data'!$F$14,0,10*ROW('Hygiene Data'!F125))="","",OFFSET('Hygiene Data'!$F$14,0,10*ROW('Hygiene Data'!F125)))</f>
        <v/>
      </c>
      <c r="EA131" s="34" t="str">
        <f ca="true">+IF(OFFSET('Hygiene Data'!$G$12,0,10*ROW('Hygiene Data'!G125))="","",OFFSET('Hygiene Data'!$G$12,0,10*ROW('Hygiene Data'!G125)))</f>
        <v/>
      </c>
      <c r="EB131" s="34" t="str">
        <f ca="true">+IF(OFFSET('Hygiene Data'!$G$13,0,10*ROW('Hygiene Data'!G125))="","",OFFSET('Hygiene Data'!$G$13,0,10*ROW('Hygiene Data'!G125)))</f>
        <v/>
      </c>
      <c r="EC131" s="34" t="str">
        <f ca="true">+IF(OFFSET('Hygiene Data'!$G$14,0,10*ROW('Hygiene Data'!G125))="","",OFFSET('Hygiene Data'!$G$14,0,10*ROW('Hygiene Data'!G125)))</f>
        <v/>
      </c>
      <c r="ED131" s="34" t="str">
        <f ca="true">+IF(OFFSET('Hygiene Data'!$H$12,0,10*ROW('Hygiene Data'!H125))="","",OFFSET('Hygiene Data'!$H$12,0,10*ROW('Hygiene Data'!H125)))</f>
        <v/>
      </c>
      <c r="EE131" s="34" t="str">
        <f ca="true">+IF(OFFSET('Hygiene Data'!$H$13,0,10*ROW('Hygiene Data'!H125))="","",OFFSET('Hygiene Data'!$H$13,0,10*ROW('Hygiene Data'!H125)))</f>
        <v/>
      </c>
      <c r="EF131" s="34" t="str">
        <f ca="true">+IF(OFFSET('Hygiene Data'!$H$14,0,10*ROW('Hygiene Data'!H125))="","",OFFSET('Hygiene Data'!$H$14,0,10*ROW('Hygiene Data'!H125)))</f>
        <v/>
      </c>
    </row>
    <row r="132" x14ac:dyDescent="0.2">
      <c r="A132" s="57" t="str">
        <f ca="true">+IF(OFFSET('Water Data'!$B$1,0,10*ROW('Water Data'!B129))="","",OFFSET('Water Data'!$B$1,0,10*ROW('Water Data'!B129)))</f>
        <v/>
      </c>
      <c r="B132" s="57" t="str">
        <f ca="true">+IF(OFFSET('Water Data'!$A$3,0,10*ROW('Water Data'!A129))="","",OFFSET('Water Data'!$A$3,0,10*ROW('Water Data'!A129)))</f>
        <v/>
      </c>
      <c r="C132" s="57" t="str">
        <f ca="true">+IF(OFFSET('Water Data'!$C$3,0,10*ROW('Water Data'!C129))="","",OFFSET('Water Data'!$C$3,0,10*ROW('Water Data'!C129)))</f>
        <v/>
      </c>
      <c r="D132" s="249"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9"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9" t="e">
        <f ca="true">+IF(AND(ISNUMBER(OFFSET('Water Data'!$C$10,0,10*ROW('Water Data'!D126))),BW132="Yes"),OFFSET('Water Data'!$C$10,0,10*ROW('Water Data'!D126)),IF(AND(ISNUMBER(OFFSET('Water Data'!$C$10,0,10*ROW('Water Data'!D126))),BW132="No",ISNUMBER(OFFSET('Water Data'!$C$10,0,10*ROW('Water Data'!D126)))),CONCATENATE("[",ROUND(OFFSET('Water Data'!$C$10,0,10*ROW('Water Data'!D126)),0),"]"),IF(AND(ISNUMBER(OFFSET('Water Data'!$C$10,0,10*ROW('Water Data'!D126))),BW132="",ISNUMBER(OFFSET('Water Data'!$C$10,0,10*ROW('Water Data'!D126)))),OFFSET('Water Data'!$C$10,0,10*ROW('Water Data'!D126)),NA())))</f>
        <v>#N/A</v>
      </c>
      <c r="G132" s="249"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9"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9"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9"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9"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9"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9"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9"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9"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9"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9"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9"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9"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9"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9"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50"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50"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50"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50"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50"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50"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50"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50"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50"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50"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50"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50"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50"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50"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50"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50"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50"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50"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50"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50"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50"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50"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50"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50"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50"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50"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50"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50"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50"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50"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51"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51"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51"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51"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51"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51"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51"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51"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51"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51"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51"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51"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51"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51"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51"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51"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51"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51"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4" t="str">
        <f ca="true">+IF(OFFSET('Water Data'!$C$28,0,10*ROW('Water Data'!C126))="","",OFFSET('Water Data'!$C$28,0,10*ROW('Water Data'!C126)))</f>
        <v/>
      </c>
      <c r="BT132" s="34" t="str">
        <f ca="true">+IF(OFFSET('Water Data'!$C$29,0,10*ROW('Water Data'!C126))="","",OFFSET('Water Data'!$C$29,0,10*ROW('Water Data'!C126)))</f>
        <v/>
      </c>
      <c r="BU132" s="34" t="str">
        <f ca="true">+IF(OFFSET('Water Data'!$C$30,0,10*ROW('Water Data'!C126))="","",OFFSET('Water Data'!$C$30,0,10*ROW('Water Data'!C126)))</f>
        <v/>
      </c>
      <c r="BV132" s="34" t="str">
        <f ca="true">+IF(OFFSET('Water Data'!$D$28,0,10*ROW('Water Data'!D126))="","",OFFSET('Water Data'!$D$28,0,10*ROW('Water Data'!D126)))</f>
        <v/>
      </c>
      <c r="BW132" s="34" t="str">
        <f ca="true">+IF(OFFSET('Water Data'!$D$29,0,10*ROW('Water Data'!D126))="","",OFFSET('Water Data'!$D$29,0,10*ROW('Water Data'!D126)))</f>
        <v/>
      </c>
      <c r="BX132" s="34" t="str">
        <f ca="true">+IF(OFFSET('Water Data'!$D$30,0,10*ROW('Water Data'!D126))="","",OFFSET('Water Data'!$D$30,0,10*ROW('Water Data'!D126)))</f>
        <v/>
      </c>
      <c r="BY132" s="34" t="str">
        <f ca="true">+IF(OFFSET('Water Data'!$E$28,0,10*ROW('Water Data'!E126))="","",OFFSET('Water Data'!$E$28,0,10*ROW('Water Data'!E126)))</f>
        <v/>
      </c>
      <c r="BZ132" s="34" t="str">
        <f ca="true">+IF(OFFSET('Water Data'!$E$29,0,10*ROW('Water Data'!E126))="","",OFFSET('Water Data'!$E$29,0,10*ROW('Water Data'!E126)))</f>
        <v/>
      </c>
      <c r="CA132" s="34" t="str">
        <f ca="true">+IF(OFFSET('Water Data'!$E$30,0,10*ROW('Water Data'!E126))="","",OFFSET('Water Data'!$E$30,0,10*ROW('Water Data'!E126)))</f>
        <v/>
      </c>
      <c r="CB132" s="34" t="str">
        <f ca="true">+IF(OFFSET('Water Data'!$F$28,0,10*ROW('Water Data'!F126))="","",OFFSET('Water Data'!$F$28,0,10*ROW('Water Data'!F126)))</f>
        <v/>
      </c>
      <c r="CC132" s="34" t="str">
        <f ca="true">+IF(OFFSET('Water Data'!$F$29,0,10*ROW('Water Data'!F126))="","",OFFSET('Water Data'!$F$29,0,10*ROW('Water Data'!F126)))</f>
        <v/>
      </c>
      <c r="CD132" s="34" t="str">
        <f ca="true">+IF(OFFSET('Water Data'!$F$30,0,10*ROW('Water Data'!F126))="","",OFFSET('Water Data'!$F$30,0,10*ROW('Water Data'!F126)))</f>
        <v/>
      </c>
      <c r="CE132" s="34" t="str">
        <f ca="true">+IF(OFFSET('Water Data'!$G$28,0,10*ROW('Water Data'!G126))="","",OFFSET('Water Data'!$G$28,0,10*ROW('Water Data'!G126)))</f>
        <v/>
      </c>
      <c r="CF132" s="34" t="str">
        <f ca="true">+IF(OFFSET('Water Data'!$G$29,0,10*ROW('Water Data'!G126))="","",OFFSET('Water Data'!$G$29,0,10*ROW('Water Data'!G126)))</f>
        <v/>
      </c>
      <c r="CG132" s="34" t="str">
        <f ca="true">+IF(OFFSET('Water Data'!$G$30,0,10*ROW('Water Data'!G126))="","",OFFSET('Water Data'!$G$30,0,10*ROW('Water Data'!G126)))</f>
        <v/>
      </c>
      <c r="CH132" s="34" t="str">
        <f ca="true">+IF(OFFSET('Water Data'!$H$28,0,10*ROW('Water Data'!H126))="","",OFFSET('Water Data'!$H$28,0,10*ROW('Water Data'!H126)))</f>
        <v/>
      </c>
      <c r="CI132" s="34" t="str">
        <f ca="true">+IF(OFFSET('Water Data'!$H$29,0,10*ROW('Water Data'!H126))="","",OFFSET('Water Data'!$H$29,0,10*ROW('Water Data'!H126)))</f>
        <v/>
      </c>
      <c r="CJ132" s="34" t="str">
        <f ca="true">+IF(OFFSET('Water Data'!$H$30,0,10*ROW('Water Data'!H126))="","",OFFSET('Water Data'!$H$30,0,10*ROW('Water Data'!H126)))</f>
        <v/>
      </c>
      <c r="CK132" s="34" t="str">
        <f ca="true">+IF(OFFSET('Sanitation Data'!$C$29,0,10*ROW('Sanitation Data'!C126))="","",OFFSET('Sanitation Data'!$C$29,0,10*ROW('Sanitation Data'!C126)))</f>
        <v/>
      </c>
      <c r="CL132" s="34" t="str">
        <f ca="true">+IF(OFFSET('Sanitation Data'!$C$30,0,10*ROW('Sanitation Data'!C126))="","",OFFSET('Sanitation Data'!$C$30,0,10*ROW('Sanitation Data'!C126)))</f>
        <v/>
      </c>
      <c r="CM132" s="34" t="str">
        <f ca="true">+IF(OFFSET('Sanitation Data'!$C$31,0,10*ROW('Sanitation Data'!C126))="","",OFFSET('Sanitation Data'!$C$31,0,10*ROW('Sanitation Data'!C126)))</f>
        <v/>
      </c>
      <c r="CN132" s="34" t="str">
        <f ca="true">+IF(OFFSET('Sanitation Data'!$C$32,0,10*ROW('Sanitation Data'!C126))="","",OFFSET('Sanitation Data'!$C$32,0,10*ROW('Sanitation Data'!C126)))</f>
        <v/>
      </c>
      <c r="CO132" s="34" t="str">
        <f ca="true">+IF(OFFSET('Sanitation Data'!$C$33,0,10*ROW('Sanitation Data'!C126))="","",OFFSET('Sanitation Data'!$C$33,0,10*ROW('Sanitation Data'!C126)))</f>
        <v/>
      </c>
      <c r="CP132" s="34" t="str">
        <f ca="true">+IF(OFFSET('Sanitation Data'!$D$29,0,10*ROW('Sanitation Data'!D126))="","",OFFSET('Sanitation Data'!$D$29,0,10*ROW('Sanitation Data'!D126)))</f>
        <v/>
      </c>
      <c r="CQ132" s="34" t="str">
        <f ca="true">+IF(OFFSET('Sanitation Data'!$D$30,0,10*ROW('Sanitation Data'!D126))="","",OFFSET('Sanitation Data'!$D$30,0,10*ROW('Sanitation Data'!D126)))</f>
        <v/>
      </c>
      <c r="CR132" s="34" t="str">
        <f ca="true">+IF(OFFSET('Sanitation Data'!$D$31,0,10*ROW('Sanitation Data'!D126))="","",OFFSET('Sanitation Data'!$D$31,0,10*ROW('Sanitation Data'!D126)))</f>
        <v/>
      </c>
      <c r="CS132" s="34" t="str">
        <f ca="true">+IF(OFFSET('Sanitation Data'!$D$32,0,10*ROW('Sanitation Data'!D126))="","",OFFSET('Sanitation Data'!$D$32,0,10*ROW('Sanitation Data'!D126)))</f>
        <v/>
      </c>
      <c r="CT132" s="34" t="str">
        <f ca="true">+IF(OFFSET('Sanitation Data'!$D$33,0,10*ROW('Sanitation Data'!D126))="","",OFFSET('Sanitation Data'!$D$33,0,10*ROW('Sanitation Data'!D126)))</f>
        <v/>
      </c>
      <c r="CU132" s="34" t="str">
        <f ca="true">+IF(OFFSET('Sanitation Data'!$E$29,0,10*ROW('Sanitation Data'!E126))="","",OFFSET('Sanitation Data'!$E$29,0,10*ROW('Sanitation Data'!E126)))</f>
        <v/>
      </c>
      <c r="CV132" s="34" t="str">
        <f ca="true">+IF(OFFSET('Sanitation Data'!$E$30,0,10*ROW('Sanitation Data'!E126))="","",OFFSET('Sanitation Data'!$E$30,0,10*ROW('Sanitation Data'!E126)))</f>
        <v/>
      </c>
      <c r="CW132" s="34" t="str">
        <f ca="true">+IF(OFFSET('Sanitation Data'!$E$31,0,10*ROW('Sanitation Data'!E126))="","",OFFSET('Sanitation Data'!$E$31,0,10*ROW('Sanitation Data'!E126)))</f>
        <v/>
      </c>
      <c r="CX132" s="34" t="str">
        <f ca="true">+IF(OFFSET('Sanitation Data'!$E$32,0,10*ROW('Sanitation Data'!E126))="","",OFFSET('Sanitation Data'!$E$32,0,10*ROW('Sanitation Data'!E126)))</f>
        <v/>
      </c>
      <c r="CY132" s="34" t="str">
        <f ca="true">+IF(OFFSET('Sanitation Data'!$E$33,0,10*ROW('Sanitation Data'!E126))="","",OFFSET('Sanitation Data'!$E$33,0,10*ROW('Sanitation Data'!E126)))</f>
        <v/>
      </c>
      <c r="CZ132" s="34" t="str">
        <f ca="true">+IF(OFFSET('Sanitation Data'!$F$29,0,10*ROW('Sanitation Data'!F126))="","",OFFSET('Sanitation Data'!$F$29,0,10*ROW('Sanitation Data'!F126)))</f>
        <v/>
      </c>
      <c r="DA132" s="34" t="str">
        <f ca="true">+IF(OFFSET('Sanitation Data'!$F$30,0,10*ROW('Sanitation Data'!F126))="","",OFFSET('Sanitation Data'!$F$30,0,10*ROW('Sanitation Data'!F126)))</f>
        <v/>
      </c>
      <c r="DB132" s="34" t="str">
        <f ca="true">+IF(OFFSET('Sanitation Data'!$F$31,0,10*ROW('Sanitation Data'!F126))="","",OFFSET('Sanitation Data'!$F$31,0,10*ROW('Sanitation Data'!F126)))</f>
        <v/>
      </c>
      <c r="DC132" s="34" t="str">
        <f ca="true">+IF(OFFSET('Sanitation Data'!$F$32,0,10*ROW('Sanitation Data'!F126))="","",OFFSET('Sanitation Data'!$F$32,0,10*ROW('Sanitation Data'!F126)))</f>
        <v/>
      </c>
      <c r="DD132" s="34" t="str">
        <f ca="true">+IF(OFFSET('Sanitation Data'!$F$33,0,10*ROW('Sanitation Data'!F126))="","",OFFSET('Sanitation Data'!$F$33,0,10*ROW('Sanitation Data'!F126)))</f>
        <v/>
      </c>
      <c r="DE132" s="34" t="str">
        <f ca="true">+IF(OFFSET('Sanitation Data'!$G$29,0,10*ROW('Sanitation Data'!G126))="","",OFFSET('Sanitation Data'!$G$29,0,10*ROW('Sanitation Data'!G126)))</f>
        <v/>
      </c>
      <c r="DF132" s="34" t="str">
        <f ca="true">+IF(OFFSET('Sanitation Data'!$G$30,0,10*ROW('Sanitation Data'!G126))="","",OFFSET('Sanitation Data'!$G$30,0,10*ROW('Sanitation Data'!G126)))</f>
        <v/>
      </c>
      <c r="DG132" s="34" t="str">
        <f ca="true">+IF(OFFSET('Sanitation Data'!$G$31,0,10*ROW('Sanitation Data'!G126))="","",OFFSET('Sanitation Data'!$G$31,0,10*ROW('Sanitation Data'!G126)))</f>
        <v/>
      </c>
      <c r="DH132" s="34" t="str">
        <f ca="true">+IF(OFFSET('Sanitation Data'!$G$32,0,10*ROW('Sanitation Data'!G126))="","",OFFSET('Sanitation Data'!$G$32,0,10*ROW('Sanitation Data'!G126)))</f>
        <v/>
      </c>
      <c r="DI132" s="34" t="str">
        <f ca="true">+IF(OFFSET('Sanitation Data'!$G$33,0,10*ROW('Sanitation Data'!G126))="","",OFFSET('Sanitation Data'!$G$33,0,10*ROW('Sanitation Data'!G126)))</f>
        <v/>
      </c>
      <c r="DJ132" s="34" t="str">
        <f ca="true">+IF(OFFSET('Sanitation Data'!$H$29,0,10*ROW('Sanitation Data'!H126))="","",OFFSET('Sanitation Data'!$H$29,0,10*ROW('Sanitation Data'!H126)))</f>
        <v/>
      </c>
      <c r="DK132" s="34" t="str">
        <f ca="true">+IF(OFFSET('Sanitation Data'!$H$30,0,10*ROW('Sanitation Data'!H126))="","",OFFSET('Sanitation Data'!$H$30,0,10*ROW('Sanitation Data'!H126)))</f>
        <v/>
      </c>
      <c r="DL132" s="34" t="str">
        <f ca="true">+IF(OFFSET('Sanitation Data'!$H$31,0,10*ROW('Sanitation Data'!H126))="","",OFFSET('Sanitation Data'!$H$31,0,10*ROW('Sanitation Data'!H126)))</f>
        <v/>
      </c>
      <c r="DM132" s="34" t="str">
        <f ca="true">+IF(OFFSET('Sanitation Data'!$H$32,0,10*ROW('Sanitation Data'!H126))="","",OFFSET('Sanitation Data'!$H$32,0,10*ROW('Sanitation Data'!H126)))</f>
        <v/>
      </c>
      <c r="DN132" s="34" t="str">
        <f ca="true">+IF(OFFSET('Sanitation Data'!$H$33,0,10*ROW('Sanitation Data'!H126))="","",OFFSET('Sanitation Data'!$H$33,0,10*ROW('Sanitation Data'!H126)))</f>
        <v/>
      </c>
      <c r="DO132" s="34" t="str">
        <f ca="true">+IF(OFFSET('Hygiene Data'!$C$12,0,10*ROW('Hygiene Data'!C126))="","",OFFSET('Hygiene Data'!$C$12,0,10*ROW('Hygiene Data'!C126)))</f>
        <v/>
      </c>
      <c r="DP132" s="34" t="str">
        <f ca="true">+IF(OFFSET('Hygiene Data'!$C$13,0,10*ROW('Hygiene Data'!C126))="","",OFFSET('Hygiene Data'!$C$13,0,10*ROW('Hygiene Data'!C126)))</f>
        <v/>
      </c>
      <c r="DQ132" s="34" t="str">
        <f ca="true">+IF(OFFSET('Hygiene Data'!$C$14,0,10*ROW('Hygiene Data'!C126))="","",OFFSET('Hygiene Data'!$C$14,0,10*ROW('Hygiene Data'!C126)))</f>
        <v/>
      </c>
      <c r="DR132" s="34" t="str">
        <f ca="true">+IF(OFFSET('Hygiene Data'!$D$12,0,10*ROW('Hygiene Data'!D126))="","",OFFSET('Hygiene Data'!$D$12,0,10*ROW('Hygiene Data'!D126)))</f>
        <v/>
      </c>
      <c r="DS132" s="34" t="str">
        <f ca="true">+IF(OFFSET('Hygiene Data'!$D$13,0,10*ROW('Hygiene Data'!D126))="","",OFFSET('Hygiene Data'!$D$13,0,10*ROW('Hygiene Data'!D126)))</f>
        <v/>
      </c>
      <c r="DT132" s="34" t="str">
        <f ca="true">+IF(OFFSET('Hygiene Data'!$D$14,0,10*ROW('Hygiene Data'!D126))="","",OFFSET('Hygiene Data'!$D$14,0,10*ROW('Hygiene Data'!D126)))</f>
        <v/>
      </c>
      <c r="DU132" s="34" t="str">
        <f ca="true">+IF(OFFSET('Hygiene Data'!$E$12,0,10*ROW('Hygiene Data'!E126))="","",OFFSET('Hygiene Data'!$E$12,0,10*ROW('Hygiene Data'!E126)))</f>
        <v/>
      </c>
      <c r="DV132" s="34" t="str">
        <f ca="true">+IF(OFFSET('Hygiene Data'!$E$13,0,10*ROW('Hygiene Data'!E126))="","",OFFSET('Hygiene Data'!$E$13,0,10*ROW('Hygiene Data'!E126)))</f>
        <v/>
      </c>
      <c r="DW132" s="34" t="str">
        <f ca="true">+IF(OFFSET('Hygiene Data'!$E$14,0,10*ROW('Hygiene Data'!E126))="","",OFFSET('Hygiene Data'!$E$14,0,10*ROW('Hygiene Data'!E126)))</f>
        <v/>
      </c>
      <c r="DX132" s="34" t="str">
        <f ca="true">+IF(OFFSET('Hygiene Data'!$F$12,0,10*ROW('Hygiene Data'!F126))="","",OFFSET('Hygiene Data'!$F$12,0,10*ROW('Hygiene Data'!F126)))</f>
        <v/>
      </c>
      <c r="DY132" s="34" t="str">
        <f ca="true">+IF(OFFSET('Hygiene Data'!$F$13,0,10*ROW('Hygiene Data'!F126))="","",OFFSET('Hygiene Data'!$F$13,0,10*ROW('Hygiene Data'!F126)))</f>
        <v/>
      </c>
      <c r="DZ132" s="34" t="str">
        <f ca="true">+IF(OFFSET('Hygiene Data'!$F$14,0,10*ROW('Hygiene Data'!F126))="","",OFFSET('Hygiene Data'!$F$14,0,10*ROW('Hygiene Data'!F126)))</f>
        <v/>
      </c>
      <c r="EA132" s="34" t="str">
        <f ca="true">+IF(OFFSET('Hygiene Data'!$G$12,0,10*ROW('Hygiene Data'!G126))="","",OFFSET('Hygiene Data'!$G$12,0,10*ROW('Hygiene Data'!G126)))</f>
        <v/>
      </c>
      <c r="EB132" s="34" t="str">
        <f ca="true">+IF(OFFSET('Hygiene Data'!$G$13,0,10*ROW('Hygiene Data'!G126))="","",OFFSET('Hygiene Data'!$G$13,0,10*ROW('Hygiene Data'!G126)))</f>
        <v/>
      </c>
      <c r="EC132" s="34" t="str">
        <f ca="true">+IF(OFFSET('Hygiene Data'!$G$14,0,10*ROW('Hygiene Data'!G126))="","",OFFSET('Hygiene Data'!$G$14,0,10*ROW('Hygiene Data'!G126)))</f>
        <v/>
      </c>
      <c r="ED132" s="34" t="str">
        <f ca="true">+IF(OFFSET('Hygiene Data'!$H$12,0,10*ROW('Hygiene Data'!H126))="","",OFFSET('Hygiene Data'!$H$12,0,10*ROW('Hygiene Data'!H126)))</f>
        <v/>
      </c>
      <c r="EE132" s="34" t="str">
        <f ca="true">+IF(OFFSET('Hygiene Data'!$H$13,0,10*ROW('Hygiene Data'!H126))="","",OFFSET('Hygiene Data'!$H$13,0,10*ROW('Hygiene Data'!H126)))</f>
        <v/>
      </c>
      <c r="EF132" s="34" t="str">
        <f ca="true">+IF(OFFSET('Hygiene Data'!$H$14,0,10*ROW('Hygiene Data'!H126))="","",OFFSET('Hygiene Data'!$H$14,0,10*ROW('Hygiene Data'!H126)))</f>
        <v/>
      </c>
    </row>
    <row r="133" x14ac:dyDescent="0.2">
      <c r="A133" s="57" t="str">
        <f ca="true">+IF(OFFSET('Water Data'!$B$1,0,10*ROW('Water Data'!B130))="","",OFFSET('Water Data'!$B$1,0,10*ROW('Water Data'!B130)))</f>
        <v/>
      </c>
      <c r="B133" s="57" t="str">
        <f ca="true">+IF(OFFSET('Water Data'!$A$3,0,10*ROW('Water Data'!A130))="","",OFFSET('Water Data'!$A$3,0,10*ROW('Water Data'!A130)))</f>
        <v/>
      </c>
      <c r="C133" s="57" t="str">
        <f ca="true">+IF(OFFSET('Water Data'!$C$3,0,10*ROW('Water Data'!C130))="","",OFFSET('Water Data'!$C$3,0,10*ROW('Water Data'!C130)))</f>
        <v/>
      </c>
      <c r="D133" s="249"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9"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9" t="e">
        <f ca="true">+IF(AND(ISNUMBER(OFFSET('Water Data'!$C$10,0,10*ROW('Water Data'!D127))),BW133="Yes"),OFFSET('Water Data'!$C$10,0,10*ROW('Water Data'!D127)),IF(AND(ISNUMBER(OFFSET('Water Data'!$C$10,0,10*ROW('Water Data'!D127))),BW133="No",ISNUMBER(OFFSET('Water Data'!$C$10,0,10*ROW('Water Data'!D127)))),CONCATENATE("[",ROUND(OFFSET('Water Data'!$C$10,0,10*ROW('Water Data'!D127)),0),"]"),IF(AND(ISNUMBER(OFFSET('Water Data'!$C$10,0,10*ROW('Water Data'!D127))),BW133="",ISNUMBER(OFFSET('Water Data'!$C$10,0,10*ROW('Water Data'!D127)))),OFFSET('Water Data'!$C$10,0,10*ROW('Water Data'!D127)),NA())))</f>
        <v>#N/A</v>
      </c>
      <c r="G133" s="249"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9"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9"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9"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9"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9"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9"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9"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9"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9"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9"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9"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9"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9"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9"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50"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50"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50"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50"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50"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50"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50"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50"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50"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50"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50"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50"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50"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50"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50"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50"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50"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50"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50"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50"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50"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50"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50"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50"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50"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50"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50"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50"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50"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50"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51"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51"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51"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51"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51"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51"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51"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51"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51"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51"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51"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51"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51"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51"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51"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51"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51"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51"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4" t="str">
        <f ca="true">+IF(OFFSET('Water Data'!$C$28,0,10*ROW('Water Data'!C127))="","",OFFSET('Water Data'!$C$28,0,10*ROW('Water Data'!C127)))</f>
        <v/>
      </c>
      <c r="BT133" s="34" t="str">
        <f ca="true">+IF(OFFSET('Water Data'!$C$29,0,10*ROW('Water Data'!C127))="","",OFFSET('Water Data'!$C$29,0,10*ROW('Water Data'!C127)))</f>
        <v/>
      </c>
      <c r="BU133" s="34" t="str">
        <f ca="true">+IF(OFFSET('Water Data'!$C$30,0,10*ROW('Water Data'!C127))="","",OFFSET('Water Data'!$C$30,0,10*ROW('Water Data'!C127)))</f>
        <v/>
      </c>
      <c r="BV133" s="34" t="str">
        <f ca="true">+IF(OFFSET('Water Data'!$D$28,0,10*ROW('Water Data'!D127))="","",OFFSET('Water Data'!$D$28,0,10*ROW('Water Data'!D127)))</f>
        <v/>
      </c>
      <c r="BW133" s="34" t="str">
        <f ca="true">+IF(OFFSET('Water Data'!$D$29,0,10*ROW('Water Data'!D127))="","",OFFSET('Water Data'!$D$29,0,10*ROW('Water Data'!D127)))</f>
        <v/>
      </c>
      <c r="BX133" s="34" t="str">
        <f ca="true">+IF(OFFSET('Water Data'!$D$30,0,10*ROW('Water Data'!D127))="","",OFFSET('Water Data'!$D$30,0,10*ROW('Water Data'!D127)))</f>
        <v/>
      </c>
      <c r="BY133" s="34" t="str">
        <f ca="true">+IF(OFFSET('Water Data'!$E$28,0,10*ROW('Water Data'!E127))="","",OFFSET('Water Data'!$E$28,0,10*ROW('Water Data'!E127)))</f>
        <v/>
      </c>
      <c r="BZ133" s="34" t="str">
        <f ca="true">+IF(OFFSET('Water Data'!$E$29,0,10*ROW('Water Data'!E127))="","",OFFSET('Water Data'!$E$29,0,10*ROW('Water Data'!E127)))</f>
        <v/>
      </c>
      <c r="CA133" s="34" t="str">
        <f ca="true">+IF(OFFSET('Water Data'!$E$30,0,10*ROW('Water Data'!E127))="","",OFFSET('Water Data'!$E$30,0,10*ROW('Water Data'!E127)))</f>
        <v/>
      </c>
      <c r="CB133" s="34" t="str">
        <f ca="true">+IF(OFFSET('Water Data'!$F$28,0,10*ROW('Water Data'!F127))="","",OFFSET('Water Data'!$F$28,0,10*ROW('Water Data'!F127)))</f>
        <v/>
      </c>
      <c r="CC133" s="34" t="str">
        <f ca="true">+IF(OFFSET('Water Data'!$F$29,0,10*ROW('Water Data'!F127))="","",OFFSET('Water Data'!$F$29,0,10*ROW('Water Data'!F127)))</f>
        <v/>
      </c>
      <c r="CD133" s="34" t="str">
        <f ca="true">+IF(OFFSET('Water Data'!$F$30,0,10*ROW('Water Data'!F127))="","",OFFSET('Water Data'!$F$30,0,10*ROW('Water Data'!F127)))</f>
        <v/>
      </c>
      <c r="CE133" s="34" t="str">
        <f ca="true">+IF(OFFSET('Water Data'!$G$28,0,10*ROW('Water Data'!G127))="","",OFFSET('Water Data'!$G$28,0,10*ROW('Water Data'!G127)))</f>
        <v/>
      </c>
      <c r="CF133" s="34" t="str">
        <f ca="true">+IF(OFFSET('Water Data'!$G$29,0,10*ROW('Water Data'!G127))="","",OFFSET('Water Data'!$G$29,0,10*ROW('Water Data'!G127)))</f>
        <v/>
      </c>
      <c r="CG133" s="34" t="str">
        <f ca="true">+IF(OFFSET('Water Data'!$G$30,0,10*ROW('Water Data'!G127))="","",OFFSET('Water Data'!$G$30,0,10*ROW('Water Data'!G127)))</f>
        <v/>
      </c>
      <c r="CH133" s="34" t="str">
        <f ca="true">+IF(OFFSET('Water Data'!$H$28,0,10*ROW('Water Data'!H127))="","",OFFSET('Water Data'!$H$28,0,10*ROW('Water Data'!H127)))</f>
        <v/>
      </c>
      <c r="CI133" s="34" t="str">
        <f ca="true">+IF(OFFSET('Water Data'!$H$29,0,10*ROW('Water Data'!H127))="","",OFFSET('Water Data'!$H$29,0,10*ROW('Water Data'!H127)))</f>
        <v/>
      </c>
      <c r="CJ133" s="34" t="str">
        <f ca="true">+IF(OFFSET('Water Data'!$H$30,0,10*ROW('Water Data'!H127))="","",OFFSET('Water Data'!$H$30,0,10*ROW('Water Data'!H127)))</f>
        <v/>
      </c>
      <c r="CK133" s="34" t="str">
        <f ca="true">+IF(OFFSET('Sanitation Data'!$C$29,0,10*ROW('Sanitation Data'!C127))="","",OFFSET('Sanitation Data'!$C$29,0,10*ROW('Sanitation Data'!C127)))</f>
        <v/>
      </c>
      <c r="CL133" s="34" t="str">
        <f ca="true">+IF(OFFSET('Sanitation Data'!$C$30,0,10*ROW('Sanitation Data'!C127))="","",OFFSET('Sanitation Data'!$C$30,0,10*ROW('Sanitation Data'!C127)))</f>
        <v/>
      </c>
      <c r="CM133" s="34" t="str">
        <f ca="true">+IF(OFFSET('Sanitation Data'!$C$31,0,10*ROW('Sanitation Data'!C127))="","",OFFSET('Sanitation Data'!$C$31,0,10*ROW('Sanitation Data'!C127)))</f>
        <v/>
      </c>
      <c r="CN133" s="34" t="str">
        <f ca="true">+IF(OFFSET('Sanitation Data'!$C$32,0,10*ROW('Sanitation Data'!C127))="","",OFFSET('Sanitation Data'!$C$32,0,10*ROW('Sanitation Data'!C127)))</f>
        <v/>
      </c>
      <c r="CO133" s="34" t="str">
        <f ca="true">+IF(OFFSET('Sanitation Data'!$C$33,0,10*ROW('Sanitation Data'!C127))="","",OFFSET('Sanitation Data'!$C$33,0,10*ROW('Sanitation Data'!C127)))</f>
        <v/>
      </c>
      <c r="CP133" s="34" t="str">
        <f ca="true">+IF(OFFSET('Sanitation Data'!$D$29,0,10*ROW('Sanitation Data'!D127))="","",OFFSET('Sanitation Data'!$D$29,0,10*ROW('Sanitation Data'!D127)))</f>
        <v/>
      </c>
      <c r="CQ133" s="34" t="str">
        <f ca="true">+IF(OFFSET('Sanitation Data'!$D$30,0,10*ROW('Sanitation Data'!D127))="","",OFFSET('Sanitation Data'!$D$30,0,10*ROW('Sanitation Data'!D127)))</f>
        <v/>
      </c>
      <c r="CR133" s="34" t="str">
        <f ca="true">+IF(OFFSET('Sanitation Data'!$D$31,0,10*ROW('Sanitation Data'!D127))="","",OFFSET('Sanitation Data'!$D$31,0,10*ROW('Sanitation Data'!D127)))</f>
        <v/>
      </c>
      <c r="CS133" s="34" t="str">
        <f ca="true">+IF(OFFSET('Sanitation Data'!$D$32,0,10*ROW('Sanitation Data'!D127))="","",OFFSET('Sanitation Data'!$D$32,0,10*ROW('Sanitation Data'!D127)))</f>
        <v/>
      </c>
      <c r="CT133" s="34" t="str">
        <f ca="true">+IF(OFFSET('Sanitation Data'!$D$33,0,10*ROW('Sanitation Data'!D127))="","",OFFSET('Sanitation Data'!$D$33,0,10*ROW('Sanitation Data'!D127)))</f>
        <v/>
      </c>
      <c r="CU133" s="34" t="str">
        <f ca="true">+IF(OFFSET('Sanitation Data'!$E$29,0,10*ROW('Sanitation Data'!E127))="","",OFFSET('Sanitation Data'!$E$29,0,10*ROW('Sanitation Data'!E127)))</f>
        <v/>
      </c>
      <c r="CV133" s="34" t="str">
        <f ca="true">+IF(OFFSET('Sanitation Data'!$E$30,0,10*ROW('Sanitation Data'!E127))="","",OFFSET('Sanitation Data'!$E$30,0,10*ROW('Sanitation Data'!E127)))</f>
        <v/>
      </c>
      <c r="CW133" s="34" t="str">
        <f ca="true">+IF(OFFSET('Sanitation Data'!$E$31,0,10*ROW('Sanitation Data'!E127))="","",OFFSET('Sanitation Data'!$E$31,0,10*ROW('Sanitation Data'!E127)))</f>
        <v/>
      </c>
      <c r="CX133" s="34" t="str">
        <f ca="true">+IF(OFFSET('Sanitation Data'!$E$32,0,10*ROW('Sanitation Data'!E127))="","",OFFSET('Sanitation Data'!$E$32,0,10*ROW('Sanitation Data'!E127)))</f>
        <v/>
      </c>
      <c r="CY133" s="34" t="str">
        <f ca="true">+IF(OFFSET('Sanitation Data'!$E$33,0,10*ROW('Sanitation Data'!E127))="","",OFFSET('Sanitation Data'!$E$33,0,10*ROW('Sanitation Data'!E127)))</f>
        <v/>
      </c>
      <c r="CZ133" s="34" t="str">
        <f ca="true">+IF(OFFSET('Sanitation Data'!$F$29,0,10*ROW('Sanitation Data'!F127))="","",OFFSET('Sanitation Data'!$F$29,0,10*ROW('Sanitation Data'!F127)))</f>
        <v/>
      </c>
      <c r="DA133" s="34" t="str">
        <f ca="true">+IF(OFFSET('Sanitation Data'!$F$30,0,10*ROW('Sanitation Data'!F127))="","",OFFSET('Sanitation Data'!$F$30,0,10*ROW('Sanitation Data'!F127)))</f>
        <v/>
      </c>
      <c r="DB133" s="34" t="str">
        <f ca="true">+IF(OFFSET('Sanitation Data'!$F$31,0,10*ROW('Sanitation Data'!F127))="","",OFFSET('Sanitation Data'!$F$31,0,10*ROW('Sanitation Data'!F127)))</f>
        <v/>
      </c>
      <c r="DC133" s="34" t="str">
        <f ca="true">+IF(OFFSET('Sanitation Data'!$F$32,0,10*ROW('Sanitation Data'!F127))="","",OFFSET('Sanitation Data'!$F$32,0,10*ROW('Sanitation Data'!F127)))</f>
        <v/>
      </c>
      <c r="DD133" s="34" t="str">
        <f ca="true">+IF(OFFSET('Sanitation Data'!$F$33,0,10*ROW('Sanitation Data'!F127))="","",OFFSET('Sanitation Data'!$F$33,0,10*ROW('Sanitation Data'!F127)))</f>
        <v/>
      </c>
      <c r="DE133" s="34" t="str">
        <f ca="true">+IF(OFFSET('Sanitation Data'!$G$29,0,10*ROW('Sanitation Data'!G127))="","",OFFSET('Sanitation Data'!$G$29,0,10*ROW('Sanitation Data'!G127)))</f>
        <v/>
      </c>
      <c r="DF133" s="34" t="str">
        <f ca="true">+IF(OFFSET('Sanitation Data'!$G$30,0,10*ROW('Sanitation Data'!G127))="","",OFFSET('Sanitation Data'!$G$30,0,10*ROW('Sanitation Data'!G127)))</f>
        <v/>
      </c>
      <c r="DG133" s="34" t="str">
        <f ca="true">+IF(OFFSET('Sanitation Data'!$G$31,0,10*ROW('Sanitation Data'!G127))="","",OFFSET('Sanitation Data'!$G$31,0,10*ROW('Sanitation Data'!G127)))</f>
        <v/>
      </c>
      <c r="DH133" s="34" t="str">
        <f ca="true">+IF(OFFSET('Sanitation Data'!$G$32,0,10*ROW('Sanitation Data'!G127))="","",OFFSET('Sanitation Data'!$G$32,0,10*ROW('Sanitation Data'!G127)))</f>
        <v/>
      </c>
      <c r="DI133" s="34" t="str">
        <f ca="true">+IF(OFFSET('Sanitation Data'!$G$33,0,10*ROW('Sanitation Data'!G127))="","",OFFSET('Sanitation Data'!$G$33,0,10*ROW('Sanitation Data'!G127)))</f>
        <v/>
      </c>
      <c r="DJ133" s="34" t="str">
        <f ca="true">+IF(OFFSET('Sanitation Data'!$H$29,0,10*ROW('Sanitation Data'!H127))="","",OFFSET('Sanitation Data'!$H$29,0,10*ROW('Sanitation Data'!H127)))</f>
        <v/>
      </c>
      <c r="DK133" s="34" t="str">
        <f ca="true">+IF(OFFSET('Sanitation Data'!$H$30,0,10*ROW('Sanitation Data'!H127))="","",OFFSET('Sanitation Data'!$H$30,0,10*ROW('Sanitation Data'!H127)))</f>
        <v/>
      </c>
      <c r="DL133" s="34" t="str">
        <f ca="true">+IF(OFFSET('Sanitation Data'!$H$31,0,10*ROW('Sanitation Data'!H127))="","",OFFSET('Sanitation Data'!$H$31,0,10*ROW('Sanitation Data'!H127)))</f>
        <v/>
      </c>
      <c r="DM133" s="34" t="str">
        <f ca="true">+IF(OFFSET('Sanitation Data'!$H$32,0,10*ROW('Sanitation Data'!H127))="","",OFFSET('Sanitation Data'!$H$32,0,10*ROW('Sanitation Data'!H127)))</f>
        <v/>
      </c>
      <c r="DN133" s="34" t="str">
        <f ca="true">+IF(OFFSET('Sanitation Data'!$H$33,0,10*ROW('Sanitation Data'!H127))="","",OFFSET('Sanitation Data'!$H$33,0,10*ROW('Sanitation Data'!H127)))</f>
        <v/>
      </c>
      <c r="DO133" s="34" t="str">
        <f ca="true">+IF(OFFSET('Hygiene Data'!$C$12,0,10*ROW('Hygiene Data'!C127))="","",OFFSET('Hygiene Data'!$C$12,0,10*ROW('Hygiene Data'!C127)))</f>
        <v/>
      </c>
      <c r="DP133" s="34" t="str">
        <f ca="true">+IF(OFFSET('Hygiene Data'!$C$13,0,10*ROW('Hygiene Data'!C127))="","",OFFSET('Hygiene Data'!$C$13,0,10*ROW('Hygiene Data'!C127)))</f>
        <v/>
      </c>
      <c r="DQ133" s="34" t="str">
        <f ca="true">+IF(OFFSET('Hygiene Data'!$C$14,0,10*ROW('Hygiene Data'!C127))="","",OFFSET('Hygiene Data'!$C$14,0,10*ROW('Hygiene Data'!C127)))</f>
        <v/>
      </c>
      <c r="DR133" s="34" t="str">
        <f ca="true">+IF(OFFSET('Hygiene Data'!$D$12,0,10*ROW('Hygiene Data'!D127))="","",OFFSET('Hygiene Data'!$D$12,0,10*ROW('Hygiene Data'!D127)))</f>
        <v/>
      </c>
      <c r="DS133" s="34" t="str">
        <f ca="true">+IF(OFFSET('Hygiene Data'!$D$13,0,10*ROW('Hygiene Data'!D127))="","",OFFSET('Hygiene Data'!$D$13,0,10*ROW('Hygiene Data'!D127)))</f>
        <v/>
      </c>
      <c r="DT133" s="34" t="str">
        <f ca="true">+IF(OFFSET('Hygiene Data'!$D$14,0,10*ROW('Hygiene Data'!D127))="","",OFFSET('Hygiene Data'!$D$14,0,10*ROW('Hygiene Data'!D127)))</f>
        <v/>
      </c>
      <c r="DU133" s="34" t="str">
        <f ca="true">+IF(OFFSET('Hygiene Data'!$E$12,0,10*ROW('Hygiene Data'!E127))="","",OFFSET('Hygiene Data'!$E$12,0,10*ROW('Hygiene Data'!E127)))</f>
        <v/>
      </c>
      <c r="DV133" s="34" t="str">
        <f ca="true">+IF(OFFSET('Hygiene Data'!$E$13,0,10*ROW('Hygiene Data'!E127))="","",OFFSET('Hygiene Data'!$E$13,0,10*ROW('Hygiene Data'!E127)))</f>
        <v/>
      </c>
      <c r="DW133" s="34" t="str">
        <f ca="true">+IF(OFFSET('Hygiene Data'!$E$14,0,10*ROW('Hygiene Data'!E127))="","",OFFSET('Hygiene Data'!$E$14,0,10*ROW('Hygiene Data'!E127)))</f>
        <v/>
      </c>
      <c r="DX133" s="34" t="str">
        <f ca="true">+IF(OFFSET('Hygiene Data'!$F$12,0,10*ROW('Hygiene Data'!F127))="","",OFFSET('Hygiene Data'!$F$12,0,10*ROW('Hygiene Data'!F127)))</f>
        <v/>
      </c>
      <c r="DY133" s="34" t="str">
        <f ca="true">+IF(OFFSET('Hygiene Data'!$F$13,0,10*ROW('Hygiene Data'!F127))="","",OFFSET('Hygiene Data'!$F$13,0,10*ROW('Hygiene Data'!F127)))</f>
        <v/>
      </c>
      <c r="DZ133" s="34" t="str">
        <f ca="true">+IF(OFFSET('Hygiene Data'!$F$14,0,10*ROW('Hygiene Data'!F127))="","",OFFSET('Hygiene Data'!$F$14,0,10*ROW('Hygiene Data'!F127)))</f>
        <v/>
      </c>
      <c r="EA133" s="34" t="str">
        <f ca="true">+IF(OFFSET('Hygiene Data'!$G$12,0,10*ROW('Hygiene Data'!G127))="","",OFFSET('Hygiene Data'!$G$12,0,10*ROW('Hygiene Data'!G127)))</f>
        <v/>
      </c>
      <c r="EB133" s="34" t="str">
        <f ca="true">+IF(OFFSET('Hygiene Data'!$G$13,0,10*ROW('Hygiene Data'!G127))="","",OFFSET('Hygiene Data'!$G$13,0,10*ROW('Hygiene Data'!G127)))</f>
        <v/>
      </c>
      <c r="EC133" s="34" t="str">
        <f ca="true">+IF(OFFSET('Hygiene Data'!$G$14,0,10*ROW('Hygiene Data'!G127))="","",OFFSET('Hygiene Data'!$G$14,0,10*ROW('Hygiene Data'!G127)))</f>
        <v/>
      </c>
      <c r="ED133" s="34" t="str">
        <f ca="true">+IF(OFFSET('Hygiene Data'!$H$12,0,10*ROW('Hygiene Data'!H127))="","",OFFSET('Hygiene Data'!$H$12,0,10*ROW('Hygiene Data'!H127)))</f>
        <v/>
      </c>
      <c r="EE133" s="34" t="str">
        <f ca="true">+IF(OFFSET('Hygiene Data'!$H$13,0,10*ROW('Hygiene Data'!H127))="","",OFFSET('Hygiene Data'!$H$13,0,10*ROW('Hygiene Data'!H127)))</f>
        <v/>
      </c>
      <c r="EF133" s="34" t="str">
        <f ca="true">+IF(OFFSET('Hygiene Data'!$H$14,0,10*ROW('Hygiene Data'!H127))="","",OFFSET('Hygiene Data'!$H$14,0,10*ROW('Hygiene Data'!H127)))</f>
        <v/>
      </c>
    </row>
    <row r="134" x14ac:dyDescent="0.2">
      <c r="A134" s="57" t="str">
        <f ca="true">+IF(OFFSET('Water Data'!$B$1,0,10*ROW('Water Data'!B131))="","",OFFSET('Water Data'!$B$1,0,10*ROW('Water Data'!B131)))</f>
        <v/>
      </c>
      <c r="B134" s="57" t="str">
        <f ca="true">+IF(OFFSET('Water Data'!$A$3,0,10*ROW('Water Data'!A131))="","",OFFSET('Water Data'!$A$3,0,10*ROW('Water Data'!A131)))</f>
        <v/>
      </c>
      <c r="C134" s="57" t="str">
        <f ca="true">+IF(OFFSET('Water Data'!$C$3,0,10*ROW('Water Data'!C131))="","",OFFSET('Water Data'!$C$3,0,10*ROW('Water Data'!C131)))</f>
        <v/>
      </c>
      <c r="D134" s="249"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9"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9" t="e">
        <f ca="true">+IF(AND(ISNUMBER(OFFSET('Water Data'!$C$10,0,10*ROW('Water Data'!D128))),BW134="Yes"),OFFSET('Water Data'!$C$10,0,10*ROW('Water Data'!D128)),IF(AND(ISNUMBER(OFFSET('Water Data'!$C$10,0,10*ROW('Water Data'!D128))),BW134="No",ISNUMBER(OFFSET('Water Data'!$C$10,0,10*ROW('Water Data'!D128)))),CONCATENATE("[",ROUND(OFFSET('Water Data'!$C$10,0,10*ROW('Water Data'!D128)),0),"]"),IF(AND(ISNUMBER(OFFSET('Water Data'!$C$10,0,10*ROW('Water Data'!D128))),BW134="",ISNUMBER(OFFSET('Water Data'!$C$10,0,10*ROW('Water Data'!D128)))),OFFSET('Water Data'!$C$10,0,10*ROW('Water Data'!D128)),NA())))</f>
        <v>#N/A</v>
      </c>
      <c r="G134" s="249"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9"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9"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9"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9"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9"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9"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9"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9"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9"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9"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9"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9"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9"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9"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50"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50"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50"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50"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50"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50"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50"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50"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50"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50"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50"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50"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50"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50"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50"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50"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50"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50"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50"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50"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50"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50"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50"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50"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50"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50"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50"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50"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50"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50"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51"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51"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51"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51"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51"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51"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51"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51"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51"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51"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51"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51"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51"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51"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51"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51"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51"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51"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4" t="str">
        <f ca="true">+IF(OFFSET('Water Data'!$C$28,0,10*ROW('Water Data'!C128))="","",OFFSET('Water Data'!$C$28,0,10*ROW('Water Data'!C128)))</f>
        <v/>
      </c>
      <c r="BT134" s="34" t="str">
        <f ca="true">+IF(OFFSET('Water Data'!$C$29,0,10*ROW('Water Data'!C128))="","",OFFSET('Water Data'!$C$29,0,10*ROW('Water Data'!C128)))</f>
        <v/>
      </c>
      <c r="BU134" s="34" t="str">
        <f ca="true">+IF(OFFSET('Water Data'!$C$30,0,10*ROW('Water Data'!C128))="","",OFFSET('Water Data'!$C$30,0,10*ROW('Water Data'!C128)))</f>
        <v/>
      </c>
      <c r="BV134" s="34" t="str">
        <f ca="true">+IF(OFFSET('Water Data'!$D$28,0,10*ROW('Water Data'!D128))="","",OFFSET('Water Data'!$D$28,0,10*ROW('Water Data'!D128)))</f>
        <v/>
      </c>
      <c r="BW134" s="34" t="str">
        <f ca="true">+IF(OFFSET('Water Data'!$D$29,0,10*ROW('Water Data'!D128))="","",OFFSET('Water Data'!$D$29,0,10*ROW('Water Data'!D128)))</f>
        <v/>
      </c>
      <c r="BX134" s="34" t="str">
        <f ca="true">+IF(OFFSET('Water Data'!$D$30,0,10*ROW('Water Data'!D128))="","",OFFSET('Water Data'!$D$30,0,10*ROW('Water Data'!D128)))</f>
        <v/>
      </c>
      <c r="BY134" s="34" t="str">
        <f ca="true">+IF(OFFSET('Water Data'!$E$28,0,10*ROW('Water Data'!E128))="","",OFFSET('Water Data'!$E$28,0,10*ROW('Water Data'!E128)))</f>
        <v/>
      </c>
      <c r="BZ134" s="34" t="str">
        <f ca="true">+IF(OFFSET('Water Data'!$E$29,0,10*ROW('Water Data'!E128))="","",OFFSET('Water Data'!$E$29,0,10*ROW('Water Data'!E128)))</f>
        <v/>
      </c>
      <c r="CA134" s="34" t="str">
        <f ca="true">+IF(OFFSET('Water Data'!$E$30,0,10*ROW('Water Data'!E128))="","",OFFSET('Water Data'!$E$30,0,10*ROW('Water Data'!E128)))</f>
        <v/>
      </c>
      <c r="CB134" s="34" t="str">
        <f ca="true">+IF(OFFSET('Water Data'!$F$28,0,10*ROW('Water Data'!F128))="","",OFFSET('Water Data'!$F$28,0,10*ROW('Water Data'!F128)))</f>
        <v/>
      </c>
      <c r="CC134" s="34" t="str">
        <f ca="true">+IF(OFFSET('Water Data'!$F$29,0,10*ROW('Water Data'!F128))="","",OFFSET('Water Data'!$F$29,0,10*ROW('Water Data'!F128)))</f>
        <v/>
      </c>
      <c r="CD134" s="34" t="str">
        <f ca="true">+IF(OFFSET('Water Data'!$F$30,0,10*ROW('Water Data'!F128))="","",OFFSET('Water Data'!$F$30,0,10*ROW('Water Data'!F128)))</f>
        <v/>
      </c>
      <c r="CE134" s="34" t="str">
        <f ca="true">+IF(OFFSET('Water Data'!$G$28,0,10*ROW('Water Data'!G128))="","",OFFSET('Water Data'!$G$28,0,10*ROW('Water Data'!G128)))</f>
        <v/>
      </c>
      <c r="CF134" s="34" t="str">
        <f ca="true">+IF(OFFSET('Water Data'!$G$29,0,10*ROW('Water Data'!G128))="","",OFFSET('Water Data'!$G$29,0,10*ROW('Water Data'!G128)))</f>
        <v/>
      </c>
      <c r="CG134" s="34" t="str">
        <f ca="true">+IF(OFFSET('Water Data'!$G$30,0,10*ROW('Water Data'!G128))="","",OFFSET('Water Data'!$G$30,0,10*ROW('Water Data'!G128)))</f>
        <v/>
      </c>
      <c r="CH134" s="34" t="str">
        <f ca="true">+IF(OFFSET('Water Data'!$H$28,0,10*ROW('Water Data'!H128))="","",OFFSET('Water Data'!$H$28,0,10*ROW('Water Data'!H128)))</f>
        <v/>
      </c>
      <c r="CI134" s="34" t="str">
        <f ca="true">+IF(OFFSET('Water Data'!$H$29,0,10*ROW('Water Data'!H128))="","",OFFSET('Water Data'!$H$29,0,10*ROW('Water Data'!H128)))</f>
        <v/>
      </c>
      <c r="CJ134" s="34" t="str">
        <f ca="true">+IF(OFFSET('Water Data'!$H$30,0,10*ROW('Water Data'!H128))="","",OFFSET('Water Data'!$H$30,0,10*ROW('Water Data'!H128)))</f>
        <v/>
      </c>
      <c r="CK134" s="34" t="str">
        <f ca="true">+IF(OFFSET('Sanitation Data'!$C$29,0,10*ROW('Sanitation Data'!C128))="","",OFFSET('Sanitation Data'!$C$29,0,10*ROW('Sanitation Data'!C128)))</f>
        <v/>
      </c>
      <c r="CL134" s="34" t="str">
        <f ca="true">+IF(OFFSET('Sanitation Data'!$C$30,0,10*ROW('Sanitation Data'!C128))="","",OFFSET('Sanitation Data'!$C$30,0,10*ROW('Sanitation Data'!C128)))</f>
        <v/>
      </c>
      <c r="CM134" s="34" t="str">
        <f ca="true">+IF(OFFSET('Sanitation Data'!$C$31,0,10*ROW('Sanitation Data'!C128))="","",OFFSET('Sanitation Data'!$C$31,0,10*ROW('Sanitation Data'!C128)))</f>
        <v/>
      </c>
      <c r="CN134" s="34" t="str">
        <f ca="true">+IF(OFFSET('Sanitation Data'!$C$32,0,10*ROW('Sanitation Data'!C128))="","",OFFSET('Sanitation Data'!$C$32,0,10*ROW('Sanitation Data'!C128)))</f>
        <v/>
      </c>
      <c r="CO134" s="34" t="str">
        <f ca="true">+IF(OFFSET('Sanitation Data'!$C$33,0,10*ROW('Sanitation Data'!C128))="","",OFFSET('Sanitation Data'!$C$33,0,10*ROW('Sanitation Data'!C128)))</f>
        <v/>
      </c>
      <c r="CP134" s="34" t="str">
        <f ca="true">+IF(OFFSET('Sanitation Data'!$D$29,0,10*ROW('Sanitation Data'!D128))="","",OFFSET('Sanitation Data'!$D$29,0,10*ROW('Sanitation Data'!D128)))</f>
        <v/>
      </c>
      <c r="CQ134" s="34" t="str">
        <f ca="true">+IF(OFFSET('Sanitation Data'!$D$30,0,10*ROW('Sanitation Data'!D128))="","",OFFSET('Sanitation Data'!$D$30,0,10*ROW('Sanitation Data'!D128)))</f>
        <v/>
      </c>
      <c r="CR134" s="34" t="str">
        <f ca="true">+IF(OFFSET('Sanitation Data'!$D$31,0,10*ROW('Sanitation Data'!D128))="","",OFFSET('Sanitation Data'!$D$31,0,10*ROW('Sanitation Data'!D128)))</f>
        <v/>
      </c>
      <c r="CS134" s="34" t="str">
        <f ca="true">+IF(OFFSET('Sanitation Data'!$D$32,0,10*ROW('Sanitation Data'!D128))="","",OFFSET('Sanitation Data'!$D$32,0,10*ROW('Sanitation Data'!D128)))</f>
        <v/>
      </c>
      <c r="CT134" s="34" t="str">
        <f ca="true">+IF(OFFSET('Sanitation Data'!$D$33,0,10*ROW('Sanitation Data'!D128))="","",OFFSET('Sanitation Data'!$D$33,0,10*ROW('Sanitation Data'!D128)))</f>
        <v/>
      </c>
      <c r="CU134" s="34" t="str">
        <f ca="true">+IF(OFFSET('Sanitation Data'!$E$29,0,10*ROW('Sanitation Data'!E128))="","",OFFSET('Sanitation Data'!$E$29,0,10*ROW('Sanitation Data'!E128)))</f>
        <v/>
      </c>
      <c r="CV134" s="34" t="str">
        <f ca="true">+IF(OFFSET('Sanitation Data'!$E$30,0,10*ROW('Sanitation Data'!E128))="","",OFFSET('Sanitation Data'!$E$30,0,10*ROW('Sanitation Data'!E128)))</f>
        <v/>
      </c>
      <c r="CW134" s="34" t="str">
        <f ca="true">+IF(OFFSET('Sanitation Data'!$E$31,0,10*ROW('Sanitation Data'!E128))="","",OFFSET('Sanitation Data'!$E$31,0,10*ROW('Sanitation Data'!E128)))</f>
        <v/>
      </c>
      <c r="CX134" s="34" t="str">
        <f ca="true">+IF(OFFSET('Sanitation Data'!$E$32,0,10*ROW('Sanitation Data'!E128))="","",OFFSET('Sanitation Data'!$E$32,0,10*ROW('Sanitation Data'!E128)))</f>
        <v/>
      </c>
      <c r="CY134" s="34" t="str">
        <f ca="true">+IF(OFFSET('Sanitation Data'!$E$33,0,10*ROW('Sanitation Data'!E128))="","",OFFSET('Sanitation Data'!$E$33,0,10*ROW('Sanitation Data'!E128)))</f>
        <v/>
      </c>
      <c r="CZ134" s="34" t="str">
        <f ca="true">+IF(OFFSET('Sanitation Data'!$F$29,0,10*ROW('Sanitation Data'!F128))="","",OFFSET('Sanitation Data'!$F$29,0,10*ROW('Sanitation Data'!F128)))</f>
        <v/>
      </c>
      <c r="DA134" s="34" t="str">
        <f ca="true">+IF(OFFSET('Sanitation Data'!$F$30,0,10*ROW('Sanitation Data'!F128))="","",OFFSET('Sanitation Data'!$F$30,0,10*ROW('Sanitation Data'!F128)))</f>
        <v/>
      </c>
      <c r="DB134" s="34" t="str">
        <f ca="true">+IF(OFFSET('Sanitation Data'!$F$31,0,10*ROW('Sanitation Data'!F128))="","",OFFSET('Sanitation Data'!$F$31,0,10*ROW('Sanitation Data'!F128)))</f>
        <v/>
      </c>
      <c r="DC134" s="34" t="str">
        <f ca="true">+IF(OFFSET('Sanitation Data'!$F$32,0,10*ROW('Sanitation Data'!F128))="","",OFFSET('Sanitation Data'!$F$32,0,10*ROW('Sanitation Data'!F128)))</f>
        <v/>
      </c>
      <c r="DD134" s="34" t="str">
        <f ca="true">+IF(OFFSET('Sanitation Data'!$F$33,0,10*ROW('Sanitation Data'!F128))="","",OFFSET('Sanitation Data'!$F$33,0,10*ROW('Sanitation Data'!F128)))</f>
        <v/>
      </c>
      <c r="DE134" s="34" t="str">
        <f ca="true">+IF(OFFSET('Sanitation Data'!$G$29,0,10*ROW('Sanitation Data'!G128))="","",OFFSET('Sanitation Data'!$G$29,0,10*ROW('Sanitation Data'!G128)))</f>
        <v/>
      </c>
      <c r="DF134" s="34" t="str">
        <f ca="true">+IF(OFFSET('Sanitation Data'!$G$30,0,10*ROW('Sanitation Data'!G128))="","",OFFSET('Sanitation Data'!$G$30,0,10*ROW('Sanitation Data'!G128)))</f>
        <v/>
      </c>
      <c r="DG134" s="34" t="str">
        <f ca="true">+IF(OFFSET('Sanitation Data'!$G$31,0,10*ROW('Sanitation Data'!G128))="","",OFFSET('Sanitation Data'!$G$31,0,10*ROW('Sanitation Data'!G128)))</f>
        <v/>
      </c>
      <c r="DH134" s="34" t="str">
        <f ca="true">+IF(OFFSET('Sanitation Data'!$G$32,0,10*ROW('Sanitation Data'!G128))="","",OFFSET('Sanitation Data'!$G$32,0,10*ROW('Sanitation Data'!G128)))</f>
        <v/>
      </c>
      <c r="DI134" s="34" t="str">
        <f ca="true">+IF(OFFSET('Sanitation Data'!$G$33,0,10*ROW('Sanitation Data'!G128))="","",OFFSET('Sanitation Data'!$G$33,0,10*ROW('Sanitation Data'!G128)))</f>
        <v/>
      </c>
      <c r="DJ134" s="34" t="str">
        <f ca="true">+IF(OFFSET('Sanitation Data'!$H$29,0,10*ROW('Sanitation Data'!H128))="","",OFFSET('Sanitation Data'!$H$29,0,10*ROW('Sanitation Data'!H128)))</f>
        <v/>
      </c>
      <c r="DK134" s="34" t="str">
        <f ca="true">+IF(OFFSET('Sanitation Data'!$H$30,0,10*ROW('Sanitation Data'!H128))="","",OFFSET('Sanitation Data'!$H$30,0,10*ROW('Sanitation Data'!H128)))</f>
        <v/>
      </c>
      <c r="DL134" s="34" t="str">
        <f ca="true">+IF(OFFSET('Sanitation Data'!$H$31,0,10*ROW('Sanitation Data'!H128))="","",OFFSET('Sanitation Data'!$H$31,0,10*ROW('Sanitation Data'!H128)))</f>
        <v/>
      </c>
      <c r="DM134" s="34" t="str">
        <f ca="true">+IF(OFFSET('Sanitation Data'!$H$32,0,10*ROW('Sanitation Data'!H128))="","",OFFSET('Sanitation Data'!$H$32,0,10*ROW('Sanitation Data'!H128)))</f>
        <v/>
      </c>
      <c r="DN134" s="34" t="str">
        <f ca="true">+IF(OFFSET('Sanitation Data'!$H$33,0,10*ROW('Sanitation Data'!H128))="","",OFFSET('Sanitation Data'!$H$33,0,10*ROW('Sanitation Data'!H128)))</f>
        <v/>
      </c>
      <c r="DO134" s="34" t="str">
        <f ca="true">+IF(OFFSET('Hygiene Data'!$C$12,0,10*ROW('Hygiene Data'!C128))="","",OFFSET('Hygiene Data'!$C$12,0,10*ROW('Hygiene Data'!C128)))</f>
        <v/>
      </c>
      <c r="DP134" s="34" t="str">
        <f ca="true">+IF(OFFSET('Hygiene Data'!$C$13,0,10*ROW('Hygiene Data'!C128))="","",OFFSET('Hygiene Data'!$C$13,0,10*ROW('Hygiene Data'!C128)))</f>
        <v/>
      </c>
      <c r="DQ134" s="34" t="str">
        <f ca="true">+IF(OFFSET('Hygiene Data'!$C$14,0,10*ROW('Hygiene Data'!C128))="","",OFFSET('Hygiene Data'!$C$14,0,10*ROW('Hygiene Data'!C128)))</f>
        <v/>
      </c>
      <c r="DR134" s="34" t="str">
        <f ca="true">+IF(OFFSET('Hygiene Data'!$D$12,0,10*ROW('Hygiene Data'!D128))="","",OFFSET('Hygiene Data'!$D$12,0,10*ROW('Hygiene Data'!D128)))</f>
        <v/>
      </c>
      <c r="DS134" s="34" t="str">
        <f ca="true">+IF(OFFSET('Hygiene Data'!$D$13,0,10*ROW('Hygiene Data'!D128))="","",OFFSET('Hygiene Data'!$D$13,0,10*ROW('Hygiene Data'!D128)))</f>
        <v/>
      </c>
      <c r="DT134" s="34" t="str">
        <f ca="true">+IF(OFFSET('Hygiene Data'!$D$14,0,10*ROW('Hygiene Data'!D128))="","",OFFSET('Hygiene Data'!$D$14,0,10*ROW('Hygiene Data'!D128)))</f>
        <v/>
      </c>
      <c r="DU134" s="34" t="str">
        <f ca="true">+IF(OFFSET('Hygiene Data'!$E$12,0,10*ROW('Hygiene Data'!E128))="","",OFFSET('Hygiene Data'!$E$12,0,10*ROW('Hygiene Data'!E128)))</f>
        <v/>
      </c>
      <c r="DV134" s="34" t="str">
        <f ca="true">+IF(OFFSET('Hygiene Data'!$E$13,0,10*ROW('Hygiene Data'!E128))="","",OFFSET('Hygiene Data'!$E$13,0,10*ROW('Hygiene Data'!E128)))</f>
        <v/>
      </c>
      <c r="DW134" s="34" t="str">
        <f ca="true">+IF(OFFSET('Hygiene Data'!$E$14,0,10*ROW('Hygiene Data'!E128))="","",OFFSET('Hygiene Data'!$E$14,0,10*ROW('Hygiene Data'!E128)))</f>
        <v/>
      </c>
      <c r="DX134" s="34" t="str">
        <f ca="true">+IF(OFFSET('Hygiene Data'!$F$12,0,10*ROW('Hygiene Data'!F128))="","",OFFSET('Hygiene Data'!$F$12,0,10*ROW('Hygiene Data'!F128)))</f>
        <v/>
      </c>
      <c r="DY134" s="34" t="str">
        <f ca="true">+IF(OFFSET('Hygiene Data'!$F$13,0,10*ROW('Hygiene Data'!F128))="","",OFFSET('Hygiene Data'!$F$13,0,10*ROW('Hygiene Data'!F128)))</f>
        <v/>
      </c>
      <c r="DZ134" s="34" t="str">
        <f ca="true">+IF(OFFSET('Hygiene Data'!$F$14,0,10*ROW('Hygiene Data'!F128))="","",OFFSET('Hygiene Data'!$F$14,0,10*ROW('Hygiene Data'!F128)))</f>
        <v/>
      </c>
      <c r="EA134" s="34" t="str">
        <f ca="true">+IF(OFFSET('Hygiene Data'!$G$12,0,10*ROW('Hygiene Data'!G128))="","",OFFSET('Hygiene Data'!$G$12,0,10*ROW('Hygiene Data'!G128)))</f>
        <v/>
      </c>
      <c r="EB134" s="34" t="str">
        <f ca="true">+IF(OFFSET('Hygiene Data'!$G$13,0,10*ROW('Hygiene Data'!G128))="","",OFFSET('Hygiene Data'!$G$13,0,10*ROW('Hygiene Data'!G128)))</f>
        <v/>
      </c>
      <c r="EC134" s="34" t="str">
        <f ca="true">+IF(OFFSET('Hygiene Data'!$G$14,0,10*ROW('Hygiene Data'!G128))="","",OFFSET('Hygiene Data'!$G$14,0,10*ROW('Hygiene Data'!G128)))</f>
        <v/>
      </c>
      <c r="ED134" s="34" t="str">
        <f ca="true">+IF(OFFSET('Hygiene Data'!$H$12,0,10*ROW('Hygiene Data'!H128))="","",OFFSET('Hygiene Data'!$H$12,0,10*ROW('Hygiene Data'!H128)))</f>
        <v/>
      </c>
      <c r="EE134" s="34" t="str">
        <f ca="true">+IF(OFFSET('Hygiene Data'!$H$13,0,10*ROW('Hygiene Data'!H128))="","",OFFSET('Hygiene Data'!$H$13,0,10*ROW('Hygiene Data'!H128)))</f>
        <v/>
      </c>
      <c r="EF134" s="34" t="str">
        <f ca="true">+IF(OFFSET('Hygiene Data'!$H$14,0,10*ROW('Hygiene Data'!H128))="","",OFFSET('Hygiene Data'!$H$14,0,10*ROW('Hygiene Data'!H128)))</f>
        <v/>
      </c>
    </row>
    <row r="135" x14ac:dyDescent="0.2">
      <c r="A135" s="57" t="str">
        <f ca="true">+IF(OFFSET('Water Data'!$B$1,0,10*ROW('Water Data'!B132))="","",OFFSET('Water Data'!$B$1,0,10*ROW('Water Data'!B132)))</f>
        <v/>
      </c>
      <c r="B135" s="57" t="str">
        <f ca="true">+IF(OFFSET('Water Data'!$A$3,0,10*ROW('Water Data'!A132))="","",OFFSET('Water Data'!$A$3,0,10*ROW('Water Data'!A132)))</f>
        <v/>
      </c>
      <c r="C135" s="57" t="str">
        <f ca="true">+IF(OFFSET('Water Data'!$C$3,0,10*ROW('Water Data'!C132))="","",OFFSET('Water Data'!$C$3,0,10*ROW('Water Data'!C132)))</f>
        <v/>
      </c>
      <c r="D135" s="249"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9"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9" t="e">
        <f ca="true">+IF(AND(ISNUMBER(OFFSET('Water Data'!$C$10,0,10*ROW('Water Data'!D129))),BW135="Yes"),OFFSET('Water Data'!$C$10,0,10*ROW('Water Data'!D129)),IF(AND(ISNUMBER(OFFSET('Water Data'!$C$10,0,10*ROW('Water Data'!D129))),BW135="No",ISNUMBER(OFFSET('Water Data'!$C$10,0,10*ROW('Water Data'!D129)))),CONCATENATE("[",ROUND(OFFSET('Water Data'!$C$10,0,10*ROW('Water Data'!D129)),0),"]"),IF(AND(ISNUMBER(OFFSET('Water Data'!$C$10,0,10*ROW('Water Data'!D129))),BW135="",ISNUMBER(OFFSET('Water Data'!$C$10,0,10*ROW('Water Data'!D129)))),OFFSET('Water Data'!$C$10,0,10*ROW('Water Data'!D129)),NA())))</f>
        <v>#N/A</v>
      </c>
      <c r="G135" s="249"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9"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9"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9"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9"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9"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9"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9"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9"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9"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9"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9"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9"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9"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9"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50"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50"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50"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50"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50"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50"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50"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50"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50"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50"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50"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50"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50"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50"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50"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50"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50"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50"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50"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50"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50"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50"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50"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50"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50"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50"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50"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50"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50"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50"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51"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51"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51"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51"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51"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51"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51"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51"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51"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51"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51"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51"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51"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51"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51"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51"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51"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51"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4" t="str">
        <f ca="true">+IF(OFFSET('Water Data'!$C$28,0,10*ROW('Water Data'!C129))="","",OFFSET('Water Data'!$C$28,0,10*ROW('Water Data'!C129)))</f>
        <v/>
      </c>
      <c r="BT135" s="34" t="str">
        <f ca="true">+IF(OFFSET('Water Data'!$C$29,0,10*ROW('Water Data'!C129))="","",OFFSET('Water Data'!$C$29,0,10*ROW('Water Data'!C129)))</f>
        <v/>
      </c>
      <c r="BU135" s="34" t="str">
        <f ca="true">+IF(OFFSET('Water Data'!$C$30,0,10*ROW('Water Data'!C129))="","",OFFSET('Water Data'!$C$30,0,10*ROW('Water Data'!C129)))</f>
        <v/>
      </c>
      <c r="BV135" s="34" t="str">
        <f ca="true">+IF(OFFSET('Water Data'!$D$28,0,10*ROW('Water Data'!D129))="","",OFFSET('Water Data'!$D$28,0,10*ROW('Water Data'!D129)))</f>
        <v/>
      </c>
      <c r="BW135" s="34" t="str">
        <f ca="true">+IF(OFFSET('Water Data'!$D$29,0,10*ROW('Water Data'!D129))="","",OFFSET('Water Data'!$D$29,0,10*ROW('Water Data'!D129)))</f>
        <v/>
      </c>
      <c r="BX135" s="34" t="str">
        <f ca="true">+IF(OFFSET('Water Data'!$D$30,0,10*ROW('Water Data'!D129))="","",OFFSET('Water Data'!$D$30,0,10*ROW('Water Data'!D129)))</f>
        <v/>
      </c>
      <c r="BY135" s="34" t="str">
        <f ca="true">+IF(OFFSET('Water Data'!$E$28,0,10*ROW('Water Data'!E129))="","",OFFSET('Water Data'!$E$28,0,10*ROW('Water Data'!E129)))</f>
        <v/>
      </c>
      <c r="BZ135" s="34" t="str">
        <f ca="true">+IF(OFFSET('Water Data'!$E$29,0,10*ROW('Water Data'!E129))="","",OFFSET('Water Data'!$E$29,0,10*ROW('Water Data'!E129)))</f>
        <v/>
      </c>
      <c r="CA135" s="34" t="str">
        <f ca="true">+IF(OFFSET('Water Data'!$E$30,0,10*ROW('Water Data'!E129))="","",OFFSET('Water Data'!$E$30,0,10*ROW('Water Data'!E129)))</f>
        <v/>
      </c>
      <c r="CB135" s="34" t="str">
        <f ca="true">+IF(OFFSET('Water Data'!$F$28,0,10*ROW('Water Data'!F129))="","",OFFSET('Water Data'!$F$28,0,10*ROW('Water Data'!F129)))</f>
        <v/>
      </c>
      <c r="CC135" s="34" t="str">
        <f ca="true">+IF(OFFSET('Water Data'!$F$29,0,10*ROW('Water Data'!F129))="","",OFFSET('Water Data'!$F$29,0,10*ROW('Water Data'!F129)))</f>
        <v/>
      </c>
      <c r="CD135" s="34" t="str">
        <f ca="true">+IF(OFFSET('Water Data'!$F$30,0,10*ROW('Water Data'!F129))="","",OFFSET('Water Data'!$F$30,0,10*ROW('Water Data'!F129)))</f>
        <v/>
      </c>
      <c r="CE135" s="34" t="str">
        <f ca="true">+IF(OFFSET('Water Data'!$G$28,0,10*ROW('Water Data'!G129))="","",OFFSET('Water Data'!$G$28,0,10*ROW('Water Data'!G129)))</f>
        <v/>
      </c>
      <c r="CF135" s="34" t="str">
        <f ca="true">+IF(OFFSET('Water Data'!$G$29,0,10*ROW('Water Data'!G129))="","",OFFSET('Water Data'!$G$29,0,10*ROW('Water Data'!G129)))</f>
        <v/>
      </c>
      <c r="CG135" s="34" t="str">
        <f ca="true">+IF(OFFSET('Water Data'!$G$30,0,10*ROW('Water Data'!G129))="","",OFFSET('Water Data'!$G$30,0,10*ROW('Water Data'!G129)))</f>
        <v/>
      </c>
      <c r="CH135" s="34" t="str">
        <f ca="true">+IF(OFFSET('Water Data'!$H$28,0,10*ROW('Water Data'!H129))="","",OFFSET('Water Data'!$H$28,0,10*ROW('Water Data'!H129)))</f>
        <v/>
      </c>
      <c r="CI135" s="34" t="str">
        <f ca="true">+IF(OFFSET('Water Data'!$H$29,0,10*ROW('Water Data'!H129))="","",OFFSET('Water Data'!$H$29,0,10*ROW('Water Data'!H129)))</f>
        <v/>
      </c>
      <c r="CJ135" s="34" t="str">
        <f ca="true">+IF(OFFSET('Water Data'!$H$30,0,10*ROW('Water Data'!H129))="","",OFFSET('Water Data'!$H$30,0,10*ROW('Water Data'!H129)))</f>
        <v/>
      </c>
      <c r="CK135" s="34" t="str">
        <f ca="true">+IF(OFFSET('Sanitation Data'!$C$29,0,10*ROW('Sanitation Data'!C129))="","",OFFSET('Sanitation Data'!$C$29,0,10*ROW('Sanitation Data'!C129)))</f>
        <v/>
      </c>
      <c r="CL135" s="34" t="str">
        <f ca="true">+IF(OFFSET('Sanitation Data'!$C$30,0,10*ROW('Sanitation Data'!C129))="","",OFFSET('Sanitation Data'!$C$30,0,10*ROW('Sanitation Data'!C129)))</f>
        <v/>
      </c>
      <c r="CM135" s="34" t="str">
        <f ca="true">+IF(OFFSET('Sanitation Data'!$C$31,0,10*ROW('Sanitation Data'!C129))="","",OFFSET('Sanitation Data'!$C$31,0,10*ROW('Sanitation Data'!C129)))</f>
        <v/>
      </c>
      <c r="CN135" s="34" t="str">
        <f ca="true">+IF(OFFSET('Sanitation Data'!$C$32,0,10*ROW('Sanitation Data'!C129))="","",OFFSET('Sanitation Data'!$C$32,0,10*ROW('Sanitation Data'!C129)))</f>
        <v/>
      </c>
      <c r="CO135" s="34" t="str">
        <f ca="true">+IF(OFFSET('Sanitation Data'!$C$33,0,10*ROW('Sanitation Data'!C129))="","",OFFSET('Sanitation Data'!$C$33,0,10*ROW('Sanitation Data'!C129)))</f>
        <v/>
      </c>
      <c r="CP135" s="34" t="str">
        <f ca="true">+IF(OFFSET('Sanitation Data'!$D$29,0,10*ROW('Sanitation Data'!D129))="","",OFFSET('Sanitation Data'!$D$29,0,10*ROW('Sanitation Data'!D129)))</f>
        <v/>
      </c>
      <c r="CQ135" s="34" t="str">
        <f ca="true">+IF(OFFSET('Sanitation Data'!$D$30,0,10*ROW('Sanitation Data'!D129))="","",OFFSET('Sanitation Data'!$D$30,0,10*ROW('Sanitation Data'!D129)))</f>
        <v/>
      </c>
      <c r="CR135" s="34" t="str">
        <f ca="true">+IF(OFFSET('Sanitation Data'!$D$31,0,10*ROW('Sanitation Data'!D129))="","",OFFSET('Sanitation Data'!$D$31,0,10*ROW('Sanitation Data'!D129)))</f>
        <v/>
      </c>
      <c r="CS135" s="34" t="str">
        <f ca="true">+IF(OFFSET('Sanitation Data'!$D$32,0,10*ROW('Sanitation Data'!D129))="","",OFFSET('Sanitation Data'!$D$32,0,10*ROW('Sanitation Data'!D129)))</f>
        <v/>
      </c>
      <c r="CT135" s="34" t="str">
        <f ca="true">+IF(OFFSET('Sanitation Data'!$D$33,0,10*ROW('Sanitation Data'!D129))="","",OFFSET('Sanitation Data'!$D$33,0,10*ROW('Sanitation Data'!D129)))</f>
        <v/>
      </c>
      <c r="CU135" s="34" t="str">
        <f ca="true">+IF(OFFSET('Sanitation Data'!$E$29,0,10*ROW('Sanitation Data'!E129))="","",OFFSET('Sanitation Data'!$E$29,0,10*ROW('Sanitation Data'!E129)))</f>
        <v/>
      </c>
      <c r="CV135" s="34" t="str">
        <f ca="true">+IF(OFFSET('Sanitation Data'!$E$30,0,10*ROW('Sanitation Data'!E129))="","",OFFSET('Sanitation Data'!$E$30,0,10*ROW('Sanitation Data'!E129)))</f>
        <v/>
      </c>
      <c r="CW135" s="34" t="str">
        <f ca="true">+IF(OFFSET('Sanitation Data'!$E$31,0,10*ROW('Sanitation Data'!E129))="","",OFFSET('Sanitation Data'!$E$31,0,10*ROW('Sanitation Data'!E129)))</f>
        <v/>
      </c>
      <c r="CX135" s="34" t="str">
        <f ca="true">+IF(OFFSET('Sanitation Data'!$E$32,0,10*ROW('Sanitation Data'!E129))="","",OFFSET('Sanitation Data'!$E$32,0,10*ROW('Sanitation Data'!E129)))</f>
        <v/>
      </c>
      <c r="CY135" s="34" t="str">
        <f ca="true">+IF(OFFSET('Sanitation Data'!$E$33,0,10*ROW('Sanitation Data'!E129))="","",OFFSET('Sanitation Data'!$E$33,0,10*ROW('Sanitation Data'!E129)))</f>
        <v/>
      </c>
      <c r="CZ135" s="34" t="str">
        <f ca="true">+IF(OFFSET('Sanitation Data'!$F$29,0,10*ROW('Sanitation Data'!F129))="","",OFFSET('Sanitation Data'!$F$29,0,10*ROW('Sanitation Data'!F129)))</f>
        <v/>
      </c>
      <c r="DA135" s="34" t="str">
        <f ca="true">+IF(OFFSET('Sanitation Data'!$F$30,0,10*ROW('Sanitation Data'!F129))="","",OFFSET('Sanitation Data'!$F$30,0,10*ROW('Sanitation Data'!F129)))</f>
        <v/>
      </c>
      <c r="DB135" s="34" t="str">
        <f ca="true">+IF(OFFSET('Sanitation Data'!$F$31,0,10*ROW('Sanitation Data'!F129))="","",OFFSET('Sanitation Data'!$F$31,0,10*ROW('Sanitation Data'!F129)))</f>
        <v/>
      </c>
      <c r="DC135" s="34" t="str">
        <f ca="true">+IF(OFFSET('Sanitation Data'!$F$32,0,10*ROW('Sanitation Data'!F129))="","",OFFSET('Sanitation Data'!$F$32,0,10*ROW('Sanitation Data'!F129)))</f>
        <v/>
      </c>
      <c r="DD135" s="34" t="str">
        <f ca="true">+IF(OFFSET('Sanitation Data'!$F$33,0,10*ROW('Sanitation Data'!F129))="","",OFFSET('Sanitation Data'!$F$33,0,10*ROW('Sanitation Data'!F129)))</f>
        <v/>
      </c>
      <c r="DE135" s="34" t="str">
        <f ca="true">+IF(OFFSET('Sanitation Data'!$G$29,0,10*ROW('Sanitation Data'!G129))="","",OFFSET('Sanitation Data'!$G$29,0,10*ROW('Sanitation Data'!G129)))</f>
        <v/>
      </c>
      <c r="DF135" s="34" t="str">
        <f ca="true">+IF(OFFSET('Sanitation Data'!$G$30,0,10*ROW('Sanitation Data'!G129))="","",OFFSET('Sanitation Data'!$G$30,0,10*ROW('Sanitation Data'!G129)))</f>
        <v/>
      </c>
      <c r="DG135" s="34" t="str">
        <f ca="true">+IF(OFFSET('Sanitation Data'!$G$31,0,10*ROW('Sanitation Data'!G129))="","",OFFSET('Sanitation Data'!$G$31,0,10*ROW('Sanitation Data'!G129)))</f>
        <v/>
      </c>
      <c r="DH135" s="34" t="str">
        <f ca="true">+IF(OFFSET('Sanitation Data'!$G$32,0,10*ROW('Sanitation Data'!G129))="","",OFFSET('Sanitation Data'!$G$32,0,10*ROW('Sanitation Data'!G129)))</f>
        <v/>
      </c>
      <c r="DI135" s="34" t="str">
        <f ca="true">+IF(OFFSET('Sanitation Data'!$G$33,0,10*ROW('Sanitation Data'!G129))="","",OFFSET('Sanitation Data'!$G$33,0,10*ROW('Sanitation Data'!G129)))</f>
        <v/>
      </c>
      <c r="DJ135" s="34" t="str">
        <f ca="true">+IF(OFFSET('Sanitation Data'!$H$29,0,10*ROW('Sanitation Data'!H129))="","",OFFSET('Sanitation Data'!$H$29,0,10*ROW('Sanitation Data'!H129)))</f>
        <v/>
      </c>
      <c r="DK135" s="34" t="str">
        <f ca="true">+IF(OFFSET('Sanitation Data'!$H$30,0,10*ROW('Sanitation Data'!H129))="","",OFFSET('Sanitation Data'!$H$30,0,10*ROW('Sanitation Data'!H129)))</f>
        <v/>
      </c>
      <c r="DL135" s="34" t="str">
        <f ca="true">+IF(OFFSET('Sanitation Data'!$H$31,0,10*ROW('Sanitation Data'!H129))="","",OFFSET('Sanitation Data'!$H$31,0,10*ROW('Sanitation Data'!H129)))</f>
        <v/>
      </c>
      <c r="DM135" s="34" t="str">
        <f ca="true">+IF(OFFSET('Sanitation Data'!$H$32,0,10*ROW('Sanitation Data'!H129))="","",OFFSET('Sanitation Data'!$H$32,0,10*ROW('Sanitation Data'!H129)))</f>
        <v/>
      </c>
      <c r="DN135" s="34" t="str">
        <f ca="true">+IF(OFFSET('Sanitation Data'!$H$33,0,10*ROW('Sanitation Data'!H129))="","",OFFSET('Sanitation Data'!$H$33,0,10*ROW('Sanitation Data'!H129)))</f>
        <v/>
      </c>
      <c r="DO135" s="34" t="str">
        <f ca="true">+IF(OFFSET('Hygiene Data'!$C$12,0,10*ROW('Hygiene Data'!C129))="","",OFFSET('Hygiene Data'!$C$12,0,10*ROW('Hygiene Data'!C129)))</f>
        <v/>
      </c>
      <c r="DP135" s="34" t="str">
        <f ca="true">+IF(OFFSET('Hygiene Data'!$C$13,0,10*ROW('Hygiene Data'!C129))="","",OFFSET('Hygiene Data'!$C$13,0,10*ROW('Hygiene Data'!C129)))</f>
        <v/>
      </c>
      <c r="DQ135" s="34" t="str">
        <f ca="true">+IF(OFFSET('Hygiene Data'!$C$14,0,10*ROW('Hygiene Data'!C129))="","",OFFSET('Hygiene Data'!$C$14,0,10*ROW('Hygiene Data'!C129)))</f>
        <v/>
      </c>
      <c r="DR135" s="34" t="str">
        <f ca="true">+IF(OFFSET('Hygiene Data'!$D$12,0,10*ROW('Hygiene Data'!D129))="","",OFFSET('Hygiene Data'!$D$12,0,10*ROW('Hygiene Data'!D129)))</f>
        <v/>
      </c>
      <c r="DS135" s="34" t="str">
        <f ca="true">+IF(OFFSET('Hygiene Data'!$D$13,0,10*ROW('Hygiene Data'!D129))="","",OFFSET('Hygiene Data'!$D$13,0,10*ROW('Hygiene Data'!D129)))</f>
        <v/>
      </c>
      <c r="DT135" s="34" t="str">
        <f ca="true">+IF(OFFSET('Hygiene Data'!$D$14,0,10*ROW('Hygiene Data'!D129))="","",OFFSET('Hygiene Data'!$D$14,0,10*ROW('Hygiene Data'!D129)))</f>
        <v/>
      </c>
      <c r="DU135" s="34" t="str">
        <f ca="true">+IF(OFFSET('Hygiene Data'!$E$12,0,10*ROW('Hygiene Data'!E129))="","",OFFSET('Hygiene Data'!$E$12,0,10*ROW('Hygiene Data'!E129)))</f>
        <v/>
      </c>
      <c r="DV135" s="34" t="str">
        <f ca="true">+IF(OFFSET('Hygiene Data'!$E$13,0,10*ROW('Hygiene Data'!E129))="","",OFFSET('Hygiene Data'!$E$13,0,10*ROW('Hygiene Data'!E129)))</f>
        <v/>
      </c>
      <c r="DW135" s="34" t="str">
        <f ca="true">+IF(OFFSET('Hygiene Data'!$E$14,0,10*ROW('Hygiene Data'!E129))="","",OFFSET('Hygiene Data'!$E$14,0,10*ROW('Hygiene Data'!E129)))</f>
        <v/>
      </c>
      <c r="DX135" s="34" t="str">
        <f ca="true">+IF(OFFSET('Hygiene Data'!$F$12,0,10*ROW('Hygiene Data'!F129))="","",OFFSET('Hygiene Data'!$F$12,0,10*ROW('Hygiene Data'!F129)))</f>
        <v/>
      </c>
      <c r="DY135" s="34" t="str">
        <f ca="true">+IF(OFFSET('Hygiene Data'!$F$13,0,10*ROW('Hygiene Data'!F129))="","",OFFSET('Hygiene Data'!$F$13,0,10*ROW('Hygiene Data'!F129)))</f>
        <v/>
      </c>
      <c r="DZ135" s="34" t="str">
        <f ca="true">+IF(OFFSET('Hygiene Data'!$F$14,0,10*ROW('Hygiene Data'!F129))="","",OFFSET('Hygiene Data'!$F$14,0,10*ROW('Hygiene Data'!F129)))</f>
        <v/>
      </c>
      <c r="EA135" s="34" t="str">
        <f ca="true">+IF(OFFSET('Hygiene Data'!$G$12,0,10*ROW('Hygiene Data'!G129))="","",OFFSET('Hygiene Data'!$G$12,0,10*ROW('Hygiene Data'!G129)))</f>
        <v/>
      </c>
      <c r="EB135" s="34" t="str">
        <f ca="true">+IF(OFFSET('Hygiene Data'!$G$13,0,10*ROW('Hygiene Data'!G129))="","",OFFSET('Hygiene Data'!$G$13,0,10*ROW('Hygiene Data'!G129)))</f>
        <v/>
      </c>
      <c r="EC135" s="34" t="str">
        <f ca="true">+IF(OFFSET('Hygiene Data'!$G$14,0,10*ROW('Hygiene Data'!G129))="","",OFFSET('Hygiene Data'!$G$14,0,10*ROW('Hygiene Data'!G129)))</f>
        <v/>
      </c>
      <c r="ED135" s="34" t="str">
        <f ca="true">+IF(OFFSET('Hygiene Data'!$H$12,0,10*ROW('Hygiene Data'!H129))="","",OFFSET('Hygiene Data'!$H$12,0,10*ROW('Hygiene Data'!H129)))</f>
        <v/>
      </c>
      <c r="EE135" s="34" t="str">
        <f ca="true">+IF(OFFSET('Hygiene Data'!$H$13,0,10*ROW('Hygiene Data'!H129))="","",OFFSET('Hygiene Data'!$H$13,0,10*ROW('Hygiene Data'!H129)))</f>
        <v/>
      </c>
      <c r="EF135" s="34" t="str">
        <f ca="true">+IF(OFFSET('Hygiene Data'!$H$14,0,10*ROW('Hygiene Data'!H129))="","",OFFSET('Hygiene Data'!$H$14,0,10*ROW('Hygiene Data'!H129)))</f>
        <v/>
      </c>
    </row>
    <row r="136" x14ac:dyDescent="0.2">
      <c r="A136" s="57" t="str">
        <f ca="true">+IF(OFFSET('Water Data'!$B$1,0,10*ROW('Water Data'!B133))="","",OFFSET('Water Data'!$B$1,0,10*ROW('Water Data'!B133)))</f>
        <v/>
      </c>
      <c r="B136" s="57" t="str">
        <f ca="true">+IF(OFFSET('Water Data'!$A$3,0,10*ROW('Water Data'!A133))="","",OFFSET('Water Data'!$A$3,0,10*ROW('Water Data'!A133)))</f>
        <v/>
      </c>
      <c r="C136" s="57" t="str">
        <f ca="true">+IF(OFFSET('Water Data'!$C$3,0,10*ROW('Water Data'!C133))="","",OFFSET('Water Data'!$C$3,0,10*ROW('Water Data'!C133)))</f>
        <v/>
      </c>
      <c r="D136" s="249"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9"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9" t="e">
        <f ca="true">+IF(AND(ISNUMBER(OFFSET('Water Data'!$C$10,0,10*ROW('Water Data'!D130))),BW136="Yes"),OFFSET('Water Data'!$C$10,0,10*ROW('Water Data'!D130)),IF(AND(ISNUMBER(OFFSET('Water Data'!$C$10,0,10*ROW('Water Data'!D130))),BW136="No",ISNUMBER(OFFSET('Water Data'!$C$10,0,10*ROW('Water Data'!D130)))),CONCATENATE("[",ROUND(OFFSET('Water Data'!$C$10,0,10*ROW('Water Data'!D130)),0),"]"),IF(AND(ISNUMBER(OFFSET('Water Data'!$C$10,0,10*ROW('Water Data'!D130))),BW136="",ISNUMBER(OFFSET('Water Data'!$C$10,0,10*ROW('Water Data'!D130)))),OFFSET('Water Data'!$C$10,0,10*ROW('Water Data'!D130)),NA())))</f>
        <v>#N/A</v>
      </c>
      <c r="G136" s="249"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9"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9"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9"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9"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9"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9"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9"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9"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9"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9"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9"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9"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9"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9"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50"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50"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50"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50"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50"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50"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50"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50"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50"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50"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50"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50"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50"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50"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50"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50"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50"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50"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50"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50"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50"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50"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50"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50"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50"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50"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50"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50"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50"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50"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51"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51"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51"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51"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51"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51"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51"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51"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51"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51"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51"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51"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51"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51"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51"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51"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51"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51"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4" t="str">
        <f ca="true">+IF(OFFSET('Water Data'!$C$28,0,10*ROW('Water Data'!C130))="","",OFFSET('Water Data'!$C$28,0,10*ROW('Water Data'!C130)))</f>
        <v/>
      </c>
      <c r="BT136" s="34" t="str">
        <f ca="true">+IF(OFFSET('Water Data'!$C$29,0,10*ROW('Water Data'!C130))="","",OFFSET('Water Data'!$C$29,0,10*ROW('Water Data'!C130)))</f>
        <v/>
      </c>
      <c r="BU136" s="34" t="str">
        <f ca="true">+IF(OFFSET('Water Data'!$C$30,0,10*ROW('Water Data'!C130))="","",OFFSET('Water Data'!$C$30,0,10*ROW('Water Data'!C130)))</f>
        <v/>
      </c>
      <c r="BV136" s="34" t="str">
        <f ca="true">+IF(OFFSET('Water Data'!$D$28,0,10*ROW('Water Data'!D130))="","",OFFSET('Water Data'!$D$28,0,10*ROW('Water Data'!D130)))</f>
        <v/>
      </c>
      <c r="BW136" s="34" t="str">
        <f ca="true">+IF(OFFSET('Water Data'!$D$29,0,10*ROW('Water Data'!D130))="","",OFFSET('Water Data'!$D$29,0,10*ROW('Water Data'!D130)))</f>
        <v/>
      </c>
      <c r="BX136" s="34" t="str">
        <f ca="true">+IF(OFFSET('Water Data'!$D$30,0,10*ROW('Water Data'!D130))="","",OFFSET('Water Data'!$D$30,0,10*ROW('Water Data'!D130)))</f>
        <v/>
      </c>
      <c r="BY136" s="34" t="str">
        <f ca="true">+IF(OFFSET('Water Data'!$E$28,0,10*ROW('Water Data'!E130))="","",OFFSET('Water Data'!$E$28,0,10*ROW('Water Data'!E130)))</f>
        <v/>
      </c>
      <c r="BZ136" s="34" t="str">
        <f ca="true">+IF(OFFSET('Water Data'!$E$29,0,10*ROW('Water Data'!E130))="","",OFFSET('Water Data'!$E$29,0,10*ROW('Water Data'!E130)))</f>
        <v/>
      </c>
      <c r="CA136" s="34" t="str">
        <f ca="true">+IF(OFFSET('Water Data'!$E$30,0,10*ROW('Water Data'!E130))="","",OFFSET('Water Data'!$E$30,0,10*ROW('Water Data'!E130)))</f>
        <v/>
      </c>
      <c r="CB136" s="34" t="str">
        <f ca="true">+IF(OFFSET('Water Data'!$F$28,0,10*ROW('Water Data'!F130))="","",OFFSET('Water Data'!$F$28,0,10*ROW('Water Data'!F130)))</f>
        <v/>
      </c>
      <c r="CC136" s="34" t="str">
        <f ca="true">+IF(OFFSET('Water Data'!$F$29,0,10*ROW('Water Data'!F130))="","",OFFSET('Water Data'!$F$29,0,10*ROW('Water Data'!F130)))</f>
        <v/>
      </c>
      <c r="CD136" s="34" t="str">
        <f ca="true">+IF(OFFSET('Water Data'!$F$30,0,10*ROW('Water Data'!F130))="","",OFFSET('Water Data'!$F$30,0,10*ROW('Water Data'!F130)))</f>
        <v/>
      </c>
      <c r="CE136" s="34" t="str">
        <f ca="true">+IF(OFFSET('Water Data'!$G$28,0,10*ROW('Water Data'!G130))="","",OFFSET('Water Data'!$G$28,0,10*ROW('Water Data'!G130)))</f>
        <v/>
      </c>
      <c r="CF136" s="34" t="str">
        <f ca="true">+IF(OFFSET('Water Data'!$G$29,0,10*ROW('Water Data'!G130))="","",OFFSET('Water Data'!$G$29,0,10*ROW('Water Data'!G130)))</f>
        <v/>
      </c>
      <c r="CG136" s="34" t="str">
        <f ca="true">+IF(OFFSET('Water Data'!$G$30,0,10*ROW('Water Data'!G130))="","",OFFSET('Water Data'!$G$30,0,10*ROW('Water Data'!G130)))</f>
        <v/>
      </c>
      <c r="CH136" s="34" t="str">
        <f ca="true">+IF(OFFSET('Water Data'!$H$28,0,10*ROW('Water Data'!H130))="","",OFFSET('Water Data'!$H$28,0,10*ROW('Water Data'!H130)))</f>
        <v/>
      </c>
      <c r="CI136" s="34" t="str">
        <f ca="true">+IF(OFFSET('Water Data'!$H$29,0,10*ROW('Water Data'!H130))="","",OFFSET('Water Data'!$H$29,0,10*ROW('Water Data'!H130)))</f>
        <v/>
      </c>
      <c r="CJ136" s="34" t="str">
        <f ca="true">+IF(OFFSET('Water Data'!$H$30,0,10*ROW('Water Data'!H130))="","",OFFSET('Water Data'!$H$30,0,10*ROW('Water Data'!H130)))</f>
        <v/>
      </c>
      <c r="CK136" s="34" t="str">
        <f ca="true">+IF(OFFSET('Sanitation Data'!$C$29,0,10*ROW('Sanitation Data'!C130))="","",OFFSET('Sanitation Data'!$C$29,0,10*ROW('Sanitation Data'!C130)))</f>
        <v/>
      </c>
      <c r="CL136" s="34" t="str">
        <f ca="true">+IF(OFFSET('Sanitation Data'!$C$30,0,10*ROW('Sanitation Data'!C130))="","",OFFSET('Sanitation Data'!$C$30,0,10*ROW('Sanitation Data'!C130)))</f>
        <v/>
      </c>
      <c r="CM136" s="34" t="str">
        <f ca="true">+IF(OFFSET('Sanitation Data'!$C$31,0,10*ROW('Sanitation Data'!C130))="","",OFFSET('Sanitation Data'!$C$31,0,10*ROW('Sanitation Data'!C130)))</f>
        <v/>
      </c>
      <c r="CN136" s="34" t="str">
        <f ca="true">+IF(OFFSET('Sanitation Data'!$C$32,0,10*ROW('Sanitation Data'!C130))="","",OFFSET('Sanitation Data'!$C$32,0,10*ROW('Sanitation Data'!C130)))</f>
        <v/>
      </c>
      <c r="CO136" s="34" t="str">
        <f ca="true">+IF(OFFSET('Sanitation Data'!$C$33,0,10*ROW('Sanitation Data'!C130))="","",OFFSET('Sanitation Data'!$C$33,0,10*ROW('Sanitation Data'!C130)))</f>
        <v/>
      </c>
      <c r="CP136" s="34" t="str">
        <f ca="true">+IF(OFFSET('Sanitation Data'!$D$29,0,10*ROW('Sanitation Data'!D130))="","",OFFSET('Sanitation Data'!$D$29,0,10*ROW('Sanitation Data'!D130)))</f>
        <v/>
      </c>
      <c r="CQ136" s="34" t="str">
        <f ca="true">+IF(OFFSET('Sanitation Data'!$D$30,0,10*ROW('Sanitation Data'!D130))="","",OFFSET('Sanitation Data'!$D$30,0,10*ROW('Sanitation Data'!D130)))</f>
        <v/>
      </c>
      <c r="CR136" s="34" t="str">
        <f ca="true">+IF(OFFSET('Sanitation Data'!$D$31,0,10*ROW('Sanitation Data'!D130))="","",OFFSET('Sanitation Data'!$D$31,0,10*ROW('Sanitation Data'!D130)))</f>
        <v/>
      </c>
      <c r="CS136" s="34" t="str">
        <f ca="true">+IF(OFFSET('Sanitation Data'!$D$32,0,10*ROW('Sanitation Data'!D130))="","",OFFSET('Sanitation Data'!$D$32,0,10*ROW('Sanitation Data'!D130)))</f>
        <v/>
      </c>
      <c r="CT136" s="34" t="str">
        <f ca="true">+IF(OFFSET('Sanitation Data'!$D$33,0,10*ROW('Sanitation Data'!D130))="","",OFFSET('Sanitation Data'!$D$33,0,10*ROW('Sanitation Data'!D130)))</f>
        <v/>
      </c>
      <c r="CU136" s="34" t="str">
        <f ca="true">+IF(OFFSET('Sanitation Data'!$E$29,0,10*ROW('Sanitation Data'!E130))="","",OFFSET('Sanitation Data'!$E$29,0,10*ROW('Sanitation Data'!E130)))</f>
        <v/>
      </c>
      <c r="CV136" s="34" t="str">
        <f ca="true">+IF(OFFSET('Sanitation Data'!$E$30,0,10*ROW('Sanitation Data'!E130))="","",OFFSET('Sanitation Data'!$E$30,0,10*ROW('Sanitation Data'!E130)))</f>
        <v/>
      </c>
      <c r="CW136" s="34" t="str">
        <f ca="true">+IF(OFFSET('Sanitation Data'!$E$31,0,10*ROW('Sanitation Data'!E130))="","",OFFSET('Sanitation Data'!$E$31,0,10*ROW('Sanitation Data'!E130)))</f>
        <v/>
      </c>
      <c r="CX136" s="34" t="str">
        <f ca="true">+IF(OFFSET('Sanitation Data'!$E$32,0,10*ROW('Sanitation Data'!E130))="","",OFFSET('Sanitation Data'!$E$32,0,10*ROW('Sanitation Data'!E130)))</f>
        <v/>
      </c>
      <c r="CY136" s="34" t="str">
        <f ca="true">+IF(OFFSET('Sanitation Data'!$E$33,0,10*ROW('Sanitation Data'!E130))="","",OFFSET('Sanitation Data'!$E$33,0,10*ROW('Sanitation Data'!E130)))</f>
        <v/>
      </c>
      <c r="CZ136" s="34" t="str">
        <f ca="true">+IF(OFFSET('Sanitation Data'!$F$29,0,10*ROW('Sanitation Data'!F130))="","",OFFSET('Sanitation Data'!$F$29,0,10*ROW('Sanitation Data'!F130)))</f>
        <v/>
      </c>
      <c r="DA136" s="34" t="str">
        <f ca="true">+IF(OFFSET('Sanitation Data'!$F$30,0,10*ROW('Sanitation Data'!F130))="","",OFFSET('Sanitation Data'!$F$30,0,10*ROW('Sanitation Data'!F130)))</f>
        <v/>
      </c>
      <c r="DB136" s="34" t="str">
        <f ca="true">+IF(OFFSET('Sanitation Data'!$F$31,0,10*ROW('Sanitation Data'!F130))="","",OFFSET('Sanitation Data'!$F$31,0,10*ROW('Sanitation Data'!F130)))</f>
        <v/>
      </c>
      <c r="DC136" s="34" t="str">
        <f ca="true">+IF(OFFSET('Sanitation Data'!$F$32,0,10*ROW('Sanitation Data'!F130))="","",OFFSET('Sanitation Data'!$F$32,0,10*ROW('Sanitation Data'!F130)))</f>
        <v/>
      </c>
      <c r="DD136" s="34" t="str">
        <f ca="true">+IF(OFFSET('Sanitation Data'!$F$33,0,10*ROW('Sanitation Data'!F130))="","",OFFSET('Sanitation Data'!$F$33,0,10*ROW('Sanitation Data'!F130)))</f>
        <v/>
      </c>
      <c r="DE136" s="34" t="str">
        <f ca="true">+IF(OFFSET('Sanitation Data'!$G$29,0,10*ROW('Sanitation Data'!G130))="","",OFFSET('Sanitation Data'!$G$29,0,10*ROW('Sanitation Data'!G130)))</f>
        <v/>
      </c>
      <c r="DF136" s="34" t="str">
        <f ca="true">+IF(OFFSET('Sanitation Data'!$G$30,0,10*ROW('Sanitation Data'!G130))="","",OFFSET('Sanitation Data'!$G$30,0,10*ROW('Sanitation Data'!G130)))</f>
        <v/>
      </c>
      <c r="DG136" s="34" t="str">
        <f ca="true">+IF(OFFSET('Sanitation Data'!$G$31,0,10*ROW('Sanitation Data'!G130))="","",OFFSET('Sanitation Data'!$G$31,0,10*ROW('Sanitation Data'!G130)))</f>
        <v/>
      </c>
      <c r="DH136" s="34" t="str">
        <f ca="true">+IF(OFFSET('Sanitation Data'!$G$32,0,10*ROW('Sanitation Data'!G130))="","",OFFSET('Sanitation Data'!$G$32,0,10*ROW('Sanitation Data'!G130)))</f>
        <v/>
      </c>
      <c r="DI136" s="34" t="str">
        <f ca="true">+IF(OFFSET('Sanitation Data'!$G$33,0,10*ROW('Sanitation Data'!G130))="","",OFFSET('Sanitation Data'!$G$33,0,10*ROW('Sanitation Data'!G130)))</f>
        <v/>
      </c>
      <c r="DJ136" s="34" t="str">
        <f ca="true">+IF(OFFSET('Sanitation Data'!$H$29,0,10*ROW('Sanitation Data'!H130))="","",OFFSET('Sanitation Data'!$H$29,0,10*ROW('Sanitation Data'!H130)))</f>
        <v/>
      </c>
      <c r="DK136" s="34" t="str">
        <f ca="true">+IF(OFFSET('Sanitation Data'!$H$30,0,10*ROW('Sanitation Data'!H130))="","",OFFSET('Sanitation Data'!$H$30,0,10*ROW('Sanitation Data'!H130)))</f>
        <v/>
      </c>
      <c r="DL136" s="34" t="str">
        <f ca="true">+IF(OFFSET('Sanitation Data'!$H$31,0,10*ROW('Sanitation Data'!H130))="","",OFFSET('Sanitation Data'!$H$31,0,10*ROW('Sanitation Data'!H130)))</f>
        <v/>
      </c>
      <c r="DM136" s="34" t="str">
        <f ca="true">+IF(OFFSET('Sanitation Data'!$H$32,0,10*ROW('Sanitation Data'!H130))="","",OFFSET('Sanitation Data'!$H$32,0,10*ROW('Sanitation Data'!H130)))</f>
        <v/>
      </c>
      <c r="DN136" s="34" t="str">
        <f ca="true">+IF(OFFSET('Sanitation Data'!$H$33,0,10*ROW('Sanitation Data'!H130))="","",OFFSET('Sanitation Data'!$H$33,0,10*ROW('Sanitation Data'!H130)))</f>
        <v/>
      </c>
      <c r="DO136" s="34" t="str">
        <f ca="true">+IF(OFFSET('Hygiene Data'!$C$12,0,10*ROW('Hygiene Data'!C130))="","",OFFSET('Hygiene Data'!$C$12,0,10*ROW('Hygiene Data'!C130)))</f>
        <v/>
      </c>
      <c r="DP136" s="34" t="str">
        <f ca="true">+IF(OFFSET('Hygiene Data'!$C$13,0,10*ROW('Hygiene Data'!C130))="","",OFFSET('Hygiene Data'!$C$13,0,10*ROW('Hygiene Data'!C130)))</f>
        <v/>
      </c>
      <c r="DQ136" s="34" t="str">
        <f ca="true">+IF(OFFSET('Hygiene Data'!$C$14,0,10*ROW('Hygiene Data'!C130))="","",OFFSET('Hygiene Data'!$C$14,0,10*ROW('Hygiene Data'!C130)))</f>
        <v/>
      </c>
      <c r="DR136" s="34" t="str">
        <f ca="true">+IF(OFFSET('Hygiene Data'!$D$12,0,10*ROW('Hygiene Data'!D130))="","",OFFSET('Hygiene Data'!$D$12,0,10*ROW('Hygiene Data'!D130)))</f>
        <v/>
      </c>
      <c r="DS136" s="34" t="str">
        <f ca="true">+IF(OFFSET('Hygiene Data'!$D$13,0,10*ROW('Hygiene Data'!D130))="","",OFFSET('Hygiene Data'!$D$13,0,10*ROW('Hygiene Data'!D130)))</f>
        <v/>
      </c>
      <c r="DT136" s="34" t="str">
        <f ca="true">+IF(OFFSET('Hygiene Data'!$D$14,0,10*ROW('Hygiene Data'!D130))="","",OFFSET('Hygiene Data'!$D$14,0,10*ROW('Hygiene Data'!D130)))</f>
        <v/>
      </c>
      <c r="DU136" s="34" t="str">
        <f ca="true">+IF(OFFSET('Hygiene Data'!$E$12,0,10*ROW('Hygiene Data'!E130))="","",OFFSET('Hygiene Data'!$E$12,0,10*ROW('Hygiene Data'!E130)))</f>
        <v/>
      </c>
      <c r="DV136" s="34" t="str">
        <f ca="true">+IF(OFFSET('Hygiene Data'!$E$13,0,10*ROW('Hygiene Data'!E130))="","",OFFSET('Hygiene Data'!$E$13,0,10*ROW('Hygiene Data'!E130)))</f>
        <v/>
      </c>
      <c r="DW136" s="34" t="str">
        <f ca="true">+IF(OFFSET('Hygiene Data'!$E$14,0,10*ROW('Hygiene Data'!E130))="","",OFFSET('Hygiene Data'!$E$14,0,10*ROW('Hygiene Data'!E130)))</f>
        <v/>
      </c>
      <c r="DX136" s="34" t="str">
        <f ca="true">+IF(OFFSET('Hygiene Data'!$F$12,0,10*ROW('Hygiene Data'!F130))="","",OFFSET('Hygiene Data'!$F$12,0,10*ROW('Hygiene Data'!F130)))</f>
        <v/>
      </c>
      <c r="DY136" s="34" t="str">
        <f ca="true">+IF(OFFSET('Hygiene Data'!$F$13,0,10*ROW('Hygiene Data'!F130))="","",OFFSET('Hygiene Data'!$F$13,0,10*ROW('Hygiene Data'!F130)))</f>
        <v/>
      </c>
      <c r="DZ136" s="34" t="str">
        <f ca="true">+IF(OFFSET('Hygiene Data'!$F$14,0,10*ROW('Hygiene Data'!F130))="","",OFFSET('Hygiene Data'!$F$14,0,10*ROW('Hygiene Data'!F130)))</f>
        <v/>
      </c>
      <c r="EA136" s="34" t="str">
        <f ca="true">+IF(OFFSET('Hygiene Data'!$G$12,0,10*ROW('Hygiene Data'!G130))="","",OFFSET('Hygiene Data'!$G$12,0,10*ROW('Hygiene Data'!G130)))</f>
        <v/>
      </c>
      <c r="EB136" s="34" t="str">
        <f ca="true">+IF(OFFSET('Hygiene Data'!$G$13,0,10*ROW('Hygiene Data'!G130))="","",OFFSET('Hygiene Data'!$G$13,0,10*ROW('Hygiene Data'!G130)))</f>
        <v/>
      </c>
      <c r="EC136" s="34" t="str">
        <f ca="true">+IF(OFFSET('Hygiene Data'!$G$14,0,10*ROW('Hygiene Data'!G130))="","",OFFSET('Hygiene Data'!$G$14,0,10*ROW('Hygiene Data'!G130)))</f>
        <v/>
      </c>
      <c r="ED136" s="34" t="str">
        <f ca="true">+IF(OFFSET('Hygiene Data'!$H$12,0,10*ROW('Hygiene Data'!H130))="","",OFFSET('Hygiene Data'!$H$12,0,10*ROW('Hygiene Data'!H130)))</f>
        <v/>
      </c>
      <c r="EE136" s="34" t="str">
        <f ca="true">+IF(OFFSET('Hygiene Data'!$H$13,0,10*ROW('Hygiene Data'!H130))="","",OFFSET('Hygiene Data'!$H$13,0,10*ROW('Hygiene Data'!H130)))</f>
        <v/>
      </c>
      <c r="EF136" s="34" t="str">
        <f ca="true">+IF(OFFSET('Hygiene Data'!$H$14,0,10*ROW('Hygiene Data'!H130))="","",OFFSET('Hygiene Data'!$H$14,0,10*ROW('Hygiene Data'!H130)))</f>
        <v/>
      </c>
    </row>
    <row r="137" x14ac:dyDescent="0.2">
      <c r="A137" s="57" t="str">
        <f ca="true">+IF(OFFSET('Water Data'!$B$1,0,10*ROW('Water Data'!B134))="","",OFFSET('Water Data'!$B$1,0,10*ROW('Water Data'!B134)))</f>
        <v/>
      </c>
      <c r="B137" s="57" t="str">
        <f ca="true">+IF(OFFSET('Water Data'!$A$3,0,10*ROW('Water Data'!A134))="","",OFFSET('Water Data'!$A$3,0,10*ROW('Water Data'!A134)))</f>
        <v/>
      </c>
      <c r="C137" s="57" t="str">
        <f ca="true">+IF(OFFSET('Water Data'!$C$3,0,10*ROW('Water Data'!C134))="","",OFFSET('Water Data'!$C$3,0,10*ROW('Water Data'!C134)))</f>
        <v/>
      </c>
      <c r="D137" s="249"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9"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9" t="e">
        <f ca="true">+IF(AND(ISNUMBER(OFFSET('Water Data'!$C$10,0,10*ROW('Water Data'!D131))),BW137="Yes"),OFFSET('Water Data'!$C$10,0,10*ROW('Water Data'!D131)),IF(AND(ISNUMBER(OFFSET('Water Data'!$C$10,0,10*ROW('Water Data'!D131))),BW137="No",ISNUMBER(OFFSET('Water Data'!$C$10,0,10*ROW('Water Data'!D131)))),CONCATENATE("[",ROUND(OFFSET('Water Data'!$C$10,0,10*ROW('Water Data'!D131)),0),"]"),IF(AND(ISNUMBER(OFFSET('Water Data'!$C$10,0,10*ROW('Water Data'!D131))),BW137="",ISNUMBER(OFFSET('Water Data'!$C$10,0,10*ROW('Water Data'!D131)))),OFFSET('Water Data'!$C$10,0,10*ROW('Water Data'!D131)),NA())))</f>
        <v>#N/A</v>
      </c>
      <c r="G137" s="249"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9"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9"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9"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9"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9"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9"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9"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9"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9"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9"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9"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9"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9"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9"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50"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50"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50"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50"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50"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50"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50"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50"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50"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50"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50"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50"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50"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50"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50"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50"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50"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50"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50"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50"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50"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50"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50"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50"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50"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50"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50"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50"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50"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50"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51"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51"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51"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51"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51"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51"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51"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51"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51"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51"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51"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51"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51"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51"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51"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51"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51"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51"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4" t="str">
        <f ca="true">+IF(OFFSET('Water Data'!$C$28,0,10*ROW('Water Data'!C131))="","",OFFSET('Water Data'!$C$28,0,10*ROW('Water Data'!C131)))</f>
        <v/>
      </c>
      <c r="BT137" s="34" t="str">
        <f ca="true">+IF(OFFSET('Water Data'!$C$29,0,10*ROW('Water Data'!C131))="","",OFFSET('Water Data'!$C$29,0,10*ROW('Water Data'!C131)))</f>
        <v/>
      </c>
      <c r="BU137" s="34" t="str">
        <f ca="true">+IF(OFFSET('Water Data'!$C$30,0,10*ROW('Water Data'!C131))="","",OFFSET('Water Data'!$C$30,0,10*ROW('Water Data'!C131)))</f>
        <v/>
      </c>
      <c r="BV137" s="34" t="str">
        <f ca="true">+IF(OFFSET('Water Data'!$D$28,0,10*ROW('Water Data'!D131))="","",OFFSET('Water Data'!$D$28,0,10*ROW('Water Data'!D131)))</f>
        <v/>
      </c>
      <c r="BW137" s="34" t="str">
        <f ca="true">+IF(OFFSET('Water Data'!$D$29,0,10*ROW('Water Data'!D131))="","",OFFSET('Water Data'!$D$29,0,10*ROW('Water Data'!D131)))</f>
        <v/>
      </c>
      <c r="BX137" s="34" t="str">
        <f ca="true">+IF(OFFSET('Water Data'!$D$30,0,10*ROW('Water Data'!D131))="","",OFFSET('Water Data'!$D$30,0,10*ROW('Water Data'!D131)))</f>
        <v/>
      </c>
      <c r="BY137" s="34" t="str">
        <f ca="true">+IF(OFFSET('Water Data'!$E$28,0,10*ROW('Water Data'!E131))="","",OFFSET('Water Data'!$E$28,0,10*ROW('Water Data'!E131)))</f>
        <v/>
      </c>
      <c r="BZ137" s="34" t="str">
        <f ca="true">+IF(OFFSET('Water Data'!$E$29,0,10*ROW('Water Data'!E131))="","",OFFSET('Water Data'!$E$29,0,10*ROW('Water Data'!E131)))</f>
        <v/>
      </c>
      <c r="CA137" s="34" t="str">
        <f ca="true">+IF(OFFSET('Water Data'!$E$30,0,10*ROW('Water Data'!E131))="","",OFFSET('Water Data'!$E$30,0,10*ROW('Water Data'!E131)))</f>
        <v/>
      </c>
      <c r="CB137" s="34" t="str">
        <f ca="true">+IF(OFFSET('Water Data'!$F$28,0,10*ROW('Water Data'!F131))="","",OFFSET('Water Data'!$F$28,0,10*ROW('Water Data'!F131)))</f>
        <v/>
      </c>
      <c r="CC137" s="34" t="str">
        <f ca="true">+IF(OFFSET('Water Data'!$F$29,0,10*ROW('Water Data'!F131))="","",OFFSET('Water Data'!$F$29,0,10*ROW('Water Data'!F131)))</f>
        <v/>
      </c>
      <c r="CD137" s="34" t="str">
        <f ca="true">+IF(OFFSET('Water Data'!$F$30,0,10*ROW('Water Data'!F131))="","",OFFSET('Water Data'!$F$30,0,10*ROW('Water Data'!F131)))</f>
        <v/>
      </c>
      <c r="CE137" s="34" t="str">
        <f ca="true">+IF(OFFSET('Water Data'!$G$28,0,10*ROW('Water Data'!G131))="","",OFFSET('Water Data'!$G$28,0,10*ROW('Water Data'!G131)))</f>
        <v/>
      </c>
      <c r="CF137" s="34" t="str">
        <f ca="true">+IF(OFFSET('Water Data'!$G$29,0,10*ROW('Water Data'!G131))="","",OFFSET('Water Data'!$G$29,0,10*ROW('Water Data'!G131)))</f>
        <v/>
      </c>
      <c r="CG137" s="34" t="str">
        <f ca="true">+IF(OFFSET('Water Data'!$G$30,0,10*ROW('Water Data'!G131))="","",OFFSET('Water Data'!$G$30,0,10*ROW('Water Data'!G131)))</f>
        <v/>
      </c>
      <c r="CH137" s="34" t="str">
        <f ca="true">+IF(OFFSET('Water Data'!$H$28,0,10*ROW('Water Data'!H131))="","",OFFSET('Water Data'!$H$28,0,10*ROW('Water Data'!H131)))</f>
        <v/>
      </c>
      <c r="CI137" s="34" t="str">
        <f ca="true">+IF(OFFSET('Water Data'!$H$29,0,10*ROW('Water Data'!H131))="","",OFFSET('Water Data'!$H$29,0,10*ROW('Water Data'!H131)))</f>
        <v/>
      </c>
      <c r="CJ137" s="34" t="str">
        <f ca="true">+IF(OFFSET('Water Data'!$H$30,0,10*ROW('Water Data'!H131))="","",OFFSET('Water Data'!$H$30,0,10*ROW('Water Data'!H131)))</f>
        <v/>
      </c>
      <c r="CK137" s="34" t="str">
        <f ca="true">+IF(OFFSET('Sanitation Data'!$C$29,0,10*ROW('Sanitation Data'!C131))="","",OFFSET('Sanitation Data'!$C$29,0,10*ROW('Sanitation Data'!C131)))</f>
        <v/>
      </c>
      <c r="CL137" s="34" t="str">
        <f ca="true">+IF(OFFSET('Sanitation Data'!$C$30,0,10*ROW('Sanitation Data'!C131))="","",OFFSET('Sanitation Data'!$C$30,0,10*ROW('Sanitation Data'!C131)))</f>
        <v/>
      </c>
      <c r="CM137" s="34" t="str">
        <f ca="true">+IF(OFFSET('Sanitation Data'!$C$31,0,10*ROW('Sanitation Data'!C131))="","",OFFSET('Sanitation Data'!$C$31,0,10*ROW('Sanitation Data'!C131)))</f>
        <v/>
      </c>
      <c r="CN137" s="34" t="str">
        <f ca="true">+IF(OFFSET('Sanitation Data'!$C$32,0,10*ROW('Sanitation Data'!C131))="","",OFFSET('Sanitation Data'!$C$32,0,10*ROW('Sanitation Data'!C131)))</f>
        <v/>
      </c>
      <c r="CO137" s="34" t="str">
        <f ca="true">+IF(OFFSET('Sanitation Data'!$C$33,0,10*ROW('Sanitation Data'!C131))="","",OFFSET('Sanitation Data'!$C$33,0,10*ROW('Sanitation Data'!C131)))</f>
        <v/>
      </c>
      <c r="CP137" s="34" t="str">
        <f ca="true">+IF(OFFSET('Sanitation Data'!$D$29,0,10*ROW('Sanitation Data'!D131))="","",OFFSET('Sanitation Data'!$D$29,0,10*ROW('Sanitation Data'!D131)))</f>
        <v/>
      </c>
      <c r="CQ137" s="34" t="str">
        <f ca="true">+IF(OFFSET('Sanitation Data'!$D$30,0,10*ROW('Sanitation Data'!D131))="","",OFFSET('Sanitation Data'!$D$30,0,10*ROW('Sanitation Data'!D131)))</f>
        <v/>
      </c>
      <c r="CR137" s="34" t="str">
        <f ca="true">+IF(OFFSET('Sanitation Data'!$D$31,0,10*ROW('Sanitation Data'!D131))="","",OFFSET('Sanitation Data'!$D$31,0,10*ROW('Sanitation Data'!D131)))</f>
        <v/>
      </c>
      <c r="CS137" s="34" t="str">
        <f ca="true">+IF(OFFSET('Sanitation Data'!$D$32,0,10*ROW('Sanitation Data'!D131))="","",OFFSET('Sanitation Data'!$D$32,0,10*ROW('Sanitation Data'!D131)))</f>
        <v/>
      </c>
      <c r="CT137" s="34" t="str">
        <f ca="true">+IF(OFFSET('Sanitation Data'!$D$33,0,10*ROW('Sanitation Data'!D131))="","",OFFSET('Sanitation Data'!$D$33,0,10*ROW('Sanitation Data'!D131)))</f>
        <v/>
      </c>
      <c r="CU137" s="34" t="str">
        <f ca="true">+IF(OFFSET('Sanitation Data'!$E$29,0,10*ROW('Sanitation Data'!E131))="","",OFFSET('Sanitation Data'!$E$29,0,10*ROW('Sanitation Data'!E131)))</f>
        <v/>
      </c>
      <c r="CV137" s="34" t="str">
        <f ca="true">+IF(OFFSET('Sanitation Data'!$E$30,0,10*ROW('Sanitation Data'!E131))="","",OFFSET('Sanitation Data'!$E$30,0,10*ROW('Sanitation Data'!E131)))</f>
        <v/>
      </c>
      <c r="CW137" s="34" t="str">
        <f ca="true">+IF(OFFSET('Sanitation Data'!$E$31,0,10*ROW('Sanitation Data'!E131))="","",OFFSET('Sanitation Data'!$E$31,0,10*ROW('Sanitation Data'!E131)))</f>
        <v/>
      </c>
      <c r="CX137" s="34" t="str">
        <f ca="true">+IF(OFFSET('Sanitation Data'!$E$32,0,10*ROW('Sanitation Data'!E131))="","",OFFSET('Sanitation Data'!$E$32,0,10*ROW('Sanitation Data'!E131)))</f>
        <v/>
      </c>
      <c r="CY137" s="34" t="str">
        <f ca="true">+IF(OFFSET('Sanitation Data'!$E$33,0,10*ROW('Sanitation Data'!E131))="","",OFFSET('Sanitation Data'!$E$33,0,10*ROW('Sanitation Data'!E131)))</f>
        <v/>
      </c>
      <c r="CZ137" s="34" t="str">
        <f ca="true">+IF(OFFSET('Sanitation Data'!$F$29,0,10*ROW('Sanitation Data'!F131))="","",OFFSET('Sanitation Data'!$F$29,0,10*ROW('Sanitation Data'!F131)))</f>
        <v/>
      </c>
      <c r="DA137" s="34" t="str">
        <f ca="true">+IF(OFFSET('Sanitation Data'!$F$30,0,10*ROW('Sanitation Data'!F131))="","",OFFSET('Sanitation Data'!$F$30,0,10*ROW('Sanitation Data'!F131)))</f>
        <v/>
      </c>
      <c r="DB137" s="34" t="str">
        <f ca="true">+IF(OFFSET('Sanitation Data'!$F$31,0,10*ROW('Sanitation Data'!F131))="","",OFFSET('Sanitation Data'!$F$31,0,10*ROW('Sanitation Data'!F131)))</f>
        <v/>
      </c>
      <c r="DC137" s="34" t="str">
        <f ca="true">+IF(OFFSET('Sanitation Data'!$F$32,0,10*ROW('Sanitation Data'!F131))="","",OFFSET('Sanitation Data'!$F$32,0,10*ROW('Sanitation Data'!F131)))</f>
        <v/>
      </c>
      <c r="DD137" s="34" t="str">
        <f ca="true">+IF(OFFSET('Sanitation Data'!$F$33,0,10*ROW('Sanitation Data'!F131))="","",OFFSET('Sanitation Data'!$F$33,0,10*ROW('Sanitation Data'!F131)))</f>
        <v/>
      </c>
      <c r="DE137" s="34" t="str">
        <f ca="true">+IF(OFFSET('Sanitation Data'!$G$29,0,10*ROW('Sanitation Data'!G131))="","",OFFSET('Sanitation Data'!$G$29,0,10*ROW('Sanitation Data'!G131)))</f>
        <v/>
      </c>
      <c r="DF137" s="34" t="str">
        <f ca="true">+IF(OFFSET('Sanitation Data'!$G$30,0,10*ROW('Sanitation Data'!G131))="","",OFFSET('Sanitation Data'!$G$30,0,10*ROW('Sanitation Data'!G131)))</f>
        <v/>
      </c>
      <c r="DG137" s="34" t="str">
        <f ca="true">+IF(OFFSET('Sanitation Data'!$G$31,0,10*ROW('Sanitation Data'!G131))="","",OFFSET('Sanitation Data'!$G$31,0,10*ROW('Sanitation Data'!G131)))</f>
        <v/>
      </c>
      <c r="DH137" s="34" t="str">
        <f ca="true">+IF(OFFSET('Sanitation Data'!$G$32,0,10*ROW('Sanitation Data'!G131))="","",OFFSET('Sanitation Data'!$G$32,0,10*ROW('Sanitation Data'!G131)))</f>
        <v/>
      </c>
      <c r="DI137" s="34" t="str">
        <f ca="true">+IF(OFFSET('Sanitation Data'!$G$33,0,10*ROW('Sanitation Data'!G131))="","",OFFSET('Sanitation Data'!$G$33,0,10*ROW('Sanitation Data'!G131)))</f>
        <v/>
      </c>
      <c r="DJ137" s="34" t="str">
        <f ca="true">+IF(OFFSET('Sanitation Data'!$H$29,0,10*ROW('Sanitation Data'!H131))="","",OFFSET('Sanitation Data'!$H$29,0,10*ROW('Sanitation Data'!H131)))</f>
        <v/>
      </c>
      <c r="DK137" s="34" t="str">
        <f ca="true">+IF(OFFSET('Sanitation Data'!$H$30,0,10*ROW('Sanitation Data'!H131))="","",OFFSET('Sanitation Data'!$H$30,0,10*ROW('Sanitation Data'!H131)))</f>
        <v/>
      </c>
      <c r="DL137" s="34" t="str">
        <f ca="true">+IF(OFFSET('Sanitation Data'!$H$31,0,10*ROW('Sanitation Data'!H131))="","",OFFSET('Sanitation Data'!$H$31,0,10*ROW('Sanitation Data'!H131)))</f>
        <v/>
      </c>
      <c r="DM137" s="34" t="str">
        <f ca="true">+IF(OFFSET('Sanitation Data'!$H$32,0,10*ROW('Sanitation Data'!H131))="","",OFFSET('Sanitation Data'!$H$32,0,10*ROW('Sanitation Data'!H131)))</f>
        <v/>
      </c>
      <c r="DN137" s="34" t="str">
        <f ca="true">+IF(OFFSET('Sanitation Data'!$H$33,0,10*ROW('Sanitation Data'!H131))="","",OFFSET('Sanitation Data'!$H$33,0,10*ROW('Sanitation Data'!H131)))</f>
        <v/>
      </c>
      <c r="DO137" s="34" t="str">
        <f ca="true">+IF(OFFSET('Hygiene Data'!$C$12,0,10*ROW('Hygiene Data'!C131))="","",OFFSET('Hygiene Data'!$C$12,0,10*ROW('Hygiene Data'!C131)))</f>
        <v/>
      </c>
      <c r="DP137" s="34" t="str">
        <f ca="true">+IF(OFFSET('Hygiene Data'!$C$13,0,10*ROW('Hygiene Data'!C131))="","",OFFSET('Hygiene Data'!$C$13,0,10*ROW('Hygiene Data'!C131)))</f>
        <v/>
      </c>
      <c r="DQ137" s="34" t="str">
        <f ca="true">+IF(OFFSET('Hygiene Data'!$C$14,0,10*ROW('Hygiene Data'!C131))="","",OFFSET('Hygiene Data'!$C$14,0,10*ROW('Hygiene Data'!C131)))</f>
        <v/>
      </c>
      <c r="DR137" s="34" t="str">
        <f ca="true">+IF(OFFSET('Hygiene Data'!$D$12,0,10*ROW('Hygiene Data'!D131))="","",OFFSET('Hygiene Data'!$D$12,0,10*ROW('Hygiene Data'!D131)))</f>
        <v/>
      </c>
      <c r="DS137" s="34" t="str">
        <f ca="true">+IF(OFFSET('Hygiene Data'!$D$13,0,10*ROW('Hygiene Data'!D131))="","",OFFSET('Hygiene Data'!$D$13,0,10*ROW('Hygiene Data'!D131)))</f>
        <v/>
      </c>
      <c r="DT137" s="34" t="str">
        <f ca="true">+IF(OFFSET('Hygiene Data'!$D$14,0,10*ROW('Hygiene Data'!D131))="","",OFFSET('Hygiene Data'!$D$14,0,10*ROW('Hygiene Data'!D131)))</f>
        <v/>
      </c>
      <c r="DU137" s="34" t="str">
        <f ca="true">+IF(OFFSET('Hygiene Data'!$E$12,0,10*ROW('Hygiene Data'!E131))="","",OFFSET('Hygiene Data'!$E$12,0,10*ROW('Hygiene Data'!E131)))</f>
        <v/>
      </c>
      <c r="DV137" s="34" t="str">
        <f ca="true">+IF(OFFSET('Hygiene Data'!$E$13,0,10*ROW('Hygiene Data'!E131))="","",OFFSET('Hygiene Data'!$E$13,0,10*ROW('Hygiene Data'!E131)))</f>
        <v/>
      </c>
      <c r="DW137" s="34" t="str">
        <f ca="true">+IF(OFFSET('Hygiene Data'!$E$14,0,10*ROW('Hygiene Data'!E131))="","",OFFSET('Hygiene Data'!$E$14,0,10*ROW('Hygiene Data'!E131)))</f>
        <v/>
      </c>
      <c r="DX137" s="34" t="str">
        <f ca="true">+IF(OFFSET('Hygiene Data'!$F$12,0,10*ROW('Hygiene Data'!F131))="","",OFFSET('Hygiene Data'!$F$12,0,10*ROW('Hygiene Data'!F131)))</f>
        <v/>
      </c>
      <c r="DY137" s="34" t="str">
        <f ca="true">+IF(OFFSET('Hygiene Data'!$F$13,0,10*ROW('Hygiene Data'!F131))="","",OFFSET('Hygiene Data'!$F$13,0,10*ROW('Hygiene Data'!F131)))</f>
        <v/>
      </c>
      <c r="DZ137" s="34" t="str">
        <f ca="true">+IF(OFFSET('Hygiene Data'!$F$14,0,10*ROW('Hygiene Data'!F131))="","",OFFSET('Hygiene Data'!$F$14,0,10*ROW('Hygiene Data'!F131)))</f>
        <v/>
      </c>
      <c r="EA137" s="34" t="str">
        <f ca="true">+IF(OFFSET('Hygiene Data'!$G$12,0,10*ROW('Hygiene Data'!G131))="","",OFFSET('Hygiene Data'!$G$12,0,10*ROW('Hygiene Data'!G131)))</f>
        <v/>
      </c>
      <c r="EB137" s="34" t="str">
        <f ca="true">+IF(OFFSET('Hygiene Data'!$G$13,0,10*ROW('Hygiene Data'!G131))="","",OFFSET('Hygiene Data'!$G$13,0,10*ROW('Hygiene Data'!G131)))</f>
        <v/>
      </c>
      <c r="EC137" s="34" t="str">
        <f ca="true">+IF(OFFSET('Hygiene Data'!$G$14,0,10*ROW('Hygiene Data'!G131))="","",OFFSET('Hygiene Data'!$G$14,0,10*ROW('Hygiene Data'!G131)))</f>
        <v/>
      </c>
      <c r="ED137" s="34" t="str">
        <f ca="true">+IF(OFFSET('Hygiene Data'!$H$12,0,10*ROW('Hygiene Data'!H131))="","",OFFSET('Hygiene Data'!$H$12,0,10*ROW('Hygiene Data'!H131)))</f>
        <v/>
      </c>
      <c r="EE137" s="34" t="str">
        <f ca="true">+IF(OFFSET('Hygiene Data'!$H$13,0,10*ROW('Hygiene Data'!H131))="","",OFFSET('Hygiene Data'!$H$13,0,10*ROW('Hygiene Data'!H131)))</f>
        <v/>
      </c>
      <c r="EF137" s="34" t="str">
        <f ca="true">+IF(OFFSET('Hygiene Data'!$H$14,0,10*ROW('Hygiene Data'!H131))="","",OFFSET('Hygiene Data'!$H$14,0,10*ROW('Hygiene Data'!H131)))</f>
        <v/>
      </c>
    </row>
    <row r="138" x14ac:dyDescent="0.2">
      <c r="A138" s="57" t="str">
        <f ca="true">+IF(OFFSET('Water Data'!$B$1,0,10*ROW('Water Data'!B135))="","",OFFSET('Water Data'!$B$1,0,10*ROW('Water Data'!B135)))</f>
        <v/>
      </c>
      <c r="B138" s="57" t="str">
        <f ca="true">+IF(OFFSET('Water Data'!$A$3,0,10*ROW('Water Data'!A135))="","",OFFSET('Water Data'!$A$3,0,10*ROW('Water Data'!A135)))</f>
        <v/>
      </c>
      <c r="C138" s="57" t="str">
        <f ca="true">+IF(OFFSET('Water Data'!$C$3,0,10*ROW('Water Data'!C135))="","",OFFSET('Water Data'!$C$3,0,10*ROW('Water Data'!C135)))</f>
        <v/>
      </c>
      <c r="D138" s="249"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9"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9" t="e">
        <f ca="true">+IF(AND(ISNUMBER(OFFSET('Water Data'!$C$10,0,10*ROW('Water Data'!D132))),BW138="Yes"),OFFSET('Water Data'!$C$10,0,10*ROW('Water Data'!D132)),IF(AND(ISNUMBER(OFFSET('Water Data'!$C$10,0,10*ROW('Water Data'!D132))),BW138="No",ISNUMBER(OFFSET('Water Data'!$C$10,0,10*ROW('Water Data'!D132)))),CONCATENATE("[",ROUND(OFFSET('Water Data'!$C$10,0,10*ROW('Water Data'!D132)),0),"]"),IF(AND(ISNUMBER(OFFSET('Water Data'!$C$10,0,10*ROW('Water Data'!D132))),BW138="",ISNUMBER(OFFSET('Water Data'!$C$10,0,10*ROW('Water Data'!D132)))),OFFSET('Water Data'!$C$10,0,10*ROW('Water Data'!D132)),NA())))</f>
        <v>#N/A</v>
      </c>
      <c r="G138" s="249"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9"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9"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9"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9"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9"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9"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9"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9"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9"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9"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9"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9"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9"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9"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50"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50"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50"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50"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50"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50"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50"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50"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50"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50"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50"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50"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50"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50"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50"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50"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50"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50"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50"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50"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50"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50"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50"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50"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50"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50"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50"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50"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50"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50"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51"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51"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51"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51"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51"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51"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51"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51"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51"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51"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51"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51"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51"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51"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51"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51"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51"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51"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4" t="str">
        <f ca="true">+IF(OFFSET('Water Data'!$C$28,0,10*ROW('Water Data'!C132))="","",OFFSET('Water Data'!$C$28,0,10*ROW('Water Data'!C132)))</f>
        <v/>
      </c>
      <c r="BT138" s="34" t="str">
        <f ca="true">+IF(OFFSET('Water Data'!$C$29,0,10*ROW('Water Data'!C132))="","",OFFSET('Water Data'!$C$29,0,10*ROW('Water Data'!C132)))</f>
        <v/>
      </c>
      <c r="BU138" s="34" t="str">
        <f ca="true">+IF(OFFSET('Water Data'!$C$30,0,10*ROW('Water Data'!C132))="","",OFFSET('Water Data'!$C$30,0,10*ROW('Water Data'!C132)))</f>
        <v/>
      </c>
      <c r="BV138" s="34" t="str">
        <f ca="true">+IF(OFFSET('Water Data'!$D$28,0,10*ROW('Water Data'!D132))="","",OFFSET('Water Data'!$D$28,0,10*ROW('Water Data'!D132)))</f>
        <v/>
      </c>
      <c r="BW138" s="34" t="str">
        <f ca="true">+IF(OFFSET('Water Data'!$D$29,0,10*ROW('Water Data'!D132))="","",OFFSET('Water Data'!$D$29,0,10*ROW('Water Data'!D132)))</f>
        <v/>
      </c>
      <c r="BX138" s="34" t="str">
        <f ca="true">+IF(OFFSET('Water Data'!$D$30,0,10*ROW('Water Data'!D132))="","",OFFSET('Water Data'!$D$30,0,10*ROW('Water Data'!D132)))</f>
        <v/>
      </c>
      <c r="BY138" s="34" t="str">
        <f ca="true">+IF(OFFSET('Water Data'!$E$28,0,10*ROW('Water Data'!E132))="","",OFFSET('Water Data'!$E$28,0,10*ROW('Water Data'!E132)))</f>
        <v/>
      </c>
      <c r="BZ138" s="34" t="str">
        <f ca="true">+IF(OFFSET('Water Data'!$E$29,0,10*ROW('Water Data'!E132))="","",OFFSET('Water Data'!$E$29,0,10*ROW('Water Data'!E132)))</f>
        <v/>
      </c>
      <c r="CA138" s="34" t="str">
        <f ca="true">+IF(OFFSET('Water Data'!$E$30,0,10*ROW('Water Data'!E132))="","",OFFSET('Water Data'!$E$30,0,10*ROW('Water Data'!E132)))</f>
        <v/>
      </c>
      <c r="CB138" s="34" t="str">
        <f ca="true">+IF(OFFSET('Water Data'!$F$28,0,10*ROW('Water Data'!F132))="","",OFFSET('Water Data'!$F$28,0,10*ROW('Water Data'!F132)))</f>
        <v/>
      </c>
      <c r="CC138" s="34" t="str">
        <f ca="true">+IF(OFFSET('Water Data'!$F$29,0,10*ROW('Water Data'!F132))="","",OFFSET('Water Data'!$F$29,0,10*ROW('Water Data'!F132)))</f>
        <v/>
      </c>
      <c r="CD138" s="34" t="str">
        <f ca="true">+IF(OFFSET('Water Data'!$F$30,0,10*ROW('Water Data'!F132))="","",OFFSET('Water Data'!$F$30,0,10*ROW('Water Data'!F132)))</f>
        <v/>
      </c>
      <c r="CE138" s="34" t="str">
        <f ca="true">+IF(OFFSET('Water Data'!$G$28,0,10*ROW('Water Data'!G132))="","",OFFSET('Water Data'!$G$28,0,10*ROW('Water Data'!G132)))</f>
        <v/>
      </c>
      <c r="CF138" s="34" t="str">
        <f ca="true">+IF(OFFSET('Water Data'!$G$29,0,10*ROW('Water Data'!G132))="","",OFFSET('Water Data'!$G$29,0,10*ROW('Water Data'!G132)))</f>
        <v/>
      </c>
      <c r="CG138" s="34" t="str">
        <f ca="true">+IF(OFFSET('Water Data'!$G$30,0,10*ROW('Water Data'!G132))="","",OFFSET('Water Data'!$G$30,0,10*ROW('Water Data'!G132)))</f>
        <v/>
      </c>
      <c r="CH138" s="34" t="str">
        <f ca="true">+IF(OFFSET('Water Data'!$H$28,0,10*ROW('Water Data'!H132))="","",OFFSET('Water Data'!$H$28,0,10*ROW('Water Data'!H132)))</f>
        <v/>
      </c>
      <c r="CI138" s="34" t="str">
        <f ca="true">+IF(OFFSET('Water Data'!$H$29,0,10*ROW('Water Data'!H132))="","",OFFSET('Water Data'!$H$29,0,10*ROW('Water Data'!H132)))</f>
        <v/>
      </c>
      <c r="CJ138" s="34" t="str">
        <f ca="true">+IF(OFFSET('Water Data'!$H$30,0,10*ROW('Water Data'!H132))="","",OFFSET('Water Data'!$H$30,0,10*ROW('Water Data'!H132)))</f>
        <v/>
      </c>
      <c r="CK138" s="34" t="str">
        <f ca="true">+IF(OFFSET('Sanitation Data'!$C$29,0,10*ROW('Sanitation Data'!C132))="","",OFFSET('Sanitation Data'!$C$29,0,10*ROW('Sanitation Data'!C132)))</f>
        <v/>
      </c>
      <c r="CL138" s="34" t="str">
        <f ca="true">+IF(OFFSET('Sanitation Data'!$C$30,0,10*ROW('Sanitation Data'!C132))="","",OFFSET('Sanitation Data'!$C$30,0,10*ROW('Sanitation Data'!C132)))</f>
        <v/>
      </c>
      <c r="CM138" s="34" t="str">
        <f ca="true">+IF(OFFSET('Sanitation Data'!$C$31,0,10*ROW('Sanitation Data'!C132))="","",OFFSET('Sanitation Data'!$C$31,0,10*ROW('Sanitation Data'!C132)))</f>
        <v/>
      </c>
      <c r="CN138" s="34" t="str">
        <f ca="true">+IF(OFFSET('Sanitation Data'!$C$32,0,10*ROW('Sanitation Data'!C132))="","",OFFSET('Sanitation Data'!$C$32,0,10*ROW('Sanitation Data'!C132)))</f>
        <v/>
      </c>
      <c r="CO138" s="34" t="str">
        <f ca="true">+IF(OFFSET('Sanitation Data'!$C$33,0,10*ROW('Sanitation Data'!C132))="","",OFFSET('Sanitation Data'!$C$33,0,10*ROW('Sanitation Data'!C132)))</f>
        <v/>
      </c>
      <c r="CP138" s="34" t="str">
        <f ca="true">+IF(OFFSET('Sanitation Data'!$D$29,0,10*ROW('Sanitation Data'!D132))="","",OFFSET('Sanitation Data'!$D$29,0,10*ROW('Sanitation Data'!D132)))</f>
        <v/>
      </c>
      <c r="CQ138" s="34" t="str">
        <f ca="true">+IF(OFFSET('Sanitation Data'!$D$30,0,10*ROW('Sanitation Data'!D132))="","",OFFSET('Sanitation Data'!$D$30,0,10*ROW('Sanitation Data'!D132)))</f>
        <v/>
      </c>
      <c r="CR138" s="34" t="str">
        <f ca="true">+IF(OFFSET('Sanitation Data'!$D$31,0,10*ROW('Sanitation Data'!D132))="","",OFFSET('Sanitation Data'!$D$31,0,10*ROW('Sanitation Data'!D132)))</f>
        <v/>
      </c>
      <c r="CS138" s="34" t="str">
        <f ca="true">+IF(OFFSET('Sanitation Data'!$D$32,0,10*ROW('Sanitation Data'!D132))="","",OFFSET('Sanitation Data'!$D$32,0,10*ROW('Sanitation Data'!D132)))</f>
        <v/>
      </c>
      <c r="CT138" s="34" t="str">
        <f ca="true">+IF(OFFSET('Sanitation Data'!$D$33,0,10*ROW('Sanitation Data'!D132))="","",OFFSET('Sanitation Data'!$D$33,0,10*ROW('Sanitation Data'!D132)))</f>
        <v/>
      </c>
      <c r="CU138" s="34" t="str">
        <f ca="true">+IF(OFFSET('Sanitation Data'!$E$29,0,10*ROW('Sanitation Data'!E132))="","",OFFSET('Sanitation Data'!$E$29,0,10*ROW('Sanitation Data'!E132)))</f>
        <v/>
      </c>
      <c r="CV138" s="34" t="str">
        <f ca="true">+IF(OFFSET('Sanitation Data'!$E$30,0,10*ROW('Sanitation Data'!E132))="","",OFFSET('Sanitation Data'!$E$30,0,10*ROW('Sanitation Data'!E132)))</f>
        <v/>
      </c>
      <c r="CW138" s="34" t="str">
        <f ca="true">+IF(OFFSET('Sanitation Data'!$E$31,0,10*ROW('Sanitation Data'!E132))="","",OFFSET('Sanitation Data'!$E$31,0,10*ROW('Sanitation Data'!E132)))</f>
        <v/>
      </c>
      <c r="CX138" s="34" t="str">
        <f ca="true">+IF(OFFSET('Sanitation Data'!$E$32,0,10*ROW('Sanitation Data'!E132))="","",OFFSET('Sanitation Data'!$E$32,0,10*ROW('Sanitation Data'!E132)))</f>
        <v/>
      </c>
      <c r="CY138" s="34" t="str">
        <f ca="true">+IF(OFFSET('Sanitation Data'!$E$33,0,10*ROW('Sanitation Data'!E132))="","",OFFSET('Sanitation Data'!$E$33,0,10*ROW('Sanitation Data'!E132)))</f>
        <v/>
      </c>
      <c r="CZ138" s="34" t="str">
        <f ca="true">+IF(OFFSET('Sanitation Data'!$F$29,0,10*ROW('Sanitation Data'!F132))="","",OFFSET('Sanitation Data'!$F$29,0,10*ROW('Sanitation Data'!F132)))</f>
        <v/>
      </c>
      <c r="DA138" s="34" t="str">
        <f ca="true">+IF(OFFSET('Sanitation Data'!$F$30,0,10*ROW('Sanitation Data'!F132))="","",OFFSET('Sanitation Data'!$F$30,0,10*ROW('Sanitation Data'!F132)))</f>
        <v/>
      </c>
      <c r="DB138" s="34" t="str">
        <f ca="true">+IF(OFFSET('Sanitation Data'!$F$31,0,10*ROW('Sanitation Data'!F132))="","",OFFSET('Sanitation Data'!$F$31,0,10*ROW('Sanitation Data'!F132)))</f>
        <v/>
      </c>
      <c r="DC138" s="34" t="str">
        <f ca="true">+IF(OFFSET('Sanitation Data'!$F$32,0,10*ROW('Sanitation Data'!F132))="","",OFFSET('Sanitation Data'!$F$32,0,10*ROW('Sanitation Data'!F132)))</f>
        <v/>
      </c>
      <c r="DD138" s="34" t="str">
        <f ca="true">+IF(OFFSET('Sanitation Data'!$F$33,0,10*ROW('Sanitation Data'!F132))="","",OFFSET('Sanitation Data'!$F$33,0,10*ROW('Sanitation Data'!F132)))</f>
        <v/>
      </c>
      <c r="DE138" s="34" t="str">
        <f ca="true">+IF(OFFSET('Sanitation Data'!$G$29,0,10*ROW('Sanitation Data'!G132))="","",OFFSET('Sanitation Data'!$G$29,0,10*ROW('Sanitation Data'!G132)))</f>
        <v/>
      </c>
      <c r="DF138" s="34" t="str">
        <f ca="true">+IF(OFFSET('Sanitation Data'!$G$30,0,10*ROW('Sanitation Data'!G132))="","",OFFSET('Sanitation Data'!$G$30,0,10*ROW('Sanitation Data'!G132)))</f>
        <v/>
      </c>
      <c r="DG138" s="34" t="str">
        <f ca="true">+IF(OFFSET('Sanitation Data'!$G$31,0,10*ROW('Sanitation Data'!G132))="","",OFFSET('Sanitation Data'!$G$31,0,10*ROW('Sanitation Data'!G132)))</f>
        <v/>
      </c>
      <c r="DH138" s="34" t="str">
        <f ca="true">+IF(OFFSET('Sanitation Data'!$G$32,0,10*ROW('Sanitation Data'!G132))="","",OFFSET('Sanitation Data'!$G$32,0,10*ROW('Sanitation Data'!G132)))</f>
        <v/>
      </c>
      <c r="DI138" s="34" t="str">
        <f ca="true">+IF(OFFSET('Sanitation Data'!$G$33,0,10*ROW('Sanitation Data'!G132))="","",OFFSET('Sanitation Data'!$G$33,0,10*ROW('Sanitation Data'!G132)))</f>
        <v/>
      </c>
      <c r="DJ138" s="34" t="str">
        <f ca="true">+IF(OFFSET('Sanitation Data'!$H$29,0,10*ROW('Sanitation Data'!H132))="","",OFFSET('Sanitation Data'!$H$29,0,10*ROW('Sanitation Data'!H132)))</f>
        <v/>
      </c>
      <c r="DK138" s="34" t="str">
        <f ca="true">+IF(OFFSET('Sanitation Data'!$H$30,0,10*ROW('Sanitation Data'!H132))="","",OFFSET('Sanitation Data'!$H$30,0,10*ROW('Sanitation Data'!H132)))</f>
        <v/>
      </c>
      <c r="DL138" s="34" t="str">
        <f ca="true">+IF(OFFSET('Sanitation Data'!$H$31,0,10*ROW('Sanitation Data'!H132))="","",OFFSET('Sanitation Data'!$H$31,0,10*ROW('Sanitation Data'!H132)))</f>
        <v/>
      </c>
      <c r="DM138" s="34" t="str">
        <f ca="true">+IF(OFFSET('Sanitation Data'!$H$32,0,10*ROW('Sanitation Data'!H132))="","",OFFSET('Sanitation Data'!$H$32,0,10*ROW('Sanitation Data'!H132)))</f>
        <v/>
      </c>
      <c r="DN138" s="34" t="str">
        <f ca="true">+IF(OFFSET('Sanitation Data'!$H$33,0,10*ROW('Sanitation Data'!H132))="","",OFFSET('Sanitation Data'!$H$33,0,10*ROW('Sanitation Data'!H132)))</f>
        <v/>
      </c>
      <c r="DO138" s="34" t="str">
        <f ca="true">+IF(OFFSET('Hygiene Data'!$C$12,0,10*ROW('Hygiene Data'!C132))="","",OFFSET('Hygiene Data'!$C$12,0,10*ROW('Hygiene Data'!C132)))</f>
        <v/>
      </c>
      <c r="DP138" s="34" t="str">
        <f ca="true">+IF(OFFSET('Hygiene Data'!$C$13,0,10*ROW('Hygiene Data'!C132))="","",OFFSET('Hygiene Data'!$C$13,0,10*ROW('Hygiene Data'!C132)))</f>
        <v/>
      </c>
      <c r="DQ138" s="34" t="str">
        <f ca="true">+IF(OFFSET('Hygiene Data'!$C$14,0,10*ROW('Hygiene Data'!C132))="","",OFFSET('Hygiene Data'!$C$14,0,10*ROW('Hygiene Data'!C132)))</f>
        <v/>
      </c>
      <c r="DR138" s="34" t="str">
        <f ca="true">+IF(OFFSET('Hygiene Data'!$D$12,0,10*ROW('Hygiene Data'!D132))="","",OFFSET('Hygiene Data'!$D$12,0,10*ROW('Hygiene Data'!D132)))</f>
        <v/>
      </c>
      <c r="DS138" s="34" t="str">
        <f ca="true">+IF(OFFSET('Hygiene Data'!$D$13,0,10*ROW('Hygiene Data'!D132))="","",OFFSET('Hygiene Data'!$D$13,0,10*ROW('Hygiene Data'!D132)))</f>
        <v/>
      </c>
      <c r="DT138" s="34" t="str">
        <f ca="true">+IF(OFFSET('Hygiene Data'!$D$14,0,10*ROW('Hygiene Data'!D132))="","",OFFSET('Hygiene Data'!$D$14,0,10*ROW('Hygiene Data'!D132)))</f>
        <v/>
      </c>
      <c r="DU138" s="34" t="str">
        <f ca="true">+IF(OFFSET('Hygiene Data'!$E$12,0,10*ROW('Hygiene Data'!E132))="","",OFFSET('Hygiene Data'!$E$12,0,10*ROW('Hygiene Data'!E132)))</f>
        <v/>
      </c>
      <c r="DV138" s="34" t="str">
        <f ca="true">+IF(OFFSET('Hygiene Data'!$E$13,0,10*ROW('Hygiene Data'!E132))="","",OFFSET('Hygiene Data'!$E$13,0,10*ROW('Hygiene Data'!E132)))</f>
        <v/>
      </c>
      <c r="DW138" s="34" t="str">
        <f ca="true">+IF(OFFSET('Hygiene Data'!$E$14,0,10*ROW('Hygiene Data'!E132))="","",OFFSET('Hygiene Data'!$E$14,0,10*ROW('Hygiene Data'!E132)))</f>
        <v/>
      </c>
      <c r="DX138" s="34" t="str">
        <f ca="true">+IF(OFFSET('Hygiene Data'!$F$12,0,10*ROW('Hygiene Data'!F132))="","",OFFSET('Hygiene Data'!$F$12,0,10*ROW('Hygiene Data'!F132)))</f>
        <v/>
      </c>
      <c r="DY138" s="34" t="str">
        <f ca="true">+IF(OFFSET('Hygiene Data'!$F$13,0,10*ROW('Hygiene Data'!F132))="","",OFFSET('Hygiene Data'!$F$13,0,10*ROW('Hygiene Data'!F132)))</f>
        <v/>
      </c>
      <c r="DZ138" s="34" t="str">
        <f ca="true">+IF(OFFSET('Hygiene Data'!$F$14,0,10*ROW('Hygiene Data'!F132))="","",OFFSET('Hygiene Data'!$F$14,0,10*ROW('Hygiene Data'!F132)))</f>
        <v/>
      </c>
      <c r="EA138" s="34" t="str">
        <f ca="true">+IF(OFFSET('Hygiene Data'!$G$12,0,10*ROW('Hygiene Data'!G132))="","",OFFSET('Hygiene Data'!$G$12,0,10*ROW('Hygiene Data'!G132)))</f>
        <v/>
      </c>
      <c r="EB138" s="34" t="str">
        <f ca="true">+IF(OFFSET('Hygiene Data'!$G$13,0,10*ROW('Hygiene Data'!G132))="","",OFFSET('Hygiene Data'!$G$13,0,10*ROW('Hygiene Data'!G132)))</f>
        <v/>
      </c>
      <c r="EC138" s="34" t="str">
        <f ca="true">+IF(OFFSET('Hygiene Data'!$G$14,0,10*ROW('Hygiene Data'!G132))="","",OFFSET('Hygiene Data'!$G$14,0,10*ROW('Hygiene Data'!G132)))</f>
        <v/>
      </c>
      <c r="ED138" s="34" t="str">
        <f ca="true">+IF(OFFSET('Hygiene Data'!$H$12,0,10*ROW('Hygiene Data'!H132))="","",OFFSET('Hygiene Data'!$H$12,0,10*ROW('Hygiene Data'!H132)))</f>
        <v/>
      </c>
      <c r="EE138" s="34" t="str">
        <f ca="true">+IF(OFFSET('Hygiene Data'!$H$13,0,10*ROW('Hygiene Data'!H132))="","",OFFSET('Hygiene Data'!$H$13,0,10*ROW('Hygiene Data'!H132)))</f>
        <v/>
      </c>
      <c r="EF138" s="34" t="str">
        <f ca="true">+IF(OFFSET('Hygiene Data'!$H$14,0,10*ROW('Hygiene Data'!H132))="","",OFFSET('Hygiene Data'!$H$14,0,10*ROW('Hygiene Data'!H132)))</f>
        <v/>
      </c>
    </row>
    <row r="139" x14ac:dyDescent="0.2">
      <c r="A139" s="57" t="str">
        <f ca="true">+IF(OFFSET('Water Data'!$B$1,0,10*ROW('Water Data'!B136))="","",OFFSET('Water Data'!$B$1,0,10*ROW('Water Data'!B136)))</f>
        <v/>
      </c>
      <c r="B139" s="57" t="str">
        <f ca="true">+IF(OFFSET('Water Data'!$A$3,0,10*ROW('Water Data'!A136))="","",OFFSET('Water Data'!$A$3,0,10*ROW('Water Data'!A136)))</f>
        <v/>
      </c>
      <c r="C139" s="57" t="str">
        <f ca="true">+IF(OFFSET('Water Data'!$C$3,0,10*ROW('Water Data'!C136))="","",OFFSET('Water Data'!$C$3,0,10*ROW('Water Data'!C136)))</f>
        <v/>
      </c>
      <c r="D139" s="249"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9"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9" t="e">
        <f ca="true">+IF(AND(ISNUMBER(OFFSET('Water Data'!$C$10,0,10*ROW('Water Data'!D133))),BW139="Yes"),OFFSET('Water Data'!$C$10,0,10*ROW('Water Data'!D133)),IF(AND(ISNUMBER(OFFSET('Water Data'!$C$10,0,10*ROW('Water Data'!D133))),BW139="No",ISNUMBER(OFFSET('Water Data'!$C$10,0,10*ROW('Water Data'!D133)))),CONCATENATE("[",ROUND(OFFSET('Water Data'!$C$10,0,10*ROW('Water Data'!D133)),0),"]"),IF(AND(ISNUMBER(OFFSET('Water Data'!$C$10,0,10*ROW('Water Data'!D133))),BW139="",ISNUMBER(OFFSET('Water Data'!$C$10,0,10*ROW('Water Data'!D133)))),OFFSET('Water Data'!$C$10,0,10*ROW('Water Data'!D133)),NA())))</f>
        <v>#N/A</v>
      </c>
      <c r="G139" s="249"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9"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9"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9"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9"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9"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9"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9"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9"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9"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9"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9"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9"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9"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9"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50"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50"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50"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50"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50"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50"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50"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50"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50"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50"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50"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50"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50"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50"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50"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50"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50"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50"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50"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50"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50"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50"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50"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50"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50"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50"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50"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50"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50"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50"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51"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51"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51"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51"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51"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51"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51"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51"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51"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51"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51"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51"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51"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51"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51"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51"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51"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51"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4" t="str">
        <f ca="true">+IF(OFFSET('Water Data'!$C$28,0,10*ROW('Water Data'!C133))="","",OFFSET('Water Data'!$C$28,0,10*ROW('Water Data'!C133)))</f>
        <v/>
      </c>
      <c r="BT139" s="34" t="str">
        <f ca="true">+IF(OFFSET('Water Data'!$C$29,0,10*ROW('Water Data'!C133))="","",OFFSET('Water Data'!$C$29,0,10*ROW('Water Data'!C133)))</f>
        <v/>
      </c>
      <c r="BU139" s="34" t="str">
        <f ca="true">+IF(OFFSET('Water Data'!$C$30,0,10*ROW('Water Data'!C133))="","",OFFSET('Water Data'!$C$30,0,10*ROW('Water Data'!C133)))</f>
        <v/>
      </c>
      <c r="BV139" s="34" t="str">
        <f ca="true">+IF(OFFSET('Water Data'!$D$28,0,10*ROW('Water Data'!D133))="","",OFFSET('Water Data'!$D$28,0,10*ROW('Water Data'!D133)))</f>
        <v/>
      </c>
      <c r="BW139" s="34" t="str">
        <f ca="true">+IF(OFFSET('Water Data'!$D$29,0,10*ROW('Water Data'!D133))="","",OFFSET('Water Data'!$D$29,0,10*ROW('Water Data'!D133)))</f>
        <v/>
      </c>
      <c r="BX139" s="34" t="str">
        <f ca="true">+IF(OFFSET('Water Data'!$D$30,0,10*ROW('Water Data'!D133))="","",OFFSET('Water Data'!$D$30,0,10*ROW('Water Data'!D133)))</f>
        <v/>
      </c>
      <c r="BY139" s="34" t="str">
        <f ca="true">+IF(OFFSET('Water Data'!$E$28,0,10*ROW('Water Data'!E133))="","",OFFSET('Water Data'!$E$28,0,10*ROW('Water Data'!E133)))</f>
        <v/>
      </c>
      <c r="BZ139" s="34" t="str">
        <f ca="true">+IF(OFFSET('Water Data'!$E$29,0,10*ROW('Water Data'!E133))="","",OFFSET('Water Data'!$E$29,0,10*ROW('Water Data'!E133)))</f>
        <v/>
      </c>
      <c r="CA139" s="34" t="str">
        <f ca="true">+IF(OFFSET('Water Data'!$E$30,0,10*ROW('Water Data'!E133))="","",OFFSET('Water Data'!$E$30,0,10*ROW('Water Data'!E133)))</f>
        <v/>
      </c>
      <c r="CB139" s="34" t="str">
        <f ca="true">+IF(OFFSET('Water Data'!$F$28,0,10*ROW('Water Data'!F133))="","",OFFSET('Water Data'!$F$28,0,10*ROW('Water Data'!F133)))</f>
        <v/>
      </c>
      <c r="CC139" s="34" t="str">
        <f ca="true">+IF(OFFSET('Water Data'!$F$29,0,10*ROW('Water Data'!F133))="","",OFFSET('Water Data'!$F$29,0,10*ROW('Water Data'!F133)))</f>
        <v/>
      </c>
      <c r="CD139" s="34" t="str">
        <f ca="true">+IF(OFFSET('Water Data'!$F$30,0,10*ROW('Water Data'!F133))="","",OFFSET('Water Data'!$F$30,0,10*ROW('Water Data'!F133)))</f>
        <v/>
      </c>
      <c r="CE139" s="34" t="str">
        <f ca="true">+IF(OFFSET('Water Data'!$G$28,0,10*ROW('Water Data'!G133))="","",OFFSET('Water Data'!$G$28,0,10*ROW('Water Data'!G133)))</f>
        <v/>
      </c>
      <c r="CF139" s="34" t="str">
        <f ca="true">+IF(OFFSET('Water Data'!$G$29,0,10*ROW('Water Data'!G133))="","",OFFSET('Water Data'!$G$29,0,10*ROW('Water Data'!G133)))</f>
        <v/>
      </c>
      <c r="CG139" s="34" t="str">
        <f ca="true">+IF(OFFSET('Water Data'!$G$30,0,10*ROW('Water Data'!G133))="","",OFFSET('Water Data'!$G$30,0,10*ROW('Water Data'!G133)))</f>
        <v/>
      </c>
      <c r="CH139" s="34" t="str">
        <f ca="true">+IF(OFFSET('Water Data'!$H$28,0,10*ROW('Water Data'!H133))="","",OFFSET('Water Data'!$H$28,0,10*ROW('Water Data'!H133)))</f>
        <v/>
      </c>
      <c r="CI139" s="34" t="str">
        <f ca="true">+IF(OFFSET('Water Data'!$H$29,0,10*ROW('Water Data'!H133))="","",OFFSET('Water Data'!$H$29,0,10*ROW('Water Data'!H133)))</f>
        <v/>
      </c>
      <c r="CJ139" s="34" t="str">
        <f ca="true">+IF(OFFSET('Water Data'!$H$30,0,10*ROW('Water Data'!H133))="","",OFFSET('Water Data'!$H$30,0,10*ROW('Water Data'!H133)))</f>
        <v/>
      </c>
      <c r="CK139" s="34" t="str">
        <f ca="true">+IF(OFFSET('Sanitation Data'!$C$29,0,10*ROW('Sanitation Data'!C133))="","",OFFSET('Sanitation Data'!$C$29,0,10*ROW('Sanitation Data'!C133)))</f>
        <v/>
      </c>
      <c r="CL139" s="34" t="str">
        <f ca="true">+IF(OFFSET('Sanitation Data'!$C$30,0,10*ROW('Sanitation Data'!C133))="","",OFFSET('Sanitation Data'!$C$30,0,10*ROW('Sanitation Data'!C133)))</f>
        <v/>
      </c>
      <c r="CM139" s="34" t="str">
        <f ca="true">+IF(OFFSET('Sanitation Data'!$C$31,0,10*ROW('Sanitation Data'!C133))="","",OFFSET('Sanitation Data'!$C$31,0,10*ROW('Sanitation Data'!C133)))</f>
        <v/>
      </c>
      <c r="CN139" s="34" t="str">
        <f ca="true">+IF(OFFSET('Sanitation Data'!$C$32,0,10*ROW('Sanitation Data'!C133))="","",OFFSET('Sanitation Data'!$C$32,0,10*ROW('Sanitation Data'!C133)))</f>
        <v/>
      </c>
      <c r="CO139" s="34" t="str">
        <f ca="true">+IF(OFFSET('Sanitation Data'!$C$33,0,10*ROW('Sanitation Data'!C133))="","",OFFSET('Sanitation Data'!$C$33,0,10*ROW('Sanitation Data'!C133)))</f>
        <v/>
      </c>
      <c r="CP139" s="34" t="str">
        <f ca="true">+IF(OFFSET('Sanitation Data'!$D$29,0,10*ROW('Sanitation Data'!D133))="","",OFFSET('Sanitation Data'!$D$29,0,10*ROW('Sanitation Data'!D133)))</f>
        <v/>
      </c>
      <c r="CQ139" s="34" t="str">
        <f ca="true">+IF(OFFSET('Sanitation Data'!$D$30,0,10*ROW('Sanitation Data'!D133))="","",OFFSET('Sanitation Data'!$D$30,0,10*ROW('Sanitation Data'!D133)))</f>
        <v/>
      </c>
      <c r="CR139" s="34" t="str">
        <f ca="true">+IF(OFFSET('Sanitation Data'!$D$31,0,10*ROW('Sanitation Data'!D133))="","",OFFSET('Sanitation Data'!$D$31,0,10*ROW('Sanitation Data'!D133)))</f>
        <v/>
      </c>
      <c r="CS139" s="34" t="str">
        <f ca="true">+IF(OFFSET('Sanitation Data'!$D$32,0,10*ROW('Sanitation Data'!D133))="","",OFFSET('Sanitation Data'!$D$32,0,10*ROW('Sanitation Data'!D133)))</f>
        <v/>
      </c>
      <c r="CT139" s="34" t="str">
        <f ca="true">+IF(OFFSET('Sanitation Data'!$D$33,0,10*ROW('Sanitation Data'!D133))="","",OFFSET('Sanitation Data'!$D$33,0,10*ROW('Sanitation Data'!D133)))</f>
        <v/>
      </c>
      <c r="CU139" s="34" t="str">
        <f ca="true">+IF(OFFSET('Sanitation Data'!$E$29,0,10*ROW('Sanitation Data'!E133))="","",OFFSET('Sanitation Data'!$E$29,0,10*ROW('Sanitation Data'!E133)))</f>
        <v/>
      </c>
      <c r="CV139" s="34" t="str">
        <f ca="true">+IF(OFFSET('Sanitation Data'!$E$30,0,10*ROW('Sanitation Data'!E133))="","",OFFSET('Sanitation Data'!$E$30,0,10*ROW('Sanitation Data'!E133)))</f>
        <v/>
      </c>
      <c r="CW139" s="34" t="str">
        <f ca="true">+IF(OFFSET('Sanitation Data'!$E$31,0,10*ROW('Sanitation Data'!E133))="","",OFFSET('Sanitation Data'!$E$31,0,10*ROW('Sanitation Data'!E133)))</f>
        <v/>
      </c>
      <c r="CX139" s="34" t="str">
        <f ca="true">+IF(OFFSET('Sanitation Data'!$E$32,0,10*ROW('Sanitation Data'!E133))="","",OFFSET('Sanitation Data'!$E$32,0,10*ROW('Sanitation Data'!E133)))</f>
        <v/>
      </c>
      <c r="CY139" s="34" t="str">
        <f ca="true">+IF(OFFSET('Sanitation Data'!$E$33,0,10*ROW('Sanitation Data'!E133))="","",OFFSET('Sanitation Data'!$E$33,0,10*ROW('Sanitation Data'!E133)))</f>
        <v/>
      </c>
      <c r="CZ139" s="34" t="str">
        <f ca="true">+IF(OFFSET('Sanitation Data'!$F$29,0,10*ROW('Sanitation Data'!F133))="","",OFFSET('Sanitation Data'!$F$29,0,10*ROW('Sanitation Data'!F133)))</f>
        <v/>
      </c>
      <c r="DA139" s="34" t="str">
        <f ca="true">+IF(OFFSET('Sanitation Data'!$F$30,0,10*ROW('Sanitation Data'!F133))="","",OFFSET('Sanitation Data'!$F$30,0,10*ROW('Sanitation Data'!F133)))</f>
        <v/>
      </c>
      <c r="DB139" s="34" t="str">
        <f ca="true">+IF(OFFSET('Sanitation Data'!$F$31,0,10*ROW('Sanitation Data'!F133))="","",OFFSET('Sanitation Data'!$F$31,0,10*ROW('Sanitation Data'!F133)))</f>
        <v/>
      </c>
      <c r="DC139" s="34" t="str">
        <f ca="true">+IF(OFFSET('Sanitation Data'!$F$32,0,10*ROW('Sanitation Data'!F133))="","",OFFSET('Sanitation Data'!$F$32,0,10*ROW('Sanitation Data'!F133)))</f>
        <v/>
      </c>
      <c r="DD139" s="34" t="str">
        <f ca="true">+IF(OFFSET('Sanitation Data'!$F$33,0,10*ROW('Sanitation Data'!F133))="","",OFFSET('Sanitation Data'!$F$33,0,10*ROW('Sanitation Data'!F133)))</f>
        <v/>
      </c>
      <c r="DE139" s="34" t="str">
        <f ca="true">+IF(OFFSET('Sanitation Data'!$G$29,0,10*ROW('Sanitation Data'!G133))="","",OFFSET('Sanitation Data'!$G$29,0,10*ROW('Sanitation Data'!G133)))</f>
        <v/>
      </c>
      <c r="DF139" s="34" t="str">
        <f ca="true">+IF(OFFSET('Sanitation Data'!$G$30,0,10*ROW('Sanitation Data'!G133))="","",OFFSET('Sanitation Data'!$G$30,0,10*ROW('Sanitation Data'!G133)))</f>
        <v/>
      </c>
      <c r="DG139" s="34" t="str">
        <f ca="true">+IF(OFFSET('Sanitation Data'!$G$31,0,10*ROW('Sanitation Data'!G133))="","",OFFSET('Sanitation Data'!$G$31,0,10*ROW('Sanitation Data'!G133)))</f>
        <v/>
      </c>
      <c r="DH139" s="34" t="str">
        <f ca="true">+IF(OFFSET('Sanitation Data'!$G$32,0,10*ROW('Sanitation Data'!G133))="","",OFFSET('Sanitation Data'!$G$32,0,10*ROW('Sanitation Data'!G133)))</f>
        <v/>
      </c>
      <c r="DI139" s="34" t="str">
        <f ca="true">+IF(OFFSET('Sanitation Data'!$G$33,0,10*ROW('Sanitation Data'!G133))="","",OFFSET('Sanitation Data'!$G$33,0,10*ROW('Sanitation Data'!G133)))</f>
        <v/>
      </c>
      <c r="DJ139" s="34" t="str">
        <f ca="true">+IF(OFFSET('Sanitation Data'!$H$29,0,10*ROW('Sanitation Data'!H133))="","",OFFSET('Sanitation Data'!$H$29,0,10*ROW('Sanitation Data'!H133)))</f>
        <v/>
      </c>
      <c r="DK139" s="34" t="str">
        <f ca="true">+IF(OFFSET('Sanitation Data'!$H$30,0,10*ROW('Sanitation Data'!H133))="","",OFFSET('Sanitation Data'!$H$30,0,10*ROW('Sanitation Data'!H133)))</f>
        <v/>
      </c>
      <c r="DL139" s="34" t="str">
        <f ca="true">+IF(OFFSET('Sanitation Data'!$H$31,0,10*ROW('Sanitation Data'!H133))="","",OFFSET('Sanitation Data'!$H$31,0,10*ROW('Sanitation Data'!H133)))</f>
        <v/>
      </c>
      <c r="DM139" s="34" t="str">
        <f ca="true">+IF(OFFSET('Sanitation Data'!$H$32,0,10*ROW('Sanitation Data'!H133))="","",OFFSET('Sanitation Data'!$H$32,0,10*ROW('Sanitation Data'!H133)))</f>
        <v/>
      </c>
      <c r="DN139" s="34" t="str">
        <f ca="true">+IF(OFFSET('Sanitation Data'!$H$33,0,10*ROW('Sanitation Data'!H133))="","",OFFSET('Sanitation Data'!$H$33,0,10*ROW('Sanitation Data'!H133)))</f>
        <v/>
      </c>
      <c r="DO139" s="34" t="str">
        <f ca="true">+IF(OFFSET('Hygiene Data'!$C$12,0,10*ROW('Hygiene Data'!C133))="","",OFFSET('Hygiene Data'!$C$12,0,10*ROW('Hygiene Data'!C133)))</f>
        <v/>
      </c>
      <c r="DP139" s="34" t="str">
        <f ca="true">+IF(OFFSET('Hygiene Data'!$C$13,0,10*ROW('Hygiene Data'!C133))="","",OFFSET('Hygiene Data'!$C$13,0,10*ROW('Hygiene Data'!C133)))</f>
        <v/>
      </c>
      <c r="DQ139" s="34" t="str">
        <f ca="true">+IF(OFFSET('Hygiene Data'!$C$14,0,10*ROW('Hygiene Data'!C133))="","",OFFSET('Hygiene Data'!$C$14,0,10*ROW('Hygiene Data'!C133)))</f>
        <v/>
      </c>
      <c r="DR139" s="34" t="str">
        <f ca="true">+IF(OFFSET('Hygiene Data'!$D$12,0,10*ROW('Hygiene Data'!D133))="","",OFFSET('Hygiene Data'!$D$12,0,10*ROW('Hygiene Data'!D133)))</f>
        <v/>
      </c>
      <c r="DS139" s="34" t="str">
        <f ca="true">+IF(OFFSET('Hygiene Data'!$D$13,0,10*ROW('Hygiene Data'!D133))="","",OFFSET('Hygiene Data'!$D$13,0,10*ROW('Hygiene Data'!D133)))</f>
        <v/>
      </c>
      <c r="DT139" s="34" t="str">
        <f ca="true">+IF(OFFSET('Hygiene Data'!$D$14,0,10*ROW('Hygiene Data'!D133))="","",OFFSET('Hygiene Data'!$D$14,0,10*ROW('Hygiene Data'!D133)))</f>
        <v/>
      </c>
      <c r="DU139" s="34" t="str">
        <f ca="true">+IF(OFFSET('Hygiene Data'!$E$12,0,10*ROW('Hygiene Data'!E133))="","",OFFSET('Hygiene Data'!$E$12,0,10*ROW('Hygiene Data'!E133)))</f>
        <v/>
      </c>
      <c r="DV139" s="34" t="str">
        <f ca="true">+IF(OFFSET('Hygiene Data'!$E$13,0,10*ROW('Hygiene Data'!E133))="","",OFFSET('Hygiene Data'!$E$13,0,10*ROW('Hygiene Data'!E133)))</f>
        <v/>
      </c>
      <c r="DW139" s="34" t="str">
        <f ca="true">+IF(OFFSET('Hygiene Data'!$E$14,0,10*ROW('Hygiene Data'!E133))="","",OFFSET('Hygiene Data'!$E$14,0,10*ROW('Hygiene Data'!E133)))</f>
        <v/>
      </c>
      <c r="DX139" s="34" t="str">
        <f ca="true">+IF(OFFSET('Hygiene Data'!$F$12,0,10*ROW('Hygiene Data'!F133))="","",OFFSET('Hygiene Data'!$F$12,0,10*ROW('Hygiene Data'!F133)))</f>
        <v/>
      </c>
      <c r="DY139" s="34" t="str">
        <f ca="true">+IF(OFFSET('Hygiene Data'!$F$13,0,10*ROW('Hygiene Data'!F133))="","",OFFSET('Hygiene Data'!$F$13,0,10*ROW('Hygiene Data'!F133)))</f>
        <v/>
      </c>
      <c r="DZ139" s="34" t="str">
        <f ca="true">+IF(OFFSET('Hygiene Data'!$F$14,0,10*ROW('Hygiene Data'!F133))="","",OFFSET('Hygiene Data'!$F$14,0,10*ROW('Hygiene Data'!F133)))</f>
        <v/>
      </c>
      <c r="EA139" s="34" t="str">
        <f ca="true">+IF(OFFSET('Hygiene Data'!$G$12,0,10*ROW('Hygiene Data'!G133))="","",OFFSET('Hygiene Data'!$G$12,0,10*ROW('Hygiene Data'!G133)))</f>
        <v/>
      </c>
      <c r="EB139" s="34" t="str">
        <f ca="true">+IF(OFFSET('Hygiene Data'!$G$13,0,10*ROW('Hygiene Data'!G133))="","",OFFSET('Hygiene Data'!$G$13,0,10*ROW('Hygiene Data'!G133)))</f>
        <v/>
      </c>
      <c r="EC139" s="34" t="str">
        <f ca="true">+IF(OFFSET('Hygiene Data'!$G$14,0,10*ROW('Hygiene Data'!G133))="","",OFFSET('Hygiene Data'!$G$14,0,10*ROW('Hygiene Data'!G133)))</f>
        <v/>
      </c>
      <c r="ED139" s="34" t="str">
        <f ca="true">+IF(OFFSET('Hygiene Data'!$H$12,0,10*ROW('Hygiene Data'!H133))="","",OFFSET('Hygiene Data'!$H$12,0,10*ROW('Hygiene Data'!H133)))</f>
        <v/>
      </c>
      <c r="EE139" s="34" t="str">
        <f ca="true">+IF(OFFSET('Hygiene Data'!$H$13,0,10*ROW('Hygiene Data'!H133))="","",OFFSET('Hygiene Data'!$H$13,0,10*ROW('Hygiene Data'!H133)))</f>
        <v/>
      </c>
      <c r="EF139" s="34" t="str">
        <f ca="true">+IF(OFFSET('Hygiene Data'!$H$14,0,10*ROW('Hygiene Data'!H133))="","",OFFSET('Hygiene Data'!$H$14,0,10*ROW('Hygiene Data'!H133)))</f>
        <v/>
      </c>
    </row>
    <row r="140" x14ac:dyDescent="0.2">
      <c r="A140" s="57" t="str">
        <f ca="true">+IF(OFFSET('Water Data'!$B$1,0,10*ROW('Water Data'!B137))="","",OFFSET('Water Data'!$B$1,0,10*ROW('Water Data'!B137)))</f>
        <v/>
      </c>
      <c r="B140" s="57" t="str">
        <f ca="true">+IF(OFFSET('Water Data'!$A$3,0,10*ROW('Water Data'!A137))="","",OFFSET('Water Data'!$A$3,0,10*ROW('Water Data'!A137)))</f>
        <v/>
      </c>
      <c r="C140" s="57" t="str">
        <f ca="true">+IF(OFFSET('Water Data'!$C$3,0,10*ROW('Water Data'!C137))="","",OFFSET('Water Data'!$C$3,0,10*ROW('Water Data'!C137)))</f>
        <v/>
      </c>
      <c r="D140" s="249"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9"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9" t="e">
        <f ca="true">+IF(AND(ISNUMBER(OFFSET('Water Data'!$C$10,0,10*ROW('Water Data'!D134))),BW140="Yes"),OFFSET('Water Data'!$C$10,0,10*ROW('Water Data'!D134)),IF(AND(ISNUMBER(OFFSET('Water Data'!$C$10,0,10*ROW('Water Data'!D134))),BW140="No",ISNUMBER(OFFSET('Water Data'!$C$10,0,10*ROW('Water Data'!D134)))),CONCATENATE("[",ROUND(OFFSET('Water Data'!$C$10,0,10*ROW('Water Data'!D134)),0),"]"),IF(AND(ISNUMBER(OFFSET('Water Data'!$C$10,0,10*ROW('Water Data'!D134))),BW140="",ISNUMBER(OFFSET('Water Data'!$C$10,0,10*ROW('Water Data'!D134)))),OFFSET('Water Data'!$C$10,0,10*ROW('Water Data'!D134)),NA())))</f>
        <v>#N/A</v>
      </c>
      <c r="G140" s="249"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9"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9"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9"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9"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9"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9"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9"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9"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9"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9"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9"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9"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9"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9"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50"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50"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50"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50"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50"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50"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50"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50"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50"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50"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50"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50"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50"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50"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50"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50"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50"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50"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50"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50"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50"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50"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50"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50"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50"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50"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50"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50"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50"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50"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51"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51"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51"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51"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51"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51"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51"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51"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51"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51"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51"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51"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51"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51"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51"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51"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51"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51"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4" t="str">
        <f ca="true">+IF(OFFSET('Water Data'!$C$28,0,10*ROW('Water Data'!C134))="","",OFFSET('Water Data'!$C$28,0,10*ROW('Water Data'!C134)))</f>
        <v/>
      </c>
      <c r="BT140" s="34" t="str">
        <f ca="true">+IF(OFFSET('Water Data'!$C$29,0,10*ROW('Water Data'!C134))="","",OFFSET('Water Data'!$C$29,0,10*ROW('Water Data'!C134)))</f>
        <v/>
      </c>
      <c r="BU140" s="34" t="str">
        <f ca="true">+IF(OFFSET('Water Data'!$C$30,0,10*ROW('Water Data'!C134))="","",OFFSET('Water Data'!$C$30,0,10*ROW('Water Data'!C134)))</f>
        <v/>
      </c>
      <c r="BV140" s="34" t="str">
        <f ca="true">+IF(OFFSET('Water Data'!$D$28,0,10*ROW('Water Data'!D134))="","",OFFSET('Water Data'!$D$28,0,10*ROW('Water Data'!D134)))</f>
        <v/>
      </c>
      <c r="BW140" s="34" t="str">
        <f ca="true">+IF(OFFSET('Water Data'!$D$29,0,10*ROW('Water Data'!D134))="","",OFFSET('Water Data'!$D$29,0,10*ROW('Water Data'!D134)))</f>
        <v/>
      </c>
      <c r="BX140" s="34" t="str">
        <f ca="true">+IF(OFFSET('Water Data'!$D$30,0,10*ROW('Water Data'!D134))="","",OFFSET('Water Data'!$D$30,0,10*ROW('Water Data'!D134)))</f>
        <v/>
      </c>
      <c r="BY140" s="34" t="str">
        <f ca="true">+IF(OFFSET('Water Data'!$E$28,0,10*ROW('Water Data'!E134))="","",OFFSET('Water Data'!$E$28,0,10*ROW('Water Data'!E134)))</f>
        <v/>
      </c>
      <c r="BZ140" s="34" t="str">
        <f ca="true">+IF(OFFSET('Water Data'!$E$29,0,10*ROW('Water Data'!E134))="","",OFFSET('Water Data'!$E$29,0,10*ROW('Water Data'!E134)))</f>
        <v/>
      </c>
      <c r="CA140" s="34" t="str">
        <f ca="true">+IF(OFFSET('Water Data'!$E$30,0,10*ROW('Water Data'!E134))="","",OFFSET('Water Data'!$E$30,0,10*ROW('Water Data'!E134)))</f>
        <v/>
      </c>
      <c r="CB140" s="34" t="str">
        <f ca="true">+IF(OFFSET('Water Data'!$F$28,0,10*ROW('Water Data'!F134))="","",OFFSET('Water Data'!$F$28,0,10*ROW('Water Data'!F134)))</f>
        <v/>
      </c>
      <c r="CC140" s="34" t="str">
        <f ca="true">+IF(OFFSET('Water Data'!$F$29,0,10*ROW('Water Data'!F134))="","",OFFSET('Water Data'!$F$29,0,10*ROW('Water Data'!F134)))</f>
        <v/>
      </c>
      <c r="CD140" s="34" t="str">
        <f ca="true">+IF(OFFSET('Water Data'!$F$30,0,10*ROW('Water Data'!F134))="","",OFFSET('Water Data'!$F$30,0,10*ROW('Water Data'!F134)))</f>
        <v/>
      </c>
      <c r="CE140" s="34" t="str">
        <f ca="true">+IF(OFFSET('Water Data'!$G$28,0,10*ROW('Water Data'!G134))="","",OFFSET('Water Data'!$G$28,0,10*ROW('Water Data'!G134)))</f>
        <v/>
      </c>
      <c r="CF140" s="34" t="str">
        <f ca="true">+IF(OFFSET('Water Data'!$G$29,0,10*ROW('Water Data'!G134))="","",OFFSET('Water Data'!$G$29,0,10*ROW('Water Data'!G134)))</f>
        <v/>
      </c>
      <c r="CG140" s="34" t="str">
        <f ca="true">+IF(OFFSET('Water Data'!$G$30,0,10*ROW('Water Data'!G134))="","",OFFSET('Water Data'!$G$30,0,10*ROW('Water Data'!G134)))</f>
        <v/>
      </c>
      <c r="CH140" s="34" t="str">
        <f ca="true">+IF(OFFSET('Water Data'!$H$28,0,10*ROW('Water Data'!H134))="","",OFFSET('Water Data'!$H$28,0,10*ROW('Water Data'!H134)))</f>
        <v/>
      </c>
      <c r="CI140" s="34" t="str">
        <f ca="true">+IF(OFFSET('Water Data'!$H$29,0,10*ROW('Water Data'!H134))="","",OFFSET('Water Data'!$H$29,0,10*ROW('Water Data'!H134)))</f>
        <v/>
      </c>
      <c r="CJ140" s="34" t="str">
        <f ca="true">+IF(OFFSET('Water Data'!$H$30,0,10*ROW('Water Data'!H134))="","",OFFSET('Water Data'!$H$30,0,10*ROW('Water Data'!H134)))</f>
        <v/>
      </c>
      <c r="CK140" s="34" t="str">
        <f ca="true">+IF(OFFSET('Sanitation Data'!$C$29,0,10*ROW('Sanitation Data'!C134))="","",OFFSET('Sanitation Data'!$C$29,0,10*ROW('Sanitation Data'!C134)))</f>
        <v/>
      </c>
      <c r="CL140" s="34" t="str">
        <f ca="true">+IF(OFFSET('Sanitation Data'!$C$30,0,10*ROW('Sanitation Data'!C134))="","",OFFSET('Sanitation Data'!$C$30,0,10*ROW('Sanitation Data'!C134)))</f>
        <v/>
      </c>
      <c r="CM140" s="34" t="str">
        <f ca="true">+IF(OFFSET('Sanitation Data'!$C$31,0,10*ROW('Sanitation Data'!C134))="","",OFFSET('Sanitation Data'!$C$31,0,10*ROW('Sanitation Data'!C134)))</f>
        <v/>
      </c>
      <c r="CN140" s="34" t="str">
        <f ca="true">+IF(OFFSET('Sanitation Data'!$C$32,0,10*ROW('Sanitation Data'!C134))="","",OFFSET('Sanitation Data'!$C$32,0,10*ROW('Sanitation Data'!C134)))</f>
        <v/>
      </c>
      <c r="CO140" s="34" t="str">
        <f ca="true">+IF(OFFSET('Sanitation Data'!$C$33,0,10*ROW('Sanitation Data'!C134))="","",OFFSET('Sanitation Data'!$C$33,0,10*ROW('Sanitation Data'!C134)))</f>
        <v/>
      </c>
      <c r="CP140" s="34" t="str">
        <f ca="true">+IF(OFFSET('Sanitation Data'!$D$29,0,10*ROW('Sanitation Data'!D134))="","",OFFSET('Sanitation Data'!$D$29,0,10*ROW('Sanitation Data'!D134)))</f>
        <v/>
      </c>
      <c r="CQ140" s="34" t="str">
        <f ca="true">+IF(OFFSET('Sanitation Data'!$D$30,0,10*ROW('Sanitation Data'!D134))="","",OFFSET('Sanitation Data'!$D$30,0,10*ROW('Sanitation Data'!D134)))</f>
        <v/>
      </c>
      <c r="CR140" s="34" t="str">
        <f ca="true">+IF(OFFSET('Sanitation Data'!$D$31,0,10*ROW('Sanitation Data'!D134))="","",OFFSET('Sanitation Data'!$D$31,0,10*ROW('Sanitation Data'!D134)))</f>
        <v/>
      </c>
      <c r="CS140" s="34" t="str">
        <f ca="true">+IF(OFFSET('Sanitation Data'!$D$32,0,10*ROW('Sanitation Data'!D134))="","",OFFSET('Sanitation Data'!$D$32,0,10*ROW('Sanitation Data'!D134)))</f>
        <v/>
      </c>
      <c r="CT140" s="34" t="str">
        <f ca="true">+IF(OFFSET('Sanitation Data'!$D$33,0,10*ROW('Sanitation Data'!D134))="","",OFFSET('Sanitation Data'!$D$33,0,10*ROW('Sanitation Data'!D134)))</f>
        <v/>
      </c>
      <c r="CU140" s="34" t="str">
        <f ca="true">+IF(OFFSET('Sanitation Data'!$E$29,0,10*ROW('Sanitation Data'!E134))="","",OFFSET('Sanitation Data'!$E$29,0,10*ROW('Sanitation Data'!E134)))</f>
        <v/>
      </c>
      <c r="CV140" s="34" t="str">
        <f ca="true">+IF(OFFSET('Sanitation Data'!$E$30,0,10*ROW('Sanitation Data'!E134))="","",OFFSET('Sanitation Data'!$E$30,0,10*ROW('Sanitation Data'!E134)))</f>
        <v/>
      </c>
      <c r="CW140" s="34" t="str">
        <f ca="true">+IF(OFFSET('Sanitation Data'!$E$31,0,10*ROW('Sanitation Data'!E134))="","",OFFSET('Sanitation Data'!$E$31,0,10*ROW('Sanitation Data'!E134)))</f>
        <v/>
      </c>
      <c r="CX140" s="34" t="str">
        <f ca="true">+IF(OFFSET('Sanitation Data'!$E$32,0,10*ROW('Sanitation Data'!E134))="","",OFFSET('Sanitation Data'!$E$32,0,10*ROW('Sanitation Data'!E134)))</f>
        <v/>
      </c>
      <c r="CY140" s="34" t="str">
        <f ca="true">+IF(OFFSET('Sanitation Data'!$E$33,0,10*ROW('Sanitation Data'!E134))="","",OFFSET('Sanitation Data'!$E$33,0,10*ROW('Sanitation Data'!E134)))</f>
        <v/>
      </c>
      <c r="CZ140" s="34" t="str">
        <f ca="true">+IF(OFFSET('Sanitation Data'!$F$29,0,10*ROW('Sanitation Data'!F134))="","",OFFSET('Sanitation Data'!$F$29,0,10*ROW('Sanitation Data'!F134)))</f>
        <v/>
      </c>
      <c r="DA140" s="34" t="str">
        <f ca="true">+IF(OFFSET('Sanitation Data'!$F$30,0,10*ROW('Sanitation Data'!F134))="","",OFFSET('Sanitation Data'!$F$30,0,10*ROW('Sanitation Data'!F134)))</f>
        <v/>
      </c>
      <c r="DB140" s="34" t="str">
        <f ca="true">+IF(OFFSET('Sanitation Data'!$F$31,0,10*ROW('Sanitation Data'!F134))="","",OFFSET('Sanitation Data'!$F$31,0,10*ROW('Sanitation Data'!F134)))</f>
        <v/>
      </c>
      <c r="DC140" s="34" t="str">
        <f ca="true">+IF(OFFSET('Sanitation Data'!$F$32,0,10*ROW('Sanitation Data'!F134))="","",OFFSET('Sanitation Data'!$F$32,0,10*ROW('Sanitation Data'!F134)))</f>
        <v/>
      </c>
      <c r="DD140" s="34" t="str">
        <f ca="true">+IF(OFFSET('Sanitation Data'!$F$33,0,10*ROW('Sanitation Data'!F134))="","",OFFSET('Sanitation Data'!$F$33,0,10*ROW('Sanitation Data'!F134)))</f>
        <v/>
      </c>
      <c r="DE140" s="34" t="str">
        <f ca="true">+IF(OFFSET('Sanitation Data'!$G$29,0,10*ROW('Sanitation Data'!G134))="","",OFFSET('Sanitation Data'!$G$29,0,10*ROW('Sanitation Data'!G134)))</f>
        <v/>
      </c>
      <c r="DF140" s="34" t="str">
        <f ca="true">+IF(OFFSET('Sanitation Data'!$G$30,0,10*ROW('Sanitation Data'!G134))="","",OFFSET('Sanitation Data'!$G$30,0,10*ROW('Sanitation Data'!G134)))</f>
        <v/>
      </c>
      <c r="DG140" s="34" t="str">
        <f ca="true">+IF(OFFSET('Sanitation Data'!$G$31,0,10*ROW('Sanitation Data'!G134))="","",OFFSET('Sanitation Data'!$G$31,0,10*ROW('Sanitation Data'!G134)))</f>
        <v/>
      </c>
      <c r="DH140" s="34" t="str">
        <f ca="true">+IF(OFFSET('Sanitation Data'!$G$32,0,10*ROW('Sanitation Data'!G134))="","",OFFSET('Sanitation Data'!$G$32,0,10*ROW('Sanitation Data'!G134)))</f>
        <v/>
      </c>
      <c r="DI140" s="34" t="str">
        <f ca="true">+IF(OFFSET('Sanitation Data'!$G$33,0,10*ROW('Sanitation Data'!G134))="","",OFFSET('Sanitation Data'!$G$33,0,10*ROW('Sanitation Data'!G134)))</f>
        <v/>
      </c>
      <c r="DJ140" s="34" t="str">
        <f ca="true">+IF(OFFSET('Sanitation Data'!$H$29,0,10*ROW('Sanitation Data'!H134))="","",OFFSET('Sanitation Data'!$H$29,0,10*ROW('Sanitation Data'!H134)))</f>
        <v/>
      </c>
      <c r="DK140" s="34" t="str">
        <f ca="true">+IF(OFFSET('Sanitation Data'!$H$30,0,10*ROW('Sanitation Data'!H134))="","",OFFSET('Sanitation Data'!$H$30,0,10*ROW('Sanitation Data'!H134)))</f>
        <v/>
      </c>
      <c r="DL140" s="34" t="str">
        <f ca="true">+IF(OFFSET('Sanitation Data'!$H$31,0,10*ROW('Sanitation Data'!H134))="","",OFFSET('Sanitation Data'!$H$31,0,10*ROW('Sanitation Data'!H134)))</f>
        <v/>
      </c>
      <c r="DM140" s="34" t="str">
        <f ca="true">+IF(OFFSET('Sanitation Data'!$H$32,0,10*ROW('Sanitation Data'!H134))="","",OFFSET('Sanitation Data'!$H$32,0,10*ROW('Sanitation Data'!H134)))</f>
        <v/>
      </c>
      <c r="DN140" s="34" t="str">
        <f ca="true">+IF(OFFSET('Sanitation Data'!$H$33,0,10*ROW('Sanitation Data'!H134))="","",OFFSET('Sanitation Data'!$H$33,0,10*ROW('Sanitation Data'!H134)))</f>
        <v/>
      </c>
      <c r="DO140" s="34" t="str">
        <f ca="true">+IF(OFFSET('Hygiene Data'!$C$12,0,10*ROW('Hygiene Data'!C134))="","",OFFSET('Hygiene Data'!$C$12,0,10*ROW('Hygiene Data'!C134)))</f>
        <v/>
      </c>
      <c r="DP140" s="34" t="str">
        <f ca="true">+IF(OFFSET('Hygiene Data'!$C$13,0,10*ROW('Hygiene Data'!C134))="","",OFFSET('Hygiene Data'!$C$13,0,10*ROW('Hygiene Data'!C134)))</f>
        <v/>
      </c>
      <c r="DQ140" s="34" t="str">
        <f ca="true">+IF(OFFSET('Hygiene Data'!$C$14,0,10*ROW('Hygiene Data'!C134))="","",OFFSET('Hygiene Data'!$C$14,0,10*ROW('Hygiene Data'!C134)))</f>
        <v/>
      </c>
      <c r="DR140" s="34" t="str">
        <f ca="true">+IF(OFFSET('Hygiene Data'!$D$12,0,10*ROW('Hygiene Data'!D134))="","",OFFSET('Hygiene Data'!$D$12,0,10*ROW('Hygiene Data'!D134)))</f>
        <v/>
      </c>
      <c r="DS140" s="34" t="str">
        <f ca="true">+IF(OFFSET('Hygiene Data'!$D$13,0,10*ROW('Hygiene Data'!D134))="","",OFFSET('Hygiene Data'!$D$13,0,10*ROW('Hygiene Data'!D134)))</f>
        <v/>
      </c>
      <c r="DT140" s="34" t="str">
        <f ca="true">+IF(OFFSET('Hygiene Data'!$D$14,0,10*ROW('Hygiene Data'!D134))="","",OFFSET('Hygiene Data'!$D$14,0,10*ROW('Hygiene Data'!D134)))</f>
        <v/>
      </c>
      <c r="DU140" s="34" t="str">
        <f ca="true">+IF(OFFSET('Hygiene Data'!$E$12,0,10*ROW('Hygiene Data'!E134))="","",OFFSET('Hygiene Data'!$E$12,0,10*ROW('Hygiene Data'!E134)))</f>
        <v/>
      </c>
      <c r="DV140" s="34" t="str">
        <f ca="true">+IF(OFFSET('Hygiene Data'!$E$13,0,10*ROW('Hygiene Data'!E134))="","",OFFSET('Hygiene Data'!$E$13,0,10*ROW('Hygiene Data'!E134)))</f>
        <v/>
      </c>
      <c r="DW140" s="34" t="str">
        <f ca="true">+IF(OFFSET('Hygiene Data'!$E$14,0,10*ROW('Hygiene Data'!E134))="","",OFFSET('Hygiene Data'!$E$14,0,10*ROW('Hygiene Data'!E134)))</f>
        <v/>
      </c>
      <c r="DX140" s="34" t="str">
        <f ca="true">+IF(OFFSET('Hygiene Data'!$F$12,0,10*ROW('Hygiene Data'!F134))="","",OFFSET('Hygiene Data'!$F$12,0,10*ROW('Hygiene Data'!F134)))</f>
        <v/>
      </c>
      <c r="DY140" s="34" t="str">
        <f ca="true">+IF(OFFSET('Hygiene Data'!$F$13,0,10*ROW('Hygiene Data'!F134))="","",OFFSET('Hygiene Data'!$F$13,0,10*ROW('Hygiene Data'!F134)))</f>
        <v/>
      </c>
      <c r="DZ140" s="34" t="str">
        <f ca="true">+IF(OFFSET('Hygiene Data'!$F$14,0,10*ROW('Hygiene Data'!F134))="","",OFFSET('Hygiene Data'!$F$14,0,10*ROW('Hygiene Data'!F134)))</f>
        <v/>
      </c>
      <c r="EA140" s="34" t="str">
        <f ca="true">+IF(OFFSET('Hygiene Data'!$G$12,0,10*ROW('Hygiene Data'!G134))="","",OFFSET('Hygiene Data'!$G$12,0,10*ROW('Hygiene Data'!G134)))</f>
        <v/>
      </c>
      <c r="EB140" s="34" t="str">
        <f ca="true">+IF(OFFSET('Hygiene Data'!$G$13,0,10*ROW('Hygiene Data'!G134))="","",OFFSET('Hygiene Data'!$G$13,0,10*ROW('Hygiene Data'!G134)))</f>
        <v/>
      </c>
      <c r="EC140" s="34" t="str">
        <f ca="true">+IF(OFFSET('Hygiene Data'!$G$14,0,10*ROW('Hygiene Data'!G134))="","",OFFSET('Hygiene Data'!$G$14,0,10*ROW('Hygiene Data'!G134)))</f>
        <v/>
      </c>
      <c r="ED140" s="34" t="str">
        <f ca="true">+IF(OFFSET('Hygiene Data'!$H$12,0,10*ROW('Hygiene Data'!H134))="","",OFFSET('Hygiene Data'!$H$12,0,10*ROW('Hygiene Data'!H134)))</f>
        <v/>
      </c>
      <c r="EE140" s="34" t="str">
        <f ca="true">+IF(OFFSET('Hygiene Data'!$H$13,0,10*ROW('Hygiene Data'!H134))="","",OFFSET('Hygiene Data'!$H$13,0,10*ROW('Hygiene Data'!H134)))</f>
        <v/>
      </c>
      <c r="EF140" s="34" t="str">
        <f ca="true">+IF(OFFSET('Hygiene Data'!$H$14,0,10*ROW('Hygiene Data'!H134))="","",OFFSET('Hygiene Data'!$H$14,0,10*ROW('Hygiene Data'!H134)))</f>
        <v/>
      </c>
    </row>
    <row r="141" x14ac:dyDescent="0.2">
      <c r="A141" s="57" t="str">
        <f ca="true">+IF(OFFSET('Water Data'!$B$1,0,10*ROW('Water Data'!B138))="","",OFFSET('Water Data'!$B$1,0,10*ROW('Water Data'!B138)))</f>
        <v/>
      </c>
      <c r="B141" s="57" t="str">
        <f ca="true">+IF(OFFSET('Water Data'!$A$3,0,10*ROW('Water Data'!A138))="","",OFFSET('Water Data'!$A$3,0,10*ROW('Water Data'!A138)))</f>
        <v/>
      </c>
      <c r="C141" s="57" t="str">
        <f ca="true">+IF(OFFSET('Water Data'!$C$3,0,10*ROW('Water Data'!C138))="","",OFFSET('Water Data'!$C$3,0,10*ROW('Water Data'!C138)))</f>
        <v/>
      </c>
      <c r="D141" s="249"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9"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9" t="e">
        <f ca="true">+IF(AND(ISNUMBER(OFFSET('Water Data'!$C$10,0,10*ROW('Water Data'!D135))),BW141="Yes"),OFFSET('Water Data'!$C$10,0,10*ROW('Water Data'!D135)),IF(AND(ISNUMBER(OFFSET('Water Data'!$C$10,0,10*ROW('Water Data'!D135))),BW141="No",ISNUMBER(OFFSET('Water Data'!$C$10,0,10*ROW('Water Data'!D135)))),CONCATENATE("[",ROUND(OFFSET('Water Data'!$C$10,0,10*ROW('Water Data'!D135)),0),"]"),IF(AND(ISNUMBER(OFFSET('Water Data'!$C$10,0,10*ROW('Water Data'!D135))),BW141="",ISNUMBER(OFFSET('Water Data'!$C$10,0,10*ROW('Water Data'!D135)))),OFFSET('Water Data'!$C$10,0,10*ROW('Water Data'!D135)),NA())))</f>
        <v>#N/A</v>
      </c>
      <c r="G141" s="249"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9"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9"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9"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9"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9"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9"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9"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9"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9"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9"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9"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9"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9"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9"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50"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50"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50"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50"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50"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50"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50"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50"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50"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50"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50"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50"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50"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50"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50"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50"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50"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50"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50"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50"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50"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50"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50"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50"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50"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50"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50"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50"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50"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50"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51"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51"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51"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51"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51"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51"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51"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51"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51"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51"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51"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51"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51"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51"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51"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51"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51"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51"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4" t="str">
        <f ca="true">+IF(OFFSET('Water Data'!$C$28,0,10*ROW('Water Data'!C135))="","",OFFSET('Water Data'!$C$28,0,10*ROW('Water Data'!C135)))</f>
        <v/>
      </c>
      <c r="BT141" s="34" t="str">
        <f ca="true">+IF(OFFSET('Water Data'!$C$29,0,10*ROW('Water Data'!C135))="","",OFFSET('Water Data'!$C$29,0,10*ROW('Water Data'!C135)))</f>
        <v/>
      </c>
      <c r="BU141" s="34" t="str">
        <f ca="true">+IF(OFFSET('Water Data'!$C$30,0,10*ROW('Water Data'!C135))="","",OFFSET('Water Data'!$C$30,0,10*ROW('Water Data'!C135)))</f>
        <v/>
      </c>
      <c r="BV141" s="34" t="str">
        <f ca="true">+IF(OFFSET('Water Data'!$D$28,0,10*ROW('Water Data'!D135))="","",OFFSET('Water Data'!$D$28,0,10*ROW('Water Data'!D135)))</f>
        <v/>
      </c>
      <c r="BW141" s="34" t="str">
        <f ca="true">+IF(OFFSET('Water Data'!$D$29,0,10*ROW('Water Data'!D135))="","",OFFSET('Water Data'!$D$29,0,10*ROW('Water Data'!D135)))</f>
        <v/>
      </c>
      <c r="BX141" s="34" t="str">
        <f ca="true">+IF(OFFSET('Water Data'!$D$30,0,10*ROW('Water Data'!D135))="","",OFFSET('Water Data'!$D$30,0,10*ROW('Water Data'!D135)))</f>
        <v/>
      </c>
      <c r="BY141" s="34" t="str">
        <f ca="true">+IF(OFFSET('Water Data'!$E$28,0,10*ROW('Water Data'!E135))="","",OFFSET('Water Data'!$E$28,0,10*ROW('Water Data'!E135)))</f>
        <v/>
      </c>
      <c r="BZ141" s="34" t="str">
        <f ca="true">+IF(OFFSET('Water Data'!$E$29,0,10*ROW('Water Data'!E135))="","",OFFSET('Water Data'!$E$29,0,10*ROW('Water Data'!E135)))</f>
        <v/>
      </c>
      <c r="CA141" s="34" t="str">
        <f ca="true">+IF(OFFSET('Water Data'!$E$30,0,10*ROW('Water Data'!E135))="","",OFFSET('Water Data'!$E$30,0,10*ROW('Water Data'!E135)))</f>
        <v/>
      </c>
      <c r="CB141" s="34" t="str">
        <f ca="true">+IF(OFFSET('Water Data'!$F$28,0,10*ROW('Water Data'!F135))="","",OFFSET('Water Data'!$F$28,0,10*ROW('Water Data'!F135)))</f>
        <v/>
      </c>
      <c r="CC141" s="34" t="str">
        <f ca="true">+IF(OFFSET('Water Data'!$F$29,0,10*ROW('Water Data'!F135))="","",OFFSET('Water Data'!$F$29,0,10*ROW('Water Data'!F135)))</f>
        <v/>
      </c>
      <c r="CD141" s="34" t="str">
        <f ca="true">+IF(OFFSET('Water Data'!$F$30,0,10*ROW('Water Data'!F135))="","",OFFSET('Water Data'!$F$30,0,10*ROW('Water Data'!F135)))</f>
        <v/>
      </c>
      <c r="CE141" s="34" t="str">
        <f ca="true">+IF(OFFSET('Water Data'!$G$28,0,10*ROW('Water Data'!G135))="","",OFFSET('Water Data'!$G$28,0,10*ROW('Water Data'!G135)))</f>
        <v/>
      </c>
      <c r="CF141" s="34" t="str">
        <f ca="true">+IF(OFFSET('Water Data'!$G$29,0,10*ROW('Water Data'!G135))="","",OFFSET('Water Data'!$G$29,0,10*ROW('Water Data'!G135)))</f>
        <v/>
      </c>
      <c r="CG141" s="34" t="str">
        <f ca="true">+IF(OFFSET('Water Data'!$G$30,0,10*ROW('Water Data'!G135))="","",OFFSET('Water Data'!$G$30,0,10*ROW('Water Data'!G135)))</f>
        <v/>
      </c>
      <c r="CH141" s="34" t="str">
        <f ca="true">+IF(OFFSET('Water Data'!$H$28,0,10*ROW('Water Data'!H135))="","",OFFSET('Water Data'!$H$28,0,10*ROW('Water Data'!H135)))</f>
        <v/>
      </c>
      <c r="CI141" s="34" t="str">
        <f ca="true">+IF(OFFSET('Water Data'!$H$29,0,10*ROW('Water Data'!H135))="","",OFFSET('Water Data'!$H$29,0,10*ROW('Water Data'!H135)))</f>
        <v/>
      </c>
      <c r="CJ141" s="34" t="str">
        <f ca="true">+IF(OFFSET('Water Data'!$H$30,0,10*ROW('Water Data'!H135))="","",OFFSET('Water Data'!$H$30,0,10*ROW('Water Data'!H135)))</f>
        <v/>
      </c>
      <c r="CK141" s="34" t="str">
        <f ca="true">+IF(OFFSET('Sanitation Data'!$C$29,0,10*ROW('Sanitation Data'!C135))="","",OFFSET('Sanitation Data'!$C$29,0,10*ROW('Sanitation Data'!C135)))</f>
        <v/>
      </c>
      <c r="CL141" s="34" t="str">
        <f ca="true">+IF(OFFSET('Sanitation Data'!$C$30,0,10*ROW('Sanitation Data'!C135))="","",OFFSET('Sanitation Data'!$C$30,0,10*ROW('Sanitation Data'!C135)))</f>
        <v/>
      </c>
      <c r="CM141" s="34" t="str">
        <f ca="true">+IF(OFFSET('Sanitation Data'!$C$31,0,10*ROW('Sanitation Data'!C135))="","",OFFSET('Sanitation Data'!$C$31,0,10*ROW('Sanitation Data'!C135)))</f>
        <v/>
      </c>
      <c r="CN141" s="34" t="str">
        <f ca="true">+IF(OFFSET('Sanitation Data'!$C$32,0,10*ROW('Sanitation Data'!C135))="","",OFFSET('Sanitation Data'!$C$32,0,10*ROW('Sanitation Data'!C135)))</f>
        <v/>
      </c>
      <c r="CO141" s="34" t="str">
        <f ca="true">+IF(OFFSET('Sanitation Data'!$C$33,0,10*ROW('Sanitation Data'!C135))="","",OFFSET('Sanitation Data'!$C$33,0,10*ROW('Sanitation Data'!C135)))</f>
        <v/>
      </c>
      <c r="CP141" s="34" t="str">
        <f ca="true">+IF(OFFSET('Sanitation Data'!$D$29,0,10*ROW('Sanitation Data'!D135))="","",OFFSET('Sanitation Data'!$D$29,0,10*ROW('Sanitation Data'!D135)))</f>
        <v/>
      </c>
      <c r="CQ141" s="34" t="str">
        <f ca="true">+IF(OFFSET('Sanitation Data'!$D$30,0,10*ROW('Sanitation Data'!D135))="","",OFFSET('Sanitation Data'!$D$30,0,10*ROW('Sanitation Data'!D135)))</f>
        <v/>
      </c>
      <c r="CR141" s="34" t="str">
        <f ca="true">+IF(OFFSET('Sanitation Data'!$D$31,0,10*ROW('Sanitation Data'!D135))="","",OFFSET('Sanitation Data'!$D$31,0,10*ROW('Sanitation Data'!D135)))</f>
        <v/>
      </c>
      <c r="CS141" s="34" t="str">
        <f ca="true">+IF(OFFSET('Sanitation Data'!$D$32,0,10*ROW('Sanitation Data'!D135))="","",OFFSET('Sanitation Data'!$D$32,0,10*ROW('Sanitation Data'!D135)))</f>
        <v/>
      </c>
      <c r="CT141" s="34" t="str">
        <f ca="true">+IF(OFFSET('Sanitation Data'!$D$33,0,10*ROW('Sanitation Data'!D135))="","",OFFSET('Sanitation Data'!$D$33,0,10*ROW('Sanitation Data'!D135)))</f>
        <v/>
      </c>
      <c r="CU141" s="34" t="str">
        <f ca="true">+IF(OFFSET('Sanitation Data'!$E$29,0,10*ROW('Sanitation Data'!E135))="","",OFFSET('Sanitation Data'!$E$29,0,10*ROW('Sanitation Data'!E135)))</f>
        <v/>
      </c>
      <c r="CV141" s="34" t="str">
        <f ca="true">+IF(OFFSET('Sanitation Data'!$E$30,0,10*ROW('Sanitation Data'!E135))="","",OFFSET('Sanitation Data'!$E$30,0,10*ROW('Sanitation Data'!E135)))</f>
        <v/>
      </c>
      <c r="CW141" s="34" t="str">
        <f ca="true">+IF(OFFSET('Sanitation Data'!$E$31,0,10*ROW('Sanitation Data'!E135))="","",OFFSET('Sanitation Data'!$E$31,0,10*ROW('Sanitation Data'!E135)))</f>
        <v/>
      </c>
      <c r="CX141" s="34" t="str">
        <f ca="true">+IF(OFFSET('Sanitation Data'!$E$32,0,10*ROW('Sanitation Data'!E135))="","",OFFSET('Sanitation Data'!$E$32,0,10*ROW('Sanitation Data'!E135)))</f>
        <v/>
      </c>
      <c r="CY141" s="34" t="str">
        <f ca="true">+IF(OFFSET('Sanitation Data'!$E$33,0,10*ROW('Sanitation Data'!E135))="","",OFFSET('Sanitation Data'!$E$33,0,10*ROW('Sanitation Data'!E135)))</f>
        <v/>
      </c>
      <c r="CZ141" s="34" t="str">
        <f ca="true">+IF(OFFSET('Sanitation Data'!$F$29,0,10*ROW('Sanitation Data'!F135))="","",OFFSET('Sanitation Data'!$F$29,0,10*ROW('Sanitation Data'!F135)))</f>
        <v/>
      </c>
      <c r="DA141" s="34" t="str">
        <f ca="true">+IF(OFFSET('Sanitation Data'!$F$30,0,10*ROW('Sanitation Data'!F135))="","",OFFSET('Sanitation Data'!$F$30,0,10*ROW('Sanitation Data'!F135)))</f>
        <v/>
      </c>
      <c r="DB141" s="34" t="str">
        <f ca="true">+IF(OFFSET('Sanitation Data'!$F$31,0,10*ROW('Sanitation Data'!F135))="","",OFFSET('Sanitation Data'!$F$31,0,10*ROW('Sanitation Data'!F135)))</f>
        <v/>
      </c>
      <c r="DC141" s="34" t="str">
        <f ca="true">+IF(OFFSET('Sanitation Data'!$F$32,0,10*ROW('Sanitation Data'!F135))="","",OFFSET('Sanitation Data'!$F$32,0,10*ROW('Sanitation Data'!F135)))</f>
        <v/>
      </c>
      <c r="DD141" s="34" t="str">
        <f ca="true">+IF(OFFSET('Sanitation Data'!$F$33,0,10*ROW('Sanitation Data'!F135))="","",OFFSET('Sanitation Data'!$F$33,0,10*ROW('Sanitation Data'!F135)))</f>
        <v/>
      </c>
      <c r="DE141" s="34" t="str">
        <f ca="true">+IF(OFFSET('Sanitation Data'!$G$29,0,10*ROW('Sanitation Data'!G135))="","",OFFSET('Sanitation Data'!$G$29,0,10*ROW('Sanitation Data'!G135)))</f>
        <v/>
      </c>
      <c r="DF141" s="34" t="str">
        <f ca="true">+IF(OFFSET('Sanitation Data'!$G$30,0,10*ROW('Sanitation Data'!G135))="","",OFFSET('Sanitation Data'!$G$30,0,10*ROW('Sanitation Data'!G135)))</f>
        <v/>
      </c>
      <c r="DG141" s="34" t="str">
        <f ca="true">+IF(OFFSET('Sanitation Data'!$G$31,0,10*ROW('Sanitation Data'!G135))="","",OFFSET('Sanitation Data'!$G$31,0,10*ROW('Sanitation Data'!G135)))</f>
        <v/>
      </c>
      <c r="DH141" s="34" t="str">
        <f ca="true">+IF(OFFSET('Sanitation Data'!$G$32,0,10*ROW('Sanitation Data'!G135))="","",OFFSET('Sanitation Data'!$G$32,0,10*ROW('Sanitation Data'!G135)))</f>
        <v/>
      </c>
      <c r="DI141" s="34" t="str">
        <f ca="true">+IF(OFFSET('Sanitation Data'!$G$33,0,10*ROW('Sanitation Data'!G135))="","",OFFSET('Sanitation Data'!$G$33,0,10*ROW('Sanitation Data'!G135)))</f>
        <v/>
      </c>
      <c r="DJ141" s="34" t="str">
        <f ca="true">+IF(OFFSET('Sanitation Data'!$H$29,0,10*ROW('Sanitation Data'!H135))="","",OFFSET('Sanitation Data'!$H$29,0,10*ROW('Sanitation Data'!H135)))</f>
        <v/>
      </c>
      <c r="DK141" s="34" t="str">
        <f ca="true">+IF(OFFSET('Sanitation Data'!$H$30,0,10*ROW('Sanitation Data'!H135))="","",OFFSET('Sanitation Data'!$H$30,0,10*ROW('Sanitation Data'!H135)))</f>
        <v/>
      </c>
      <c r="DL141" s="34" t="str">
        <f ca="true">+IF(OFFSET('Sanitation Data'!$H$31,0,10*ROW('Sanitation Data'!H135))="","",OFFSET('Sanitation Data'!$H$31,0,10*ROW('Sanitation Data'!H135)))</f>
        <v/>
      </c>
      <c r="DM141" s="34" t="str">
        <f ca="true">+IF(OFFSET('Sanitation Data'!$H$32,0,10*ROW('Sanitation Data'!H135))="","",OFFSET('Sanitation Data'!$H$32,0,10*ROW('Sanitation Data'!H135)))</f>
        <v/>
      </c>
      <c r="DN141" s="34" t="str">
        <f ca="true">+IF(OFFSET('Sanitation Data'!$H$33,0,10*ROW('Sanitation Data'!H135))="","",OFFSET('Sanitation Data'!$H$33,0,10*ROW('Sanitation Data'!H135)))</f>
        <v/>
      </c>
      <c r="DO141" s="34" t="str">
        <f ca="true">+IF(OFFSET('Hygiene Data'!$C$12,0,10*ROW('Hygiene Data'!C135))="","",OFFSET('Hygiene Data'!$C$12,0,10*ROW('Hygiene Data'!C135)))</f>
        <v/>
      </c>
      <c r="DP141" s="34" t="str">
        <f ca="true">+IF(OFFSET('Hygiene Data'!$C$13,0,10*ROW('Hygiene Data'!C135))="","",OFFSET('Hygiene Data'!$C$13,0,10*ROW('Hygiene Data'!C135)))</f>
        <v/>
      </c>
      <c r="DQ141" s="34" t="str">
        <f ca="true">+IF(OFFSET('Hygiene Data'!$C$14,0,10*ROW('Hygiene Data'!C135))="","",OFFSET('Hygiene Data'!$C$14,0,10*ROW('Hygiene Data'!C135)))</f>
        <v/>
      </c>
      <c r="DR141" s="34" t="str">
        <f ca="true">+IF(OFFSET('Hygiene Data'!$D$12,0,10*ROW('Hygiene Data'!D135))="","",OFFSET('Hygiene Data'!$D$12,0,10*ROW('Hygiene Data'!D135)))</f>
        <v/>
      </c>
      <c r="DS141" s="34" t="str">
        <f ca="true">+IF(OFFSET('Hygiene Data'!$D$13,0,10*ROW('Hygiene Data'!D135))="","",OFFSET('Hygiene Data'!$D$13,0,10*ROW('Hygiene Data'!D135)))</f>
        <v/>
      </c>
      <c r="DT141" s="34" t="str">
        <f ca="true">+IF(OFFSET('Hygiene Data'!$D$14,0,10*ROW('Hygiene Data'!D135))="","",OFFSET('Hygiene Data'!$D$14,0,10*ROW('Hygiene Data'!D135)))</f>
        <v/>
      </c>
      <c r="DU141" s="34" t="str">
        <f ca="true">+IF(OFFSET('Hygiene Data'!$E$12,0,10*ROW('Hygiene Data'!E135))="","",OFFSET('Hygiene Data'!$E$12,0,10*ROW('Hygiene Data'!E135)))</f>
        <v/>
      </c>
      <c r="DV141" s="34" t="str">
        <f ca="true">+IF(OFFSET('Hygiene Data'!$E$13,0,10*ROW('Hygiene Data'!E135))="","",OFFSET('Hygiene Data'!$E$13,0,10*ROW('Hygiene Data'!E135)))</f>
        <v/>
      </c>
      <c r="DW141" s="34" t="str">
        <f ca="true">+IF(OFFSET('Hygiene Data'!$E$14,0,10*ROW('Hygiene Data'!E135))="","",OFFSET('Hygiene Data'!$E$14,0,10*ROW('Hygiene Data'!E135)))</f>
        <v/>
      </c>
      <c r="DX141" s="34" t="str">
        <f ca="true">+IF(OFFSET('Hygiene Data'!$F$12,0,10*ROW('Hygiene Data'!F135))="","",OFFSET('Hygiene Data'!$F$12,0,10*ROW('Hygiene Data'!F135)))</f>
        <v/>
      </c>
      <c r="DY141" s="34" t="str">
        <f ca="true">+IF(OFFSET('Hygiene Data'!$F$13,0,10*ROW('Hygiene Data'!F135))="","",OFFSET('Hygiene Data'!$F$13,0,10*ROW('Hygiene Data'!F135)))</f>
        <v/>
      </c>
      <c r="DZ141" s="34" t="str">
        <f ca="true">+IF(OFFSET('Hygiene Data'!$F$14,0,10*ROW('Hygiene Data'!F135))="","",OFFSET('Hygiene Data'!$F$14,0,10*ROW('Hygiene Data'!F135)))</f>
        <v/>
      </c>
      <c r="EA141" s="34" t="str">
        <f ca="true">+IF(OFFSET('Hygiene Data'!$G$12,0,10*ROW('Hygiene Data'!G135))="","",OFFSET('Hygiene Data'!$G$12,0,10*ROW('Hygiene Data'!G135)))</f>
        <v/>
      </c>
      <c r="EB141" s="34" t="str">
        <f ca="true">+IF(OFFSET('Hygiene Data'!$G$13,0,10*ROW('Hygiene Data'!G135))="","",OFFSET('Hygiene Data'!$G$13,0,10*ROW('Hygiene Data'!G135)))</f>
        <v/>
      </c>
      <c r="EC141" s="34" t="str">
        <f ca="true">+IF(OFFSET('Hygiene Data'!$G$14,0,10*ROW('Hygiene Data'!G135))="","",OFFSET('Hygiene Data'!$G$14,0,10*ROW('Hygiene Data'!G135)))</f>
        <v/>
      </c>
      <c r="ED141" s="34" t="str">
        <f ca="true">+IF(OFFSET('Hygiene Data'!$H$12,0,10*ROW('Hygiene Data'!H135))="","",OFFSET('Hygiene Data'!$H$12,0,10*ROW('Hygiene Data'!H135)))</f>
        <v/>
      </c>
      <c r="EE141" s="34" t="str">
        <f ca="true">+IF(OFFSET('Hygiene Data'!$H$13,0,10*ROW('Hygiene Data'!H135))="","",OFFSET('Hygiene Data'!$H$13,0,10*ROW('Hygiene Data'!H135)))</f>
        <v/>
      </c>
      <c r="EF141" s="34" t="str">
        <f ca="true">+IF(OFFSET('Hygiene Data'!$H$14,0,10*ROW('Hygiene Data'!H135))="","",OFFSET('Hygiene Data'!$H$14,0,10*ROW('Hygiene Data'!H135)))</f>
        <v/>
      </c>
    </row>
    <row r="142" x14ac:dyDescent="0.2">
      <c r="A142" s="57" t="str">
        <f ca="true">+IF(OFFSET('Water Data'!$B$1,0,10*ROW('Water Data'!B139))="","",OFFSET('Water Data'!$B$1,0,10*ROW('Water Data'!B139)))</f>
        <v/>
      </c>
      <c r="B142" s="57" t="str">
        <f ca="true">+IF(OFFSET('Water Data'!$A$3,0,10*ROW('Water Data'!A139))="","",OFFSET('Water Data'!$A$3,0,10*ROW('Water Data'!A139)))</f>
        <v/>
      </c>
      <c r="C142" s="57" t="str">
        <f ca="true">+IF(OFFSET('Water Data'!$C$3,0,10*ROW('Water Data'!C139))="","",OFFSET('Water Data'!$C$3,0,10*ROW('Water Data'!C139)))</f>
        <v/>
      </c>
      <c r="D142" s="249"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9"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9" t="e">
        <f ca="true">+IF(AND(ISNUMBER(OFFSET('Water Data'!$C$10,0,10*ROW('Water Data'!D136))),BW142="Yes"),OFFSET('Water Data'!$C$10,0,10*ROW('Water Data'!D136)),IF(AND(ISNUMBER(OFFSET('Water Data'!$C$10,0,10*ROW('Water Data'!D136))),BW142="No",ISNUMBER(OFFSET('Water Data'!$C$10,0,10*ROW('Water Data'!D136)))),CONCATENATE("[",ROUND(OFFSET('Water Data'!$C$10,0,10*ROW('Water Data'!D136)),0),"]"),IF(AND(ISNUMBER(OFFSET('Water Data'!$C$10,0,10*ROW('Water Data'!D136))),BW142="",ISNUMBER(OFFSET('Water Data'!$C$10,0,10*ROW('Water Data'!D136)))),OFFSET('Water Data'!$C$10,0,10*ROW('Water Data'!D136)),NA())))</f>
        <v>#N/A</v>
      </c>
      <c r="G142" s="249"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9"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9"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9"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9"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9"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9"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9"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9"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9"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9"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9"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9"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9"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9"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50"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50"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50"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50"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50"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50"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50"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50"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50"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50"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50"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50"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50"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50"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50"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50"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50"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50"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50"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50"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50"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50"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50"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50"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50"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50"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50"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50"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50"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50"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51"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51"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51"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51"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51"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51"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51"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51"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51"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51"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51"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51"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51"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51"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51"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51"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51"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51"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4" t="str">
        <f ca="true">+IF(OFFSET('Water Data'!$C$28,0,10*ROW('Water Data'!C136))="","",OFFSET('Water Data'!$C$28,0,10*ROW('Water Data'!C136)))</f>
        <v/>
      </c>
      <c r="BT142" s="34" t="str">
        <f ca="true">+IF(OFFSET('Water Data'!$C$29,0,10*ROW('Water Data'!C136))="","",OFFSET('Water Data'!$C$29,0,10*ROW('Water Data'!C136)))</f>
        <v/>
      </c>
      <c r="BU142" s="34" t="str">
        <f ca="true">+IF(OFFSET('Water Data'!$C$30,0,10*ROW('Water Data'!C136))="","",OFFSET('Water Data'!$C$30,0,10*ROW('Water Data'!C136)))</f>
        <v/>
      </c>
      <c r="BV142" s="34" t="str">
        <f ca="true">+IF(OFFSET('Water Data'!$D$28,0,10*ROW('Water Data'!D136))="","",OFFSET('Water Data'!$D$28,0,10*ROW('Water Data'!D136)))</f>
        <v/>
      </c>
      <c r="BW142" s="34" t="str">
        <f ca="true">+IF(OFFSET('Water Data'!$D$29,0,10*ROW('Water Data'!D136))="","",OFFSET('Water Data'!$D$29,0,10*ROW('Water Data'!D136)))</f>
        <v/>
      </c>
      <c r="BX142" s="34" t="str">
        <f ca="true">+IF(OFFSET('Water Data'!$D$30,0,10*ROW('Water Data'!D136))="","",OFFSET('Water Data'!$D$30,0,10*ROW('Water Data'!D136)))</f>
        <v/>
      </c>
      <c r="BY142" s="34" t="str">
        <f ca="true">+IF(OFFSET('Water Data'!$E$28,0,10*ROW('Water Data'!E136))="","",OFFSET('Water Data'!$E$28,0,10*ROW('Water Data'!E136)))</f>
        <v/>
      </c>
      <c r="BZ142" s="34" t="str">
        <f ca="true">+IF(OFFSET('Water Data'!$E$29,0,10*ROW('Water Data'!E136))="","",OFFSET('Water Data'!$E$29,0,10*ROW('Water Data'!E136)))</f>
        <v/>
      </c>
      <c r="CA142" s="34" t="str">
        <f ca="true">+IF(OFFSET('Water Data'!$E$30,0,10*ROW('Water Data'!E136))="","",OFFSET('Water Data'!$E$30,0,10*ROW('Water Data'!E136)))</f>
        <v/>
      </c>
      <c r="CB142" s="34" t="str">
        <f ca="true">+IF(OFFSET('Water Data'!$F$28,0,10*ROW('Water Data'!F136))="","",OFFSET('Water Data'!$F$28,0,10*ROW('Water Data'!F136)))</f>
        <v/>
      </c>
      <c r="CC142" s="34" t="str">
        <f ca="true">+IF(OFFSET('Water Data'!$F$29,0,10*ROW('Water Data'!F136))="","",OFFSET('Water Data'!$F$29,0,10*ROW('Water Data'!F136)))</f>
        <v/>
      </c>
      <c r="CD142" s="34" t="str">
        <f ca="true">+IF(OFFSET('Water Data'!$F$30,0,10*ROW('Water Data'!F136))="","",OFFSET('Water Data'!$F$30,0,10*ROW('Water Data'!F136)))</f>
        <v/>
      </c>
      <c r="CE142" s="34" t="str">
        <f ca="true">+IF(OFFSET('Water Data'!$G$28,0,10*ROW('Water Data'!G136))="","",OFFSET('Water Data'!$G$28,0,10*ROW('Water Data'!G136)))</f>
        <v/>
      </c>
      <c r="CF142" s="34" t="str">
        <f ca="true">+IF(OFFSET('Water Data'!$G$29,0,10*ROW('Water Data'!G136))="","",OFFSET('Water Data'!$G$29,0,10*ROW('Water Data'!G136)))</f>
        <v/>
      </c>
      <c r="CG142" s="34" t="str">
        <f ca="true">+IF(OFFSET('Water Data'!$G$30,0,10*ROW('Water Data'!G136))="","",OFFSET('Water Data'!$G$30,0,10*ROW('Water Data'!G136)))</f>
        <v/>
      </c>
      <c r="CH142" s="34" t="str">
        <f ca="true">+IF(OFFSET('Water Data'!$H$28,0,10*ROW('Water Data'!H136))="","",OFFSET('Water Data'!$H$28,0,10*ROW('Water Data'!H136)))</f>
        <v/>
      </c>
      <c r="CI142" s="34" t="str">
        <f ca="true">+IF(OFFSET('Water Data'!$H$29,0,10*ROW('Water Data'!H136))="","",OFFSET('Water Data'!$H$29,0,10*ROW('Water Data'!H136)))</f>
        <v/>
      </c>
      <c r="CJ142" s="34" t="str">
        <f ca="true">+IF(OFFSET('Water Data'!$H$30,0,10*ROW('Water Data'!H136))="","",OFFSET('Water Data'!$H$30,0,10*ROW('Water Data'!H136)))</f>
        <v/>
      </c>
      <c r="CK142" s="34" t="str">
        <f ca="true">+IF(OFFSET('Sanitation Data'!$C$29,0,10*ROW('Sanitation Data'!C136))="","",OFFSET('Sanitation Data'!$C$29,0,10*ROW('Sanitation Data'!C136)))</f>
        <v/>
      </c>
      <c r="CL142" s="34" t="str">
        <f ca="true">+IF(OFFSET('Sanitation Data'!$C$30,0,10*ROW('Sanitation Data'!C136))="","",OFFSET('Sanitation Data'!$C$30,0,10*ROW('Sanitation Data'!C136)))</f>
        <v/>
      </c>
      <c r="CM142" s="34" t="str">
        <f ca="true">+IF(OFFSET('Sanitation Data'!$C$31,0,10*ROW('Sanitation Data'!C136))="","",OFFSET('Sanitation Data'!$C$31,0,10*ROW('Sanitation Data'!C136)))</f>
        <v/>
      </c>
      <c r="CN142" s="34" t="str">
        <f ca="true">+IF(OFFSET('Sanitation Data'!$C$32,0,10*ROW('Sanitation Data'!C136))="","",OFFSET('Sanitation Data'!$C$32,0,10*ROW('Sanitation Data'!C136)))</f>
        <v/>
      </c>
      <c r="CO142" s="34" t="str">
        <f ca="true">+IF(OFFSET('Sanitation Data'!$C$33,0,10*ROW('Sanitation Data'!C136))="","",OFFSET('Sanitation Data'!$C$33,0,10*ROW('Sanitation Data'!C136)))</f>
        <v/>
      </c>
      <c r="CP142" s="34" t="str">
        <f ca="true">+IF(OFFSET('Sanitation Data'!$D$29,0,10*ROW('Sanitation Data'!D136))="","",OFFSET('Sanitation Data'!$D$29,0,10*ROW('Sanitation Data'!D136)))</f>
        <v/>
      </c>
      <c r="CQ142" s="34" t="str">
        <f ca="true">+IF(OFFSET('Sanitation Data'!$D$30,0,10*ROW('Sanitation Data'!D136))="","",OFFSET('Sanitation Data'!$D$30,0,10*ROW('Sanitation Data'!D136)))</f>
        <v/>
      </c>
      <c r="CR142" s="34" t="str">
        <f ca="true">+IF(OFFSET('Sanitation Data'!$D$31,0,10*ROW('Sanitation Data'!D136))="","",OFFSET('Sanitation Data'!$D$31,0,10*ROW('Sanitation Data'!D136)))</f>
        <v/>
      </c>
      <c r="CS142" s="34" t="str">
        <f ca="true">+IF(OFFSET('Sanitation Data'!$D$32,0,10*ROW('Sanitation Data'!D136))="","",OFFSET('Sanitation Data'!$D$32,0,10*ROW('Sanitation Data'!D136)))</f>
        <v/>
      </c>
      <c r="CT142" s="34" t="str">
        <f ca="true">+IF(OFFSET('Sanitation Data'!$D$33,0,10*ROW('Sanitation Data'!D136))="","",OFFSET('Sanitation Data'!$D$33,0,10*ROW('Sanitation Data'!D136)))</f>
        <v/>
      </c>
      <c r="CU142" s="34" t="str">
        <f ca="true">+IF(OFFSET('Sanitation Data'!$E$29,0,10*ROW('Sanitation Data'!E136))="","",OFFSET('Sanitation Data'!$E$29,0,10*ROW('Sanitation Data'!E136)))</f>
        <v/>
      </c>
      <c r="CV142" s="34" t="str">
        <f ca="true">+IF(OFFSET('Sanitation Data'!$E$30,0,10*ROW('Sanitation Data'!E136))="","",OFFSET('Sanitation Data'!$E$30,0,10*ROW('Sanitation Data'!E136)))</f>
        <v/>
      </c>
      <c r="CW142" s="34" t="str">
        <f ca="true">+IF(OFFSET('Sanitation Data'!$E$31,0,10*ROW('Sanitation Data'!E136))="","",OFFSET('Sanitation Data'!$E$31,0,10*ROW('Sanitation Data'!E136)))</f>
        <v/>
      </c>
      <c r="CX142" s="34" t="str">
        <f ca="true">+IF(OFFSET('Sanitation Data'!$E$32,0,10*ROW('Sanitation Data'!E136))="","",OFFSET('Sanitation Data'!$E$32,0,10*ROW('Sanitation Data'!E136)))</f>
        <v/>
      </c>
      <c r="CY142" s="34" t="str">
        <f ca="true">+IF(OFFSET('Sanitation Data'!$E$33,0,10*ROW('Sanitation Data'!E136))="","",OFFSET('Sanitation Data'!$E$33,0,10*ROW('Sanitation Data'!E136)))</f>
        <v/>
      </c>
      <c r="CZ142" s="34" t="str">
        <f ca="true">+IF(OFFSET('Sanitation Data'!$F$29,0,10*ROW('Sanitation Data'!F136))="","",OFFSET('Sanitation Data'!$F$29,0,10*ROW('Sanitation Data'!F136)))</f>
        <v/>
      </c>
      <c r="DA142" s="34" t="str">
        <f ca="true">+IF(OFFSET('Sanitation Data'!$F$30,0,10*ROW('Sanitation Data'!F136))="","",OFFSET('Sanitation Data'!$F$30,0,10*ROW('Sanitation Data'!F136)))</f>
        <v/>
      </c>
      <c r="DB142" s="34" t="str">
        <f ca="true">+IF(OFFSET('Sanitation Data'!$F$31,0,10*ROW('Sanitation Data'!F136))="","",OFFSET('Sanitation Data'!$F$31,0,10*ROW('Sanitation Data'!F136)))</f>
        <v/>
      </c>
      <c r="DC142" s="34" t="str">
        <f ca="true">+IF(OFFSET('Sanitation Data'!$F$32,0,10*ROW('Sanitation Data'!F136))="","",OFFSET('Sanitation Data'!$F$32,0,10*ROW('Sanitation Data'!F136)))</f>
        <v/>
      </c>
      <c r="DD142" s="34" t="str">
        <f ca="true">+IF(OFFSET('Sanitation Data'!$F$33,0,10*ROW('Sanitation Data'!F136))="","",OFFSET('Sanitation Data'!$F$33,0,10*ROW('Sanitation Data'!F136)))</f>
        <v/>
      </c>
      <c r="DE142" s="34" t="str">
        <f ca="true">+IF(OFFSET('Sanitation Data'!$G$29,0,10*ROW('Sanitation Data'!G136))="","",OFFSET('Sanitation Data'!$G$29,0,10*ROW('Sanitation Data'!G136)))</f>
        <v/>
      </c>
      <c r="DF142" s="34" t="str">
        <f ca="true">+IF(OFFSET('Sanitation Data'!$G$30,0,10*ROW('Sanitation Data'!G136))="","",OFFSET('Sanitation Data'!$G$30,0,10*ROW('Sanitation Data'!G136)))</f>
        <v/>
      </c>
      <c r="DG142" s="34" t="str">
        <f ca="true">+IF(OFFSET('Sanitation Data'!$G$31,0,10*ROW('Sanitation Data'!G136))="","",OFFSET('Sanitation Data'!$G$31,0,10*ROW('Sanitation Data'!G136)))</f>
        <v/>
      </c>
      <c r="DH142" s="34" t="str">
        <f ca="true">+IF(OFFSET('Sanitation Data'!$G$32,0,10*ROW('Sanitation Data'!G136))="","",OFFSET('Sanitation Data'!$G$32,0,10*ROW('Sanitation Data'!G136)))</f>
        <v/>
      </c>
      <c r="DI142" s="34" t="str">
        <f ca="true">+IF(OFFSET('Sanitation Data'!$G$33,0,10*ROW('Sanitation Data'!G136))="","",OFFSET('Sanitation Data'!$G$33,0,10*ROW('Sanitation Data'!G136)))</f>
        <v/>
      </c>
      <c r="DJ142" s="34" t="str">
        <f ca="true">+IF(OFFSET('Sanitation Data'!$H$29,0,10*ROW('Sanitation Data'!H136))="","",OFFSET('Sanitation Data'!$H$29,0,10*ROW('Sanitation Data'!H136)))</f>
        <v/>
      </c>
      <c r="DK142" s="34" t="str">
        <f ca="true">+IF(OFFSET('Sanitation Data'!$H$30,0,10*ROW('Sanitation Data'!H136))="","",OFFSET('Sanitation Data'!$H$30,0,10*ROW('Sanitation Data'!H136)))</f>
        <v/>
      </c>
      <c r="DL142" s="34" t="str">
        <f ca="true">+IF(OFFSET('Sanitation Data'!$H$31,0,10*ROW('Sanitation Data'!H136))="","",OFFSET('Sanitation Data'!$H$31,0,10*ROW('Sanitation Data'!H136)))</f>
        <v/>
      </c>
      <c r="DM142" s="34" t="str">
        <f ca="true">+IF(OFFSET('Sanitation Data'!$H$32,0,10*ROW('Sanitation Data'!H136))="","",OFFSET('Sanitation Data'!$H$32,0,10*ROW('Sanitation Data'!H136)))</f>
        <v/>
      </c>
      <c r="DN142" s="34" t="str">
        <f ca="true">+IF(OFFSET('Sanitation Data'!$H$33,0,10*ROW('Sanitation Data'!H136))="","",OFFSET('Sanitation Data'!$H$33,0,10*ROW('Sanitation Data'!H136)))</f>
        <v/>
      </c>
      <c r="DO142" s="34" t="str">
        <f ca="true">+IF(OFFSET('Hygiene Data'!$C$12,0,10*ROW('Hygiene Data'!C136))="","",OFFSET('Hygiene Data'!$C$12,0,10*ROW('Hygiene Data'!C136)))</f>
        <v/>
      </c>
      <c r="DP142" s="34" t="str">
        <f ca="true">+IF(OFFSET('Hygiene Data'!$C$13,0,10*ROW('Hygiene Data'!C136))="","",OFFSET('Hygiene Data'!$C$13,0,10*ROW('Hygiene Data'!C136)))</f>
        <v/>
      </c>
      <c r="DQ142" s="34" t="str">
        <f ca="true">+IF(OFFSET('Hygiene Data'!$C$14,0,10*ROW('Hygiene Data'!C136))="","",OFFSET('Hygiene Data'!$C$14,0,10*ROW('Hygiene Data'!C136)))</f>
        <v/>
      </c>
      <c r="DR142" s="34" t="str">
        <f ca="true">+IF(OFFSET('Hygiene Data'!$D$12,0,10*ROW('Hygiene Data'!D136))="","",OFFSET('Hygiene Data'!$D$12,0,10*ROW('Hygiene Data'!D136)))</f>
        <v/>
      </c>
      <c r="DS142" s="34" t="str">
        <f ca="true">+IF(OFFSET('Hygiene Data'!$D$13,0,10*ROW('Hygiene Data'!D136))="","",OFFSET('Hygiene Data'!$D$13,0,10*ROW('Hygiene Data'!D136)))</f>
        <v/>
      </c>
      <c r="DT142" s="34" t="str">
        <f ca="true">+IF(OFFSET('Hygiene Data'!$D$14,0,10*ROW('Hygiene Data'!D136))="","",OFFSET('Hygiene Data'!$D$14,0,10*ROW('Hygiene Data'!D136)))</f>
        <v/>
      </c>
      <c r="DU142" s="34" t="str">
        <f ca="true">+IF(OFFSET('Hygiene Data'!$E$12,0,10*ROW('Hygiene Data'!E136))="","",OFFSET('Hygiene Data'!$E$12,0,10*ROW('Hygiene Data'!E136)))</f>
        <v/>
      </c>
      <c r="DV142" s="34" t="str">
        <f ca="true">+IF(OFFSET('Hygiene Data'!$E$13,0,10*ROW('Hygiene Data'!E136))="","",OFFSET('Hygiene Data'!$E$13,0,10*ROW('Hygiene Data'!E136)))</f>
        <v/>
      </c>
      <c r="DW142" s="34" t="str">
        <f ca="true">+IF(OFFSET('Hygiene Data'!$E$14,0,10*ROW('Hygiene Data'!E136))="","",OFFSET('Hygiene Data'!$E$14,0,10*ROW('Hygiene Data'!E136)))</f>
        <v/>
      </c>
      <c r="DX142" s="34" t="str">
        <f ca="true">+IF(OFFSET('Hygiene Data'!$F$12,0,10*ROW('Hygiene Data'!F136))="","",OFFSET('Hygiene Data'!$F$12,0,10*ROW('Hygiene Data'!F136)))</f>
        <v/>
      </c>
      <c r="DY142" s="34" t="str">
        <f ca="true">+IF(OFFSET('Hygiene Data'!$F$13,0,10*ROW('Hygiene Data'!F136))="","",OFFSET('Hygiene Data'!$F$13,0,10*ROW('Hygiene Data'!F136)))</f>
        <v/>
      </c>
      <c r="DZ142" s="34" t="str">
        <f ca="true">+IF(OFFSET('Hygiene Data'!$F$14,0,10*ROW('Hygiene Data'!F136))="","",OFFSET('Hygiene Data'!$F$14,0,10*ROW('Hygiene Data'!F136)))</f>
        <v/>
      </c>
      <c r="EA142" s="34" t="str">
        <f ca="true">+IF(OFFSET('Hygiene Data'!$G$12,0,10*ROW('Hygiene Data'!G136))="","",OFFSET('Hygiene Data'!$G$12,0,10*ROW('Hygiene Data'!G136)))</f>
        <v/>
      </c>
      <c r="EB142" s="34" t="str">
        <f ca="true">+IF(OFFSET('Hygiene Data'!$G$13,0,10*ROW('Hygiene Data'!G136))="","",OFFSET('Hygiene Data'!$G$13,0,10*ROW('Hygiene Data'!G136)))</f>
        <v/>
      </c>
      <c r="EC142" s="34" t="str">
        <f ca="true">+IF(OFFSET('Hygiene Data'!$G$14,0,10*ROW('Hygiene Data'!G136))="","",OFFSET('Hygiene Data'!$G$14,0,10*ROW('Hygiene Data'!G136)))</f>
        <v/>
      </c>
      <c r="ED142" s="34" t="str">
        <f ca="true">+IF(OFFSET('Hygiene Data'!$H$12,0,10*ROW('Hygiene Data'!H136))="","",OFFSET('Hygiene Data'!$H$12,0,10*ROW('Hygiene Data'!H136)))</f>
        <v/>
      </c>
      <c r="EE142" s="34" t="str">
        <f ca="true">+IF(OFFSET('Hygiene Data'!$H$13,0,10*ROW('Hygiene Data'!H136))="","",OFFSET('Hygiene Data'!$H$13,0,10*ROW('Hygiene Data'!H136)))</f>
        <v/>
      </c>
      <c r="EF142" s="34" t="str">
        <f ca="true">+IF(OFFSET('Hygiene Data'!$H$14,0,10*ROW('Hygiene Data'!H136))="","",OFFSET('Hygiene Data'!$H$14,0,10*ROW('Hygiene Data'!H136)))</f>
        <v/>
      </c>
    </row>
    <row r="143" x14ac:dyDescent="0.2">
      <c r="A143" s="57" t="str">
        <f ca="true">+IF(OFFSET('Water Data'!$B$1,0,10*ROW('Water Data'!B140))="","",OFFSET('Water Data'!$B$1,0,10*ROW('Water Data'!B140)))</f>
        <v/>
      </c>
      <c r="B143" s="57" t="str">
        <f ca="true">+IF(OFFSET('Water Data'!$A$3,0,10*ROW('Water Data'!A140))="","",OFFSET('Water Data'!$A$3,0,10*ROW('Water Data'!A140)))</f>
        <v/>
      </c>
      <c r="C143" s="57" t="str">
        <f ca="true">+IF(OFFSET('Water Data'!$C$3,0,10*ROW('Water Data'!C140))="","",OFFSET('Water Data'!$C$3,0,10*ROW('Water Data'!C140)))</f>
        <v/>
      </c>
      <c r="D143" s="249"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9"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9" t="e">
        <f ca="true">+IF(AND(ISNUMBER(OFFSET('Water Data'!$C$10,0,10*ROW('Water Data'!D137))),BW143="Yes"),OFFSET('Water Data'!$C$10,0,10*ROW('Water Data'!D137)),IF(AND(ISNUMBER(OFFSET('Water Data'!$C$10,0,10*ROW('Water Data'!D137))),BW143="No",ISNUMBER(OFFSET('Water Data'!$C$10,0,10*ROW('Water Data'!D137)))),CONCATENATE("[",ROUND(OFFSET('Water Data'!$C$10,0,10*ROW('Water Data'!D137)),0),"]"),IF(AND(ISNUMBER(OFFSET('Water Data'!$C$10,0,10*ROW('Water Data'!D137))),BW143="",ISNUMBER(OFFSET('Water Data'!$C$10,0,10*ROW('Water Data'!D137)))),OFFSET('Water Data'!$C$10,0,10*ROW('Water Data'!D137)),NA())))</f>
        <v>#N/A</v>
      </c>
      <c r="G143" s="249"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9"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9"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9"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9"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9"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9"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9"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9"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9"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9"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9"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9"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9"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9"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50"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50"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50"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50"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50"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50"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50"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50"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50"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50"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50"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50"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50"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50"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50"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50"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50"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50"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50"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50"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50"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50"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50"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50"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50"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50"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50"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50"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50"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50"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51"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51"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51"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51"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51"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51"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51"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51"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51"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51"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51"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51"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51"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51"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51"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51"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51"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51"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4" t="str">
        <f ca="true">+IF(OFFSET('Water Data'!$C$28,0,10*ROW('Water Data'!C137))="","",OFFSET('Water Data'!$C$28,0,10*ROW('Water Data'!C137)))</f>
        <v/>
      </c>
      <c r="BT143" s="34" t="str">
        <f ca="true">+IF(OFFSET('Water Data'!$C$29,0,10*ROW('Water Data'!C137))="","",OFFSET('Water Data'!$C$29,0,10*ROW('Water Data'!C137)))</f>
        <v/>
      </c>
      <c r="BU143" s="34" t="str">
        <f ca="true">+IF(OFFSET('Water Data'!$C$30,0,10*ROW('Water Data'!C137))="","",OFFSET('Water Data'!$C$30,0,10*ROW('Water Data'!C137)))</f>
        <v/>
      </c>
      <c r="BV143" s="34" t="str">
        <f ca="true">+IF(OFFSET('Water Data'!$D$28,0,10*ROW('Water Data'!D137))="","",OFFSET('Water Data'!$D$28,0,10*ROW('Water Data'!D137)))</f>
        <v/>
      </c>
      <c r="BW143" s="34" t="str">
        <f ca="true">+IF(OFFSET('Water Data'!$D$29,0,10*ROW('Water Data'!D137))="","",OFFSET('Water Data'!$D$29,0,10*ROW('Water Data'!D137)))</f>
        <v/>
      </c>
      <c r="BX143" s="34" t="str">
        <f ca="true">+IF(OFFSET('Water Data'!$D$30,0,10*ROW('Water Data'!D137))="","",OFFSET('Water Data'!$D$30,0,10*ROW('Water Data'!D137)))</f>
        <v/>
      </c>
      <c r="BY143" s="34" t="str">
        <f ca="true">+IF(OFFSET('Water Data'!$E$28,0,10*ROW('Water Data'!E137))="","",OFFSET('Water Data'!$E$28,0,10*ROW('Water Data'!E137)))</f>
        <v/>
      </c>
      <c r="BZ143" s="34" t="str">
        <f ca="true">+IF(OFFSET('Water Data'!$E$29,0,10*ROW('Water Data'!E137))="","",OFFSET('Water Data'!$E$29,0,10*ROW('Water Data'!E137)))</f>
        <v/>
      </c>
      <c r="CA143" s="34" t="str">
        <f ca="true">+IF(OFFSET('Water Data'!$E$30,0,10*ROW('Water Data'!E137))="","",OFFSET('Water Data'!$E$30,0,10*ROW('Water Data'!E137)))</f>
        <v/>
      </c>
      <c r="CB143" s="34" t="str">
        <f ca="true">+IF(OFFSET('Water Data'!$F$28,0,10*ROW('Water Data'!F137))="","",OFFSET('Water Data'!$F$28,0,10*ROW('Water Data'!F137)))</f>
        <v/>
      </c>
      <c r="CC143" s="34" t="str">
        <f ca="true">+IF(OFFSET('Water Data'!$F$29,0,10*ROW('Water Data'!F137))="","",OFFSET('Water Data'!$F$29,0,10*ROW('Water Data'!F137)))</f>
        <v/>
      </c>
      <c r="CD143" s="34" t="str">
        <f ca="true">+IF(OFFSET('Water Data'!$F$30,0,10*ROW('Water Data'!F137))="","",OFFSET('Water Data'!$F$30,0,10*ROW('Water Data'!F137)))</f>
        <v/>
      </c>
      <c r="CE143" s="34" t="str">
        <f ca="true">+IF(OFFSET('Water Data'!$G$28,0,10*ROW('Water Data'!G137))="","",OFFSET('Water Data'!$G$28,0,10*ROW('Water Data'!G137)))</f>
        <v/>
      </c>
      <c r="CF143" s="34" t="str">
        <f ca="true">+IF(OFFSET('Water Data'!$G$29,0,10*ROW('Water Data'!G137))="","",OFFSET('Water Data'!$G$29,0,10*ROW('Water Data'!G137)))</f>
        <v/>
      </c>
      <c r="CG143" s="34" t="str">
        <f ca="true">+IF(OFFSET('Water Data'!$G$30,0,10*ROW('Water Data'!G137))="","",OFFSET('Water Data'!$G$30,0,10*ROW('Water Data'!G137)))</f>
        <v/>
      </c>
      <c r="CH143" s="34" t="str">
        <f ca="true">+IF(OFFSET('Water Data'!$H$28,0,10*ROW('Water Data'!H137))="","",OFFSET('Water Data'!$H$28,0,10*ROW('Water Data'!H137)))</f>
        <v/>
      </c>
      <c r="CI143" s="34" t="str">
        <f ca="true">+IF(OFFSET('Water Data'!$H$29,0,10*ROW('Water Data'!H137))="","",OFFSET('Water Data'!$H$29,0,10*ROW('Water Data'!H137)))</f>
        <v/>
      </c>
      <c r="CJ143" s="34" t="str">
        <f ca="true">+IF(OFFSET('Water Data'!$H$30,0,10*ROW('Water Data'!H137))="","",OFFSET('Water Data'!$H$30,0,10*ROW('Water Data'!H137)))</f>
        <v/>
      </c>
      <c r="CK143" s="34" t="str">
        <f ca="true">+IF(OFFSET('Sanitation Data'!$C$29,0,10*ROW('Sanitation Data'!C137))="","",OFFSET('Sanitation Data'!$C$29,0,10*ROW('Sanitation Data'!C137)))</f>
        <v/>
      </c>
      <c r="CL143" s="34" t="str">
        <f ca="true">+IF(OFFSET('Sanitation Data'!$C$30,0,10*ROW('Sanitation Data'!C137))="","",OFFSET('Sanitation Data'!$C$30,0,10*ROW('Sanitation Data'!C137)))</f>
        <v/>
      </c>
      <c r="CM143" s="34" t="str">
        <f ca="true">+IF(OFFSET('Sanitation Data'!$C$31,0,10*ROW('Sanitation Data'!C137))="","",OFFSET('Sanitation Data'!$C$31,0,10*ROW('Sanitation Data'!C137)))</f>
        <v/>
      </c>
      <c r="CN143" s="34" t="str">
        <f ca="true">+IF(OFFSET('Sanitation Data'!$C$32,0,10*ROW('Sanitation Data'!C137))="","",OFFSET('Sanitation Data'!$C$32,0,10*ROW('Sanitation Data'!C137)))</f>
        <v/>
      </c>
      <c r="CO143" s="34" t="str">
        <f ca="true">+IF(OFFSET('Sanitation Data'!$C$33,0,10*ROW('Sanitation Data'!C137))="","",OFFSET('Sanitation Data'!$C$33,0,10*ROW('Sanitation Data'!C137)))</f>
        <v/>
      </c>
      <c r="CP143" s="34" t="str">
        <f ca="true">+IF(OFFSET('Sanitation Data'!$D$29,0,10*ROW('Sanitation Data'!D137))="","",OFFSET('Sanitation Data'!$D$29,0,10*ROW('Sanitation Data'!D137)))</f>
        <v/>
      </c>
      <c r="CQ143" s="34" t="str">
        <f ca="true">+IF(OFFSET('Sanitation Data'!$D$30,0,10*ROW('Sanitation Data'!D137))="","",OFFSET('Sanitation Data'!$D$30,0,10*ROW('Sanitation Data'!D137)))</f>
        <v/>
      </c>
      <c r="CR143" s="34" t="str">
        <f ca="true">+IF(OFFSET('Sanitation Data'!$D$31,0,10*ROW('Sanitation Data'!D137))="","",OFFSET('Sanitation Data'!$D$31,0,10*ROW('Sanitation Data'!D137)))</f>
        <v/>
      </c>
      <c r="CS143" s="34" t="str">
        <f ca="true">+IF(OFFSET('Sanitation Data'!$D$32,0,10*ROW('Sanitation Data'!D137))="","",OFFSET('Sanitation Data'!$D$32,0,10*ROW('Sanitation Data'!D137)))</f>
        <v/>
      </c>
      <c r="CT143" s="34" t="str">
        <f ca="true">+IF(OFFSET('Sanitation Data'!$D$33,0,10*ROW('Sanitation Data'!D137))="","",OFFSET('Sanitation Data'!$D$33,0,10*ROW('Sanitation Data'!D137)))</f>
        <v/>
      </c>
      <c r="CU143" s="34" t="str">
        <f ca="true">+IF(OFFSET('Sanitation Data'!$E$29,0,10*ROW('Sanitation Data'!E137))="","",OFFSET('Sanitation Data'!$E$29,0,10*ROW('Sanitation Data'!E137)))</f>
        <v/>
      </c>
      <c r="CV143" s="34" t="str">
        <f ca="true">+IF(OFFSET('Sanitation Data'!$E$30,0,10*ROW('Sanitation Data'!E137))="","",OFFSET('Sanitation Data'!$E$30,0,10*ROW('Sanitation Data'!E137)))</f>
        <v/>
      </c>
      <c r="CW143" s="34" t="str">
        <f ca="true">+IF(OFFSET('Sanitation Data'!$E$31,0,10*ROW('Sanitation Data'!E137))="","",OFFSET('Sanitation Data'!$E$31,0,10*ROW('Sanitation Data'!E137)))</f>
        <v/>
      </c>
      <c r="CX143" s="34" t="str">
        <f ca="true">+IF(OFFSET('Sanitation Data'!$E$32,0,10*ROW('Sanitation Data'!E137))="","",OFFSET('Sanitation Data'!$E$32,0,10*ROW('Sanitation Data'!E137)))</f>
        <v/>
      </c>
      <c r="CY143" s="34" t="str">
        <f ca="true">+IF(OFFSET('Sanitation Data'!$E$33,0,10*ROW('Sanitation Data'!E137))="","",OFFSET('Sanitation Data'!$E$33,0,10*ROW('Sanitation Data'!E137)))</f>
        <v/>
      </c>
      <c r="CZ143" s="34" t="str">
        <f ca="true">+IF(OFFSET('Sanitation Data'!$F$29,0,10*ROW('Sanitation Data'!F137))="","",OFFSET('Sanitation Data'!$F$29,0,10*ROW('Sanitation Data'!F137)))</f>
        <v/>
      </c>
      <c r="DA143" s="34" t="str">
        <f ca="true">+IF(OFFSET('Sanitation Data'!$F$30,0,10*ROW('Sanitation Data'!F137))="","",OFFSET('Sanitation Data'!$F$30,0,10*ROW('Sanitation Data'!F137)))</f>
        <v/>
      </c>
      <c r="DB143" s="34" t="str">
        <f ca="true">+IF(OFFSET('Sanitation Data'!$F$31,0,10*ROW('Sanitation Data'!F137))="","",OFFSET('Sanitation Data'!$F$31,0,10*ROW('Sanitation Data'!F137)))</f>
        <v/>
      </c>
      <c r="DC143" s="34" t="str">
        <f ca="true">+IF(OFFSET('Sanitation Data'!$F$32,0,10*ROW('Sanitation Data'!F137))="","",OFFSET('Sanitation Data'!$F$32,0,10*ROW('Sanitation Data'!F137)))</f>
        <v/>
      </c>
      <c r="DD143" s="34" t="str">
        <f ca="true">+IF(OFFSET('Sanitation Data'!$F$33,0,10*ROW('Sanitation Data'!F137))="","",OFFSET('Sanitation Data'!$F$33,0,10*ROW('Sanitation Data'!F137)))</f>
        <v/>
      </c>
      <c r="DE143" s="34" t="str">
        <f ca="true">+IF(OFFSET('Sanitation Data'!$G$29,0,10*ROW('Sanitation Data'!G137))="","",OFFSET('Sanitation Data'!$G$29,0,10*ROW('Sanitation Data'!G137)))</f>
        <v/>
      </c>
      <c r="DF143" s="34" t="str">
        <f ca="true">+IF(OFFSET('Sanitation Data'!$G$30,0,10*ROW('Sanitation Data'!G137))="","",OFFSET('Sanitation Data'!$G$30,0,10*ROW('Sanitation Data'!G137)))</f>
        <v/>
      </c>
      <c r="DG143" s="34" t="str">
        <f ca="true">+IF(OFFSET('Sanitation Data'!$G$31,0,10*ROW('Sanitation Data'!G137))="","",OFFSET('Sanitation Data'!$G$31,0,10*ROW('Sanitation Data'!G137)))</f>
        <v/>
      </c>
      <c r="DH143" s="34" t="str">
        <f ca="true">+IF(OFFSET('Sanitation Data'!$G$32,0,10*ROW('Sanitation Data'!G137))="","",OFFSET('Sanitation Data'!$G$32,0,10*ROW('Sanitation Data'!G137)))</f>
        <v/>
      </c>
      <c r="DI143" s="34" t="str">
        <f ca="true">+IF(OFFSET('Sanitation Data'!$G$33,0,10*ROW('Sanitation Data'!G137))="","",OFFSET('Sanitation Data'!$G$33,0,10*ROW('Sanitation Data'!G137)))</f>
        <v/>
      </c>
      <c r="DJ143" s="34" t="str">
        <f ca="true">+IF(OFFSET('Sanitation Data'!$H$29,0,10*ROW('Sanitation Data'!H137))="","",OFFSET('Sanitation Data'!$H$29,0,10*ROW('Sanitation Data'!H137)))</f>
        <v/>
      </c>
      <c r="DK143" s="34" t="str">
        <f ca="true">+IF(OFFSET('Sanitation Data'!$H$30,0,10*ROW('Sanitation Data'!H137))="","",OFFSET('Sanitation Data'!$H$30,0,10*ROW('Sanitation Data'!H137)))</f>
        <v/>
      </c>
      <c r="DL143" s="34" t="str">
        <f ca="true">+IF(OFFSET('Sanitation Data'!$H$31,0,10*ROW('Sanitation Data'!H137))="","",OFFSET('Sanitation Data'!$H$31,0,10*ROW('Sanitation Data'!H137)))</f>
        <v/>
      </c>
      <c r="DM143" s="34" t="str">
        <f ca="true">+IF(OFFSET('Sanitation Data'!$H$32,0,10*ROW('Sanitation Data'!H137))="","",OFFSET('Sanitation Data'!$H$32,0,10*ROW('Sanitation Data'!H137)))</f>
        <v/>
      </c>
      <c r="DN143" s="34" t="str">
        <f ca="true">+IF(OFFSET('Sanitation Data'!$H$33,0,10*ROW('Sanitation Data'!H137))="","",OFFSET('Sanitation Data'!$H$33,0,10*ROW('Sanitation Data'!H137)))</f>
        <v/>
      </c>
      <c r="DO143" s="34" t="str">
        <f ca="true">+IF(OFFSET('Hygiene Data'!$C$12,0,10*ROW('Hygiene Data'!C137))="","",OFFSET('Hygiene Data'!$C$12,0,10*ROW('Hygiene Data'!C137)))</f>
        <v/>
      </c>
      <c r="DP143" s="34" t="str">
        <f ca="true">+IF(OFFSET('Hygiene Data'!$C$13,0,10*ROW('Hygiene Data'!C137))="","",OFFSET('Hygiene Data'!$C$13,0,10*ROW('Hygiene Data'!C137)))</f>
        <v/>
      </c>
      <c r="DQ143" s="34" t="str">
        <f ca="true">+IF(OFFSET('Hygiene Data'!$C$14,0,10*ROW('Hygiene Data'!C137))="","",OFFSET('Hygiene Data'!$C$14,0,10*ROW('Hygiene Data'!C137)))</f>
        <v/>
      </c>
      <c r="DR143" s="34" t="str">
        <f ca="true">+IF(OFFSET('Hygiene Data'!$D$12,0,10*ROW('Hygiene Data'!D137))="","",OFFSET('Hygiene Data'!$D$12,0,10*ROW('Hygiene Data'!D137)))</f>
        <v/>
      </c>
      <c r="DS143" s="34" t="str">
        <f ca="true">+IF(OFFSET('Hygiene Data'!$D$13,0,10*ROW('Hygiene Data'!D137))="","",OFFSET('Hygiene Data'!$D$13,0,10*ROW('Hygiene Data'!D137)))</f>
        <v/>
      </c>
      <c r="DT143" s="34" t="str">
        <f ca="true">+IF(OFFSET('Hygiene Data'!$D$14,0,10*ROW('Hygiene Data'!D137))="","",OFFSET('Hygiene Data'!$D$14,0,10*ROW('Hygiene Data'!D137)))</f>
        <v/>
      </c>
      <c r="DU143" s="34" t="str">
        <f ca="true">+IF(OFFSET('Hygiene Data'!$E$12,0,10*ROW('Hygiene Data'!E137))="","",OFFSET('Hygiene Data'!$E$12,0,10*ROW('Hygiene Data'!E137)))</f>
        <v/>
      </c>
      <c r="DV143" s="34" t="str">
        <f ca="true">+IF(OFFSET('Hygiene Data'!$E$13,0,10*ROW('Hygiene Data'!E137))="","",OFFSET('Hygiene Data'!$E$13,0,10*ROW('Hygiene Data'!E137)))</f>
        <v/>
      </c>
      <c r="DW143" s="34" t="str">
        <f ca="true">+IF(OFFSET('Hygiene Data'!$E$14,0,10*ROW('Hygiene Data'!E137))="","",OFFSET('Hygiene Data'!$E$14,0,10*ROW('Hygiene Data'!E137)))</f>
        <v/>
      </c>
      <c r="DX143" s="34" t="str">
        <f ca="true">+IF(OFFSET('Hygiene Data'!$F$12,0,10*ROW('Hygiene Data'!F137))="","",OFFSET('Hygiene Data'!$F$12,0,10*ROW('Hygiene Data'!F137)))</f>
        <v/>
      </c>
      <c r="DY143" s="34" t="str">
        <f ca="true">+IF(OFFSET('Hygiene Data'!$F$13,0,10*ROW('Hygiene Data'!F137))="","",OFFSET('Hygiene Data'!$F$13,0,10*ROW('Hygiene Data'!F137)))</f>
        <v/>
      </c>
      <c r="DZ143" s="34" t="str">
        <f ca="true">+IF(OFFSET('Hygiene Data'!$F$14,0,10*ROW('Hygiene Data'!F137))="","",OFFSET('Hygiene Data'!$F$14,0,10*ROW('Hygiene Data'!F137)))</f>
        <v/>
      </c>
      <c r="EA143" s="34" t="str">
        <f ca="true">+IF(OFFSET('Hygiene Data'!$G$12,0,10*ROW('Hygiene Data'!G137))="","",OFFSET('Hygiene Data'!$G$12,0,10*ROW('Hygiene Data'!G137)))</f>
        <v/>
      </c>
      <c r="EB143" s="34" t="str">
        <f ca="true">+IF(OFFSET('Hygiene Data'!$G$13,0,10*ROW('Hygiene Data'!G137))="","",OFFSET('Hygiene Data'!$G$13,0,10*ROW('Hygiene Data'!G137)))</f>
        <v/>
      </c>
      <c r="EC143" s="34" t="str">
        <f ca="true">+IF(OFFSET('Hygiene Data'!$G$14,0,10*ROW('Hygiene Data'!G137))="","",OFFSET('Hygiene Data'!$G$14,0,10*ROW('Hygiene Data'!G137)))</f>
        <v/>
      </c>
      <c r="ED143" s="34" t="str">
        <f ca="true">+IF(OFFSET('Hygiene Data'!$H$12,0,10*ROW('Hygiene Data'!H137))="","",OFFSET('Hygiene Data'!$H$12,0,10*ROW('Hygiene Data'!H137)))</f>
        <v/>
      </c>
      <c r="EE143" s="34" t="str">
        <f ca="true">+IF(OFFSET('Hygiene Data'!$H$13,0,10*ROW('Hygiene Data'!H137))="","",OFFSET('Hygiene Data'!$H$13,0,10*ROW('Hygiene Data'!H137)))</f>
        <v/>
      </c>
      <c r="EF143" s="34" t="str">
        <f ca="true">+IF(OFFSET('Hygiene Data'!$H$14,0,10*ROW('Hygiene Data'!H137))="","",OFFSET('Hygiene Data'!$H$14,0,10*ROW('Hygiene Data'!H137)))</f>
        <v/>
      </c>
    </row>
    <row r="144" x14ac:dyDescent="0.2">
      <c r="A144" s="57" t="str">
        <f ca="true">+IF(OFFSET('Water Data'!$B$1,0,10*ROW('Water Data'!B141))="","",OFFSET('Water Data'!$B$1,0,10*ROW('Water Data'!B141)))</f>
        <v/>
      </c>
      <c r="B144" s="57" t="str">
        <f ca="true">+IF(OFFSET('Water Data'!$A$3,0,10*ROW('Water Data'!A141))="","",OFFSET('Water Data'!$A$3,0,10*ROW('Water Data'!A141)))</f>
        <v/>
      </c>
      <c r="C144" s="57" t="str">
        <f ca="true">+IF(OFFSET('Water Data'!$C$3,0,10*ROW('Water Data'!C141))="","",OFFSET('Water Data'!$C$3,0,10*ROW('Water Data'!C141)))</f>
        <v/>
      </c>
      <c r="D144" s="249"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9"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9" t="e">
        <f ca="true">+IF(AND(ISNUMBER(OFFSET('Water Data'!$C$10,0,10*ROW('Water Data'!D138))),BW144="Yes"),OFFSET('Water Data'!$C$10,0,10*ROW('Water Data'!D138)),IF(AND(ISNUMBER(OFFSET('Water Data'!$C$10,0,10*ROW('Water Data'!D138))),BW144="No",ISNUMBER(OFFSET('Water Data'!$C$10,0,10*ROW('Water Data'!D138)))),CONCATENATE("[",ROUND(OFFSET('Water Data'!$C$10,0,10*ROW('Water Data'!D138)),0),"]"),IF(AND(ISNUMBER(OFFSET('Water Data'!$C$10,0,10*ROW('Water Data'!D138))),BW144="",ISNUMBER(OFFSET('Water Data'!$C$10,0,10*ROW('Water Data'!D138)))),OFFSET('Water Data'!$C$10,0,10*ROW('Water Data'!D138)),NA())))</f>
        <v>#N/A</v>
      </c>
      <c r="G144" s="249"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9"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9"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9"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9"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9"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9"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9"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9"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9"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9"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9"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9"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9"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9"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50"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50"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50"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50"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50"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50"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50"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50"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50"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50"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50"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50"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50"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50"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50"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50"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50"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50"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50"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50"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50"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50"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50"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50"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50"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50"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50"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50"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50"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50"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51"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51"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51"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51"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51"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51"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51"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51"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51"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51"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51"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51"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51"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51"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51"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51"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51"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51"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4" t="str">
        <f ca="true">+IF(OFFSET('Water Data'!$C$28,0,10*ROW('Water Data'!C138))="","",OFFSET('Water Data'!$C$28,0,10*ROW('Water Data'!C138)))</f>
        <v/>
      </c>
      <c r="BT144" s="34" t="str">
        <f ca="true">+IF(OFFSET('Water Data'!$C$29,0,10*ROW('Water Data'!C138))="","",OFFSET('Water Data'!$C$29,0,10*ROW('Water Data'!C138)))</f>
        <v/>
      </c>
      <c r="BU144" s="34" t="str">
        <f ca="true">+IF(OFFSET('Water Data'!$C$30,0,10*ROW('Water Data'!C138))="","",OFFSET('Water Data'!$C$30,0,10*ROW('Water Data'!C138)))</f>
        <v/>
      </c>
      <c r="BV144" s="34" t="str">
        <f ca="true">+IF(OFFSET('Water Data'!$D$28,0,10*ROW('Water Data'!D138))="","",OFFSET('Water Data'!$D$28,0,10*ROW('Water Data'!D138)))</f>
        <v/>
      </c>
      <c r="BW144" s="34" t="str">
        <f ca="true">+IF(OFFSET('Water Data'!$D$29,0,10*ROW('Water Data'!D138))="","",OFFSET('Water Data'!$D$29,0,10*ROW('Water Data'!D138)))</f>
        <v/>
      </c>
      <c r="BX144" s="34" t="str">
        <f ca="true">+IF(OFFSET('Water Data'!$D$30,0,10*ROW('Water Data'!D138))="","",OFFSET('Water Data'!$D$30,0,10*ROW('Water Data'!D138)))</f>
        <v/>
      </c>
      <c r="BY144" s="34" t="str">
        <f ca="true">+IF(OFFSET('Water Data'!$E$28,0,10*ROW('Water Data'!E138))="","",OFFSET('Water Data'!$E$28,0,10*ROW('Water Data'!E138)))</f>
        <v/>
      </c>
      <c r="BZ144" s="34" t="str">
        <f ca="true">+IF(OFFSET('Water Data'!$E$29,0,10*ROW('Water Data'!E138))="","",OFFSET('Water Data'!$E$29,0,10*ROW('Water Data'!E138)))</f>
        <v/>
      </c>
      <c r="CA144" s="34" t="str">
        <f ca="true">+IF(OFFSET('Water Data'!$E$30,0,10*ROW('Water Data'!E138))="","",OFFSET('Water Data'!$E$30,0,10*ROW('Water Data'!E138)))</f>
        <v/>
      </c>
      <c r="CB144" s="34" t="str">
        <f ca="true">+IF(OFFSET('Water Data'!$F$28,0,10*ROW('Water Data'!F138))="","",OFFSET('Water Data'!$F$28,0,10*ROW('Water Data'!F138)))</f>
        <v/>
      </c>
      <c r="CC144" s="34" t="str">
        <f ca="true">+IF(OFFSET('Water Data'!$F$29,0,10*ROW('Water Data'!F138))="","",OFFSET('Water Data'!$F$29,0,10*ROW('Water Data'!F138)))</f>
        <v/>
      </c>
      <c r="CD144" s="34" t="str">
        <f ca="true">+IF(OFFSET('Water Data'!$F$30,0,10*ROW('Water Data'!F138))="","",OFFSET('Water Data'!$F$30,0,10*ROW('Water Data'!F138)))</f>
        <v/>
      </c>
      <c r="CE144" s="34" t="str">
        <f ca="true">+IF(OFFSET('Water Data'!$G$28,0,10*ROW('Water Data'!G138))="","",OFFSET('Water Data'!$G$28,0,10*ROW('Water Data'!G138)))</f>
        <v/>
      </c>
      <c r="CF144" s="34" t="str">
        <f ca="true">+IF(OFFSET('Water Data'!$G$29,0,10*ROW('Water Data'!G138))="","",OFFSET('Water Data'!$G$29,0,10*ROW('Water Data'!G138)))</f>
        <v/>
      </c>
      <c r="CG144" s="34" t="str">
        <f ca="true">+IF(OFFSET('Water Data'!$G$30,0,10*ROW('Water Data'!G138))="","",OFFSET('Water Data'!$G$30,0,10*ROW('Water Data'!G138)))</f>
        <v/>
      </c>
      <c r="CH144" s="34" t="str">
        <f ca="true">+IF(OFFSET('Water Data'!$H$28,0,10*ROW('Water Data'!H138))="","",OFFSET('Water Data'!$H$28,0,10*ROW('Water Data'!H138)))</f>
        <v/>
      </c>
      <c r="CI144" s="34" t="str">
        <f ca="true">+IF(OFFSET('Water Data'!$H$29,0,10*ROW('Water Data'!H138))="","",OFFSET('Water Data'!$H$29,0,10*ROW('Water Data'!H138)))</f>
        <v/>
      </c>
      <c r="CJ144" s="34" t="str">
        <f ca="true">+IF(OFFSET('Water Data'!$H$30,0,10*ROW('Water Data'!H138))="","",OFFSET('Water Data'!$H$30,0,10*ROW('Water Data'!H138)))</f>
        <v/>
      </c>
      <c r="CK144" s="34" t="str">
        <f ca="true">+IF(OFFSET('Sanitation Data'!$C$29,0,10*ROW('Sanitation Data'!C138))="","",OFFSET('Sanitation Data'!$C$29,0,10*ROW('Sanitation Data'!C138)))</f>
        <v/>
      </c>
      <c r="CL144" s="34" t="str">
        <f ca="true">+IF(OFFSET('Sanitation Data'!$C$30,0,10*ROW('Sanitation Data'!C138))="","",OFFSET('Sanitation Data'!$C$30,0,10*ROW('Sanitation Data'!C138)))</f>
        <v/>
      </c>
      <c r="CM144" s="34" t="str">
        <f ca="true">+IF(OFFSET('Sanitation Data'!$C$31,0,10*ROW('Sanitation Data'!C138))="","",OFFSET('Sanitation Data'!$C$31,0,10*ROW('Sanitation Data'!C138)))</f>
        <v/>
      </c>
      <c r="CN144" s="34" t="str">
        <f ca="true">+IF(OFFSET('Sanitation Data'!$C$32,0,10*ROW('Sanitation Data'!C138))="","",OFFSET('Sanitation Data'!$C$32,0,10*ROW('Sanitation Data'!C138)))</f>
        <v/>
      </c>
      <c r="CO144" s="34" t="str">
        <f ca="true">+IF(OFFSET('Sanitation Data'!$C$33,0,10*ROW('Sanitation Data'!C138))="","",OFFSET('Sanitation Data'!$C$33,0,10*ROW('Sanitation Data'!C138)))</f>
        <v/>
      </c>
      <c r="CP144" s="34" t="str">
        <f ca="true">+IF(OFFSET('Sanitation Data'!$D$29,0,10*ROW('Sanitation Data'!D138))="","",OFFSET('Sanitation Data'!$D$29,0,10*ROW('Sanitation Data'!D138)))</f>
        <v/>
      </c>
      <c r="CQ144" s="34" t="str">
        <f ca="true">+IF(OFFSET('Sanitation Data'!$D$30,0,10*ROW('Sanitation Data'!D138))="","",OFFSET('Sanitation Data'!$D$30,0,10*ROW('Sanitation Data'!D138)))</f>
        <v/>
      </c>
      <c r="CR144" s="34" t="str">
        <f ca="true">+IF(OFFSET('Sanitation Data'!$D$31,0,10*ROW('Sanitation Data'!D138))="","",OFFSET('Sanitation Data'!$D$31,0,10*ROW('Sanitation Data'!D138)))</f>
        <v/>
      </c>
      <c r="CS144" s="34" t="str">
        <f ca="true">+IF(OFFSET('Sanitation Data'!$D$32,0,10*ROW('Sanitation Data'!D138))="","",OFFSET('Sanitation Data'!$D$32,0,10*ROW('Sanitation Data'!D138)))</f>
        <v/>
      </c>
      <c r="CT144" s="34" t="str">
        <f ca="true">+IF(OFFSET('Sanitation Data'!$D$33,0,10*ROW('Sanitation Data'!D138))="","",OFFSET('Sanitation Data'!$D$33,0,10*ROW('Sanitation Data'!D138)))</f>
        <v/>
      </c>
      <c r="CU144" s="34" t="str">
        <f ca="true">+IF(OFFSET('Sanitation Data'!$E$29,0,10*ROW('Sanitation Data'!E138))="","",OFFSET('Sanitation Data'!$E$29,0,10*ROW('Sanitation Data'!E138)))</f>
        <v/>
      </c>
      <c r="CV144" s="34" t="str">
        <f ca="true">+IF(OFFSET('Sanitation Data'!$E$30,0,10*ROW('Sanitation Data'!E138))="","",OFFSET('Sanitation Data'!$E$30,0,10*ROW('Sanitation Data'!E138)))</f>
        <v/>
      </c>
      <c r="CW144" s="34" t="str">
        <f ca="true">+IF(OFFSET('Sanitation Data'!$E$31,0,10*ROW('Sanitation Data'!E138))="","",OFFSET('Sanitation Data'!$E$31,0,10*ROW('Sanitation Data'!E138)))</f>
        <v/>
      </c>
      <c r="CX144" s="34" t="str">
        <f ca="true">+IF(OFFSET('Sanitation Data'!$E$32,0,10*ROW('Sanitation Data'!E138))="","",OFFSET('Sanitation Data'!$E$32,0,10*ROW('Sanitation Data'!E138)))</f>
        <v/>
      </c>
      <c r="CY144" s="34" t="str">
        <f ca="true">+IF(OFFSET('Sanitation Data'!$E$33,0,10*ROW('Sanitation Data'!E138))="","",OFFSET('Sanitation Data'!$E$33,0,10*ROW('Sanitation Data'!E138)))</f>
        <v/>
      </c>
      <c r="CZ144" s="34" t="str">
        <f ca="true">+IF(OFFSET('Sanitation Data'!$F$29,0,10*ROW('Sanitation Data'!F138))="","",OFFSET('Sanitation Data'!$F$29,0,10*ROW('Sanitation Data'!F138)))</f>
        <v/>
      </c>
      <c r="DA144" s="34" t="str">
        <f ca="true">+IF(OFFSET('Sanitation Data'!$F$30,0,10*ROW('Sanitation Data'!F138))="","",OFFSET('Sanitation Data'!$F$30,0,10*ROW('Sanitation Data'!F138)))</f>
        <v/>
      </c>
      <c r="DB144" s="34" t="str">
        <f ca="true">+IF(OFFSET('Sanitation Data'!$F$31,0,10*ROW('Sanitation Data'!F138))="","",OFFSET('Sanitation Data'!$F$31,0,10*ROW('Sanitation Data'!F138)))</f>
        <v/>
      </c>
      <c r="DC144" s="34" t="str">
        <f ca="true">+IF(OFFSET('Sanitation Data'!$F$32,0,10*ROW('Sanitation Data'!F138))="","",OFFSET('Sanitation Data'!$F$32,0,10*ROW('Sanitation Data'!F138)))</f>
        <v/>
      </c>
      <c r="DD144" s="34" t="str">
        <f ca="true">+IF(OFFSET('Sanitation Data'!$F$33,0,10*ROW('Sanitation Data'!F138))="","",OFFSET('Sanitation Data'!$F$33,0,10*ROW('Sanitation Data'!F138)))</f>
        <v/>
      </c>
      <c r="DE144" s="34" t="str">
        <f ca="true">+IF(OFFSET('Sanitation Data'!$G$29,0,10*ROW('Sanitation Data'!G138))="","",OFFSET('Sanitation Data'!$G$29,0,10*ROW('Sanitation Data'!G138)))</f>
        <v/>
      </c>
      <c r="DF144" s="34" t="str">
        <f ca="true">+IF(OFFSET('Sanitation Data'!$G$30,0,10*ROW('Sanitation Data'!G138))="","",OFFSET('Sanitation Data'!$G$30,0,10*ROW('Sanitation Data'!G138)))</f>
        <v/>
      </c>
      <c r="DG144" s="34" t="str">
        <f ca="true">+IF(OFFSET('Sanitation Data'!$G$31,0,10*ROW('Sanitation Data'!G138))="","",OFFSET('Sanitation Data'!$G$31,0,10*ROW('Sanitation Data'!G138)))</f>
        <v/>
      </c>
      <c r="DH144" s="34" t="str">
        <f ca="true">+IF(OFFSET('Sanitation Data'!$G$32,0,10*ROW('Sanitation Data'!G138))="","",OFFSET('Sanitation Data'!$G$32,0,10*ROW('Sanitation Data'!G138)))</f>
        <v/>
      </c>
      <c r="DI144" s="34" t="str">
        <f ca="true">+IF(OFFSET('Sanitation Data'!$G$33,0,10*ROW('Sanitation Data'!G138))="","",OFFSET('Sanitation Data'!$G$33,0,10*ROW('Sanitation Data'!G138)))</f>
        <v/>
      </c>
      <c r="DJ144" s="34" t="str">
        <f ca="true">+IF(OFFSET('Sanitation Data'!$H$29,0,10*ROW('Sanitation Data'!H138))="","",OFFSET('Sanitation Data'!$H$29,0,10*ROW('Sanitation Data'!H138)))</f>
        <v/>
      </c>
      <c r="DK144" s="34" t="str">
        <f ca="true">+IF(OFFSET('Sanitation Data'!$H$30,0,10*ROW('Sanitation Data'!H138))="","",OFFSET('Sanitation Data'!$H$30,0,10*ROW('Sanitation Data'!H138)))</f>
        <v/>
      </c>
      <c r="DL144" s="34" t="str">
        <f ca="true">+IF(OFFSET('Sanitation Data'!$H$31,0,10*ROW('Sanitation Data'!H138))="","",OFFSET('Sanitation Data'!$H$31,0,10*ROW('Sanitation Data'!H138)))</f>
        <v/>
      </c>
      <c r="DM144" s="34" t="str">
        <f ca="true">+IF(OFFSET('Sanitation Data'!$H$32,0,10*ROW('Sanitation Data'!H138))="","",OFFSET('Sanitation Data'!$H$32,0,10*ROW('Sanitation Data'!H138)))</f>
        <v/>
      </c>
      <c r="DN144" s="34" t="str">
        <f ca="true">+IF(OFFSET('Sanitation Data'!$H$33,0,10*ROW('Sanitation Data'!H138))="","",OFFSET('Sanitation Data'!$H$33,0,10*ROW('Sanitation Data'!H138)))</f>
        <v/>
      </c>
      <c r="DO144" s="34" t="str">
        <f ca="true">+IF(OFFSET('Hygiene Data'!$C$12,0,10*ROW('Hygiene Data'!C138))="","",OFFSET('Hygiene Data'!$C$12,0,10*ROW('Hygiene Data'!C138)))</f>
        <v/>
      </c>
      <c r="DP144" s="34" t="str">
        <f ca="true">+IF(OFFSET('Hygiene Data'!$C$13,0,10*ROW('Hygiene Data'!C138))="","",OFFSET('Hygiene Data'!$C$13,0,10*ROW('Hygiene Data'!C138)))</f>
        <v/>
      </c>
      <c r="DQ144" s="34" t="str">
        <f ca="true">+IF(OFFSET('Hygiene Data'!$C$14,0,10*ROW('Hygiene Data'!C138))="","",OFFSET('Hygiene Data'!$C$14,0,10*ROW('Hygiene Data'!C138)))</f>
        <v/>
      </c>
      <c r="DR144" s="34" t="str">
        <f ca="true">+IF(OFFSET('Hygiene Data'!$D$12,0,10*ROW('Hygiene Data'!D138))="","",OFFSET('Hygiene Data'!$D$12,0,10*ROW('Hygiene Data'!D138)))</f>
        <v/>
      </c>
      <c r="DS144" s="34" t="str">
        <f ca="true">+IF(OFFSET('Hygiene Data'!$D$13,0,10*ROW('Hygiene Data'!D138))="","",OFFSET('Hygiene Data'!$D$13,0,10*ROW('Hygiene Data'!D138)))</f>
        <v/>
      </c>
      <c r="DT144" s="34" t="str">
        <f ca="true">+IF(OFFSET('Hygiene Data'!$D$14,0,10*ROW('Hygiene Data'!D138))="","",OFFSET('Hygiene Data'!$D$14,0,10*ROW('Hygiene Data'!D138)))</f>
        <v/>
      </c>
      <c r="DU144" s="34" t="str">
        <f ca="true">+IF(OFFSET('Hygiene Data'!$E$12,0,10*ROW('Hygiene Data'!E138))="","",OFFSET('Hygiene Data'!$E$12,0,10*ROW('Hygiene Data'!E138)))</f>
        <v/>
      </c>
      <c r="DV144" s="34" t="str">
        <f ca="true">+IF(OFFSET('Hygiene Data'!$E$13,0,10*ROW('Hygiene Data'!E138))="","",OFFSET('Hygiene Data'!$E$13,0,10*ROW('Hygiene Data'!E138)))</f>
        <v/>
      </c>
      <c r="DW144" s="34" t="str">
        <f ca="true">+IF(OFFSET('Hygiene Data'!$E$14,0,10*ROW('Hygiene Data'!E138))="","",OFFSET('Hygiene Data'!$E$14,0,10*ROW('Hygiene Data'!E138)))</f>
        <v/>
      </c>
      <c r="DX144" s="34" t="str">
        <f ca="true">+IF(OFFSET('Hygiene Data'!$F$12,0,10*ROW('Hygiene Data'!F138))="","",OFFSET('Hygiene Data'!$F$12,0,10*ROW('Hygiene Data'!F138)))</f>
        <v/>
      </c>
      <c r="DY144" s="34" t="str">
        <f ca="true">+IF(OFFSET('Hygiene Data'!$F$13,0,10*ROW('Hygiene Data'!F138))="","",OFFSET('Hygiene Data'!$F$13,0,10*ROW('Hygiene Data'!F138)))</f>
        <v/>
      </c>
      <c r="DZ144" s="34" t="str">
        <f ca="true">+IF(OFFSET('Hygiene Data'!$F$14,0,10*ROW('Hygiene Data'!F138))="","",OFFSET('Hygiene Data'!$F$14,0,10*ROW('Hygiene Data'!F138)))</f>
        <v/>
      </c>
      <c r="EA144" s="34" t="str">
        <f ca="true">+IF(OFFSET('Hygiene Data'!$G$12,0,10*ROW('Hygiene Data'!G138))="","",OFFSET('Hygiene Data'!$G$12,0,10*ROW('Hygiene Data'!G138)))</f>
        <v/>
      </c>
      <c r="EB144" s="34" t="str">
        <f ca="true">+IF(OFFSET('Hygiene Data'!$G$13,0,10*ROW('Hygiene Data'!G138))="","",OFFSET('Hygiene Data'!$G$13,0,10*ROW('Hygiene Data'!G138)))</f>
        <v/>
      </c>
      <c r="EC144" s="34" t="str">
        <f ca="true">+IF(OFFSET('Hygiene Data'!$G$14,0,10*ROW('Hygiene Data'!G138))="","",OFFSET('Hygiene Data'!$G$14,0,10*ROW('Hygiene Data'!G138)))</f>
        <v/>
      </c>
      <c r="ED144" s="34" t="str">
        <f ca="true">+IF(OFFSET('Hygiene Data'!$H$12,0,10*ROW('Hygiene Data'!H138))="","",OFFSET('Hygiene Data'!$H$12,0,10*ROW('Hygiene Data'!H138)))</f>
        <v/>
      </c>
      <c r="EE144" s="34" t="str">
        <f ca="true">+IF(OFFSET('Hygiene Data'!$H$13,0,10*ROW('Hygiene Data'!H138))="","",OFFSET('Hygiene Data'!$H$13,0,10*ROW('Hygiene Data'!H138)))</f>
        <v/>
      </c>
      <c r="EF144" s="34" t="str">
        <f ca="true">+IF(OFFSET('Hygiene Data'!$H$14,0,10*ROW('Hygiene Data'!H138))="","",OFFSET('Hygiene Data'!$H$14,0,10*ROW('Hygiene Data'!H138)))</f>
        <v/>
      </c>
    </row>
    <row r="145" x14ac:dyDescent="0.2">
      <c r="A145" s="57" t="str">
        <f ca="true">+IF(OFFSET('Water Data'!$B$1,0,10*ROW('Water Data'!B142))="","",OFFSET('Water Data'!$B$1,0,10*ROW('Water Data'!B142)))</f>
        <v/>
      </c>
      <c r="B145" s="57" t="str">
        <f ca="true">+IF(OFFSET('Water Data'!$A$3,0,10*ROW('Water Data'!A142))="","",OFFSET('Water Data'!$A$3,0,10*ROW('Water Data'!A142)))</f>
        <v/>
      </c>
      <c r="C145" s="57" t="str">
        <f ca="true">+IF(OFFSET('Water Data'!$C$3,0,10*ROW('Water Data'!C142))="","",OFFSET('Water Data'!$C$3,0,10*ROW('Water Data'!C142)))</f>
        <v/>
      </c>
      <c r="D145" s="249"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9"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9" t="e">
        <f ca="true">+IF(AND(ISNUMBER(OFFSET('Water Data'!$C$10,0,10*ROW('Water Data'!D139))),BW145="Yes"),OFFSET('Water Data'!$C$10,0,10*ROW('Water Data'!D139)),IF(AND(ISNUMBER(OFFSET('Water Data'!$C$10,0,10*ROW('Water Data'!D139))),BW145="No",ISNUMBER(OFFSET('Water Data'!$C$10,0,10*ROW('Water Data'!D139)))),CONCATENATE("[",ROUND(OFFSET('Water Data'!$C$10,0,10*ROW('Water Data'!D139)),0),"]"),IF(AND(ISNUMBER(OFFSET('Water Data'!$C$10,0,10*ROW('Water Data'!D139))),BW145="",ISNUMBER(OFFSET('Water Data'!$C$10,0,10*ROW('Water Data'!D139)))),OFFSET('Water Data'!$C$10,0,10*ROW('Water Data'!D139)),NA())))</f>
        <v>#N/A</v>
      </c>
      <c r="G145" s="249"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9"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9"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9"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9"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9"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9"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9"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9"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9"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9"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9"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9"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9"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9"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50"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50"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50"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50"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50"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50"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50"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50"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50"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50"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50"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50"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50"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50"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50"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50"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50"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50"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50"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50"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50"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50"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50"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50"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50"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50"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50"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50"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50"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50"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51"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51"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51"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51"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51"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51"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51"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51"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51"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51"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51"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51"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51"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51"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51"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51"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51"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51"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4" t="str">
        <f ca="true">+IF(OFFSET('Water Data'!$C$28,0,10*ROW('Water Data'!C139))="","",OFFSET('Water Data'!$C$28,0,10*ROW('Water Data'!C139)))</f>
        <v/>
      </c>
      <c r="BT145" s="34" t="str">
        <f ca="true">+IF(OFFSET('Water Data'!$C$29,0,10*ROW('Water Data'!C139))="","",OFFSET('Water Data'!$C$29,0,10*ROW('Water Data'!C139)))</f>
        <v/>
      </c>
      <c r="BU145" s="34" t="str">
        <f ca="true">+IF(OFFSET('Water Data'!$C$30,0,10*ROW('Water Data'!C139))="","",OFFSET('Water Data'!$C$30,0,10*ROW('Water Data'!C139)))</f>
        <v/>
      </c>
      <c r="BV145" s="34" t="str">
        <f ca="true">+IF(OFFSET('Water Data'!$D$28,0,10*ROW('Water Data'!D139))="","",OFFSET('Water Data'!$D$28,0,10*ROW('Water Data'!D139)))</f>
        <v/>
      </c>
      <c r="BW145" s="34" t="str">
        <f ca="true">+IF(OFFSET('Water Data'!$D$29,0,10*ROW('Water Data'!D139))="","",OFFSET('Water Data'!$D$29,0,10*ROW('Water Data'!D139)))</f>
        <v/>
      </c>
      <c r="BX145" s="34" t="str">
        <f ca="true">+IF(OFFSET('Water Data'!$D$30,0,10*ROW('Water Data'!D139))="","",OFFSET('Water Data'!$D$30,0,10*ROW('Water Data'!D139)))</f>
        <v/>
      </c>
      <c r="BY145" s="34" t="str">
        <f ca="true">+IF(OFFSET('Water Data'!$E$28,0,10*ROW('Water Data'!E139))="","",OFFSET('Water Data'!$E$28,0,10*ROW('Water Data'!E139)))</f>
        <v/>
      </c>
      <c r="BZ145" s="34" t="str">
        <f ca="true">+IF(OFFSET('Water Data'!$E$29,0,10*ROW('Water Data'!E139))="","",OFFSET('Water Data'!$E$29,0,10*ROW('Water Data'!E139)))</f>
        <v/>
      </c>
      <c r="CA145" s="34" t="str">
        <f ca="true">+IF(OFFSET('Water Data'!$E$30,0,10*ROW('Water Data'!E139))="","",OFFSET('Water Data'!$E$30,0,10*ROW('Water Data'!E139)))</f>
        <v/>
      </c>
      <c r="CB145" s="34" t="str">
        <f ca="true">+IF(OFFSET('Water Data'!$F$28,0,10*ROW('Water Data'!F139))="","",OFFSET('Water Data'!$F$28,0,10*ROW('Water Data'!F139)))</f>
        <v/>
      </c>
      <c r="CC145" s="34" t="str">
        <f ca="true">+IF(OFFSET('Water Data'!$F$29,0,10*ROW('Water Data'!F139))="","",OFFSET('Water Data'!$F$29,0,10*ROW('Water Data'!F139)))</f>
        <v/>
      </c>
      <c r="CD145" s="34" t="str">
        <f ca="true">+IF(OFFSET('Water Data'!$F$30,0,10*ROW('Water Data'!F139))="","",OFFSET('Water Data'!$F$30,0,10*ROW('Water Data'!F139)))</f>
        <v/>
      </c>
      <c r="CE145" s="34" t="str">
        <f ca="true">+IF(OFFSET('Water Data'!$G$28,0,10*ROW('Water Data'!G139))="","",OFFSET('Water Data'!$G$28,0,10*ROW('Water Data'!G139)))</f>
        <v/>
      </c>
      <c r="CF145" s="34" t="str">
        <f ca="true">+IF(OFFSET('Water Data'!$G$29,0,10*ROW('Water Data'!G139))="","",OFFSET('Water Data'!$G$29,0,10*ROW('Water Data'!G139)))</f>
        <v/>
      </c>
      <c r="CG145" s="34" t="str">
        <f ca="true">+IF(OFFSET('Water Data'!$G$30,0,10*ROW('Water Data'!G139))="","",OFFSET('Water Data'!$G$30,0,10*ROW('Water Data'!G139)))</f>
        <v/>
      </c>
      <c r="CH145" s="34" t="str">
        <f ca="true">+IF(OFFSET('Water Data'!$H$28,0,10*ROW('Water Data'!H139))="","",OFFSET('Water Data'!$H$28,0,10*ROW('Water Data'!H139)))</f>
        <v/>
      </c>
      <c r="CI145" s="34" t="str">
        <f ca="true">+IF(OFFSET('Water Data'!$H$29,0,10*ROW('Water Data'!H139))="","",OFFSET('Water Data'!$H$29,0,10*ROW('Water Data'!H139)))</f>
        <v/>
      </c>
      <c r="CJ145" s="34" t="str">
        <f ca="true">+IF(OFFSET('Water Data'!$H$30,0,10*ROW('Water Data'!H139))="","",OFFSET('Water Data'!$H$30,0,10*ROW('Water Data'!H139)))</f>
        <v/>
      </c>
      <c r="CK145" s="34" t="str">
        <f ca="true">+IF(OFFSET('Sanitation Data'!$C$29,0,10*ROW('Sanitation Data'!C139))="","",OFFSET('Sanitation Data'!$C$29,0,10*ROW('Sanitation Data'!C139)))</f>
        <v/>
      </c>
      <c r="CL145" s="34" t="str">
        <f ca="true">+IF(OFFSET('Sanitation Data'!$C$30,0,10*ROW('Sanitation Data'!C139))="","",OFFSET('Sanitation Data'!$C$30,0,10*ROW('Sanitation Data'!C139)))</f>
        <v/>
      </c>
      <c r="CM145" s="34" t="str">
        <f ca="true">+IF(OFFSET('Sanitation Data'!$C$31,0,10*ROW('Sanitation Data'!C139))="","",OFFSET('Sanitation Data'!$C$31,0,10*ROW('Sanitation Data'!C139)))</f>
        <v/>
      </c>
      <c r="CN145" s="34" t="str">
        <f ca="true">+IF(OFFSET('Sanitation Data'!$C$32,0,10*ROW('Sanitation Data'!C139))="","",OFFSET('Sanitation Data'!$C$32,0,10*ROW('Sanitation Data'!C139)))</f>
        <v/>
      </c>
      <c r="CO145" s="34" t="str">
        <f ca="true">+IF(OFFSET('Sanitation Data'!$C$33,0,10*ROW('Sanitation Data'!C139))="","",OFFSET('Sanitation Data'!$C$33,0,10*ROW('Sanitation Data'!C139)))</f>
        <v/>
      </c>
      <c r="CP145" s="34" t="str">
        <f ca="true">+IF(OFFSET('Sanitation Data'!$D$29,0,10*ROW('Sanitation Data'!D139))="","",OFFSET('Sanitation Data'!$D$29,0,10*ROW('Sanitation Data'!D139)))</f>
        <v/>
      </c>
      <c r="CQ145" s="34" t="str">
        <f ca="true">+IF(OFFSET('Sanitation Data'!$D$30,0,10*ROW('Sanitation Data'!D139))="","",OFFSET('Sanitation Data'!$D$30,0,10*ROW('Sanitation Data'!D139)))</f>
        <v/>
      </c>
      <c r="CR145" s="34" t="str">
        <f ca="true">+IF(OFFSET('Sanitation Data'!$D$31,0,10*ROW('Sanitation Data'!D139))="","",OFFSET('Sanitation Data'!$D$31,0,10*ROW('Sanitation Data'!D139)))</f>
        <v/>
      </c>
      <c r="CS145" s="34" t="str">
        <f ca="true">+IF(OFFSET('Sanitation Data'!$D$32,0,10*ROW('Sanitation Data'!D139))="","",OFFSET('Sanitation Data'!$D$32,0,10*ROW('Sanitation Data'!D139)))</f>
        <v/>
      </c>
      <c r="CT145" s="34" t="str">
        <f ca="true">+IF(OFFSET('Sanitation Data'!$D$33,0,10*ROW('Sanitation Data'!D139))="","",OFFSET('Sanitation Data'!$D$33,0,10*ROW('Sanitation Data'!D139)))</f>
        <v/>
      </c>
      <c r="CU145" s="34" t="str">
        <f ca="true">+IF(OFFSET('Sanitation Data'!$E$29,0,10*ROW('Sanitation Data'!E139))="","",OFFSET('Sanitation Data'!$E$29,0,10*ROW('Sanitation Data'!E139)))</f>
        <v/>
      </c>
      <c r="CV145" s="34" t="str">
        <f ca="true">+IF(OFFSET('Sanitation Data'!$E$30,0,10*ROW('Sanitation Data'!E139))="","",OFFSET('Sanitation Data'!$E$30,0,10*ROW('Sanitation Data'!E139)))</f>
        <v/>
      </c>
      <c r="CW145" s="34" t="str">
        <f ca="true">+IF(OFFSET('Sanitation Data'!$E$31,0,10*ROW('Sanitation Data'!E139))="","",OFFSET('Sanitation Data'!$E$31,0,10*ROW('Sanitation Data'!E139)))</f>
        <v/>
      </c>
      <c r="CX145" s="34" t="str">
        <f ca="true">+IF(OFFSET('Sanitation Data'!$E$32,0,10*ROW('Sanitation Data'!E139))="","",OFFSET('Sanitation Data'!$E$32,0,10*ROW('Sanitation Data'!E139)))</f>
        <v/>
      </c>
      <c r="CY145" s="34" t="str">
        <f ca="true">+IF(OFFSET('Sanitation Data'!$E$33,0,10*ROW('Sanitation Data'!E139))="","",OFFSET('Sanitation Data'!$E$33,0,10*ROW('Sanitation Data'!E139)))</f>
        <v/>
      </c>
      <c r="CZ145" s="34" t="str">
        <f ca="true">+IF(OFFSET('Sanitation Data'!$F$29,0,10*ROW('Sanitation Data'!F139))="","",OFFSET('Sanitation Data'!$F$29,0,10*ROW('Sanitation Data'!F139)))</f>
        <v/>
      </c>
      <c r="DA145" s="34" t="str">
        <f ca="true">+IF(OFFSET('Sanitation Data'!$F$30,0,10*ROW('Sanitation Data'!F139))="","",OFFSET('Sanitation Data'!$F$30,0,10*ROW('Sanitation Data'!F139)))</f>
        <v/>
      </c>
      <c r="DB145" s="34" t="str">
        <f ca="true">+IF(OFFSET('Sanitation Data'!$F$31,0,10*ROW('Sanitation Data'!F139))="","",OFFSET('Sanitation Data'!$F$31,0,10*ROW('Sanitation Data'!F139)))</f>
        <v/>
      </c>
      <c r="DC145" s="34" t="str">
        <f ca="true">+IF(OFFSET('Sanitation Data'!$F$32,0,10*ROW('Sanitation Data'!F139))="","",OFFSET('Sanitation Data'!$F$32,0,10*ROW('Sanitation Data'!F139)))</f>
        <v/>
      </c>
      <c r="DD145" s="34" t="str">
        <f ca="true">+IF(OFFSET('Sanitation Data'!$F$33,0,10*ROW('Sanitation Data'!F139))="","",OFFSET('Sanitation Data'!$F$33,0,10*ROW('Sanitation Data'!F139)))</f>
        <v/>
      </c>
      <c r="DE145" s="34" t="str">
        <f ca="true">+IF(OFFSET('Sanitation Data'!$G$29,0,10*ROW('Sanitation Data'!G139))="","",OFFSET('Sanitation Data'!$G$29,0,10*ROW('Sanitation Data'!G139)))</f>
        <v/>
      </c>
      <c r="DF145" s="34" t="str">
        <f ca="true">+IF(OFFSET('Sanitation Data'!$G$30,0,10*ROW('Sanitation Data'!G139))="","",OFFSET('Sanitation Data'!$G$30,0,10*ROW('Sanitation Data'!G139)))</f>
        <v/>
      </c>
      <c r="DG145" s="34" t="str">
        <f ca="true">+IF(OFFSET('Sanitation Data'!$G$31,0,10*ROW('Sanitation Data'!G139))="","",OFFSET('Sanitation Data'!$G$31,0,10*ROW('Sanitation Data'!G139)))</f>
        <v/>
      </c>
      <c r="DH145" s="34" t="str">
        <f ca="true">+IF(OFFSET('Sanitation Data'!$G$32,0,10*ROW('Sanitation Data'!G139))="","",OFFSET('Sanitation Data'!$G$32,0,10*ROW('Sanitation Data'!G139)))</f>
        <v/>
      </c>
      <c r="DI145" s="34" t="str">
        <f ca="true">+IF(OFFSET('Sanitation Data'!$G$33,0,10*ROW('Sanitation Data'!G139))="","",OFFSET('Sanitation Data'!$G$33,0,10*ROW('Sanitation Data'!G139)))</f>
        <v/>
      </c>
      <c r="DJ145" s="34" t="str">
        <f ca="true">+IF(OFFSET('Sanitation Data'!$H$29,0,10*ROW('Sanitation Data'!H139))="","",OFFSET('Sanitation Data'!$H$29,0,10*ROW('Sanitation Data'!H139)))</f>
        <v/>
      </c>
      <c r="DK145" s="34" t="str">
        <f ca="true">+IF(OFFSET('Sanitation Data'!$H$30,0,10*ROW('Sanitation Data'!H139))="","",OFFSET('Sanitation Data'!$H$30,0,10*ROW('Sanitation Data'!H139)))</f>
        <v/>
      </c>
      <c r="DL145" s="34" t="str">
        <f ca="true">+IF(OFFSET('Sanitation Data'!$H$31,0,10*ROW('Sanitation Data'!H139))="","",OFFSET('Sanitation Data'!$H$31,0,10*ROW('Sanitation Data'!H139)))</f>
        <v/>
      </c>
      <c r="DM145" s="34" t="str">
        <f ca="true">+IF(OFFSET('Sanitation Data'!$H$32,0,10*ROW('Sanitation Data'!H139))="","",OFFSET('Sanitation Data'!$H$32,0,10*ROW('Sanitation Data'!H139)))</f>
        <v/>
      </c>
      <c r="DN145" s="34" t="str">
        <f ca="true">+IF(OFFSET('Sanitation Data'!$H$33,0,10*ROW('Sanitation Data'!H139))="","",OFFSET('Sanitation Data'!$H$33,0,10*ROW('Sanitation Data'!H139)))</f>
        <v/>
      </c>
      <c r="DO145" s="34" t="str">
        <f ca="true">+IF(OFFSET('Hygiene Data'!$C$12,0,10*ROW('Hygiene Data'!C139))="","",OFFSET('Hygiene Data'!$C$12,0,10*ROW('Hygiene Data'!C139)))</f>
        <v/>
      </c>
      <c r="DP145" s="34" t="str">
        <f ca="true">+IF(OFFSET('Hygiene Data'!$C$13,0,10*ROW('Hygiene Data'!C139))="","",OFFSET('Hygiene Data'!$C$13,0,10*ROW('Hygiene Data'!C139)))</f>
        <v/>
      </c>
      <c r="DQ145" s="34" t="str">
        <f ca="true">+IF(OFFSET('Hygiene Data'!$C$14,0,10*ROW('Hygiene Data'!C139))="","",OFFSET('Hygiene Data'!$C$14,0,10*ROW('Hygiene Data'!C139)))</f>
        <v/>
      </c>
      <c r="DR145" s="34" t="str">
        <f ca="true">+IF(OFFSET('Hygiene Data'!$D$12,0,10*ROW('Hygiene Data'!D139))="","",OFFSET('Hygiene Data'!$D$12,0,10*ROW('Hygiene Data'!D139)))</f>
        <v/>
      </c>
      <c r="DS145" s="34" t="str">
        <f ca="true">+IF(OFFSET('Hygiene Data'!$D$13,0,10*ROW('Hygiene Data'!D139))="","",OFFSET('Hygiene Data'!$D$13,0,10*ROW('Hygiene Data'!D139)))</f>
        <v/>
      </c>
      <c r="DT145" s="34" t="str">
        <f ca="true">+IF(OFFSET('Hygiene Data'!$D$14,0,10*ROW('Hygiene Data'!D139))="","",OFFSET('Hygiene Data'!$D$14,0,10*ROW('Hygiene Data'!D139)))</f>
        <v/>
      </c>
      <c r="DU145" s="34" t="str">
        <f ca="true">+IF(OFFSET('Hygiene Data'!$E$12,0,10*ROW('Hygiene Data'!E139))="","",OFFSET('Hygiene Data'!$E$12,0,10*ROW('Hygiene Data'!E139)))</f>
        <v/>
      </c>
      <c r="DV145" s="34" t="str">
        <f ca="true">+IF(OFFSET('Hygiene Data'!$E$13,0,10*ROW('Hygiene Data'!E139))="","",OFFSET('Hygiene Data'!$E$13,0,10*ROW('Hygiene Data'!E139)))</f>
        <v/>
      </c>
      <c r="DW145" s="34" t="str">
        <f ca="true">+IF(OFFSET('Hygiene Data'!$E$14,0,10*ROW('Hygiene Data'!E139))="","",OFFSET('Hygiene Data'!$E$14,0,10*ROW('Hygiene Data'!E139)))</f>
        <v/>
      </c>
      <c r="DX145" s="34" t="str">
        <f ca="true">+IF(OFFSET('Hygiene Data'!$F$12,0,10*ROW('Hygiene Data'!F139))="","",OFFSET('Hygiene Data'!$F$12,0,10*ROW('Hygiene Data'!F139)))</f>
        <v/>
      </c>
      <c r="DY145" s="34" t="str">
        <f ca="true">+IF(OFFSET('Hygiene Data'!$F$13,0,10*ROW('Hygiene Data'!F139))="","",OFFSET('Hygiene Data'!$F$13,0,10*ROW('Hygiene Data'!F139)))</f>
        <v/>
      </c>
      <c r="DZ145" s="34" t="str">
        <f ca="true">+IF(OFFSET('Hygiene Data'!$F$14,0,10*ROW('Hygiene Data'!F139))="","",OFFSET('Hygiene Data'!$F$14,0,10*ROW('Hygiene Data'!F139)))</f>
        <v/>
      </c>
      <c r="EA145" s="34" t="str">
        <f ca="true">+IF(OFFSET('Hygiene Data'!$G$12,0,10*ROW('Hygiene Data'!G139))="","",OFFSET('Hygiene Data'!$G$12,0,10*ROW('Hygiene Data'!G139)))</f>
        <v/>
      </c>
      <c r="EB145" s="34" t="str">
        <f ca="true">+IF(OFFSET('Hygiene Data'!$G$13,0,10*ROW('Hygiene Data'!G139))="","",OFFSET('Hygiene Data'!$G$13,0,10*ROW('Hygiene Data'!G139)))</f>
        <v/>
      </c>
      <c r="EC145" s="34" t="str">
        <f ca="true">+IF(OFFSET('Hygiene Data'!$G$14,0,10*ROW('Hygiene Data'!G139))="","",OFFSET('Hygiene Data'!$G$14,0,10*ROW('Hygiene Data'!G139)))</f>
        <v/>
      </c>
      <c r="ED145" s="34" t="str">
        <f ca="true">+IF(OFFSET('Hygiene Data'!$H$12,0,10*ROW('Hygiene Data'!H139))="","",OFFSET('Hygiene Data'!$H$12,0,10*ROW('Hygiene Data'!H139)))</f>
        <v/>
      </c>
      <c r="EE145" s="34" t="str">
        <f ca="true">+IF(OFFSET('Hygiene Data'!$H$13,0,10*ROW('Hygiene Data'!H139))="","",OFFSET('Hygiene Data'!$H$13,0,10*ROW('Hygiene Data'!H139)))</f>
        <v/>
      </c>
      <c r="EF145" s="34" t="str">
        <f ca="true">+IF(OFFSET('Hygiene Data'!$H$14,0,10*ROW('Hygiene Data'!H139))="","",OFFSET('Hygiene Data'!$H$14,0,10*ROW('Hygiene Data'!H139)))</f>
        <v/>
      </c>
    </row>
    <row r="146" x14ac:dyDescent="0.2">
      <c r="A146" s="57" t="str">
        <f ca="true">+IF(OFFSET('Water Data'!$B$1,0,10*ROW('Water Data'!B143))="","",OFFSET('Water Data'!$B$1,0,10*ROW('Water Data'!B143)))</f>
        <v/>
      </c>
      <c r="B146" s="57" t="str">
        <f ca="true">+IF(OFFSET('Water Data'!$A$3,0,10*ROW('Water Data'!A143))="","",OFFSET('Water Data'!$A$3,0,10*ROW('Water Data'!A143)))</f>
        <v/>
      </c>
      <c r="C146" s="57" t="str">
        <f ca="true">+IF(OFFSET('Water Data'!$C$3,0,10*ROW('Water Data'!C143))="","",OFFSET('Water Data'!$C$3,0,10*ROW('Water Data'!C143)))</f>
        <v/>
      </c>
      <c r="D146" s="249"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9"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9" t="e">
        <f ca="true">+IF(AND(ISNUMBER(OFFSET('Water Data'!$C$10,0,10*ROW('Water Data'!D140))),BW146="Yes"),OFFSET('Water Data'!$C$10,0,10*ROW('Water Data'!D140)),IF(AND(ISNUMBER(OFFSET('Water Data'!$C$10,0,10*ROW('Water Data'!D140))),BW146="No",ISNUMBER(OFFSET('Water Data'!$C$10,0,10*ROW('Water Data'!D140)))),CONCATENATE("[",ROUND(OFFSET('Water Data'!$C$10,0,10*ROW('Water Data'!D140)),0),"]"),IF(AND(ISNUMBER(OFFSET('Water Data'!$C$10,0,10*ROW('Water Data'!D140))),BW146="",ISNUMBER(OFFSET('Water Data'!$C$10,0,10*ROW('Water Data'!D140)))),OFFSET('Water Data'!$C$10,0,10*ROW('Water Data'!D140)),NA())))</f>
        <v>#N/A</v>
      </c>
      <c r="G146" s="249"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9"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9"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9"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9"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9"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9"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9"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9"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9"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9"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9"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9"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9"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9"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50"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50"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50"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50"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50"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50"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50"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50"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50"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50"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50"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50"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50"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50"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50"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50"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50"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50"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50"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50"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50"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50"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50"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50"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50"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50"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50"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50"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50"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50"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51"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51"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51"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51"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51"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51"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51"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51"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51"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51"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51"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51"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51"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51"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51"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51"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51"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51"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4" t="str">
        <f ca="true">+IF(OFFSET('Water Data'!$C$28,0,10*ROW('Water Data'!C140))="","",OFFSET('Water Data'!$C$28,0,10*ROW('Water Data'!C140)))</f>
        <v/>
      </c>
      <c r="BT146" s="34" t="str">
        <f ca="true">+IF(OFFSET('Water Data'!$C$29,0,10*ROW('Water Data'!C140))="","",OFFSET('Water Data'!$C$29,0,10*ROW('Water Data'!C140)))</f>
        <v/>
      </c>
      <c r="BU146" s="34" t="str">
        <f ca="true">+IF(OFFSET('Water Data'!$C$30,0,10*ROW('Water Data'!C140))="","",OFFSET('Water Data'!$C$30,0,10*ROW('Water Data'!C140)))</f>
        <v/>
      </c>
      <c r="BV146" s="34" t="str">
        <f ca="true">+IF(OFFSET('Water Data'!$D$28,0,10*ROW('Water Data'!D140))="","",OFFSET('Water Data'!$D$28,0,10*ROW('Water Data'!D140)))</f>
        <v/>
      </c>
      <c r="BW146" s="34" t="str">
        <f ca="true">+IF(OFFSET('Water Data'!$D$29,0,10*ROW('Water Data'!D140))="","",OFFSET('Water Data'!$D$29,0,10*ROW('Water Data'!D140)))</f>
        <v/>
      </c>
      <c r="BX146" s="34" t="str">
        <f ca="true">+IF(OFFSET('Water Data'!$D$30,0,10*ROW('Water Data'!D140))="","",OFFSET('Water Data'!$D$30,0,10*ROW('Water Data'!D140)))</f>
        <v/>
      </c>
      <c r="BY146" s="34" t="str">
        <f ca="true">+IF(OFFSET('Water Data'!$E$28,0,10*ROW('Water Data'!E140))="","",OFFSET('Water Data'!$E$28,0,10*ROW('Water Data'!E140)))</f>
        <v/>
      </c>
      <c r="BZ146" s="34" t="str">
        <f ca="true">+IF(OFFSET('Water Data'!$E$29,0,10*ROW('Water Data'!E140))="","",OFFSET('Water Data'!$E$29,0,10*ROW('Water Data'!E140)))</f>
        <v/>
      </c>
      <c r="CA146" s="34" t="str">
        <f ca="true">+IF(OFFSET('Water Data'!$E$30,0,10*ROW('Water Data'!E140))="","",OFFSET('Water Data'!$E$30,0,10*ROW('Water Data'!E140)))</f>
        <v/>
      </c>
      <c r="CB146" s="34" t="str">
        <f ca="true">+IF(OFFSET('Water Data'!$F$28,0,10*ROW('Water Data'!F140))="","",OFFSET('Water Data'!$F$28,0,10*ROW('Water Data'!F140)))</f>
        <v/>
      </c>
      <c r="CC146" s="34" t="str">
        <f ca="true">+IF(OFFSET('Water Data'!$F$29,0,10*ROW('Water Data'!F140))="","",OFFSET('Water Data'!$F$29,0,10*ROW('Water Data'!F140)))</f>
        <v/>
      </c>
      <c r="CD146" s="34" t="str">
        <f ca="true">+IF(OFFSET('Water Data'!$F$30,0,10*ROW('Water Data'!F140))="","",OFFSET('Water Data'!$F$30,0,10*ROW('Water Data'!F140)))</f>
        <v/>
      </c>
      <c r="CE146" s="34" t="str">
        <f ca="true">+IF(OFFSET('Water Data'!$G$28,0,10*ROW('Water Data'!G140))="","",OFFSET('Water Data'!$G$28,0,10*ROW('Water Data'!G140)))</f>
        <v/>
      </c>
      <c r="CF146" s="34" t="str">
        <f ca="true">+IF(OFFSET('Water Data'!$G$29,0,10*ROW('Water Data'!G140))="","",OFFSET('Water Data'!$G$29,0,10*ROW('Water Data'!G140)))</f>
        <v/>
      </c>
      <c r="CG146" s="34" t="str">
        <f ca="true">+IF(OFFSET('Water Data'!$G$30,0,10*ROW('Water Data'!G140))="","",OFFSET('Water Data'!$G$30,0,10*ROW('Water Data'!G140)))</f>
        <v/>
      </c>
      <c r="CH146" s="34" t="str">
        <f ca="true">+IF(OFFSET('Water Data'!$H$28,0,10*ROW('Water Data'!H140))="","",OFFSET('Water Data'!$H$28,0,10*ROW('Water Data'!H140)))</f>
        <v/>
      </c>
      <c r="CI146" s="34" t="str">
        <f ca="true">+IF(OFFSET('Water Data'!$H$29,0,10*ROW('Water Data'!H140))="","",OFFSET('Water Data'!$H$29,0,10*ROW('Water Data'!H140)))</f>
        <v/>
      </c>
      <c r="CJ146" s="34" t="str">
        <f ca="true">+IF(OFFSET('Water Data'!$H$30,0,10*ROW('Water Data'!H140))="","",OFFSET('Water Data'!$H$30,0,10*ROW('Water Data'!H140)))</f>
        <v/>
      </c>
      <c r="CK146" s="34" t="str">
        <f ca="true">+IF(OFFSET('Sanitation Data'!$C$29,0,10*ROW('Sanitation Data'!C140))="","",OFFSET('Sanitation Data'!$C$29,0,10*ROW('Sanitation Data'!C140)))</f>
        <v/>
      </c>
      <c r="CL146" s="34" t="str">
        <f ca="true">+IF(OFFSET('Sanitation Data'!$C$30,0,10*ROW('Sanitation Data'!C140))="","",OFFSET('Sanitation Data'!$C$30,0,10*ROW('Sanitation Data'!C140)))</f>
        <v/>
      </c>
      <c r="CM146" s="34" t="str">
        <f ca="true">+IF(OFFSET('Sanitation Data'!$C$31,0,10*ROW('Sanitation Data'!C140))="","",OFFSET('Sanitation Data'!$C$31,0,10*ROW('Sanitation Data'!C140)))</f>
        <v/>
      </c>
      <c r="CN146" s="34" t="str">
        <f ca="true">+IF(OFFSET('Sanitation Data'!$C$32,0,10*ROW('Sanitation Data'!C140))="","",OFFSET('Sanitation Data'!$C$32,0,10*ROW('Sanitation Data'!C140)))</f>
        <v/>
      </c>
      <c r="CO146" s="34" t="str">
        <f ca="true">+IF(OFFSET('Sanitation Data'!$C$33,0,10*ROW('Sanitation Data'!C140))="","",OFFSET('Sanitation Data'!$C$33,0,10*ROW('Sanitation Data'!C140)))</f>
        <v/>
      </c>
      <c r="CP146" s="34" t="str">
        <f ca="true">+IF(OFFSET('Sanitation Data'!$D$29,0,10*ROW('Sanitation Data'!D140))="","",OFFSET('Sanitation Data'!$D$29,0,10*ROW('Sanitation Data'!D140)))</f>
        <v/>
      </c>
      <c r="CQ146" s="34" t="str">
        <f ca="true">+IF(OFFSET('Sanitation Data'!$D$30,0,10*ROW('Sanitation Data'!D140))="","",OFFSET('Sanitation Data'!$D$30,0,10*ROW('Sanitation Data'!D140)))</f>
        <v/>
      </c>
      <c r="CR146" s="34" t="str">
        <f ca="true">+IF(OFFSET('Sanitation Data'!$D$31,0,10*ROW('Sanitation Data'!D140))="","",OFFSET('Sanitation Data'!$D$31,0,10*ROW('Sanitation Data'!D140)))</f>
        <v/>
      </c>
      <c r="CS146" s="34" t="str">
        <f ca="true">+IF(OFFSET('Sanitation Data'!$D$32,0,10*ROW('Sanitation Data'!D140))="","",OFFSET('Sanitation Data'!$D$32,0,10*ROW('Sanitation Data'!D140)))</f>
        <v/>
      </c>
      <c r="CT146" s="34" t="str">
        <f ca="true">+IF(OFFSET('Sanitation Data'!$D$33,0,10*ROW('Sanitation Data'!D140))="","",OFFSET('Sanitation Data'!$D$33,0,10*ROW('Sanitation Data'!D140)))</f>
        <v/>
      </c>
      <c r="CU146" s="34" t="str">
        <f ca="true">+IF(OFFSET('Sanitation Data'!$E$29,0,10*ROW('Sanitation Data'!E140))="","",OFFSET('Sanitation Data'!$E$29,0,10*ROW('Sanitation Data'!E140)))</f>
        <v/>
      </c>
      <c r="CV146" s="34" t="str">
        <f ca="true">+IF(OFFSET('Sanitation Data'!$E$30,0,10*ROW('Sanitation Data'!E140))="","",OFFSET('Sanitation Data'!$E$30,0,10*ROW('Sanitation Data'!E140)))</f>
        <v/>
      </c>
      <c r="CW146" s="34" t="str">
        <f ca="true">+IF(OFFSET('Sanitation Data'!$E$31,0,10*ROW('Sanitation Data'!E140))="","",OFFSET('Sanitation Data'!$E$31,0,10*ROW('Sanitation Data'!E140)))</f>
        <v/>
      </c>
      <c r="CX146" s="34" t="str">
        <f ca="true">+IF(OFFSET('Sanitation Data'!$E$32,0,10*ROW('Sanitation Data'!E140))="","",OFFSET('Sanitation Data'!$E$32,0,10*ROW('Sanitation Data'!E140)))</f>
        <v/>
      </c>
      <c r="CY146" s="34" t="str">
        <f ca="true">+IF(OFFSET('Sanitation Data'!$E$33,0,10*ROW('Sanitation Data'!E140))="","",OFFSET('Sanitation Data'!$E$33,0,10*ROW('Sanitation Data'!E140)))</f>
        <v/>
      </c>
      <c r="CZ146" s="34" t="str">
        <f ca="true">+IF(OFFSET('Sanitation Data'!$F$29,0,10*ROW('Sanitation Data'!F140))="","",OFFSET('Sanitation Data'!$F$29,0,10*ROW('Sanitation Data'!F140)))</f>
        <v/>
      </c>
      <c r="DA146" s="34" t="str">
        <f ca="true">+IF(OFFSET('Sanitation Data'!$F$30,0,10*ROW('Sanitation Data'!F140))="","",OFFSET('Sanitation Data'!$F$30,0,10*ROW('Sanitation Data'!F140)))</f>
        <v/>
      </c>
      <c r="DB146" s="34" t="str">
        <f ca="true">+IF(OFFSET('Sanitation Data'!$F$31,0,10*ROW('Sanitation Data'!F140))="","",OFFSET('Sanitation Data'!$F$31,0,10*ROW('Sanitation Data'!F140)))</f>
        <v/>
      </c>
      <c r="DC146" s="34" t="str">
        <f ca="true">+IF(OFFSET('Sanitation Data'!$F$32,0,10*ROW('Sanitation Data'!F140))="","",OFFSET('Sanitation Data'!$F$32,0,10*ROW('Sanitation Data'!F140)))</f>
        <v/>
      </c>
      <c r="DD146" s="34" t="str">
        <f ca="true">+IF(OFFSET('Sanitation Data'!$F$33,0,10*ROW('Sanitation Data'!F140))="","",OFFSET('Sanitation Data'!$F$33,0,10*ROW('Sanitation Data'!F140)))</f>
        <v/>
      </c>
      <c r="DE146" s="34" t="str">
        <f ca="true">+IF(OFFSET('Sanitation Data'!$G$29,0,10*ROW('Sanitation Data'!G140))="","",OFFSET('Sanitation Data'!$G$29,0,10*ROW('Sanitation Data'!G140)))</f>
        <v/>
      </c>
      <c r="DF146" s="34" t="str">
        <f ca="true">+IF(OFFSET('Sanitation Data'!$G$30,0,10*ROW('Sanitation Data'!G140))="","",OFFSET('Sanitation Data'!$G$30,0,10*ROW('Sanitation Data'!G140)))</f>
        <v/>
      </c>
      <c r="DG146" s="34" t="str">
        <f ca="true">+IF(OFFSET('Sanitation Data'!$G$31,0,10*ROW('Sanitation Data'!G140))="","",OFFSET('Sanitation Data'!$G$31,0,10*ROW('Sanitation Data'!G140)))</f>
        <v/>
      </c>
      <c r="DH146" s="34" t="str">
        <f ca="true">+IF(OFFSET('Sanitation Data'!$G$32,0,10*ROW('Sanitation Data'!G140))="","",OFFSET('Sanitation Data'!$G$32,0,10*ROW('Sanitation Data'!G140)))</f>
        <v/>
      </c>
      <c r="DI146" s="34" t="str">
        <f ca="true">+IF(OFFSET('Sanitation Data'!$G$33,0,10*ROW('Sanitation Data'!G140))="","",OFFSET('Sanitation Data'!$G$33,0,10*ROW('Sanitation Data'!G140)))</f>
        <v/>
      </c>
      <c r="DJ146" s="34" t="str">
        <f ca="true">+IF(OFFSET('Sanitation Data'!$H$29,0,10*ROW('Sanitation Data'!H140))="","",OFFSET('Sanitation Data'!$H$29,0,10*ROW('Sanitation Data'!H140)))</f>
        <v/>
      </c>
      <c r="DK146" s="34" t="str">
        <f ca="true">+IF(OFFSET('Sanitation Data'!$H$30,0,10*ROW('Sanitation Data'!H140))="","",OFFSET('Sanitation Data'!$H$30,0,10*ROW('Sanitation Data'!H140)))</f>
        <v/>
      </c>
      <c r="DL146" s="34" t="str">
        <f ca="true">+IF(OFFSET('Sanitation Data'!$H$31,0,10*ROW('Sanitation Data'!H140))="","",OFFSET('Sanitation Data'!$H$31,0,10*ROW('Sanitation Data'!H140)))</f>
        <v/>
      </c>
      <c r="DM146" s="34" t="str">
        <f ca="true">+IF(OFFSET('Sanitation Data'!$H$32,0,10*ROW('Sanitation Data'!H140))="","",OFFSET('Sanitation Data'!$H$32,0,10*ROW('Sanitation Data'!H140)))</f>
        <v/>
      </c>
      <c r="DN146" s="34" t="str">
        <f ca="true">+IF(OFFSET('Sanitation Data'!$H$33,0,10*ROW('Sanitation Data'!H140))="","",OFFSET('Sanitation Data'!$H$33,0,10*ROW('Sanitation Data'!H140)))</f>
        <v/>
      </c>
      <c r="DO146" s="34" t="str">
        <f ca="true">+IF(OFFSET('Hygiene Data'!$C$12,0,10*ROW('Hygiene Data'!C140))="","",OFFSET('Hygiene Data'!$C$12,0,10*ROW('Hygiene Data'!C140)))</f>
        <v/>
      </c>
      <c r="DP146" s="34" t="str">
        <f ca="true">+IF(OFFSET('Hygiene Data'!$C$13,0,10*ROW('Hygiene Data'!C140))="","",OFFSET('Hygiene Data'!$C$13,0,10*ROW('Hygiene Data'!C140)))</f>
        <v/>
      </c>
      <c r="DQ146" s="34" t="str">
        <f ca="true">+IF(OFFSET('Hygiene Data'!$C$14,0,10*ROW('Hygiene Data'!C140))="","",OFFSET('Hygiene Data'!$C$14,0,10*ROW('Hygiene Data'!C140)))</f>
        <v/>
      </c>
      <c r="DR146" s="34" t="str">
        <f ca="true">+IF(OFFSET('Hygiene Data'!$D$12,0,10*ROW('Hygiene Data'!D140))="","",OFFSET('Hygiene Data'!$D$12,0,10*ROW('Hygiene Data'!D140)))</f>
        <v/>
      </c>
      <c r="DS146" s="34" t="str">
        <f ca="true">+IF(OFFSET('Hygiene Data'!$D$13,0,10*ROW('Hygiene Data'!D140))="","",OFFSET('Hygiene Data'!$D$13,0,10*ROW('Hygiene Data'!D140)))</f>
        <v/>
      </c>
      <c r="DT146" s="34" t="str">
        <f ca="true">+IF(OFFSET('Hygiene Data'!$D$14,0,10*ROW('Hygiene Data'!D140))="","",OFFSET('Hygiene Data'!$D$14,0,10*ROW('Hygiene Data'!D140)))</f>
        <v/>
      </c>
      <c r="DU146" s="34" t="str">
        <f ca="true">+IF(OFFSET('Hygiene Data'!$E$12,0,10*ROW('Hygiene Data'!E140))="","",OFFSET('Hygiene Data'!$E$12,0,10*ROW('Hygiene Data'!E140)))</f>
        <v/>
      </c>
      <c r="DV146" s="34" t="str">
        <f ca="true">+IF(OFFSET('Hygiene Data'!$E$13,0,10*ROW('Hygiene Data'!E140))="","",OFFSET('Hygiene Data'!$E$13,0,10*ROW('Hygiene Data'!E140)))</f>
        <v/>
      </c>
      <c r="DW146" s="34" t="str">
        <f ca="true">+IF(OFFSET('Hygiene Data'!$E$14,0,10*ROW('Hygiene Data'!E140))="","",OFFSET('Hygiene Data'!$E$14,0,10*ROW('Hygiene Data'!E140)))</f>
        <v/>
      </c>
      <c r="DX146" s="34" t="str">
        <f ca="true">+IF(OFFSET('Hygiene Data'!$F$12,0,10*ROW('Hygiene Data'!F140))="","",OFFSET('Hygiene Data'!$F$12,0,10*ROW('Hygiene Data'!F140)))</f>
        <v/>
      </c>
      <c r="DY146" s="34" t="str">
        <f ca="true">+IF(OFFSET('Hygiene Data'!$F$13,0,10*ROW('Hygiene Data'!F140))="","",OFFSET('Hygiene Data'!$F$13,0,10*ROW('Hygiene Data'!F140)))</f>
        <v/>
      </c>
      <c r="DZ146" s="34" t="str">
        <f ca="true">+IF(OFFSET('Hygiene Data'!$F$14,0,10*ROW('Hygiene Data'!F140))="","",OFFSET('Hygiene Data'!$F$14,0,10*ROW('Hygiene Data'!F140)))</f>
        <v/>
      </c>
      <c r="EA146" s="34" t="str">
        <f ca="true">+IF(OFFSET('Hygiene Data'!$G$12,0,10*ROW('Hygiene Data'!G140))="","",OFFSET('Hygiene Data'!$G$12,0,10*ROW('Hygiene Data'!G140)))</f>
        <v/>
      </c>
      <c r="EB146" s="34" t="str">
        <f ca="true">+IF(OFFSET('Hygiene Data'!$G$13,0,10*ROW('Hygiene Data'!G140))="","",OFFSET('Hygiene Data'!$G$13,0,10*ROW('Hygiene Data'!G140)))</f>
        <v/>
      </c>
      <c r="EC146" s="34" t="str">
        <f ca="true">+IF(OFFSET('Hygiene Data'!$G$14,0,10*ROW('Hygiene Data'!G140))="","",OFFSET('Hygiene Data'!$G$14,0,10*ROW('Hygiene Data'!G140)))</f>
        <v/>
      </c>
      <c r="ED146" s="34" t="str">
        <f ca="true">+IF(OFFSET('Hygiene Data'!$H$12,0,10*ROW('Hygiene Data'!H140))="","",OFFSET('Hygiene Data'!$H$12,0,10*ROW('Hygiene Data'!H140)))</f>
        <v/>
      </c>
      <c r="EE146" s="34" t="str">
        <f ca="true">+IF(OFFSET('Hygiene Data'!$H$13,0,10*ROW('Hygiene Data'!H140))="","",OFFSET('Hygiene Data'!$H$13,0,10*ROW('Hygiene Data'!H140)))</f>
        <v/>
      </c>
      <c r="EF146" s="34" t="str">
        <f ca="true">+IF(OFFSET('Hygiene Data'!$H$14,0,10*ROW('Hygiene Data'!H140))="","",OFFSET('Hygiene Data'!$H$14,0,10*ROW('Hygiene Data'!H140)))</f>
        <v/>
      </c>
    </row>
    <row r="147" x14ac:dyDescent="0.2">
      <c r="A147" s="57" t="str">
        <f ca="true">+IF(OFFSET('Water Data'!$B$1,0,10*ROW('Water Data'!B144))="","",OFFSET('Water Data'!$B$1,0,10*ROW('Water Data'!B144)))</f>
        <v/>
      </c>
      <c r="B147" s="57" t="str">
        <f ca="true">+IF(OFFSET('Water Data'!$A$3,0,10*ROW('Water Data'!A144))="","",OFFSET('Water Data'!$A$3,0,10*ROW('Water Data'!A144)))</f>
        <v/>
      </c>
      <c r="C147" s="57" t="str">
        <f ca="true">+IF(OFFSET('Water Data'!$C$3,0,10*ROW('Water Data'!C144))="","",OFFSET('Water Data'!$C$3,0,10*ROW('Water Data'!C144)))</f>
        <v/>
      </c>
      <c r="D147" s="249"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9"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9" t="e">
        <f ca="true">+IF(AND(ISNUMBER(OFFSET('Water Data'!$C$10,0,10*ROW('Water Data'!D141))),BW147="Yes"),OFFSET('Water Data'!$C$10,0,10*ROW('Water Data'!D141)),IF(AND(ISNUMBER(OFFSET('Water Data'!$C$10,0,10*ROW('Water Data'!D141))),BW147="No",ISNUMBER(OFFSET('Water Data'!$C$10,0,10*ROW('Water Data'!D141)))),CONCATENATE("[",ROUND(OFFSET('Water Data'!$C$10,0,10*ROW('Water Data'!D141)),0),"]"),IF(AND(ISNUMBER(OFFSET('Water Data'!$C$10,0,10*ROW('Water Data'!D141))),BW147="",ISNUMBER(OFFSET('Water Data'!$C$10,0,10*ROW('Water Data'!D141)))),OFFSET('Water Data'!$C$10,0,10*ROW('Water Data'!D141)),NA())))</f>
        <v>#N/A</v>
      </c>
      <c r="G147" s="249"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9"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9"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9"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9"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9"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9"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9"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9"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9"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9"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9"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9"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9"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9"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50"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50"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50"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50"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50"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50"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50"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50"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50"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50"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50"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50"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50"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50"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50"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50"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50"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50"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50"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50"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50"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50"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50"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50"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50"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50"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50"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50"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50"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50"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51"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51"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51"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51"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51"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51"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51"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51"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51"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51"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51"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51"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51"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51"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51"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51"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51"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51"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4" t="str">
        <f ca="true">+IF(OFFSET('Water Data'!$C$28,0,10*ROW('Water Data'!C141))="","",OFFSET('Water Data'!$C$28,0,10*ROW('Water Data'!C141)))</f>
        <v/>
      </c>
      <c r="BT147" s="34" t="str">
        <f ca="true">+IF(OFFSET('Water Data'!$C$29,0,10*ROW('Water Data'!C141))="","",OFFSET('Water Data'!$C$29,0,10*ROW('Water Data'!C141)))</f>
        <v/>
      </c>
      <c r="BU147" s="34" t="str">
        <f ca="true">+IF(OFFSET('Water Data'!$C$30,0,10*ROW('Water Data'!C141))="","",OFFSET('Water Data'!$C$30,0,10*ROW('Water Data'!C141)))</f>
        <v/>
      </c>
      <c r="BV147" s="34" t="str">
        <f ca="true">+IF(OFFSET('Water Data'!$D$28,0,10*ROW('Water Data'!D141))="","",OFFSET('Water Data'!$D$28,0,10*ROW('Water Data'!D141)))</f>
        <v/>
      </c>
      <c r="BW147" s="34" t="str">
        <f ca="true">+IF(OFFSET('Water Data'!$D$29,0,10*ROW('Water Data'!D141))="","",OFFSET('Water Data'!$D$29,0,10*ROW('Water Data'!D141)))</f>
        <v/>
      </c>
      <c r="BX147" s="34" t="str">
        <f ca="true">+IF(OFFSET('Water Data'!$D$30,0,10*ROW('Water Data'!D141))="","",OFFSET('Water Data'!$D$30,0,10*ROW('Water Data'!D141)))</f>
        <v/>
      </c>
      <c r="BY147" s="34" t="str">
        <f ca="true">+IF(OFFSET('Water Data'!$E$28,0,10*ROW('Water Data'!E141))="","",OFFSET('Water Data'!$E$28,0,10*ROW('Water Data'!E141)))</f>
        <v/>
      </c>
      <c r="BZ147" s="34" t="str">
        <f ca="true">+IF(OFFSET('Water Data'!$E$29,0,10*ROW('Water Data'!E141))="","",OFFSET('Water Data'!$E$29,0,10*ROW('Water Data'!E141)))</f>
        <v/>
      </c>
      <c r="CA147" s="34" t="str">
        <f ca="true">+IF(OFFSET('Water Data'!$E$30,0,10*ROW('Water Data'!E141))="","",OFFSET('Water Data'!$E$30,0,10*ROW('Water Data'!E141)))</f>
        <v/>
      </c>
      <c r="CB147" s="34" t="str">
        <f ca="true">+IF(OFFSET('Water Data'!$F$28,0,10*ROW('Water Data'!F141))="","",OFFSET('Water Data'!$F$28,0,10*ROW('Water Data'!F141)))</f>
        <v/>
      </c>
      <c r="CC147" s="34" t="str">
        <f ca="true">+IF(OFFSET('Water Data'!$F$29,0,10*ROW('Water Data'!F141))="","",OFFSET('Water Data'!$F$29,0,10*ROW('Water Data'!F141)))</f>
        <v/>
      </c>
      <c r="CD147" s="34" t="str">
        <f ca="true">+IF(OFFSET('Water Data'!$F$30,0,10*ROW('Water Data'!F141))="","",OFFSET('Water Data'!$F$30,0,10*ROW('Water Data'!F141)))</f>
        <v/>
      </c>
      <c r="CE147" s="34" t="str">
        <f ca="true">+IF(OFFSET('Water Data'!$G$28,0,10*ROW('Water Data'!G141))="","",OFFSET('Water Data'!$G$28,0,10*ROW('Water Data'!G141)))</f>
        <v/>
      </c>
      <c r="CF147" s="34" t="str">
        <f ca="true">+IF(OFFSET('Water Data'!$G$29,0,10*ROW('Water Data'!G141))="","",OFFSET('Water Data'!$G$29,0,10*ROW('Water Data'!G141)))</f>
        <v/>
      </c>
      <c r="CG147" s="34" t="str">
        <f ca="true">+IF(OFFSET('Water Data'!$G$30,0,10*ROW('Water Data'!G141))="","",OFFSET('Water Data'!$G$30,0,10*ROW('Water Data'!G141)))</f>
        <v/>
      </c>
      <c r="CH147" s="34" t="str">
        <f ca="true">+IF(OFFSET('Water Data'!$H$28,0,10*ROW('Water Data'!H141))="","",OFFSET('Water Data'!$H$28,0,10*ROW('Water Data'!H141)))</f>
        <v/>
      </c>
      <c r="CI147" s="34" t="str">
        <f ca="true">+IF(OFFSET('Water Data'!$H$29,0,10*ROW('Water Data'!H141))="","",OFFSET('Water Data'!$H$29,0,10*ROW('Water Data'!H141)))</f>
        <v/>
      </c>
      <c r="CJ147" s="34" t="str">
        <f ca="true">+IF(OFFSET('Water Data'!$H$30,0,10*ROW('Water Data'!H141))="","",OFFSET('Water Data'!$H$30,0,10*ROW('Water Data'!H141)))</f>
        <v/>
      </c>
      <c r="CK147" s="34" t="str">
        <f ca="true">+IF(OFFSET('Sanitation Data'!$C$29,0,10*ROW('Sanitation Data'!C141))="","",OFFSET('Sanitation Data'!$C$29,0,10*ROW('Sanitation Data'!C141)))</f>
        <v/>
      </c>
      <c r="CL147" s="34" t="str">
        <f ca="true">+IF(OFFSET('Sanitation Data'!$C$30,0,10*ROW('Sanitation Data'!C141))="","",OFFSET('Sanitation Data'!$C$30,0,10*ROW('Sanitation Data'!C141)))</f>
        <v/>
      </c>
      <c r="CM147" s="34" t="str">
        <f ca="true">+IF(OFFSET('Sanitation Data'!$C$31,0,10*ROW('Sanitation Data'!C141))="","",OFFSET('Sanitation Data'!$C$31,0,10*ROW('Sanitation Data'!C141)))</f>
        <v/>
      </c>
      <c r="CN147" s="34" t="str">
        <f ca="true">+IF(OFFSET('Sanitation Data'!$C$32,0,10*ROW('Sanitation Data'!C141))="","",OFFSET('Sanitation Data'!$C$32,0,10*ROW('Sanitation Data'!C141)))</f>
        <v/>
      </c>
      <c r="CO147" s="34" t="str">
        <f ca="true">+IF(OFFSET('Sanitation Data'!$C$33,0,10*ROW('Sanitation Data'!C141))="","",OFFSET('Sanitation Data'!$C$33,0,10*ROW('Sanitation Data'!C141)))</f>
        <v/>
      </c>
      <c r="CP147" s="34" t="str">
        <f ca="true">+IF(OFFSET('Sanitation Data'!$D$29,0,10*ROW('Sanitation Data'!D141))="","",OFFSET('Sanitation Data'!$D$29,0,10*ROW('Sanitation Data'!D141)))</f>
        <v/>
      </c>
      <c r="CQ147" s="34" t="str">
        <f ca="true">+IF(OFFSET('Sanitation Data'!$D$30,0,10*ROW('Sanitation Data'!D141))="","",OFFSET('Sanitation Data'!$D$30,0,10*ROW('Sanitation Data'!D141)))</f>
        <v/>
      </c>
      <c r="CR147" s="34" t="str">
        <f ca="true">+IF(OFFSET('Sanitation Data'!$D$31,0,10*ROW('Sanitation Data'!D141))="","",OFFSET('Sanitation Data'!$D$31,0,10*ROW('Sanitation Data'!D141)))</f>
        <v/>
      </c>
      <c r="CS147" s="34" t="str">
        <f ca="true">+IF(OFFSET('Sanitation Data'!$D$32,0,10*ROW('Sanitation Data'!D141))="","",OFFSET('Sanitation Data'!$D$32,0,10*ROW('Sanitation Data'!D141)))</f>
        <v/>
      </c>
      <c r="CT147" s="34" t="str">
        <f ca="true">+IF(OFFSET('Sanitation Data'!$D$33,0,10*ROW('Sanitation Data'!D141))="","",OFFSET('Sanitation Data'!$D$33,0,10*ROW('Sanitation Data'!D141)))</f>
        <v/>
      </c>
      <c r="CU147" s="34" t="str">
        <f ca="true">+IF(OFFSET('Sanitation Data'!$E$29,0,10*ROW('Sanitation Data'!E141))="","",OFFSET('Sanitation Data'!$E$29,0,10*ROW('Sanitation Data'!E141)))</f>
        <v/>
      </c>
      <c r="CV147" s="34" t="str">
        <f ca="true">+IF(OFFSET('Sanitation Data'!$E$30,0,10*ROW('Sanitation Data'!E141))="","",OFFSET('Sanitation Data'!$E$30,0,10*ROW('Sanitation Data'!E141)))</f>
        <v/>
      </c>
      <c r="CW147" s="34" t="str">
        <f ca="true">+IF(OFFSET('Sanitation Data'!$E$31,0,10*ROW('Sanitation Data'!E141))="","",OFFSET('Sanitation Data'!$E$31,0,10*ROW('Sanitation Data'!E141)))</f>
        <v/>
      </c>
      <c r="CX147" s="34" t="str">
        <f ca="true">+IF(OFFSET('Sanitation Data'!$E$32,0,10*ROW('Sanitation Data'!E141))="","",OFFSET('Sanitation Data'!$E$32,0,10*ROW('Sanitation Data'!E141)))</f>
        <v/>
      </c>
      <c r="CY147" s="34" t="str">
        <f ca="true">+IF(OFFSET('Sanitation Data'!$E$33,0,10*ROW('Sanitation Data'!E141))="","",OFFSET('Sanitation Data'!$E$33,0,10*ROW('Sanitation Data'!E141)))</f>
        <v/>
      </c>
      <c r="CZ147" s="34" t="str">
        <f ca="true">+IF(OFFSET('Sanitation Data'!$F$29,0,10*ROW('Sanitation Data'!F141))="","",OFFSET('Sanitation Data'!$F$29,0,10*ROW('Sanitation Data'!F141)))</f>
        <v/>
      </c>
      <c r="DA147" s="34" t="str">
        <f ca="true">+IF(OFFSET('Sanitation Data'!$F$30,0,10*ROW('Sanitation Data'!F141))="","",OFFSET('Sanitation Data'!$F$30,0,10*ROW('Sanitation Data'!F141)))</f>
        <v/>
      </c>
      <c r="DB147" s="34" t="str">
        <f ca="true">+IF(OFFSET('Sanitation Data'!$F$31,0,10*ROW('Sanitation Data'!F141))="","",OFFSET('Sanitation Data'!$F$31,0,10*ROW('Sanitation Data'!F141)))</f>
        <v/>
      </c>
      <c r="DC147" s="34" t="str">
        <f ca="true">+IF(OFFSET('Sanitation Data'!$F$32,0,10*ROW('Sanitation Data'!F141))="","",OFFSET('Sanitation Data'!$F$32,0,10*ROW('Sanitation Data'!F141)))</f>
        <v/>
      </c>
      <c r="DD147" s="34" t="str">
        <f ca="true">+IF(OFFSET('Sanitation Data'!$F$33,0,10*ROW('Sanitation Data'!F141))="","",OFFSET('Sanitation Data'!$F$33,0,10*ROW('Sanitation Data'!F141)))</f>
        <v/>
      </c>
      <c r="DE147" s="34" t="str">
        <f ca="true">+IF(OFFSET('Sanitation Data'!$G$29,0,10*ROW('Sanitation Data'!G141))="","",OFFSET('Sanitation Data'!$G$29,0,10*ROW('Sanitation Data'!G141)))</f>
        <v/>
      </c>
      <c r="DF147" s="34" t="str">
        <f ca="true">+IF(OFFSET('Sanitation Data'!$G$30,0,10*ROW('Sanitation Data'!G141))="","",OFFSET('Sanitation Data'!$G$30,0,10*ROW('Sanitation Data'!G141)))</f>
        <v/>
      </c>
      <c r="DG147" s="34" t="str">
        <f ca="true">+IF(OFFSET('Sanitation Data'!$G$31,0,10*ROW('Sanitation Data'!G141))="","",OFFSET('Sanitation Data'!$G$31,0,10*ROW('Sanitation Data'!G141)))</f>
        <v/>
      </c>
      <c r="DH147" s="34" t="str">
        <f ca="true">+IF(OFFSET('Sanitation Data'!$G$32,0,10*ROW('Sanitation Data'!G141))="","",OFFSET('Sanitation Data'!$G$32,0,10*ROW('Sanitation Data'!G141)))</f>
        <v/>
      </c>
      <c r="DI147" s="34" t="str">
        <f ca="true">+IF(OFFSET('Sanitation Data'!$G$33,0,10*ROW('Sanitation Data'!G141))="","",OFFSET('Sanitation Data'!$G$33,0,10*ROW('Sanitation Data'!G141)))</f>
        <v/>
      </c>
      <c r="DJ147" s="34" t="str">
        <f ca="true">+IF(OFFSET('Sanitation Data'!$H$29,0,10*ROW('Sanitation Data'!H141))="","",OFFSET('Sanitation Data'!$H$29,0,10*ROW('Sanitation Data'!H141)))</f>
        <v/>
      </c>
      <c r="DK147" s="34" t="str">
        <f ca="true">+IF(OFFSET('Sanitation Data'!$H$30,0,10*ROW('Sanitation Data'!H141))="","",OFFSET('Sanitation Data'!$H$30,0,10*ROW('Sanitation Data'!H141)))</f>
        <v/>
      </c>
      <c r="DL147" s="34" t="str">
        <f ca="true">+IF(OFFSET('Sanitation Data'!$H$31,0,10*ROW('Sanitation Data'!H141))="","",OFFSET('Sanitation Data'!$H$31,0,10*ROW('Sanitation Data'!H141)))</f>
        <v/>
      </c>
      <c r="DM147" s="34" t="str">
        <f ca="true">+IF(OFFSET('Sanitation Data'!$H$32,0,10*ROW('Sanitation Data'!H141))="","",OFFSET('Sanitation Data'!$H$32,0,10*ROW('Sanitation Data'!H141)))</f>
        <v/>
      </c>
      <c r="DN147" s="34" t="str">
        <f ca="true">+IF(OFFSET('Sanitation Data'!$H$33,0,10*ROW('Sanitation Data'!H141))="","",OFFSET('Sanitation Data'!$H$33,0,10*ROW('Sanitation Data'!H141)))</f>
        <v/>
      </c>
      <c r="DO147" s="34" t="str">
        <f ca="true">+IF(OFFSET('Hygiene Data'!$C$12,0,10*ROW('Hygiene Data'!C141))="","",OFFSET('Hygiene Data'!$C$12,0,10*ROW('Hygiene Data'!C141)))</f>
        <v/>
      </c>
      <c r="DP147" s="34" t="str">
        <f ca="true">+IF(OFFSET('Hygiene Data'!$C$13,0,10*ROW('Hygiene Data'!C141))="","",OFFSET('Hygiene Data'!$C$13,0,10*ROW('Hygiene Data'!C141)))</f>
        <v/>
      </c>
      <c r="DQ147" s="34" t="str">
        <f ca="true">+IF(OFFSET('Hygiene Data'!$C$14,0,10*ROW('Hygiene Data'!C141))="","",OFFSET('Hygiene Data'!$C$14,0,10*ROW('Hygiene Data'!C141)))</f>
        <v/>
      </c>
      <c r="DR147" s="34" t="str">
        <f ca="true">+IF(OFFSET('Hygiene Data'!$D$12,0,10*ROW('Hygiene Data'!D141))="","",OFFSET('Hygiene Data'!$D$12,0,10*ROW('Hygiene Data'!D141)))</f>
        <v/>
      </c>
      <c r="DS147" s="34" t="str">
        <f ca="true">+IF(OFFSET('Hygiene Data'!$D$13,0,10*ROW('Hygiene Data'!D141))="","",OFFSET('Hygiene Data'!$D$13,0,10*ROW('Hygiene Data'!D141)))</f>
        <v/>
      </c>
      <c r="DT147" s="34" t="str">
        <f ca="true">+IF(OFFSET('Hygiene Data'!$D$14,0,10*ROW('Hygiene Data'!D141))="","",OFFSET('Hygiene Data'!$D$14,0,10*ROW('Hygiene Data'!D141)))</f>
        <v/>
      </c>
      <c r="DU147" s="34" t="str">
        <f ca="true">+IF(OFFSET('Hygiene Data'!$E$12,0,10*ROW('Hygiene Data'!E141))="","",OFFSET('Hygiene Data'!$E$12,0,10*ROW('Hygiene Data'!E141)))</f>
        <v/>
      </c>
      <c r="DV147" s="34" t="str">
        <f ca="true">+IF(OFFSET('Hygiene Data'!$E$13,0,10*ROW('Hygiene Data'!E141))="","",OFFSET('Hygiene Data'!$E$13,0,10*ROW('Hygiene Data'!E141)))</f>
        <v/>
      </c>
      <c r="DW147" s="34" t="str">
        <f ca="true">+IF(OFFSET('Hygiene Data'!$E$14,0,10*ROW('Hygiene Data'!E141))="","",OFFSET('Hygiene Data'!$E$14,0,10*ROW('Hygiene Data'!E141)))</f>
        <v/>
      </c>
      <c r="DX147" s="34" t="str">
        <f ca="true">+IF(OFFSET('Hygiene Data'!$F$12,0,10*ROW('Hygiene Data'!F141))="","",OFFSET('Hygiene Data'!$F$12,0,10*ROW('Hygiene Data'!F141)))</f>
        <v/>
      </c>
      <c r="DY147" s="34" t="str">
        <f ca="true">+IF(OFFSET('Hygiene Data'!$F$13,0,10*ROW('Hygiene Data'!F141))="","",OFFSET('Hygiene Data'!$F$13,0,10*ROW('Hygiene Data'!F141)))</f>
        <v/>
      </c>
      <c r="DZ147" s="34" t="str">
        <f ca="true">+IF(OFFSET('Hygiene Data'!$F$14,0,10*ROW('Hygiene Data'!F141))="","",OFFSET('Hygiene Data'!$F$14,0,10*ROW('Hygiene Data'!F141)))</f>
        <v/>
      </c>
      <c r="EA147" s="34" t="str">
        <f ca="true">+IF(OFFSET('Hygiene Data'!$G$12,0,10*ROW('Hygiene Data'!G141))="","",OFFSET('Hygiene Data'!$G$12,0,10*ROW('Hygiene Data'!G141)))</f>
        <v/>
      </c>
      <c r="EB147" s="34" t="str">
        <f ca="true">+IF(OFFSET('Hygiene Data'!$G$13,0,10*ROW('Hygiene Data'!G141))="","",OFFSET('Hygiene Data'!$G$13,0,10*ROW('Hygiene Data'!G141)))</f>
        <v/>
      </c>
      <c r="EC147" s="34" t="str">
        <f ca="true">+IF(OFFSET('Hygiene Data'!$G$14,0,10*ROW('Hygiene Data'!G141))="","",OFFSET('Hygiene Data'!$G$14,0,10*ROW('Hygiene Data'!G141)))</f>
        <v/>
      </c>
      <c r="ED147" s="34" t="str">
        <f ca="true">+IF(OFFSET('Hygiene Data'!$H$12,0,10*ROW('Hygiene Data'!H141))="","",OFFSET('Hygiene Data'!$H$12,0,10*ROW('Hygiene Data'!H141)))</f>
        <v/>
      </c>
      <c r="EE147" s="34" t="str">
        <f ca="true">+IF(OFFSET('Hygiene Data'!$H$13,0,10*ROW('Hygiene Data'!H141))="","",OFFSET('Hygiene Data'!$H$13,0,10*ROW('Hygiene Data'!H141)))</f>
        <v/>
      </c>
      <c r="EF147" s="34" t="str">
        <f ca="true">+IF(OFFSET('Hygiene Data'!$H$14,0,10*ROW('Hygiene Data'!H141))="","",OFFSET('Hygiene Data'!$H$14,0,10*ROW('Hygiene Data'!H141)))</f>
        <v/>
      </c>
    </row>
    <row r="148" x14ac:dyDescent="0.2">
      <c r="A148" s="57" t="str">
        <f ca="true">+IF(OFFSET('Water Data'!$B$1,0,10*ROW('Water Data'!B145))="","",OFFSET('Water Data'!$B$1,0,10*ROW('Water Data'!B145)))</f>
        <v/>
      </c>
      <c r="B148" s="57" t="str">
        <f ca="true">+IF(OFFSET('Water Data'!$A$3,0,10*ROW('Water Data'!A145))="","",OFFSET('Water Data'!$A$3,0,10*ROW('Water Data'!A145)))</f>
        <v/>
      </c>
      <c r="C148" s="57" t="str">
        <f ca="true">+IF(OFFSET('Water Data'!$C$3,0,10*ROW('Water Data'!C145))="","",OFFSET('Water Data'!$C$3,0,10*ROW('Water Data'!C145)))</f>
        <v/>
      </c>
      <c r="D148" s="249"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9"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9" t="e">
        <f ca="true">+IF(AND(ISNUMBER(OFFSET('Water Data'!$C$10,0,10*ROW('Water Data'!D142))),BW148="Yes"),OFFSET('Water Data'!$C$10,0,10*ROW('Water Data'!D142)),IF(AND(ISNUMBER(OFFSET('Water Data'!$C$10,0,10*ROW('Water Data'!D142))),BW148="No",ISNUMBER(OFFSET('Water Data'!$C$10,0,10*ROW('Water Data'!D142)))),CONCATENATE("[",ROUND(OFFSET('Water Data'!$C$10,0,10*ROW('Water Data'!D142)),0),"]"),IF(AND(ISNUMBER(OFFSET('Water Data'!$C$10,0,10*ROW('Water Data'!D142))),BW148="",ISNUMBER(OFFSET('Water Data'!$C$10,0,10*ROW('Water Data'!D142)))),OFFSET('Water Data'!$C$10,0,10*ROW('Water Data'!D142)),NA())))</f>
        <v>#N/A</v>
      </c>
      <c r="G148" s="249"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9"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9"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9"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9"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9"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9"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9"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9"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9"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9"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9"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9"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9"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9"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50"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50"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50"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50"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50"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50"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50"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50"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50"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50"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50"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50"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50"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50"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50"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50"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50"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50"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50"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50"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50"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50"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50"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50"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50"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50"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50"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50"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50"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50"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51"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51"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51"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51"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51"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51"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51"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51"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51"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51"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51"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51"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51"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51"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51"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51"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51"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51"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4" t="str">
        <f ca="true">+IF(OFFSET('Water Data'!$C$28,0,10*ROW('Water Data'!C142))="","",OFFSET('Water Data'!$C$28,0,10*ROW('Water Data'!C142)))</f>
        <v/>
      </c>
      <c r="BT148" s="34" t="str">
        <f ca="true">+IF(OFFSET('Water Data'!$C$29,0,10*ROW('Water Data'!C142))="","",OFFSET('Water Data'!$C$29,0,10*ROW('Water Data'!C142)))</f>
        <v/>
      </c>
      <c r="BU148" s="34" t="str">
        <f ca="true">+IF(OFFSET('Water Data'!$C$30,0,10*ROW('Water Data'!C142))="","",OFFSET('Water Data'!$C$30,0,10*ROW('Water Data'!C142)))</f>
        <v/>
      </c>
      <c r="BV148" s="34" t="str">
        <f ca="true">+IF(OFFSET('Water Data'!$D$28,0,10*ROW('Water Data'!D142))="","",OFFSET('Water Data'!$D$28,0,10*ROW('Water Data'!D142)))</f>
        <v/>
      </c>
      <c r="BW148" s="34" t="str">
        <f ca="true">+IF(OFFSET('Water Data'!$D$29,0,10*ROW('Water Data'!D142))="","",OFFSET('Water Data'!$D$29,0,10*ROW('Water Data'!D142)))</f>
        <v/>
      </c>
      <c r="BX148" s="34" t="str">
        <f ca="true">+IF(OFFSET('Water Data'!$D$30,0,10*ROW('Water Data'!D142))="","",OFFSET('Water Data'!$D$30,0,10*ROW('Water Data'!D142)))</f>
        <v/>
      </c>
      <c r="BY148" s="34" t="str">
        <f ca="true">+IF(OFFSET('Water Data'!$E$28,0,10*ROW('Water Data'!E142))="","",OFFSET('Water Data'!$E$28,0,10*ROW('Water Data'!E142)))</f>
        <v/>
      </c>
      <c r="BZ148" s="34" t="str">
        <f ca="true">+IF(OFFSET('Water Data'!$E$29,0,10*ROW('Water Data'!E142))="","",OFFSET('Water Data'!$E$29,0,10*ROW('Water Data'!E142)))</f>
        <v/>
      </c>
      <c r="CA148" s="34" t="str">
        <f ca="true">+IF(OFFSET('Water Data'!$E$30,0,10*ROW('Water Data'!E142))="","",OFFSET('Water Data'!$E$30,0,10*ROW('Water Data'!E142)))</f>
        <v/>
      </c>
      <c r="CB148" s="34" t="str">
        <f ca="true">+IF(OFFSET('Water Data'!$F$28,0,10*ROW('Water Data'!F142))="","",OFFSET('Water Data'!$F$28,0,10*ROW('Water Data'!F142)))</f>
        <v/>
      </c>
      <c r="CC148" s="34" t="str">
        <f ca="true">+IF(OFFSET('Water Data'!$F$29,0,10*ROW('Water Data'!F142))="","",OFFSET('Water Data'!$F$29,0,10*ROW('Water Data'!F142)))</f>
        <v/>
      </c>
      <c r="CD148" s="34" t="str">
        <f ca="true">+IF(OFFSET('Water Data'!$F$30,0,10*ROW('Water Data'!F142))="","",OFFSET('Water Data'!$F$30,0,10*ROW('Water Data'!F142)))</f>
        <v/>
      </c>
      <c r="CE148" s="34" t="str">
        <f ca="true">+IF(OFFSET('Water Data'!$G$28,0,10*ROW('Water Data'!G142))="","",OFFSET('Water Data'!$G$28,0,10*ROW('Water Data'!G142)))</f>
        <v/>
      </c>
      <c r="CF148" s="34" t="str">
        <f ca="true">+IF(OFFSET('Water Data'!$G$29,0,10*ROW('Water Data'!G142))="","",OFFSET('Water Data'!$G$29,0,10*ROW('Water Data'!G142)))</f>
        <v/>
      </c>
      <c r="CG148" s="34" t="str">
        <f ca="true">+IF(OFFSET('Water Data'!$G$30,0,10*ROW('Water Data'!G142))="","",OFFSET('Water Data'!$G$30,0,10*ROW('Water Data'!G142)))</f>
        <v/>
      </c>
      <c r="CH148" s="34" t="str">
        <f ca="true">+IF(OFFSET('Water Data'!$H$28,0,10*ROW('Water Data'!H142))="","",OFFSET('Water Data'!$H$28,0,10*ROW('Water Data'!H142)))</f>
        <v/>
      </c>
      <c r="CI148" s="34" t="str">
        <f ca="true">+IF(OFFSET('Water Data'!$H$29,0,10*ROW('Water Data'!H142))="","",OFFSET('Water Data'!$H$29,0,10*ROW('Water Data'!H142)))</f>
        <v/>
      </c>
      <c r="CJ148" s="34" t="str">
        <f ca="true">+IF(OFFSET('Water Data'!$H$30,0,10*ROW('Water Data'!H142))="","",OFFSET('Water Data'!$H$30,0,10*ROW('Water Data'!H142)))</f>
        <v/>
      </c>
      <c r="CK148" s="34" t="str">
        <f ca="true">+IF(OFFSET('Sanitation Data'!$C$29,0,10*ROW('Sanitation Data'!C142))="","",OFFSET('Sanitation Data'!$C$29,0,10*ROW('Sanitation Data'!C142)))</f>
        <v/>
      </c>
      <c r="CL148" s="34" t="str">
        <f ca="true">+IF(OFFSET('Sanitation Data'!$C$30,0,10*ROW('Sanitation Data'!C142))="","",OFFSET('Sanitation Data'!$C$30,0,10*ROW('Sanitation Data'!C142)))</f>
        <v/>
      </c>
      <c r="CM148" s="34" t="str">
        <f ca="true">+IF(OFFSET('Sanitation Data'!$C$31,0,10*ROW('Sanitation Data'!C142))="","",OFFSET('Sanitation Data'!$C$31,0,10*ROW('Sanitation Data'!C142)))</f>
        <v/>
      </c>
      <c r="CN148" s="34" t="str">
        <f ca="true">+IF(OFFSET('Sanitation Data'!$C$32,0,10*ROW('Sanitation Data'!C142))="","",OFFSET('Sanitation Data'!$C$32,0,10*ROW('Sanitation Data'!C142)))</f>
        <v/>
      </c>
      <c r="CO148" s="34" t="str">
        <f ca="true">+IF(OFFSET('Sanitation Data'!$C$33,0,10*ROW('Sanitation Data'!C142))="","",OFFSET('Sanitation Data'!$C$33,0,10*ROW('Sanitation Data'!C142)))</f>
        <v/>
      </c>
      <c r="CP148" s="34" t="str">
        <f ca="true">+IF(OFFSET('Sanitation Data'!$D$29,0,10*ROW('Sanitation Data'!D142))="","",OFFSET('Sanitation Data'!$D$29,0,10*ROW('Sanitation Data'!D142)))</f>
        <v/>
      </c>
      <c r="CQ148" s="34" t="str">
        <f ca="true">+IF(OFFSET('Sanitation Data'!$D$30,0,10*ROW('Sanitation Data'!D142))="","",OFFSET('Sanitation Data'!$D$30,0,10*ROW('Sanitation Data'!D142)))</f>
        <v/>
      </c>
      <c r="CR148" s="34" t="str">
        <f ca="true">+IF(OFFSET('Sanitation Data'!$D$31,0,10*ROW('Sanitation Data'!D142))="","",OFFSET('Sanitation Data'!$D$31,0,10*ROW('Sanitation Data'!D142)))</f>
        <v/>
      </c>
      <c r="CS148" s="34" t="str">
        <f ca="true">+IF(OFFSET('Sanitation Data'!$D$32,0,10*ROW('Sanitation Data'!D142))="","",OFFSET('Sanitation Data'!$D$32,0,10*ROW('Sanitation Data'!D142)))</f>
        <v/>
      </c>
      <c r="CT148" s="34" t="str">
        <f ca="true">+IF(OFFSET('Sanitation Data'!$D$33,0,10*ROW('Sanitation Data'!D142))="","",OFFSET('Sanitation Data'!$D$33,0,10*ROW('Sanitation Data'!D142)))</f>
        <v/>
      </c>
      <c r="CU148" s="34" t="str">
        <f ca="true">+IF(OFFSET('Sanitation Data'!$E$29,0,10*ROW('Sanitation Data'!E142))="","",OFFSET('Sanitation Data'!$E$29,0,10*ROW('Sanitation Data'!E142)))</f>
        <v/>
      </c>
      <c r="CV148" s="34" t="str">
        <f ca="true">+IF(OFFSET('Sanitation Data'!$E$30,0,10*ROW('Sanitation Data'!E142))="","",OFFSET('Sanitation Data'!$E$30,0,10*ROW('Sanitation Data'!E142)))</f>
        <v/>
      </c>
      <c r="CW148" s="34" t="str">
        <f ca="true">+IF(OFFSET('Sanitation Data'!$E$31,0,10*ROW('Sanitation Data'!E142))="","",OFFSET('Sanitation Data'!$E$31,0,10*ROW('Sanitation Data'!E142)))</f>
        <v/>
      </c>
      <c r="CX148" s="34" t="str">
        <f ca="true">+IF(OFFSET('Sanitation Data'!$E$32,0,10*ROW('Sanitation Data'!E142))="","",OFFSET('Sanitation Data'!$E$32,0,10*ROW('Sanitation Data'!E142)))</f>
        <v/>
      </c>
      <c r="CY148" s="34" t="str">
        <f ca="true">+IF(OFFSET('Sanitation Data'!$E$33,0,10*ROW('Sanitation Data'!E142))="","",OFFSET('Sanitation Data'!$E$33,0,10*ROW('Sanitation Data'!E142)))</f>
        <v/>
      </c>
      <c r="CZ148" s="34" t="str">
        <f ca="true">+IF(OFFSET('Sanitation Data'!$F$29,0,10*ROW('Sanitation Data'!F142))="","",OFFSET('Sanitation Data'!$F$29,0,10*ROW('Sanitation Data'!F142)))</f>
        <v/>
      </c>
      <c r="DA148" s="34" t="str">
        <f ca="true">+IF(OFFSET('Sanitation Data'!$F$30,0,10*ROW('Sanitation Data'!F142))="","",OFFSET('Sanitation Data'!$F$30,0,10*ROW('Sanitation Data'!F142)))</f>
        <v/>
      </c>
      <c r="DB148" s="34" t="str">
        <f ca="true">+IF(OFFSET('Sanitation Data'!$F$31,0,10*ROW('Sanitation Data'!F142))="","",OFFSET('Sanitation Data'!$F$31,0,10*ROW('Sanitation Data'!F142)))</f>
        <v/>
      </c>
      <c r="DC148" s="34" t="str">
        <f ca="true">+IF(OFFSET('Sanitation Data'!$F$32,0,10*ROW('Sanitation Data'!F142))="","",OFFSET('Sanitation Data'!$F$32,0,10*ROW('Sanitation Data'!F142)))</f>
        <v/>
      </c>
      <c r="DD148" s="34" t="str">
        <f ca="true">+IF(OFFSET('Sanitation Data'!$F$33,0,10*ROW('Sanitation Data'!F142))="","",OFFSET('Sanitation Data'!$F$33,0,10*ROW('Sanitation Data'!F142)))</f>
        <v/>
      </c>
      <c r="DE148" s="34" t="str">
        <f ca="true">+IF(OFFSET('Sanitation Data'!$G$29,0,10*ROW('Sanitation Data'!G142))="","",OFFSET('Sanitation Data'!$G$29,0,10*ROW('Sanitation Data'!G142)))</f>
        <v/>
      </c>
      <c r="DF148" s="34" t="str">
        <f ca="true">+IF(OFFSET('Sanitation Data'!$G$30,0,10*ROW('Sanitation Data'!G142))="","",OFFSET('Sanitation Data'!$G$30,0,10*ROW('Sanitation Data'!G142)))</f>
        <v/>
      </c>
      <c r="DG148" s="34" t="str">
        <f ca="true">+IF(OFFSET('Sanitation Data'!$G$31,0,10*ROW('Sanitation Data'!G142))="","",OFFSET('Sanitation Data'!$G$31,0,10*ROW('Sanitation Data'!G142)))</f>
        <v/>
      </c>
      <c r="DH148" s="34" t="str">
        <f ca="true">+IF(OFFSET('Sanitation Data'!$G$32,0,10*ROW('Sanitation Data'!G142))="","",OFFSET('Sanitation Data'!$G$32,0,10*ROW('Sanitation Data'!G142)))</f>
        <v/>
      </c>
      <c r="DI148" s="34" t="str">
        <f ca="true">+IF(OFFSET('Sanitation Data'!$G$33,0,10*ROW('Sanitation Data'!G142))="","",OFFSET('Sanitation Data'!$G$33,0,10*ROW('Sanitation Data'!G142)))</f>
        <v/>
      </c>
      <c r="DJ148" s="34" t="str">
        <f ca="true">+IF(OFFSET('Sanitation Data'!$H$29,0,10*ROW('Sanitation Data'!H142))="","",OFFSET('Sanitation Data'!$H$29,0,10*ROW('Sanitation Data'!H142)))</f>
        <v/>
      </c>
      <c r="DK148" s="34" t="str">
        <f ca="true">+IF(OFFSET('Sanitation Data'!$H$30,0,10*ROW('Sanitation Data'!H142))="","",OFFSET('Sanitation Data'!$H$30,0,10*ROW('Sanitation Data'!H142)))</f>
        <v/>
      </c>
      <c r="DL148" s="34" t="str">
        <f ca="true">+IF(OFFSET('Sanitation Data'!$H$31,0,10*ROW('Sanitation Data'!H142))="","",OFFSET('Sanitation Data'!$H$31,0,10*ROW('Sanitation Data'!H142)))</f>
        <v/>
      </c>
      <c r="DM148" s="34" t="str">
        <f ca="true">+IF(OFFSET('Sanitation Data'!$H$32,0,10*ROW('Sanitation Data'!H142))="","",OFFSET('Sanitation Data'!$H$32,0,10*ROW('Sanitation Data'!H142)))</f>
        <v/>
      </c>
      <c r="DN148" s="34" t="str">
        <f ca="true">+IF(OFFSET('Sanitation Data'!$H$33,0,10*ROW('Sanitation Data'!H142))="","",OFFSET('Sanitation Data'!$H$33,0,10*ROW('Sanitation Data'!H142)))</f>
        <v/>
      </c>
      <c r="DO148" s="34" t="str">
        <f ca="true">+IF(OFFSET('Hygiene Data'!$C$12,0,10*ROW('Hygiene Data'!C142))="","",OFFSET('Hygiene Data'!$C$12,0,10*ROW('Hygiene Data'!C142)))</f>
        <v/>
      </c>
      <c r="DP148" s="34" t="str">
        <f ca="true">+IF(OFFSET('Hygiene Data'!$C$13,0,10*ROW('Hygiene Data'!C142))="","",OFFSET('Hygiene Data'!$C$13,0,10*ROW('Hygiene Data'!C142)))</f>
        <v/>
      </c>
      <c r="DQ148" s="34" t="str">
        <f ca="true">+IF(OFFSET('Hygiene Data'!$C$14,0,10*ROW('Hygiene Data'!C142))="","",OFFSET('Hygiene Data'!$C$14,0,10*ROW('Hygiene Data'!C142)))</f>
        <v/>
      </c>
      <c r="DR148" s="34" t="str">
        <f ca="true">+IF(OFFSET('Hygiene Data'!$D$12,0,10*ROW('Hygiene Data'!D142))="","",OFFSET('Hygiene Data'!$D$12,0,10*ROW('Hygiene Data'!D142)))</f>
        <v/>
      </c>
      <c r="DS148" s="34" t="str">
        <f ca="true">+IF(OFFSET('Hygiene Data'!$D$13,0,10*ROW('Hygiene Data'!D142))="","",OFFSET('Hygiene Data'!$D$13,0,10*ROW('Hygiene Data'!D142)))</f>
        <v/>
      </c>
      <c r="DT148" s="34" t="str">
        <f ca="true">+IF(OFFSET('Hygiene Data'!$D$14,0,10*ROW('Hygiene Data'!D142))="","",OFFSET('Hygiene Data'!$D$14,0,10*ROW('Hygiene Data'!D142)))</f>
        <v/>
      </c>
      <c r="DU148" s="34" t="str">
        <f ca="true">+IF(OFFSET('Hygiene Data'!$E$12,0,10*ROW('Hygiene Data'!E142))="","",OFFSET('Hygiene Data'!$E$12,0,10*ROW('Hygiene Data'!E142)))</f>
        <v/>
      </c>
      <c r="DV148" s="34" t="str">
        <f ca="true">+IF(OFFSET('Hygiene Data'!$E$13,0,10*ROW('Hygiene Data'!E142))="","",OFFSET('Hygiene Data'!$E$13,0,10*ROW('Hygiene Data'!E142)))</f>
        <v/>
      </c>
      <c r="DW148" s="34" t="str">
        <f ca="true">+IF(OFFSET('Hygiene Data'!$E$14,0,10*ROW('Hygiene Data'!E142))="","",OFFSET('Hygiene Data'!$E$14,0,10*ROW('Hygiene Data'!E142)))</f>
        <v/>
      </c>
      <c r="DX148" s="34" t="str">
        <f ca="true">+IF(OFFSET('Hygiene Data'!$F$12,0,10*ROW('Hygiene Data'!F142))="","",OFFSET('Hygiene Data'!$F$12,0,10*ROW('Hygiene Data'!F142)))</f>
        <v/>
      </c>
      <c r="DY148" s="34" t="str">
        <f ca="true">+IF(OFFSET('Hygiene Data'!$F$13,0,10*ROW('Hygiene Data'!F142))="","",OFFSET('Hygiene Data'!$F$13,0,10*ROW('Hygiene Data'!F142)))</f>
        <v/>
      </c>
      <c r="DZ148" s="34" t="str">
        <f ca="true">+IF(OFFSET('Hygiene Data'!$F$14,0,10*ROW('Hygiene Data'!F142))="","",OFFSET('Hygiene Data'!$F$14,0,10*ROW('Hygiene Data'!F142)))</f>
        <v/>
      </c>
      <c r="EA148" s="34" t="str">
        <f ca="true">+IF(OFFSET('Hygiene Data'!$G$12,0,10*ROW('Hygiene Data'!G142))="","",OFFSET('Hygiene Data'!$G$12,0,10*ROW('Hygiene Data'!G142)))</f>
        <v/>
      </c>
      <c r="EB148" s="34" t="str">
        <f ca="true">+IF(OFFSET('Hygiene Data'!$G$13,0,10*ROW('Hygiene Data'!G142))="","",OFFSET('Hygiene Data'!$G$13,0,10*ROW('Hygiene Data'!G142)))</f>
        <v/>
      </c>
      <c r="EC148" s="34" t="str">
        <f ca="true">+IF(OFFSET('Hygiene Data'!$G$14,0,10*ROW('Hygiene Data'!G142))="","",OFFSET('Hygiene Data'!$G$14,0,10*ROW('Hygiene Data'!G142)))</f>
        <v/>
      </c>
      <c r="ED148" s="34" t="str">
        <f ca="true">+IF(OFFSET('Hygiene Data'!$H$12,0,10*ROW('Hygiene Data'!H142))="","",OFFSET('Hygiene Data'!$H$12,0,10*ROW('Hygiene Data'!H142)))</f>
        <v/>
      </c>
      <c r="EE148" s="34" t="str">
        <f ca="true">+IF(OFFSET('Hygiene Data'!$H$13,0,10*ROW('Hygiene Data'!H142))="","",OFFSET('Hygiene Data'!$H$13,0,10*ROW('Hygiene Data'!H142)))</f>
        <v/>
      </c>
      <c r="EF148" s="34" t="str">
        <f ca="true">+IF(OFFSET('Hygiene Data'!$H$14,0,10*ROW('Hygiene Data'!H142))="","",OFFSET('Hygiene Data'!$H$14,0,10*ROW('Hygiene Data'!H142)))</f>
        <v/>
      </c>
    </row>
    <row r="149" x14ac:dyDescent="0.2">
      <c r="A149" s="57" t="str">
        <f ca="true">+IF(OFFSET('Water Data'!$B$1,0,10*ROW('Water Data'!B146))="","",OFFSET('Water Data'!$B$1,0,10*ROW('Water Data'!B146)))</f>
        <v/>
      </c>
      <c r="B149" s="57" t="str">
        <f ca="true">+IF(OFFSET('Water Data'!$A$3,0,10*ROW('Water Data'!A146))="","",OFFSET('Water Data'!$A$3,0,10*ROW('Water Data'!A146)))</f>
        <v/>
      </c>
      <c r="C149" s="57" t="str">
        <f ca="true">+IF(OFFSET('Water Data'!$C$3,0,10*ROW('Water Data'!C146))="","",OFFSET('Water Data'!$C$3,0,10*ROW('Water Data'!C146)))</f>
        <v/>
      </c>
      <c r="D149" s="249"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9"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9" t="e">
        <f ca="true">+IF(AND(ISNUMBER(OFFSET('Water Data'!$C$10,0,10*ROW('Water Data'!D143))),BW149="Yes"),OFFSET('Water Data'!$C$10,0,10*ROW('Water Data'!D143)),IF(AND(ISNUMBER(OFFSET('Water Data'!$C$10,0,10*ROW('Water Data'!D143))),BW149="No",ISNUMBER(OFFSET('Water Data'!$C$10,0,10*ROW('Water Data'!D143)))),CONCATENATE("[",ROUND(OFFSET('Water Data'!$C$10,0,10*ROW('Water Data'!D143)),0),"]"),IF(AND(ISNUMBER(OFFSET('Water Data'!$C$10,0,10*ROW('Water Data'!D143))),BW149="",ISNUMBER(OFFSET('Water Data'!$C$10,0,10*ROW('Water Data'!D143)))),OFFSET('Water Data'!$C$10,0,10*ROW('Water Data'!D143)),NA())))</f>
        <v>#N/A</v>
      </c>
      <c r="G149" s="249"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9"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9"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9"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9"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9"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9"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9"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9"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9"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9"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9"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9"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9"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9"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50"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50"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50"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50"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50"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50"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50"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50"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50"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50"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50"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50"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50"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50"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50"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50"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50"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50"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50"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50"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50"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50"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50"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50"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50"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50"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50"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50"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50"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50"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51"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51"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51"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51"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51"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51"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51"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51"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51"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51"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51"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51"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51"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51"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51"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51"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51"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51"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4" t="str">
        <f ca="true">+IF(OFFSET('Water Data'!$C$28,0,10*ROW('Water Data'!C143))="","",OFFSET('Water Data'!$C$28,0,10*ROW('Water Data'!C143)))</f>
        <v/>
      </c>
      <c r="BT149" s="34" t="str">
        <f ca="true">+IF(OFFSET('Water Data'!$C$29,0,10*ROW('Water Data'!C143))="","",OFFSET('Water Data'!$C$29,0,10*ROW('Water Data'!C143)))</f>
        <v/>
      </c>
      <c r="BU149" s="34" t="str">
        <f ca="true">+IF(OFFSET('Water Data'!$C$30,0,10*ROW('Water Data'!C143))="","",OFFSET('Water Data'!$C$30,0,10*ROW('Water Data'!C143)))</f>
        <v/>
      </c>
      <c r="BV149" s="34" t="str">
        <f ca="true">+IF(OFFSET('Water Data'!$D$28,0,10*ROW('Water Data'!D143))="","",OFFSET('Water Data'!$D$28,0,10*ROW('Water Data'!D143)))</f>
        <v/>
      </c>
      <c r="BW149" s="34" t="str">
        <f ca="true">+IF(OFFSET('Water Data'!$D$29,0,10*ROW('Water Data'!D143))="","",OFFSET('Water Data'!$D$29,0,10*ROW('Water Data'!D143)))</f>
        <v/>
      </c>
      <c r="BX149" s="34" t="str">
        <f ca="true">+IF(OFFSET('Water Data'!$D$30,0,10*ROW('Water Data'!D143))="","",OFFSET('Water Data'!$D$30,0,10*ROW('Water Data'!D143)))</f>
        <v/>
      </c>
      <c r="BY149" s="34" t="str">
        <f ca="true">+IF(OFFSET('Water Data'!$E$28,0,10*ROW('Water Data'!E143))="","",OFFSET('Water Data'!$E$28,0,10*ROW('Water Data'!E143)))</f>
        <v/>
      </c>
      <c r="BZ149" s="34" t="str">
        <f ca="true">+IF(OFFSET('Water Data'!$E$29,0,10*ROW('Water Data'!E143))="","",OFFSET('Water Data'!$E$29,0,10*ROW('Water Data'!E143)))</f>
        <v/>
      </c>
      <c r="CA149" s="34" t="str">
        <f ca="true">+IF(OFFSET('Water Data'!$E$30,0,10*ROW('Water Data'!E143))="","",OFFSET('Water Data'!$E$30,0,10*ROW('Water Data'!E143)))</f>
        <v/>
      </c>
      <c r="CB149" s="34" t="str">
        <f ca="true">+IF(OFFSET('Water Data'!$F$28,0,10*ROW('Water Data'!F143))="","",OFFSET('Water Data'!$F$28,0,10*ROW('Water Data'!F143)))</f>
        <v/>
      </c>
      <c r="CC149" s="34" t="str">
        <f ca="true">+IF(OFFSET('Water Data'!$F$29,0,10*ROW('Water Data'!F143))="","",OFFSET('Water Data'!$F$29,0,10*ROW('Water Data'!F143)))</f>
        <v/>
      </c>
      <c r="CD149" s="34" t="str">
        <f ca="true">+IF(OFFSET('Water Data'!$F$30,0,10*ROW('Water Data'!F143))="","",OFFSET('Water Data'!$F$30,0,10*ROW('Water Data'!F143)))</f>
        <v/>
      </c>
      <c r="CE149" s="34" t="str">
        <f ca="true">+IF(OFFSET('Water Data'!$G$28,0,10*ROW('Water Data'!G143))="","",OFFSET('Water Data'!$G$28,0,10*ROW('Water Data'!G143)))</f>
        <v/>
      </c>
      <c r="CF149" s="34" t="str">
        <f ca="true">+IF(OFFSET('Water Data'!$G$29,0,10*ROW('Water Data'!G143))="","",OFFSET('Water Data'!$G$29,0,10*ROW('Water Data'!G143)))</f>
        <v/>
      </c>
      <c r="CG149" s="34" t="str">
        <f ca="true">+IF(OFFSET('Water Data'!$G$30,0,10*ROW('Water Data'!G143))="","",OFFSET('Water Data'!$G$30,0,10*ROW('Water Data'!G143)))</f>
        <v/>
      </c>
      <c r="CH149" s="34" t="str">
        <f ca="true">+IF(OFFSET('Water Data'!$H$28,0,10*ROW('Water Data'!H143))="","",OFFSET('Water Data'!$H$28,0,10*ROW('Water Data'!H143)))</f>
        <v/>
      </c>
      <c r="CI149" s="34" t="str">
        <f ca="true">+IF(OFFSET('Water Data'!$H$29,0,10*ROW('Water Data'!H143))="","",OFFSET('Water Data'!$H$29,0,10*ROW('Water Data'!H143)))</f>
        <v/>
      </c>
      <c r="CJ149" s="34" t="str">
        <f ca="true">+IF(OFFSET('Water Data'!$H$30,0,10*ROW('Water Data'!H143))="","",OFFSET('Water Data'!$H$30,0,10*ROW('Water Data'!H143)))</f>
        <v/>
      </c>
      <c r="CK149" s="34" t="str">
        <f ca="true">+IF(OFFSET('Sanitation Data'!$C$29,0,10*ROW('Sanitation Data'!C143))="","",OFFSET('Sanitation Data'!$C$29,0,10*ROW('Sanitation Data'!C143)))</f>
        <v/>
      </c>
      <c r="CL149" s="34" t="str">
        <f ca="true">+IF(OFFSET('Sanitation Data'!$C$30,0,10*ROW('Sanitation Data'!C143))="","",OFFSET('Sanitation Data'!$C$30,0,10*ROW('Sanitation Data'!C143)))</f>
        <v/>
      </c>
      <c r="CM149" s="34" t="str">
        <f ca="true">+IF(OFFSET('Sanitation Data'!$C$31,0,10*ROW('Sanitation Data'!C143))="","",OFFSET('Sanitation Data'!$C$31,0,10*ROW('Sanitation Data'!C143)))</f>
        <v/>
      </c>
      <c r="CN149" s="34" t="str">
        <f ca="true">+IF(OFFSET('Sanitation Data'!$C$32,0,10*ROW('Sanitation Data'!C143))="","",OFFSET('Sanitation Data'!$C$32,0,10*ROW('Sanitation Data'!C143)))</f>
        <v/>
      </c>
      <c r="CO149" s="34" t="str">
        <f ca="true">+IF(OFFSET('Sanitation Data'!$C$33,0,10*ROW('Sanitation Data'!C143))="","",OFFSET('Sanitation Data'!$C$33,0,10*ROW('Sanitation Data'!C143)))</f>
        <v/>
      </c>
      <c r="CP149" s="34" t="str">
        <f ca="true">+IF(OFFSET('Sanitation Data'!$D$29,0,10*ROW('Sanitation Data'!D143))="","",OFFSET('Sanitation Data'!$D$29,0,10*ROW('Sanitation Data'!D143)))</f>
        <v/>
      </c>
      <c r="CQ149" s="34" t="str">
        <f ca="true">+IF(OFFSET('Sanitation Data'!$D$30,0,10*ROW('Sanitation Data'!D143))="","",OFFSET('Sanitation Data'!$D$30,0,10*ROW('Sanitation Data'!D143)))</f>
        <v/>
      </c>
      <c r="CR149" s="34" t="str">
        <f ca="true">+IF(OFFSET('Sanitation Data'!$D$31,0,10*ROW('Sanitation Data'!D143))="","",OFFSET('Sanitation Data'!$D$31,0,10*ROW('Sanitation Data'!D143)))</f>
        <v/>
      </c>
      <c r="CS149" s="34" t="str">
        <f ca="true">+IF(OFFSET('Sanitation Data'!$D$32,0,10*ROW('Sanitation Data'!D143))="","",OFFSET('Sanitation Data'!$D$32,0,10*ROW('Sanitation Data'!D143)))</f>
        <v/>
      </c>
      <c r="CT149" s="34" t="str">
        <f ca="true">+IF(OFFSET('Sanitation Data'!$D$33,0,10*ROW('Sanitation Data'!D143))="","",OFFSET('Sanitation Data'!$D$33,0,10*ROW('Sanitation Data'!D143)))</f>
        <v/>
      </c>
      <c r="CU149" s="34" t="str">
        <f ca="true">+IF(OFFSET('Sanitation Data'!$E$29,0,10*ROW('Sanitation Data'!E143))="","",OFFSET('Sanitation Data'!$E$29,0,10*ROW('Sanitation Data'!E143)))</f>
        <v/>
      </c>
      <c r="CV149" s="34" t="str">
        <f ca="true">+IF(OFFSET('Sanitation Data'!$E$30,0,10*ROW('Sanitation Data'!E143))="","",OFFSET('Sanitation Data'!$E$30,0,10*ROW('Sanitation Data'!E143)))</f>
        <v/>
      </c>
      <c r="CW149" s="34" t="str">
        <f ca="true">+IF(OFFSET('Sanitation Data'!$E$31,0,10*ROW('Sanitation Data'!E143))="","",OFFSET('Sanitation Data'!$E$31,0,10*ROW('Sanitation Data'!E143)))</f>
        <v/>
      </c>
      <c r="CX149" s="34" t="str">
        <f ca="true">+IF(OFFSET('Sanitation Data'!$E$32,0,10*ROW('Sanitation Data'!E143))="","",OFFSET('Sanitation Data'!$E$32,0,10*ROW('Sanitation Data'!E143)))</f>
        <v/>
      </c>
      <c r="CY149" s="34" t="str">
        <f ca="true">+IF(OFFSET('Sanitation Data'!$E$33,0,10*ROW('Sanitation Data'!E143))="","",OFFSET('Sanitation Data'!$E$33,0,10*ROW('Sanitation Data'!E143)))</f>
        <v/>
      </c>
      <c r="CZ149" s="34" t="str">
        <f ca="true">+IF(OFFSET('Sanitation Data'!$F$29,0,10*ROW('Sanitation Data'!F143))="","",OFFSET('Sanitation Data'!$F$29,0,10*ROW('Sanitation Data'!F143)))</f>
        <v/>
      </c>
      <c r="DA149" s="34" t="str">
        <f ca="true">+IF(OFFSET('Sanitation Data'!$F$30,0,10*ROW('Sanitation Data'!F143))="","",OFFSET('Sanitation Data'!$F$30,0,10*ROW('Sanitation Data'!F143)))</f>
        <v/>
      </c>
      <c r="DB149" s="34" t="str">
        <f ca="true">+IF(OFFSET('Sanitation Data'!$F$31,0,10*ROW('Sanitation Data'!F143))="","",OFFSET('Sanitation Data'!$F$31,0,10*ROW('Sanitation Data'!F143)))</f>
        <v/>
      </c>
      <c r="DC149" s="34" t="str">
        <f ca="true">+IF(OFFSET('Sanitation Data'!$F$32,0,10*ROW('Sanitation Data'!F143))="","",OFFSET('Sanitation Data'!$F$32,0,10*ROW('Sanitation Data'!F143)))</f>
        <v/>
      </c>
      <c r="DD149" s="34" t="str">
        <f ca="true">+IF(OFFSET('Sanitation Data'!$F$33,0,10*ROW('Sanitation Data'!F143))="","",OFFSET('Sanitation Data'!$F$33,0,10*ROW('Sanitation Data'!F143)))</f>
        <v/>
      </c>
      <c r="DE149" s="34" t="str">
        <f ca="true">+IF(OFFSET('Sanitation Data'!$G$29,0,10*ROW('Sanitation Data'!G143))="","",OFFSET('Sanitation Data'!$G$29,0,10*ROW('Sanitation Data'!G143)))</f>
        <v/>
      </c>
      <c r="DF149" s="34" t="str">
        <f ca="true">+IF(OFFSET('Sanitation Data'!$G$30,0,10*ROW('Sanitation Data'!G143))="","",OFFSET('Sanitation Data'!$G$30,0,10*ROW('Sanitation Data'!G143)))</f>
        <v/>
      </c>
      <c r="DG149" s="34" t="str">
        <f ca="true">+IF(OFFSET('Sanitation Data'!$G$31,0,10*ROW('Sanitation Data'!G143))="","",OFFSET('Sanitation Data'!$G$31,0,10*ROW('Sanitation Data'!G143)))</f>
        <v/>
      </c>
      <c r="DH149" s="34" t="str">
        <f ca="true">+IF(OFFSET('Sanitation Data'!$G$32,0,10*ROW('Sanitation Data'!G143))="","",OFFSET('Sanitation Data'!$G$32,0,10*ROW('Sanitation Data'!G143)))</f>
        <v/>
      </c>
      <c r="DI149" s="34" t="str">
        <f ca="true">+IF(OFFSET('Sanitation Data'!$G$33,0,10*ROW('Sanitation Data'!G143))="","",OFFSET('Sanitation Data'!$G$33,0,10*ROW('Sanitation Data'!G143)))</f>
        <v/>
      </c>
      <c r="DJ149" s="34" t="str">
        <f ca="true">+IF(OFFSET('Sanitation Data'!$H$29,0,10*ROW('Sanitation Data'!H143))="","",OFFSET('Sanitation Data'!$H$29,0,10*ROW('Sanitation Data'!H143)))</f>
        <v/>
      </c>
      <c r="DK149" s="34" t="str">
        <f ca="true">+IF(OFFSET('Sanitation Data'!$H$30,0,10*ROW('Sanitation Data'!H143))="","",OFFSET('Sanitation Data'!$H$30,0,10*ROW('Sanitation Data'!H143)))</f>
        <v/>
      </c>
      <c r="DL149" s="34" t="str">
        <f ca="true">+IF(OFFSET('Sanitation Data'!$H$31,0,10*ROW('Sanitation Data'!H143))="","",OFFSET('Sanitation Data'!$H$31,0,10*ROW('Sanitation Data'!H143)))</f>
        <v/>
      </c>
      <c r="DM149" s="34" t="str">
        <f ca="true">+IF(OFFSET('Sanitation Data'!$H$32,0,10*ROW('Sanitation Data'!H143))="","",OFFSET('Sanitation Data'!$H$32,0,10*ROW('Sanitation Data'!H143)))</f>
        <v/>
      </c>
      <c r="DN149" s="34" t="str">
        <f ca="true">+IF(OFFSET('Sanitation Data'!$H$33,0,10*ROW('Sanitation Data'!H143))="","",OFFSET('Sanitation Data'!$H$33,0,10*ROW('Sanitation Data'!H143)))</f>
        <v/>
      </c>
      <c r="DO149" s="34" t="str">
        <f ca="true">+IF(OFFSET('Hygiene Data'!$C$12,0,10*ROW('Hygiene Data'!C143))="","",OFFSET('Hygiene Data'!$C$12,0,10*ROW('Hygiene Data'!C143)))</f>
        <v/>
      </c>
      <c r="DP149" s="34" t="str">
        <f ca="true">+IF(OFFSET('Hygiene Data'!$C$13,0,10*ROW('Hygiene Data'!C143))="","",OFFSET('Hygiene Data'!$C$13,0,10*ROW('Hygiene Data'!C143)))</f>
        <v/>
      </c>
      <c r="DQ149" s="34" t="str">
        <f ca="true">+IF(OFFSET('Hygiene Data'!$C$14,0,10*ROW('Hygiene Data'!C143))="","",OFFSET('Hygiene Data'!$C$14,0,10*ROW('Hygiene Data'!C143)))</f>
        <v/>
      </c>
      <c r="DR149" s="34" t="str">
        <f ca="true">+IF(OFFSET('Hygiene Data'!$D$12,0,10*ROW('Hygiene Data'!D143))="","",OFFSET('Hygiene Data'!$D$12,0,10*ROW('Hygiene Data'!D143)))</f>
        <v/>
      </c>
      <c r="DS149" s="34" t="str">
        <f ca="true">+IF(OFFSET('Hygiene Data'!$D$13,0,10*ROW('Hygiene Data'!D143))="","",OFFSET('Hygiene Data'!$D$13,0,10*ROW('Hygiene Data'!D143)))</f>
        <v/>
      </c>
      <c r="DT149" s="34" t="str">
        <f ca="true">+IF(OFFSET('Hygiene Data'!$D$14,0,10*ROW('Hygiene Data'!D143))="","",OFFSET('Hygiene Data'!$D$14,0,10*ROW('Hygiene Data'!D143)))</f>
        <v/>
      </c>
      <c r="DU149" s="34" t="str">
        <f ca="true">+IF(OFFSET('Hygiene Data'!$E$12,0,10*ROW('Hygiene Data'!E143))="","",OFFSET('Hygiene Data'!$E$12,0,10*ROW('Hygiene Data'!E143)))</f>
        <v/>
      </c>
      <c r="DV149" s="34" t="str">
        <f ca="true">+IF(OFFSET('Hygiene Data'!$E$13,0,10*ROW('Hygiene Data'!E143))="","",OFFSET('Hygiene Data'!$E$13,0,10*ROW('Hygiene Data'!E143)))</f>
        <v/>
      </c>
      <c r="DW149" s="34" t="str">
        <f ca="true">+IF(OFFSET('Hygiene Data'!$E$14,0,10*ROW('Hygiene Data'!E143))="","",OFFSET('Hygiene Data'!$E$14,0,10*ROW('Hygiene Data'!E143)))</f>
        <v/>
      </c>
      <c r="DX149" s="34" t="str">
        <f ca="true">+IF(OFFSET('Hygiene Data'!$F$12,0,10*ROW('Hygiene Data'!F143))="","",OFFSET('Hygiene Data'!$F$12,0,10*ROW('Hygiene Data'!F143)))</f>
        <v/>
      </c>
      <c r="DY149" s="34" t="str">
        <f ca="true">+IF(OFFSET('Hygiene Data'!$F$13,0,10*ROW('Hygiene Data'!F143))="","",OFFSET('Hygiene Data'!$F$13,0,10*ROW('Hygiene Data'!F143)))</f>
        <v/>
      </c>
      <c r="DZ149" s="34" t="str">
        <f ca="true">+IF(OFFSET('Hygiene Data'!$F$14,0,10*ROW('Hygiene Data'!F143))="","",OFFSET('Hygiene Data'!$F$14,0,10*ROW('Hygiene Data'!F143)))</f>
        <v/>
      </c>
      <c r="EA149" s="34" t="str">
        <f ca="true">+IF(OFFSET('Hygiene Data'!$G$12,0,10*ROW('Hygiene Data'!G143))="","",OFFSET('Hygiene Data'!$G$12,0,10*ROW('Hygiene Data'!G143)))</f>
        <v/>
      </c>
      <c r="EB149" s="34" t="str">
        <f ca="true">+IF(OFFSET('Hygiene Data'!$G$13,0,10*ROW('Hygiene Data'!G143))="","",OFFSET('Hygiene Data'!$G$13,0,10*ROW('Hygiene Data'!G143)))</f>
        <v/>
      </c>
      <c r="EC149" s="34" t="str">
        <f ca="true">+IF(OFFSET('Hygiene Data'!$G$14,0,10*ROW('Hygiene Data'!G143))="","",OFFSET('Hygiene Data'!$G$14,0,10*ROW('Hygiene Data'!G143)))</f>
        <v/>
      </c>
      <c r="ED149" s="34" t="str">
        <f ca="true">+IF(OFFSET('Hygiene Data'!$H$12,0,10*ROW('Hygiene Data'!H143))="","",OFFSET('Hygiene Data'!$H$12,0,10*ROW('Hygiene Data'!H143)))</f>
        <v/>
      </c>
      <c r="EE149" s="34" t="str">
        <f ca="true">+IF(OFFSET('Hygiene Data'!$H$13,0,10*ROW('Hygiene Data'!H143))="","",OFFSET('Hygiene Data'!$H$13,0,10*ROW('Hygiene Data'!H143)))</f>
        <v/>
      </c>
      <c r="EF149" s="34" t="str">
        <f ca="true">+IF(OFFSET('Hygiene Data'!$H$14,0,10*ROW('Hygiene Data'!H143))="","",OFFSET('Hygiene Data'!$H$14,0,10*ROW('Hygiene Data'!H143)))</f>
        <v/>
      </c>
    </row>
    <row r="150" x14ac:dyDescent="0.2">
      <c r="A150" s="57" t="str">
        <f ca="true">+IF(OFFSET('Water Data'!$B$1,0,10*ROW('Water Data'!B147))="","",OFFSET('Water Data'!$B$1,0,10*ROW('Water Data'!B147)))</f>
        <v/>
      </c>
      <c r="B150" s="57" t="str">
        <f ca="true">+IF(OFFSET('Water Data'!$A$3,0,10*ROW('Water Data'!A147))="","",OFFSET('Water Data'!$A$3,0,10*ROW('Water Data'!A147)))</f>
        <v/>
      </c>
      <c r="C150" s="57" t="str">
        <f ca="true">+IF(OFFSET('Water Data'!$C$3,0,10*ROW('Water Data'!C147))="","",OFFSET('Water Data'!$C$3,0,10*ROW('Water Data'!C147)))</f>
        <v/>
      </c>
      <c r="D150" s="249"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9"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9" t="e">
        <f ca="true">+IF(AND(ISNUMBER(OFFSET('Water Data'!$C$10,0,10*ROW('Water Data'!D144))),BW150="Yes"),OFFSET('Water Data'!$C$10,0,10*ROW('Water Data'!D144)),IF(AND(ISNUMBER(OFFSET('Water Data'!$C$10,0,10*ROW('Water Data'!D144))),BW150="No",ISNUMBER(OFFSET('Water Data'!$C$10,0,10*ROW('Water Data'!D144)))),CONCATENATE("[",ROUND(OFFSET('Water Data'!$C$10,0,10*ROW('Water Data'!D144)),0),"]"),IF(AND(ISNUMBER(OFFSET('Water Data'!$C$10,0,10*ROW('Water Data'!D144))),BW150="",ISNUMBER(OFFSET('Water Data'!$C$10,0,10*ROW('Water Data'!D144)))),OFFSET('Water Data'!$C$10,0,10*ROW('Water Data'!D144)),NA())))</f>
        <v>#N/A</v>
      </c>
      <c r="G150" s="249"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9"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9"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9"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9"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9"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9"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9"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9"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9"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9"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9"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9"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9"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9"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50"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50"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50"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50"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50"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50"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50"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50"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50"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50"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50"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50"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50"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50"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50"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50"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50"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50"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50"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50"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50"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50"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50"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50"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50"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50"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50"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50"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50"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50"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51"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51"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51"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51"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51"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51"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51"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51"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51"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51"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51"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51"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51"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51"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51"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51"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51"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51"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4" t="str">
        <f ca="true">+IF(OFFSET('Water Data'!$C$28,0,10*ROW('Water Data'!C144))="","",OFFSET('Water Data'!$C$28,0,10*ROW('Water Data'!C144)))</f>
        <v/>
      </c>
      <c r="BT150" s="34" t="str">
        <f ca="true">+IF(OFFSET('Water Data'!$C$29,0,10*ROW('Water Data'!C144))="","",OFFSET('Water Data'!$C$29,0,10*ROW('Water Data'!C144)))</f>
        <v/>
      </c>
      <c r="BU150" s="34" t="str">
        <f ca="true">+IF(OFFSET('Water Data'!$C$30,0,10*ROW('Water Data'!C144))="","",OFFSET('Water Data'!$C$30,0,10*ROW('Water Data'!C144)))</f>
        <v/>
      </c>
      <c r="BV150" s="34" t="str">
        <f ca="true">+IF(OFFSET('Water Data'!$D$28,0,10*ROW('Water Data'!D144))="","",OFFSET('Water Data'!$D$28,0,10*ROW('Water Data'!D144)))</f>
        <v/>
      </c>
      <c r="BW150" s="34" t="str">
        <f ca="true">+IF(OFFSET('Water Data'!$D$29,0,10*ROW('Water Data'!D144))="","",OFFSET('Water Data'!$D$29,0,10*ROW('Water Data'!D144)))</f>
        <v/>
      </c>
      <c r="BX150" s="34" t="str">
        <f ca="true">+IF(OFFSET('Water Data'!$D$30,0,10*ROW('Water Data'!D144))="","",OFFSET('Water Data'!$D$30,0,10*ROW('Water Data'!D144)))</f>
        <v/>
      </c>
      <c r="BY150" s="34" t="str">
        <f ca="true">+IF(OFFSET('Water Data'!$E$28,0,10*ROW('Water Data'!E144))="","",OFFSET('Water Data'!$E$28,0,10*ROW('Water Data'!E144)))</f>
        <v/>
      </c>
      <c r="BZ150" s="34" t="str">
        <f ca="true">+IF(OFFSET('Water Data'!$E$29,0,10*ROW('Water Data'!E144))="","",OFFSET('Water Data'!$E$29,0,10*ROW('Water Data'!E144)))</f>
        <v/>
      </c>
      <c r="CA150" s="34" t="str">
        <f ca="true">+IF(OFFSET('Water Data'!$E$30,0,10*ROW('Water Data'!E144))="","",OFFSET('Water Data'!$E$30,0,10*ROW('Water Data'!E144)))</f>
        <v/>
      </c>
      <c r="CB150" s="34" t="str">
        <f ca="true">+IF(OFFSET('Water Data'!$F$28,0,10*ROW('Water Data'!F144))="","",OFFSET('Water Data'!$F$28,0,10*ROW('Water Data'!F144)))</f>
        <v/>
      </c>
      <c r="CC150" s="34" t="str">
        <f ca="true">+IF(OFFSET('Water Data'!$F$29,0,10*ROW('Water Data'!F144))="","",OFFSET('Water Data'!$F$29,0,10*ROW('Water Data'!F144)))</f>
        <v/>
      </c>
      <c r="CD150" s="34" t="str">
        <f ca="true">+IF(OFFSET('Water Data'!$F$30,0,10*ROW('Water Data'!F144))="","",OFFSET('Water Data'!$F$30,0,10*ROW('Water Data'!F144)))</f>
        <v/>
      </c>
      <c r="CE150" s="34" t="str">
        <f ca="true">+IF(OFFSET('Water Data'!$G$28,0,10*ROW('Water Data'!G144))="","",OFFSET('Water Data'!$G$28,0,10*ROW('Water Data'!G144)))</f>
        <v/>
      </c>
      <c r="CF150" s="34" t="str">
        <f ca="true">+IF(OFFSET('Water Data'!$G$29,0,10*ROW('Water Data'!G144))="","",OFFSET('Water Data'!$G$29,0,10*ROW('Water Data'!G144)))</f>
        <v/>
      </c>
      <c r="CG150" s="34" t="str">
        <f ca="true">+IF(OFFSET('Water Data'!$G$30,0,10*ROW('Water Data'!G144))="","",OFFSET('Water Data'!$G$30,0,10*ROW('Water Data'!G144)))</f>
        <v/>
      </c>
      <c r="CH150" s="34" t="str">
        <f ca="true">+IF(OFFSET('Water Data'!$H$28,0,10*ROW('Water Data'!H144))="","",OFFSET('Water Data'!$H$28,0,10*ROW('Water Data'!H144)))</f>
        <v/>
      </c>
      <c r="CI150" s="34" t="str">
        <f ca="true">+IF(OFFSET('Water Data'!$H$29,0,10*ROW('Water Data'!H144))="","",OFFSET('Water Data'!$H$29,0,10*ROW('Water Data'!H144)))</f>
        <v/>
      </c>
      <c r="CJ150" s="34" t="str">
        <f ca="true">+IF(OFFSET('Water Data'!$H$30,0,10*ROW('Water Data'!H144))="","",OFFSET('Water Data'!$H$30,0,10*ROW('Water Data'!H144)))</f>
        <v/>
      </c>
      <c r="CK150" s="34" t="str">
        <f ca="true">+IF(OFFSET('Sanitation Data'!$C$29,0,10*ROW('Sanitation Data'!C144))="","",OFFSET('Sanitation Data'!$C$29,0,10*ROW('Sanitation Data'!C144)))</f>
        <v/>
      </c>
      <c r="CL150" s="34" t="str">
        <f ca="true">+IF(OFFSET('Sanitation Data'!$C$30,0,10*ROW('Sanitation Data'!C144))="","",OFFSET('Sanitation Data'!$C$30,0,10*ROW('Sanitation Data'!C144)))</f>
        <v/>
      </c>
      <c r="CM150" s="34" t="str">
        <f ca="true">+IF(OFFSET('Sanitation Data'!$C$31,0,10*ROW('Sanitation Data'!C144))="","",OFFSET('Sanitation Data'!$C$31,0,10*ROW('Sanitation Data'!C144)))</f>
        <v/>
      </c>
      <c r="CN150" s="34" t="str">
        <f ca="true">+IF(OFFSET('Sanitation Data'!$C$32,0,10*ROW('Sanitation Data'!C144))="","",OFFSET('Sanitation Data'!$C$32,0,10*ROW('Sanitation Data'!C144)))</f>
        <v/>
      </c>
      <c r="CO150" s="34" t="str">
        <f ca="true">+IF(OFFSET('Sanitation Data'!$C$33,0,10*ROW('Sanitation Data'!C144))="","",OFFSET('Sanitation Data'!$C$33,0,10*ROW('Sanitation Data'!C144)))</f>
        <v/>
      </c>
      <c r="CP150" s="34" t="str">
        <f ca="true">+IF(OFFSET('Sanitation Data'!$D$29,0,10*ROW('Sanitation Data'!D144))="","",OFFSET('Sanitation Data'!$D$29,0,10*ROW('Sanitation Data'!D144)))</f>
        <v/>
      </c>
      <c r="CQ150" s="34" t="str">
        <f ca="true">+IF(OFFSET('Sanitation Data'!$D$30,0,10*ROW('Sanitation Data'!D144))="","",OFFSET('Sanitation Data'!$D$30,0,10*ROW('Sanitation Data'!D144)))</f>
        <v/>
      </c>
      <c r="CR150" s="34" t="str">
        <f ca="true">+IF(OFFSET('Sanitation Data'!$D$31,0,10*ROW('Sanitation Data'!D144))="","",OFFSET('Sanitation Data'!$D$31,0,10*ROW('Sanitation Data'!D144)))</f>
        <v/>
      </c>
      <c r="CS150" s="34" t="str">
        <f ca="true">+IF(OFFSET('Sanitation Data'!$D$32,0,10*ROW('Sanitation Data'!D144))="","",OFFSET('Sanitation Data'!$D$32,0,10*ROW('Sanitation Data'!D144)))</f>
        <v/>
      </c>
      <c r="CT150" s="34" t="str">
        <f ca="true">+IF(OFFSET('Sanitation Data'!$D$33,0,10*ROW('Sanitation Data'!D144))="","",OFFSET('Sanitation Data'!$D$33,0,10*ROW('Sanitation Data'!D144)))</f>
        <v/>
      </c>
      <c r="CU150" s="34" t="str">
        <f ca="true">+IF(OFFSET('Sanitation Data'!$E$29,0,10*ROW('Sanitation Data'!E144))="","",OFFSET('Sanitation Data'!$E$29,0,10*ROW('Sanitation Data'!E144)))</f>
        <v/>
      </c>
      <c r="CV150" s="34" t="str">
        <f ca="true">+IF(OFFSET('Sanitation Data'!$E$30,0,10*ROW('Sanitation Data'!E144))="","",OFFSET('Sanitation Data'!$E$30,0,10*ROW('Sanitation Data'!E144)))</f>
        <v/>
      </c>
      <c r="CW150" s="34" t="str">
        <f ca="true">+IF(OFFSET('Sanitation Data'!$E$31,0,10*ROW('Sanitation Data'!E144))="","",OFFSET('Sanitation Data'!$E$31,0,10*ROW('Sanitation Data'!E144)))</f>
        <v/>
      </c>
      <c r="CX150" s="34" t="str">
        <f ca="true">+IF(OFFSET('Sanitation Data'!$E$32,0,10*ROW('Sanitation Data'!E144))="","",OFFSET('Sanitation Data'!$E$32,0,10*ROW('Sanitation Data'!E144)))</f>
        <v/>
      </c>
      <c r="CY150" s="34" t="str">
        <f ca="true">+IF(OFFSET('Sanitation Data'!$E$33,0,10*ROW('Sanitation Data'!E144))="","",OFFSET('Sanitation Data'!$E$33,0,10*ROW('Sanitation Data'!E144)))</f>
        <v/>
      </c>
      <c r="CZ150" s="34" t="str">
        <f ca="true">+IF(OFFSET('Sanitation Data'!$F$29,0,10*ROW('Sanitation Data'!F144))="","",OFFSET('Sanitation Data'!$F$29,0,10*ROW('Sanitation Data'!F144)))</f>
        <v/>
      </c>
      <c r="DA150" s="34" t="str">
        <f ca="true">+IF(OFFSET('Sanitation Data'!$F$30,0,10*ROW('Sanitation Data'!F144))="","",OFFSET('Sanitation Data'!$F$30,0,10*ROW('Sanitation Data'!F144)))</f>
        <v/>
      </c>
      <c r="DB150" s="34" t="str">
        <f ca="true">+IF(OFFSET('Sanitation Data'!$F$31,0,10*ROW('Sanitation Data'!F144))="","",OFFSET('Sanitation Data'!$F$31,0,10*ROW('Sanitation Data'!F144)))</f>
        <v/>
      </c>
      <c r="DC150" s="34" t="str">
        <f ca="true">+IF(OFFSET('Sanitation Data'!$F$32,0,10*ROW('Sanitation Data'!F144))="","",OFFSET('Sanitation Data'!$F$32,0,10*ROW('Sanitation Data'!F144)))</f>
        <v/>
      </c>
      <c r="DD150" s="34" t="str">
        <f ca="true">+IF(OFFSET('Sanitation Data'!$F$33,0,10*ROW('Sanitation Data'!F144))="","",OFFSET('Sanitation Data'!$F$33,0,10*ROW('Sanitation Data'!F144)))</f>
        <v/>
      </c>
      <c r="DE150" s="34" t="str">
        <f ca="true">+IF(OFFSET('Sanitation Data'!$G$29,0,10*ROW('Sanitation Data'!G144))="","",OFFSET('Sanitation Data'!$G$29,0,10*ROW('Sanitation Data'!G144)))</f>
        <v/>
      </c>
      <c r="DF150" s="34" t="str">
        <f ca="true">+IF(OFFSET('Sanitation Data'!$G$30,0,10*ROW('Sanitation Data'!G144))="","",OFFSET('Sanitation Data'!$G$30,0,10*ROW('Sanitation Data'!G144)))</f>
        <v/>
      </c>
      <c r="DG150" s="34" t="str">
        <f ca="true">+IF(OFFSET('Sanitation Data'!$G$31,0,10*ROW('Sanitation Data'!G144))="","",OFFSET('Sanitation Data'!$G$31,0,10*ROW('Sanitation Data'!G144)))</f>
        <v/>
      </c>
      <c r="DH150" s="34" t="str">
        <f ca="true">+IF(OFFSET('Sanitation Data'!$G$32,0,10*ROW('Sanitation Data'!G144))="","",OFFSET('Sanitation Data'!$G$32,0,10*ROW('Sanitation Data'!G144)))</f>
        <v/>
      </c>
      <c r="DI150" s="34" t="str">
        <f ca="true">+IF(OFFSET('Sanitation Data'!$G$33,0,10*ROW('Sanitation Data'!G144))="","",OFFSET('Sanitation Data'!$G$33,0,10*ROW('Sanitation Data'!G144)))</f>
        <v/>
      </c>
      <c r="DJ150" s="34" t="str">
        <f ca="true">+IF(OFFSET('Sanitation Data'!$H$29,0,10*ROW('Sanitation Data'!H144))="","",OFFSET('Sanitation Data'!$H$29,0,10*ROW('Sanitation Data'!H144)))</f>
        <v/>
      </c>
      <c r="DK150" s="34" t="str">
        <f ca="true">+IF(OFFSET('Sanitation Data'!$H$30,0,10*ROW('Sanitation Data'!H144))="","",OFFSET('Sanitation Data'!$H$30,0,10*ROW('Sanitation Data'!H144)))</f>
        <v/>
      </c>
      <c r="DL150" s="34" t="str">
        <f ca="true">+IF(OFFSET('Sanitation Data'!$H$31,0,10*ROW('Sanitation Data'!H144))="","",OFFSET('Sanitation Data'!$H$31,0,10*ROW('Sanitation Data'!H144)))</f>
        <v/>
      </c>
      <c r="DM150" s="34" t="str">
        <f ca="true">+IF(OFFSET('Sanitation Data'!$H$32,0,10*ROW('Sanitation Data'!H144))="","",OFFSET('Sanitation Data'!$H$32,0,10*ROW('Sanitation Data'!H144)))</f>
        <v/>
      </c>
      <c r="DN150" s="34" t="str">
        <f ca="true">+IF(OFFSET('Sanitation Data'!$H$33,0,10*ROW('Sanitation Data'!H144))="","",OFFSET('Sanitation Data'!$H$33,0,10*ROW('Sanitation Data'!H144)))</f>
        <v/>
      </c>
      <c r="DO150" s="34" t="str">
        <f ca="true">+IF(OFFSET('Hygiene Data'!$C$12,0,10*ROW('Hygiene Data'!C144))="","",OFFSET('Hygiene Data'!$C$12,0,10*ROW('Hygiene Data'!C144)))</f>
        <v/>
      </c>
      <c r="DP150" s="34" t="str">
        <f ca="true">+IF(OFFSET('Hygiene Data'!$C$13,0,10*ROW('Hygiene Data'!C144))="","",OFFSET('Hygiene Data'!$C$13,0,10*ROW('Hygiene Data'!C144)))</f>
        <v/>
      </c>
      <c r="DQ150" s="34" t="str">
        <f ca="true">+IF(OFFSET('Hygiene Data'!$C$14,0,10*ROW('Hygiene Data'!C144))="","",OFFSET('Hygiene Data'!$C$14,0,10*ROW('Hygiene Data'!C144)))</f>
        <v/>
      </c>
      <c r="DR150" s="34" t="str">
        <f ca="true">+IF(OFFSET('Hygiene Data'!$D$12,0,10*ROW('Hygiene Data'!D144))="","",OFFSET('Hygiene Data'!$D$12,0,10*ROW('Hygiene Data'!D144)))</f>
        <v/>
      </c>
      <c r="DS150" s="34" t="str">
        <f ca="true">+IF(OFFSET('Hygiene Data'!$D$13,0,10*ROW('Hygiene Data'!D144))="","",OFFSET('Hygiene Data'!$D$13,0,10*ROW('Hygiene Data'!D144)))</f>
        <v/>
      </c>
      <c r="DT150" s="34" t="str">
        <f ca="true">+IF(OFFSET('Hygiene Data'!$D$14,0,10*ROW('Hygiene Data'!D144))="","",OFFSET('Hygiene Data'!$D$14,0,10*ROW('Hygiene Data'!D144)))</f>
        <v/>
      </c>
      <c r="DU150" s="34" t="str">
        <f ca="true">+IF(OFFSET('Hygiene Data'!$E$12,0,10*ROW('Hygiene Data'!E144))="","",OFFSET('Hygiene Data'!$E$12,0,10*ROW('Hygiene Data'!E144)))</f>
        <v/>
      </c>
      <c r="DV150" s="34" t="str">
        <f ca="true">+IF(OFFSET('Hygiene Data'!$E$13,0,10*ROW('Hygiene Data'!E144))="","",OFFSET('Hygiene Data'!$E$13,0,10*ROW('Hygiene Data'!E144)))</f>
        <v/>
      </c>
      <c r="DW150" s="34" t="str">
        <f ca="true">+IF(OFFSET('Hygiene Data'!$E$14,0,10*ROW('Hygiene Data'!E144))="","",OFFSET('Hygiene Data'!$E$14,0,10*ROW('Hygiene Data'!E144)))</f>
        <v/>
      </c>
      <c r="DX150" s="34" t="str">
        <f ca="true">+IF(OFFSET('Hygiene Data'!$F$12,0,10*ROW('Hygiene Data'!F144))="","",OFFSET('Hygiene Data'!$F$12,0,10*ROW('Hygiene Data'!F144)))</f>
        <v/>
      </c>
      <c r="DY150" s="34" t="str">
        <f ca="true">+IF(OFFSET('Hygiene Data'!$F$13,0,10*ROW('Hygiene Data'!F144))="","",OFFSET('Hygiene Data'!$F$13,0,10*ROW('Hygiene Data'!F144)))</f>
        <v/>
      </c>
      <c r="DZ150" s="34" t="str">
        <f ca="true">+IF(OFFSET('Hygiene Data'!$F$14,0,10*ROW('Hygiene Data'!F144))="","",OFFSET('Hygiene Data'!$F$14,0,10*ROW('Hygiene Data'!F144)))</f>
        <v/>
      </c>
      <c r="EA150" s="34" t="str">
        <f ca="true">+IF(OFFSET('Hygiene Data'!$G$12,0,10*ROW('Hygiene Data'!G144))="","",OFFSET('Hygiene Data'!$G$12,0,10*ROW('Hygiene Data'!G144)))</f>
        <v/>
      </c>
      <c r="EB150" s="34" t="str">
        <f ca="true">+IF(OFFSET('Hygiene Data'!$G$13,0,10*ROW('Hygiene Data'!G144))="","",OFFSET('Hygiene Data'!$G$13,0,10*ROW('Hygiene Data'!G144)))</f>
        <v/>
      </c>
      <c r="EC150" s="34" t="str">
        <f ca="true">+IF(OFFSET('Hygiene Data'!$G$14,0,10*ROW('Hygiene Data'!G144))="","",OFFSET('Hygiene Data'!$G$14,0,10*ROW('Hygiene Data'!G144)))</f>
        <v/>
      </c>
      <c r="ED150" s="34" t="str">
        <f ca="true">+IF(OFFSET('Hygiene Data'!$H$12,0,10*ROW('Hygiene Data'!H144))="","",OFFSET('Hygiene Data'!$H$12,0,10*ROW('Hygiene Data'!H144)))</f>
        <v/>
      </c>
      <c r="EE150" s="34" t="str">
        <f ca="true">+IF(OFFSET('Hygiene Data'!$H$13,0,10*ROW('Hygiene Data'!H144))="","",OFFSET('Hygiene Data'!$H$13,0,10*ROW('Hygiene Data'!H144)))</f>
        <v/>
      </c>
      <c r="EF150" s="34" t="str">
        <f ca="true">+IF(OFFSET('Hygiene Data'!$H$14,0,10*ROW('Hygiene Data'!H144))="","",OFFSET('Hygiene Data'!$H$14,0,10*ROW('Hygiene Data'!H144)))</f>
        <v/>
      </c>
    </row>
    <row r="151" x14ac:dyDescent="0.2">
      <c r="A151" s="57" t="str">
        <f ca="true">+IF(OFFSET('Water Data'!$B$1,0,10*ROW('Water Data'!B148))="","",OFFSET('Water Data'!$B$1,0,10*ROW('Water Data'!B148)))</f>
        <v/>
      </c>
      <c r="B151" s="57" t="str">
        <f ca="true">+IF(OFFSET('Water Data'!$A$3,0,10*ROW('Water Data'!A148))="","",OFFSET('Water Data'!$A$3,0,10*ROW('Water Data'!A148)))</f>
        <v/>
      </c>
      <c r="C151" s="57" t="str">
        <f ca="true">+IF(OFFSET('Water Data'!$C$3,0,10*ROW('Water Data'!C148))="","",OFFSET('Water Data'!$C$3,0,10*ROW('Water Data'!C148)))</f>
        <v/>
      </c>
      <c r="D151" s="249"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9"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9" t="e">
        <f ca="true">+IF(AND(ISNUMBER(OFFSET('Water Data'!$C$10,0,10*ROW('Water Data'!D145))),BW151="Yes"),OFFSET('Water Data'!$C$10,0,10*ROW('Water Data'!D145)),IF(AND(ISNUMBER(OFFSET('Water Data'!$C$10,0,10*ROW('Water Data'!D145))),BW151="No",ISNUMBER(OFFSET('Water Data'!$C$10,0,10*ROW('Water Data'!D145)))),CONCATENATE("[",ROUND(OFFSET('Water Data'!$C$10,0,10*ROW('Water Data'!D145)),0),"]"),IF(AND(ISNUMBER(OFFSET('Water Data'!$C$10,0,10*ROW('Water Data'!D145))),BW151="",ISNUMBER(OFFSET('Water Data'!$C$10,0,10*ROW('Water Data'!D145)))),OFFSET('Water Data'!$C$10,0,10*ROW('Water Data'!D145)),NA())))</f>
        <v>#N/A</v>
      </c>
      <c r="G151" s="249"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9"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9"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9"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9"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9"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9"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9"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9"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9"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9"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9"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9"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9"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9"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50"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50"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50"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50"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50"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50"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50"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50"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50"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50"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50"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50"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50"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50"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50"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50"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50"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50"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50"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50"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50"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50"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50"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50"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50"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50"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50"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50"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50"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50"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51"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51"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51"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51"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51"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51"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51"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51"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51"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51"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51"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51"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51"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51"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51"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51"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51"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51"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4" t="str">
        <f ca="true">+IF(OFFSET('Water Data'!$C$28,0,10*ROW('Water Data'!C145))="","",OFFSET('Water Data'!$C$28,0,10*ROW('Water Data'!C145)))</f>
        <v/>
      </c>
      <c r="BT151" s="34" t="str">
        <f ca="true">+IF(OFFSET('Water Data'!$C$29,0,10*ROW('Water Data'!C145))="","",OFFSET('Water Data'!$C$29,0,10*ROW('Water Data'!C145)))</f>
        <v/>
      </c>
      <c r="BU151" s="34" t="str">
        <f ca="true">+IF(OFFSET('Water Data'!$C$30,0,10*ROW('Water Data'!C145))="","",OFFSET('Water Data'!$C$30,0,10*ROW('Water Data'!C145)))</f>
        <v/>
      </c>
      <c r="BV151" s="34" t="str">
        <f ca="true">+IF(OFFSET('Water Data'!$D$28,0,10*ROW('Water Data'!D145))="","",OFFSET('Water Data'!$D$28,0,10*ROW('Water Data'!D145)))</f>
        <v/>
      </c>
      <c r="BW151" s="34" t="str">
        <f ca="true">+IF(OFFSET('Water Data'!$D$29,0,10*ROW('Water Data'!D145))="","",OFFSET('Water Data'!$D$29,0,10*ROW('Water Data'!D145)))</f>
        <v/>
      </c>
      <c r="BX151" s="34" t="str">
        <f ca="true">+IF(OFFSET('Water Data'!$D$30,0,10*ROW('Water Data'!D145))="","",OFFSET('Water Data'!$D$30,0,10*ROW('Water Data'!D145)))</f>
        <v/>
      </c>
      <c r="BY151" s="34" t="str">
        <f ca="true">+IF(OFFSET('Water Data'!$E$28,0,10*ROW('Water Data'!E145))="","",OFFSET('Water Data'!$E$28,0,10*ROW('Water Data'!E145)))</f>
        <v/>
      </c>
      <c r="BZ151" s="34" t="str">
        <f ca="true">+IF(OFFSET('Water Data'!$E$29,0,10*ROW('Water Data'!E145))="","",OFFSET('Water Data'!$E$29,0,10*ROW('Water Data'!E145)))</f>
        <v/>
      </c>
      <c r="CA151" s="34" t="str">
        <f ca="true">+IF(OFFSET('Water Data'!$E$30,0,10*ROW('Water Data'!E145))="","",OFFSET('Water Data'!$E$30,0,10*ROW('Water Data'!E145)))</f>
        <v/>
      </c>
      <c r="CB151" s="34" t="str">
        <f ca="true">+IF(OFFSET('Water Data'!$F$28,0,10*ROW('Water Data'!F145))="","",OFFSET('Water Data'!$F$28,0,10*ROW('Water Data'!F145)))</f>
        <v/>
      </c>
      <c r="CC151" s="34" t="str">
        <f ca="true">+IF(OFFSET('Water Data'!$F$29,0,10*ROW('Water Data'!F145))="","",OFFSET('Water Data'!$F$29,0,10*ROW('Water Data'!F145)))</f>
        <v/>
      </c>
      <c r="CD151" s="34" t="str">
        <f ca="true">+IF(OFFSET('Water Data'!$F$30,0,10*ROW('Water Data'!F145))="","",OFFSET('Water Data'!$F$30,0,10*ROW('Water Data'!F145)))</f>
        <v/>
      </c>
      <c r="CE151" s="34" t="str">
        <f ca="true">+IF(OFFSET('Water Data'!$G$28,0,10*ROW('Water Data'!G145))="","",OFFSET('Water Data'!$G$28,0,10*ROW('Water Data'!G145)))</f>
        <v/>
      </c>
      <c r="CF151" s="34" t="str">
        <f ca="true">+IF(OFFSET('Water Data'!$G$29,0,10*ROW('Water Data'!G145))="","",OFFSET('Water Data'!$G$29,0,10*ROW('Water Data'!G145)))</f>
        <v/>
      </c>
      <c r="CG151" s="34" t="str">
        <f ca="true">+IF(OFFSET('Water Data'!$G$30,0,10*ROW('Water Data'!G145))="","",OFFSET('Water Data'!$G$30,0,10*ROW('Water Data'!G145)))</f>
        <v/>
      </c>
      <c r="CH151" s="34" t="str">
        <f ca="true">+IF(OFFSET('Water Data'!$H$28,0,10*ROW('Water Data'!H145))="","",OFFSET('Water Data'!$H$28,0,10*ROW('Water Data'!H145)))</f>
        <v/>
      </c>
      <c r="CI151" s="34" t="str">
        <f ca="true">+IF(OFFSET('Water Data'!$H$29,0,10*ROW('Water Data'!H145))="","",OFFSET('Water Data'!$H$29,0,10*ROW('Water Data'!H145)))</f>
        <v/>
      </c>
      <c r="CJ151" s="34" t="str">
        <f ca="true">+IF(OFFSET('Water Data'!$H$30,0,10*ROW('Water Data'!H145))="","",OFFSET('Water Data'!$H$30,0,10*ROW('Water Data'!H145)))</f>
        <v/>
      </c>
      <c r="CK151" s="34" t="str">
        <f ca="true">+IF(OFFSET('Sanitation Data'!$C$29,0,10*ROW('Sanitation Data'!C145))="","",OFFSET('Sanitation Data'!$C$29,0,10*ROW('Sanitation Data'!C145)))</f>
        <v/>
      </c>
      <c r="CL151" s="34" t="str">
        <f ca="true">+IF(OFFSET('Sanitation Data'!$C$30,0,10*ROW('Sanitation Data'!C145))="","",OFFSET('Sanitation Data'!$C$30,0,10*ROW('Sanitation Data'!C145)))</f>
        <v/>
      </c>
      <c r="CM151" s="34" t="str">
        <f ca="true">+IF(OFFSET('Sanitation Data'!$C$31,0,10*ROW('Sanitation Data'!C145))="","",OFFSET('Sanitation Data'!$C$31,0,10*ROW('Sanitation Data'!C145)))</f>
        <v/>
      </c>
      <c r="CN151" s="34" t="str">
        <f ca="true">+IF(OFFSET('Sanitation Data'!$C$32,0,10*ROW('Sanitation Data'!C145))="","",OFFSET('Sanitation Data'!$C$32,0,10*ROW('Sanitation Data'!C145)))</f>
        <v/>
      </c>
      <c r="CO151" s="34" t="str">
        <f ca="true">+IF(OFFSET('Sanitation Data'!$C$33,0,10*ROW('Sanitation Data'!C145))="","",OFFSET('Sanitation Data'!$C$33,0,10*ROW('Sanitation Data'!C145)))</f>
        <v/>
      </c>
      <c r="CP151" s="34" t="str">
        <f ca="true">+IF(OFFSET('Sanitation Data'!$D$29,0,10*ROW('Sanitation Data'!D145))="","",OFFSET('Sanitation Data'!$D$29,0,10*ROW('Sanitation Data'!D145)))</f>
        <v/>
      </c>
      <c r="CQ151" s="34" t="str">
        <f ca="true">+IF(OFFSET('Sanitation Data'!$D$30,0,10*ROW('Sanitation Data'!D145))="","",OFFSET('Sanitation Data'!$D$30,0,10*ROW('Sanitation Data'!D145)))</f>
        <v/>
      </c>
      <c r="CR151" s="34" t="str">
        <f ca="true">+IF(OFFSET('Sanitation Data'!$D$31,0,10*ROW('Sanitation Data'!D145))="","",OFFSET('Sanitation Data'!$D$31,0,10*ROW('Sanitation Data'!D145)))</f>
        <v/>
      </c>
      <c r="CS151" s="34" t="str">
        <f ca="true">+IF(OFFSET('Sanitation Data'!$D$32,0,10*ROW('Sanitation Data'!D145))="","",OFFSET('Sanitation Data'!$D$32,0,10*ROW('Sanitation Data'!D145)))</f>
        <v/>
      </c>
      <c r="CT151" s="34" t="str">
        <f ca="true">+IF(OFFSET('Sanitation Data'!$D$33,0,10*ROW('Sanitation Data'!D145))="","",OFFSET('Sanitation Data'!$D$33,0,10*ROW('Sanitation Data'!D145)))</f>
        <v/>
      </c>
      <c r="CU151" s="34" t="str">
        <f ca="true">+IF(OFFSET('Sanitation Data'!$E$29,0,10*ROW('Sanitation Data'!E145))="","",OFFSET('Sanitation Data'!$E$29,0,10*ROW('Sanitation Data'!E145)))</f>
        <v/>
      </c>
      <c r="CV151" s="34" t="str">
        <f ca="true">+IF(OFFSET('Sanitation Data'!$E$30,0,10*ROW('Sanitation Data'!E145))="","",OFFSET('Sanitation Data'!$E$30,0,10*ROW('Sanitation Data'!E145)))</f>
        <v/>
      </c>
      <c r="CW151" s="34" t="str">
        <f ca="true">+IF(OFFSET('Sanitation Data'!$E$31,0,10*ROW('Sanitation Data'!E145))="","",OFFSET('Sanitation Data'!$E$31,0,10*ROW('Sanitation Data'!E145)))</f>
        <v/>
      </c>
      <c r="CX151" s="34" t="str">
        <f ca="true">+IF(OFFSET('Sanitation Data'!$E$32,0,10*ROW('Sanitation Data'!E145))="","",OFFSET('Sanitation Data'!$E$32,0,10*ROW('Sanitation Data'!E145)))</f>
        <v/>
      </c>
      <c r="CY151" s="34" t="str">
        <f ca="true">+IF(OFFSET('Sanitation Data'!$E$33,0,10*ROW('Sanitation Data'!E145))="","",OFFSET('Sanitation Data'!$E$33,0,10*ROW('Sanitation Data'!E145)))</f>
        <v/>
      </c>
      <c r="CZ151" s="34" t="str">
        <f ca="true">+IF(OFFSET('Sanitation Data'!$F$29,0,10*ROW('Sanitation Data'!F145))="","",OFFSET('Sanitation Data'!$F$29,0,10*ROW('Sanitation Data'!F145)))</f>
        <v/>
      </c>
      <c r="DA151" s="34" t="str">
        <f ca="true">+IF(OFFSET('Sanitation Data'!$F$30,0,10*ROW('Sanitation Data'!F145))="","",OFFSET('Sanitation Data'!$F$30,0,10*ROW('Sanitation Data'!F145)))</f>
        <v/>
      </c>
      <c r="DB151" s="34" t="str">
        <f ca="true">+IF(OFFSET('Sanitation Data'!$F$31,0,10*ROW('Sanitation Data'!F145))="","",OFFSET('Sanitation Data'!$F$31,0,10*ROW('Sanitation Data'!F145)))</f>
        <v/>
      </c>
      <c r="DC151" s="34" t="str">
        <f ca="true">+IF(OFFSET('Sanitation Data'!$F$32,0,10*ROW('Sanitation Data'!F145))="","",OFFSET('Sanitation Data'!$F$32,0,10*ROW('Sanitation Data'!F145)))</f>
        <v/>
      </c>
      <c r="DD151" s="34" t="str">
        <f ca="true">+IF(OFFSET('Sanitation Data'!$F$33,0,10*ROW('Sanitation Data'!F145))="","",OFFSET('Sanitation Data'!$F$33,0,10*ROW('Sanitation Data'!F145)))</f>
        <v/>
      </c>
      <c r="DE151" s="34" t="str">
        <f ca="true">+IF(OFFSET('Sanitation Data'!$G$29,0,10*ROW('Sanitation Data'!G145))="","",OFFSET('Sanitation Data'!$G$29,0,10*ROW('Sanitation Data'!G145)))</f>
        <v/>
      </c>
      <c r="DF151" s="34" t="str">
        <f ca="true">+IF(OFFSET('Sanitation Data'!$G$30,0,10*ROW('Sanitation Data'!G145))="","",OFFSET('Sanitation Data'!$G$30,0,10*ROW('Sanitation Data'!G145)))</f>
        <v/>
      </c>
      <c r="DG151" s="34" t="str">
        <f ca="true">+IF(OFFSET('Sanitation Data'!$G$31,0,10*ROW('Sanitation Data'!G145))="","",OFFSET('Sanitation Data'!$G$31,0,10*ROW('Sanitation Data'!G145)))</f>
        <v/>
      </c>
      <c r="DH151" s="34" t="str">
        <f ca="true">+IF(OFFSET('Sanitation Data'!$G$32,0,10*ROW('Sanitation Data'!G145))="","",OFFSET('Sanitation Data'!$G$32,0,10*ROW('Sanitation Data'!G145)))</f>
        <v/>
      </c>
      <c r="DI151" s="34" t="str">
        <f ca="true">+IF(OFFSET('Sanitation Data'!$G$33,0,10*ROW('Sanitation Data'!G145))="","",OFFSET('Sanitation Data'!$G$33,0,10*ROW('Sanitation Data'!G145)))</f>
        <v/>
      </c>
      <c r="DJ151" s="34" t="str">
        <f ca="true">+IF(OFFSET('Sanitation Data'!$H$29,0,10*ROW('Sanitation Data'!H145))="","",OFFSET('Sanitation Data'!$H$29,0,10*ROW('Sanitation Data'!H145)))</f>
        <v/>
      </c>
      <c r="DK151" s="34" t="str">
        <f ca="true">+IF(OFFSET('Sanitation Data'!$H$30,0,10*ROW('Sanitation Data'!H145))="","",OFFSET('Sanitation Data'!$H$30,0,10*ROW('Sanitation Data'!H145)))</f>
        <v/>
      </c>
      <c r="DL151" s="34" t="str">
        <f ca="true">+IF(OFFSET('Sanitation Data'!$H$31,0,10*ROW('Sanitation Data'!H145))="","",OFFSET('Sanitation Data'!$H$31,0,10*ROW('Sanitation Data'!H145)))</f>
        <v/>
      </c>
      <c r="DM151" s="34" t="str">
        <f ca="true">+IF(OFFSET('Sanitation Data'!$H$32,0,10*ROW('Sanitation Data'!H145))="","",OFFSET('Sanitation Data'!$H$32,0,10*ROW('Sanitation Data'!H145)))</f>
        <v/>
      </c>
      <c r="DN151" s="34" t="str">
        <f ca="true">+IF(OFFSET('Sanitation Data'!$H$33,0,10*ROW('Sanitation Data'!H145))="","",OFFSET('Sanitation Data'!$H$33,0,10*ROW('Sanitation Data'!H145)))</f>
        <v/>
      </c>
      <c r="DO151" s="34" t="str">
        <f ca="true">+IF(OFFSET('Hygiene Data'!$C$12,0,10*ROW('Hygiene Data'!C145))="","",OFFSET('Hygiene Data'!$C$12,0,10*ROW('Hygiene Data'!C145)))</f>
        <v/>
      </c>
      <c r="DP151" s="34" t="str">
        <f ca="true">+IF(OFFSET('Hygiene Data'!$C$13,0,10*ROW('Hygiene Data'!C145))="","",OFFSET('Hygiene Data'!$C$13,0,10*ROW('Hygiene Data'!C145)))</f>
        <v/>
      </c>
      <c r="DQ151" s="34" t="str">
        <f ca="true">+IF(OFFSET('Hygiene Data'!$C$14,0,10*ROW('Hygiene Data'!C145))="","",OFFSET('Hygiene Data'!$C$14,0,10*ROW('Hygiene Data'!C145)))</f>
        <v/>
      </c>
      <c r="DR151" s="34" t="str">
        <f ca="true">+IF(OFFSET('Hygiene Data'!$D$12,0,10*ROW('Hygiene Data'!D145))="","",OFFSET('Hygiene Data'!$D$12,0,10*ROW('Hygiene Data'!D145)))</f>
        <v/>
      </c>
      <c r="DS151" s="34" t="str">
        <f ca="true">+IF(OFFSET('Hygiene Data'!$D$13,0,10*ROW('Hygiene Data'!D145))="","",OFFSET('Hygiene Data'!$D$13,0,10*ROW('Hygiene Data'!D145)))</f>
        <v/>
      </c>
      <c r="DT151" s="34" t="str">
        <f ca="true">+IF(OFFSET('Hygiene Data'!$D$14,0,10*ROW('Hygiene Data'!D145))="","",OFFSET('Hygiene Data'!$D$14,0,10*ROW('Hygiene Data'!D145)))</f>
        <v/>
      </c>
      <c r="DU151" s="34" t="str">
        <f ca="true">+IF(OFFSET('Hygiene Data'!$E$12,0,10*ROW('Hygiene Data'!E145))="","",OFFSET('Hygiene Data'!$E$12,0,10*ROW('Hygiene Data'!E145)))</f>
        <v/>
      </c>
      <c r="DV151" s="34" t="str">
        <f ca="true">+IF(OFFSET('Hygiene Data'!$E$13,0,10*ROW('Hygiene Data'!E145))="","",OFFSET('Hygiene Data'!$E$13,0,10*ROW('Hygiene Data'!E145)))</f>
        <v/>
      </c>
      <c r="DW151" s="34" t="str">
        <f ca="true">+IF(OFFSET('Hygiene Data'!$E$14,0,10*ROW('Hygiene Data'!E145))="","",OFFSET('Hygiene Data'!$E$14,0,10*ROW('Hygiene Data'!E145)))</f>
        <v/>
      </c>
      <c r="DX151" s="34" t="str">
        <f ca="true">+IF(OFFSET('Hygiene Data'!$F$12,0,10*ROW('Hygiene Data'!F145))="","",OFFSET('Hygiene Data'!$F$12,0,10*ROW('Hygiene Data'!F145)))</f>
        <v/>
      </c>
      <c r="DY151" s="34" t="str">
        <f ca="true">+IF(OFFSET('Hygiene Data'!$F$13,0,10*ROW('Hygiene Data'!F145))="","",OFFSET('Hygiene Data'!$F$13,0,10*ROW('Hygiene Data'!F145)))</f>
        <v/>
      </c>
      <c r="DZ151" s="34" t="str">
        <f ca="true">+IF(OFFSET('Hygiene Data'!$F$14,0,10*ROW('Hygiene Data'!F145))="","",OFFSET('Hygiene Data'!$F$14,0,10*ROW('Hygiene Data'!F145)))</f>
        <v/>
      </c>
      <c r="EA151" s="34" t="str">
        <f ca="true">+IF(OFFSET('Hygiene Data'!$G$12,0,10*ROW('Hygiene Data'!G145))="","",OFFSET('Hygiene Data'!$G$12,0,10*ROW('Hygiene Data'!G145)))</f>
        <v/>
      </c>
      <c r="EB151" s="34" t="str">
        <f ca="true">+IF(OFFSET('Hygiene Data'!$G$13,0,10*ROW('Hygiene Data'!G145))="","",OFFSET('Hygiene Data'!$G$13,0,10*ROW('Hygiene Data'!G145)))</f>
        <v/>
      </c>
      <c r="EC151" s="34" t="str">
        <f ca="true">+IF(OFFSET('Hygiene Data'!$G$14,0,10*ROW('Hygiene Data'!G145))="","",OFFSET('Hygiene Data'!$G$14,0,10*ROW('Hygiene Data'!G145)))</f>
        <v/>
      </c>
      <c r="ED151" s="34" t="str">
        <f ca="true">+IF(OFFSET('Hygiene Data'!$H$12,0,10*ROW('Hygiene Data'!H145))="","",OFFSET('Hygiene Data'!$H$12,0,10*ROW('Hygiene Data'!H145)))</f>
        <v/>
      </c>
      <c r="EE151" s="34" t="str">
        <f ca="true">+IF(OFFSET('Hygiene Data'!$H$13,0,10*ROW('Hygiene Data'!H145))="","",OFFSET('Hygiene Data'!$H$13,0,10*ROW('Hygiene Data'!H145)))</f>
        <v/>
      </c>
      <c r="EF151" s="34" t="str">
        <f ca="true">+IF(OFFSET('Hygiene Data'!$H$14,0,10*ROW('Hygiene Data'!H145))="","",OFFSET('Hygiene Data'!$H$14,0,10*ROW('Hygiene Data'!H145)))</f>
        <v/>
      </c>
    </row>
    <row r="152" x14ac:dyDescent="0.2">
      <c r="A152" s="57" t="str">
        <f ca="true">+IF(OFFSET('Water Data'!$B$1,0,10*ROW('Water Data'!B149))="","",OFFSET('Water Data'!$B$1,0,10*ROW('Water Data'!B149)))</f>
        <v/>
      </c>
      <c r="B152" s="57" t="str">
        <f ca="true">+IF(OFFSET('Water Data'!$A$3,0,10*ROW('Water Data'!A149))="","",OFFSET('Water Data'!$A$3,0,10*ROW('Water Data'!A149)))</f>
        <v/>
      </c>
      <c r="C152" s="57" t="str">
        <f ca="true">+IF(OFFSET('Water Data'!$C$3,0,10*ROW('Water Data'!C149))="","",OFFSET('Water Data'!$C$3,0,10*ROW('Water Data'!C149)))</f>
        <v/>
      </c>
      <c r="D152" s="249"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9"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9" t="e">
        <f ca="true">+IF(AND(ISNUMBER(OFFSET('Water Data'!$C$10,0,10*ROW('Water Data'!D146))),BW152="Yes"),OFFSET('Water Data'!$C$10,0,10*ROW('Water Data'!D146)),IF(AND(ISNUMBER(OFFSET('Water Data'!$C$10,0,10*ROW('Water Data'!D146))),BW152="No",ISNUMBER(OFFSET('Water Data'!$C$10,0,10*ROW('Water Data'!D146)))),CONCATENATE("[",ROUND(OFFSET('Water Data'!$C$10,0,10*ROW('Water Data'!D146)),0),"]"),IF(AND(ISNUMBER(OFFSET('Water Data'!$C$10,0,10*ROW('Water Data'!D146))),BW152="",ISNUMBER(OFFSET('Water Data'!$C$10,0,10*ROW('Water Data'!D146)))),OFFSET('Water Data'!$C$10,0,10*ROW('Water Data'!D146)),NA())))</f>
        <v>#N/A</v>
      </c>
      <c r="G152" s="249"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9"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9"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9"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9"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9"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9"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9"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9"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9"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9"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9"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9"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9"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9"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50"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50"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50"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50"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50"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50"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50"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50"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50"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50"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50"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50"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50"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50"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50"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50"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50"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50"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50"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50"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50"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50"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50"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50"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50"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50"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50"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50"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50"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50"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51"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51"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51"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51"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51"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51"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51"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51"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51"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51"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51"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51"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51"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51"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51"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51"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51"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51"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4" t="str">
        <f ca="true">+IF(OFFSET('Water Data'!$C$28,0,10*ROW('Water Data'!C146))="","",OFFSET('Water Data'!$C$28,0,10*ROW('Water Data'!C146)))</f>
        <v/>
      </c>
      <c r="BT152" s="34" t="str">
        <f ca="true">+IF(OFFSET('Water Data'!$C$29,0,10*ROW('Water Data'!C146))="","",OFFSET('Water Data'!$C$29,0,10*ROW('Water Data'!C146)))</f>
        <v/>
      </c>
      <c r="BU152" s="34" t="str">
        <f ca="true">+IF(OFFSET('Water Data'!$C$30,0,10*ROW('Water Data'!C146))="","",OFFSET('Water Data'!$C$30,0,10*ROW('Water Data'!C146)))</f>
        <v/>
      </c>
      <c r="BV152" s="34" t="str">
        <f ca="true">+IF(OFFSET('Water Data'!$D$28,0,10*ROW('Water Data'!D146))="","",OFFSET('Water Data'!$D$28,0,10*ROW('Water Data'!D146)))</f>
        <v/>
      </c>
      <c r="BW152" s="34" t="str">
        <f ca="true">+IF(OFFSET('Water Data'!$D$29,0,10*ROW('Water Data'!D146))="","",OFFSET('Water Data'!$D$29,0,10*ROW('Water Data'!D146)))</f>
        <v/>
      </c>
      <c r="BX152" s="34" t="str">
        <f ca="true">+IF(OFFSET('Water Data'!$D$30,0,10*ROW('Water Data'!D146))="","",OFFSET('Water Data'!$D$30,0,10*ROW('Water Data'!D146)))</f>
        <v/>
      </c>
      <c r="BY152" s="34" t="str">
        <f ca="true">+IF(OFFSET('Water Data'!$E$28,0,10*ROW('Water Data'!E146))="","",OFFSET('Water Data'!$E$28,0,10*ROW('Water Data'!E146)))</f>
        <v/>
      </c>
      <c r="BZ152" s="34" t="str">
        <f ca="true">+IF(OFFSET('Water Data'!$E$29,0,10*ROW('Water Data'!E146))="","",OFFSET('Water Data'!$E$29,0,10*ROW('Water Data'!E146)))</f>
        <v/>
      </c>
      <c r="CA152" s="34" t="str">
        <f ca="true">+IF(OFFSET('Water Data'!$E$30,0,10*ROW('Water Data'!E146))="","",OFFSET('Water Data'!$E$30,0,10*ROW('Water Data'!E146)))</f>
        <v/>
      </c>
      <c r="CB152" s="34" t="str">
        <f ca="true">+IF(OFFSET('Water Data'!$F$28,0,10*ROW('Water Data'!F146))="","",OFFSET('Water Data'!$F$28,0,10*ROW('Water Data'!F146)))</f>
        <v/>
      </c>
      <c r="CC152" s="34" t="str">
        <f ca="true">+IF(OFFSET('Water Data'!$F$29,0,10*ROW('Water Data'!F146))="","",OFFSET('Water Data'!$F$29,0,10*ROW('Water Data'!F146)))</f>
        <v/>
      </c>
      <c r="CD152" s="34" t="str">
        <f ca="true">+IF(OFFSET('Water Data'!$F$30,0,10*ROW('Water Data'!F146))="","",OFFSET('Water Data'!$F$30,0,10*ROW('Water Data'!F146)))</f>
        <v/>
      </c>
      <c r="CE152" s="34" t="str">
        <f ca="true">+IF(OFFSET('Water Data'!$G$28,0,10*ROW('Water Data'!G146))="","",OFFSET('Water Data'!$G$28,0,10*ROW('Water Data'!G146)))</f>
        <v/>
      </c>
      <c r="CF152" s="34" t="str">
        <f ca="true">+IF(OFFSET('Water Data'!$G$29,0,10*ROW('Water Data'!G146))="","",OFFSET('Water Data'!$G$29,0,10*ROW('Water Data'!G146)))</f>
        <v/>
      </c>
      <c r="CG152" s="34" t="str">
        <f ca="true">+IF(OFFSET('Water Data'!$G$30,0,10*ROW('Water Data'!G146))="","",OFFSET('Water Data'!$G$30,0,10*ROW('Water Data'!G146)))</f>
        <v/>
      </c>
      <c r="CH152" s="34" t="str">
        <f ca="true">+IF(OFFSET('Water Data'!$H$28,0,10*ROW('Water Data'!H146))="","",OFFSET('Water Data'!$H$28,0,10*ROW('Water Data'!H146)))</f>
        <v/>
      </c>
      <c r="CI152" s="34" t="str">
        <f ca="true">+IF(OFFSET('Water Data'!$H$29,0,10*ROW('Water Data'!H146))="","",OFFSET('Water Data'!$H$29,0,10*ROW('Water Data'!H146)))</f>
        <v/>
      </c>
      <c r="CJ152" s="34" t="str">
        <f ca="true">+IF(OFFSET('Water Data'!$H$30,0,10*ROW('Water Data'!H146))="","",OFFSET('Water Data'!$H$30,0,10*ROW('Water Data'!H146)))</f>
        <v/>
      </c>
      <c r="CK152" s="34" t="str">
        <f ca="true">+IF(OFFSET('Sanitation Data'!$C$29,0,10*ROW('Sanitation Data'!C146))="","",OFFSET('Sanitation Data'!$C$29,0,10*ROW('Sanitation Data'!C146)))</f>
        <v/>
      </c>
      <c r="CL152" s="34" t="str">
        <f ca="true">+IF(OFFSET('Sanitation Data'!$C$30,0,10*ROW('Sanitation Data'!C146))="","",OFFSET('Sanitation Data'!$C$30,0,10*ROW('Sanitation Data'!C146)))</f>
        <v/>
      </c>
      <c r="CM152" s="34" t="str">
        <f ca="true">+IF(OFFSET('Sanitation Data'!$C$31,0,10*ROW('Sanitation Data'!C146))="","",OFFSET('Sanitation Data'!$C$31,0,10*ROW('Sanitation Data'!C146)))</f>
        <v/>
      </c>
      <c r="CN152" s="34" t="str">
        <f ca="true">+IF(OFFSET('Sanitation Data'!$C$32,0,10*ROW('Sanitation Data'!C146))="","",OFFSET('Sanitation Data'!$C$32,0,10*ROW('Sanitation Data'!C146)))</f>
        <v/>
      </c>
      <c r="CO152" s="34" t="str">
        <f ca="true">+IF(OFFSET('Sanitation Data'!$C$33,0,10*ROW('Sanitation Data'!C146))="","",OFFSET('Sanitation Data'!$C$33,0,10*ROW('Sanitation Data'!C146)))</f>
        <v/>
      </c>
      <c r="CP152" s="34" t="str">
        <f ca="true">+IF(OFFSET('Sanitation Data'!$D$29,0,10*ROW('Sanitation Data'!D146))="","",OFFSET('Sanitation Data'!$D$29,0,10*ROW('Sanitation Data'!D146)))</f>
        <v/>
      </c>
      <c r="CQ152" s="34" t="str">
        <f ca="true">+IF(OFFSET('Sanitation Data'!$D$30,0,10*ROW('Sanitation Data'!D146))="","",OFFSET('Sanitation Data'!$D$30,0,10*ROW('Sanitation Data'!D146)))</f>
        <v/>
      </c>
      <c r="CR152" s="34" t="str">
        <f ca="true">+IF(OFFSET('Sanitation Data'!$D$31,0,10*ROW('Sanitation Data'!D146))="","",OFFSET('Sanitation Data'!$D$31,0,10*ROW('Sanitation Data'!D146)))</f>
        <v/>
      </c>
      <c r="CS152" s="34" t="str">
        <f ca="true">+IF(OFFSET('Sanitation Data'!$D$32,0,10*ROW('Sanitation Data'!D146))="","",OFFSET('Sanitation Data'!$D$32,0,10*ROW('Sanitation Data'!D146)))</f>
        <v/>
      </c>
      <c r="CT152" s="34" t="str">
        <f ca="true">+IF(OFFSET('Sanitation Data'!$D$33,0,10*ROW('Sanitation Data'!D146))="","",OFFSET('Sanitation Data'!$D$33,0,10*ROW('Sanitation Data'!D146)))</f>
        <v/>
      </c>
      <c r="CU152" s="34" t="str">
        <f ca="true">+IF(OFFSET('Sanitation Data'!$E$29,0,10*ROW('Sanitation Data'!E146))="","",OFFSET('Sanitation Data'!$E$29,0,10*ROW('Sanitation Data'!E146)))</f>
        <v/>
      </c>
      <c r="CV152" s="34" t="str">
        <f ca="true">+IF(OFFSET('Sanitation Data'!$E$30,0,10*ROW('Sanitation Data'!E146))="","",OFFSET('Sanitation Data'!$E$30,0,10*ROW('Sanitation Data'!E146)))</f>
        <v/>
      </c>
      <c r="CW152" s="34" t="str">
        <f ca="true">+IF(OFFSET('Sanitation Data'!$E$31,0,10*ROW('Sanitation Data'!E146))="","",OFFSET('Sanitation Data'!$E$31,0,10*ROW('Sanitation Data'!E146)))</f>
        <v/>
      </c>
      <c r="CX152" s="34" t="str">
        <f ca="true">+IF(OFFSET('Sanitation Data'!$E$32,0,10*ROW('Sanitation Data'!E146))="","",OFFSET('Sanitation Data'!$E$32,0,10*ROW('Sanitation Data'!E146)))</f>
        <v/>
      </c>
      <c r="CY152" s="34" t="str">
        <f ca="true">+IF(OFFSET('Sanitation Data'!$E$33,0,10*ROW('Sanitation Data'!E146))="","",OFFSET('Sanitation Data'!$E$33,0,10*ROW('Sanitation Data'!E146)))</f>
        <v/>
      </c>
      <c r="CZ152" s="34" t="str">
        <f ca="true">+IF(OFFSET('Sanitation Data'!$F$29,0,10*ROW('Sanitation Data'!F146))="","",OFFSET('Sanitation Data'!$F$29,0,10*ROW('Sanitation Data'!F146)))</f>
        <v/>
      </c>
      <c r="DA152" s="34" t="str">
        <f ca="true">+IF(OFFSET('Sanitation Data'!$F$30,0,10*ROW('Sanitation Data'!F146))="","",OFFSET('Sanitation Data'!$F$30,0,10*ROW('Sanitation Data'!F146)))</f>
        <v/>
      </c>
      <c r="DB152" s="34" t="str">
        <f ca="true">+IF(OFFSET('Sanitation Data'!$F$31,0,10*ROW('Sanitation Data'!F146))="","",OFFSET('Sanitation Data'!$F$31,0,10*ROW('Sanitation Data'!F146)))</f>
        <v/>
      </c>
      <c r="DC152" s="34" t="str">
        <f ca="true">+IF(OFFSET('Sanitation Data'!$F$32,0,10*ROW('Sanitation Data'!F146))="","",OFFSET('Sanitation Data'!$F$32,0,10*ROW('Sanitation Data'!F146)))</f>
        <v/>
      </c>
      <c r="DD152" s="34" t="str">
        <f ca="true">+IF(OFFSET('Sanitation Data'!$F$33,0,10*ROW('Sanitation Data'!F146))="","",OFFSET('Sanitation Data'!$F$33,0,10*ROW('Sanitation Data'!F146)))</f>
        <v/>
      </c>
      <c r="DE152" s="34" t="str">
        <f ca="true">+IF(OFFSET('Sanitation Data'!$G$29,0,10*ROW('Sanitation Data'!G146))="","",OFFSET('Sanitation Data'!$G$29,0,10*ROW('Sanitation Data'!G146)))</f>
        <v/>
      </c>
      <c r="DF152" s="34" t="str">
        <f ca="true">+IF(OFFSET('Sanitation Data'!$G$30,0,10*ROW('Sanitation Data'!G146))="","",OFFSET('Sanitation Data'!$G$30,0,10*ROW('Sanitation Data'!G146)))</f>
        <v/>
      </c>
      <c r="DG152" s="34" t="str">
        <f ca="true">+IF(OFFSET('Sanitation Data'!$G$31,0,10*ROW('Sanitation Data'!G146))="","",OFFSET('Sanitation Data'!$G$31,0,10*ROW('Sanitation Data'!G146)))</f>
        <v/>
      </c>
      <c r="DH152" s="34" t="str">
        <f ca="true">+IF(OFFSET('Sanitation Data'!$G$32,0,10*ROW('Sanitation Data'!G146))="","",OFFSET('Sanitation Data'!$G$32,0,10*ROW('Sanitation Data'!G146)))</f>
        <v/>
      </c>
      <c r="DI152" s="34" t="str">
        <f ca="true">+IF(OFFSET('Sanitation Data'!$G$33,0,10*ROW('Sanitation Data'!G146))="","",OFFSET('Sanitation Data'!$G$33,0,10*ROW('Sanitation Data'!G146)))</f>
        <v/>
      </c>
      <c r="DJ152" s="34" t="str">
        <f ca="true">+IF(OFFSET('Sanitation Data'!$H$29,0,10*ROW('Sanitation Data'!H146))="","",OFFSET('Sanitation Data'!$H$29,0,10*ROW('Sanitation Data'!H146)))</f>
        <v/>
      </c>
      <c r="DK152" s="34" t="str">
        <f ca="true">+IF(OFFSET('Sanitation Data'!$H$30,0,10*ROW('Sanitation Data'!H146))="","",OFFSET('Sanitation Data'!$H$30,0,10*ROW('Sanitation Data'!H146)))</f>
        <v/>
      </c>
      <c r="DL152" s="34" t="str">
        <f ca="true">+IF(OFFSET('Sanitation Data'!$H$31,0,10*ROW('Sanitation Data'!H146))="","",OFFSET('Sanitation Data'!$H$31,0,10*ROW('Sanitation Data'!H146)))</f>
        <v/>
      </c>
      <c r="DM152" s="34" t="str">
        <f ca="true">+IF(OFFSET('Sanitation Data'!$H$32,0,10*ROW('Sanitation Data'!H146))="","",OFFSET('Sanitation Data'!$H$32,0,10*ROW('Sanitation Data'!H146)))</f>
        <v/>
      </c>
      <c r="DN152" s="34" t="str">
        <f ca="true">+IF(OFFSET('Sanitation Data'!$H$33,0,10*ROW('Sanitation Data'!H146))="","",OFFSET('Sanitation Data'!$H$33,0,10*ROW('Sanitation Data'!H146)))</f>
        <v/>
      </c>
      <c r="DO152" s="34" t="str">
        <f ca="true">+IF(OFFSET('Hygiene Data'!$C$12,0,10*ROW('Hygiene Data'!C146))="","",OFFSET('Hygiene Data'!$C$12,0,10*ROW('Hygiene Data'!C146)))</f>
        <v/>
      </c>
      <c r="DP152" s="34" t="str">
        <f ca="true">+IF(OFFSET('Hygiene Data'!$C$13,0,10*ROW('Hygiene Data'!C146))="","",OFFSET('Hygiene Data'!$C$13,0,10*ROW('Hygiene Data'!C146)))</f>
        <v/>
      </c>
      <c r="DQ152" s="34" t="str">
        <f ca="true">+IF(OFFSET('Hygiene Data'!$C$14,0,10*ROW('Hygiene Data'!C146))="","",OFFSET('Hygiene Data'!$C$14,0,10*ROW('Hygiene Data'!C146)))</f>
        <v/>
      </c>
      <c r="DR152" s="34" t="str">
        <f ca="true">+IF(OFFSET('Hygiene Data'!$D$12,0,10*ROW('Hygiene Data'!D146))="","",OFFSET('Hygiene Data'!$D$12,0,10*ROW('Hygiene Data'!D146)))</f>
        <v/>
      </c>
      <c r="DS152" s="34" t="str">
        <f ca="true">+IF(OFFSET('Hygiene Data'!$D$13,0,10*ROW('Hygiene Data'!D146))="","",OFFSET('Hygiene Data'!$D$13,0,10*ROW('Hygiene Data'!D146)))</f>
        <v/>
      </c>
      <c r="DT152" s="34" t="str">
        <f ca="true">+IF(OFFSET('Hygiene Data'!$D$14,0,10*ROW('Hygiene Data'!D146))="","",OFFSET('Hygiene Data'!$D$14,0,10*ROW('Hygiene Data'!D146)))</f>
        <v/>
      </c>
      <c r="DU152" s="34" t="str">
        <f ca="true">+IF(OFFSET('Hygiene Data'!$E$12,0,10*ROW('Hygiene Data'!E146))="","",OFFSET('Hygiene Data'!$E$12,0,10*ROW('Hygiene Data'!E146)))</f>
        <v/>
      </c>
      <c r="DV152" s="34" t="str">
        <f ca="true">+IF(OFFSET('Hygiene Data'!$E$13,0,10*ROW('Hygiene Data'!E146))="","",OFFSET('Hygiene Data'!$E$13,0,10*ROW('Hygiene Data'!E146)))</f>
        <v/>
      </c>
      <c r="DW152" s="34" t="str">
        <f ca="true">+IF(OFFSET('Hygiene Data'!$E$14,0,10*ROW('Hygiene Data'!E146))="","",OFFSET('Hygiene Data'!$E$14,0,10*ROW('Hygiene Data'!E146)))</f>
        <v/>
      </c>
      <c r="DX152" s="34" t="str">
        <f ca="true">+IF(OFFSET('Hygiene Data'!$F$12,0,10*ROW('Hygiene Data'!F146))="","",OFFSET('Hygiene Data'!$F$12,0,10*ROW('Hygiene Data'!F146)))</f>
        <v/>
      </c>
      <c r="DY152" s="34" t="str">
        <f ca="true">+IF(OFFSET('Hygiene Data'!$F$13,0,10*ROW('Hygiene Data'!F146))="","",OFFSET('Hygiene Data'!$F$13,0,10*ROW('Hygiene Data'!F146)))</f>
        <v/>
      </c>
      <c r="DZ152" s="34" t="str">
        <f ca="true">+IF(OFFSET('Hygiene Data'!$F$14,0,10*ROW('Hygiene Data'!F146))="","",OFFSET('Hygiene Data'!$F$14,0,10*ROW('Hygiene Data'!F146)))</f>
        <v/>
      </c>
      <c r="EA152" s="34" t="str">
        <f ca="true">+IF(OFFSET('Hygiene Data'!$G$12,0,10*ROW('Hygiene Data'!G146))="","",OFFSET('Hygiene Data'!$G$12,0,10*ROW('Hygiene Data'!G146)))</f>
        <v/>
      </c>
      <c r="EB152" s="34" t="str">
        <f ca="true">+IF(OFFSET('Hygiene Data'!$G$13,0,10*ROW('Hygiene Data'!G146))="","",OFFSET('Hygiene Data'!$G$13,0,10*ROW('Hygiene Data'!G146)))</f>
        <v/>
      </c>
      <c r="EC152" s="34" t="str">
        <f ca="true">+IF(OFFSET('Hygiene Data'!$G$14,0,10*ROW('Hygiene Data'!G146))="","",OFFSET('Hygiene Data'!$G$14,0,10*ROW('Hygiene Data'!G146)))</f>
        <v/>
      </c>
      <c r="ED152" s="34" t="str">
        <f ca="true">+IF(OFFSET('Hygiene Data'!$H$12,0,10*ROW('Hygiene Data'!H146))="","",OFFSET('Hygiene Data'!$H$12,0,10*ROW('Hygiene Data'!H146)))</f>
        <v/>
      </c>
      <c r="EE152" s="34" t="str">
        <f ca="true">+IF(OFFSET('Hygiene Data'!$H$13,0,10*ROW('Hygiene Data'!H146))="","",OFFSET('Hygiene Data'!$H$13,0,10*ROW('Hygiene Data'!H146)))</f>
        <v/>
      </c>
      <c r="EF152" s="34" t="str">
        <f ca="true">+IF(OFFSET('Hygiene Data'!$H$14,0,10*ROW('Hygiene Data'!H146))="","",OFFSET('Hygiene Data'!$H$14,0,10*ROW('Hygiene Data'!H146)))</f>
        <v/>
      </c>
    </row>
    <row r="153" x14ac:dyDescent="0.2">
      <c r="A153" s="57" t="str">
        <f ca="true">+IF(OFFSET('Water Data'!$B$1,0,10*ROW('Water Data'!B150))="","",OFFSET('Water Data'!$B$1,0,10*ROW('Water Data'!B150)))</f>
        <v/>
      </c>
      <c r="B153" s="57" t="str">
        <f ca="true">+IF(OFFSET('Water Data'!$A$3,0,10*ROW('Water Data'!A150))="","",OFFSET('Water Data'!$A$3,0,10*ROW('Water Data'!A150)))</f>
        <v/>
      </c>
      <c r="C153" s="57" t="str">
        <f ca="true">+IF(OFFSET('Water Data'!$C$3,0,10*ROW('Water Data'!C150))="","",OFFSET('Water Data'!$C$3,0,10*ROW('Water Data'!C150)))</f>
        <v/>
      </c>
      <c r="D153" s="249"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9"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9" t="e">
        <f ca="true">+IF(AND(ISNUMBER(OFFSET('Water Data'!$C$10,0,10*ROW('Water Data'!D147))),BW153="Yes"),OFFSET('Water Data'!$C$10,0,10*ROW('Water Data'!D147)),IF(AND(ISNUMBER(OFFSET('Water Data'!$C$10,0,10*ROW('Water Data'!D147))),BW153="No",ISNUMBER(OFFSET('Water Data'!$C$10,0,10*ROW('Water Data'!D147)))),CONCATENATE("[",ROUND(OFFSET('Water Data'!$C$10,0,10*ROW('Water Data'!D147)),0),"]"),IF(AND(ISNUMBER(OFFSET('Water Data'!$C$10,0,10*ROW('Water Data'!D147))),BW153="",ISNUMBER(OFFSET('Water Data'!$C$10,0,10*ROW('Water Data'!D147)))),OFFSET('Water Data'!$C$10,0,10*ROW('Water Data'!D147)),NA())))</f>
        <v>#N/A</v>
      </c>
      <c r="G153" s="249"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9"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9"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9"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9"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9"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9"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9"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9"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9"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9"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9"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9"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9"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9"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50"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50"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50"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50"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50"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50"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50"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50"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50"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50"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50"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50"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50"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50"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50"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50"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50"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50"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50"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50"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50"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50"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50"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50"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50"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50"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50"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50"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50"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50"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51"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51"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51"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51"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51"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51"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51"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51"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51"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51"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51"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51"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51"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51"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51"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51"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51"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51"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4" t="str">
        <f ca="true">+IF(OFFSET('Water Data'!$C$28,0,10*ROW('Water Data'!C147))="","",OFFSET('Water Data'!$C$28,0,10*ROW('Water Data'!C147)))</f>
        <v/>
      </c>
      <c r="BT153" s="34" t="str">
        <f ca="true">+IF(OFFSET('Water Data'!$C$29,0,10*ROW('Water Data'!C147))="","",OFFSET('Water Data'!$C$29,0,10*ROW('Water Data'!C147)))</f>
        <v/>
      </c>
      <c r="BU153" s="34" t="str">
        <f ca="true">+IF(OFFSET('Water Data'!$C$30,0,10*ROW('Water Data'!C147))="","",OFFSET('Water Data'!$C$30,0,10*ROW('Water Data'!C147)))</f>
        <v/>
      </c>
      <c r="BV153" s="34" t="str">
        <f ca="true">+IF(OFFSET('Water Data'!$D$28,0,10*ROW('Water Data'!D147))="","",OFFSET('Water Data'!$D$28,0,10*ROW('Water Data'!D147)))</f>
        <v/>
      </c>
      <c r="BW153" s="34" t="str">
        <f ca="true">+IF(OFFSET('Water Data'!$D$29,0,10*ROW('Water Data'!D147))="","",OFFSET('Water Data'!$D$29,0,10*ROW('Water Data'!D147)))</f>
        <v/>
      </c>
      <c r="BX153" s="34" t="str">
        <f ca="true">+IF(OFFSET('Water Data'!$D$30,0,10*ROW('Water Data'!D147))="","",OFFSET('Water Data'!$D$30,0,10*ROW('Water Data'!D147)))</f>
        <v/>
      </c>
      <c r="BY153" s="34" t="str">
        <f ca="true">+IF(OFFSET('Water Data'!$E$28,0,10*ROW('Water Data'!E147))="","",OFFSET('Water Data'!$E$28,0,10*ROW('Water Data'!E147)))</f>
        <v/>
      </c>
      <c r="BZ153" s="34" t="str">
        <f ca="true">+IF(OFFSET('Water Data'!$E$29,0,10*ROW('Water Data'!E147))="","",OFFSET('Water Data'!$E$29,0,10*ROW('Water Data'!E147)))</f>
        <v/>
      </c>
      <c r="CA153" s="34" t="str">
        <f ca="true">+IF(OFFSET('Water Data'!$E$30,0,10*ROW('Water Data'!E147))="","",OFFSET('Water Data'!$E$30,0,10*ROW('Water Data'!E147)))</f>
        <v/>
      </c>
      <c r="CB153" s="34" t="str">
        <f ca="true">+IF(OFFSET('Water Data'!$F$28,0,10*ROW('Water Data'!F147))="","",OFFSET('Water Data'!$F$28,0,10*ROW('Water Data'!F147)))</f>
        <v/>
      </c>
      <c r="CC153" s="34" t="str">
        <f ca="true">+IF(OFFSET('Water Data'!$F$29,0,10*ROW('Water Data'!F147))="","",OFFSET('Water Data'!$F$29,0,10*ROW('Water Data'!F147)))</f>
        <v/>
      </c>
      <c r="CD153" s="34" t="str">
        <f ca="true">+IF(OFFSET('Water Data'!$F$30,0,10*ROW('Water Data'!F147))="","",OFFSET('Water Data'!$F$30,0,10*ROW('Water Data'!F147)))</f>
        <v/>
      </c>
      <c r="CE153" s="34" t="str">
        <f ca="true">+IF(OFFSET('Water Data'!$G$28,0,10*ROW('Water Data'!G147))="","",OFFSET('Water Data'!$G$28,0,10*ROW('Water Data'!G147)))</f>
        <v/>
      </c>
      <c r="CF153" s="34" t="str">
        <f ca="true">+IF(OFFSET('Water Data'!$G$29,0,10*ROW('Water Data'!G147))="","",OFFSET('Water Data'!$G$29,0,10*ROW('Water Data'!G147)))</f>
        <v/>
      </c>
      <c r="CG153" s="34" t="str">
        <f ca="true">+IF(OFFSET('Water Data'!$G$30,0,10*ROW('Water Data'!G147))="","",OFFSET('Water Data'!$G$30,0,10*ROW('Water Data'!G147)))</f>
        <v/>
      </c>
      <c r="CH153" s="34" t="str">
        <f ca="true">+IF(OFFSET('Water Data'!$H$28,0,10*ROW('Water Data'!H147))="","",OFFSET('Water Data'!$H$28,0,10*ROW('Water Data'!H147)))</f>
        <v/>
      </c>
      <c r="CI153" s="34" t="str">
        <f ca="true">+IF(OFFSET('Water Data'!$H$29,0,10*ROW('Water Data'!H147))="","",OFFSET('Water Data'!$H$29,0,10*ROW('Water Data'!H147)))</f>
        <v/>
      </c>
      <c r="CJ153" s="34" t="str">
        <f ca="true">+IF(OFFSET('Water Data'!$H$30,0,10*ROW('Water Data'!H147))="","",OFFSET('Water Data'!$H$30,0,10*ROW('Water Data'!H147)))</f>
        <v/>
      </c>
      <c r="CK153" s="34" t="str">
        <f ca="true">+IF(OFFSET('Sanitation Data'!$C$29,0,10*ROW('Sanitation Data'!C147))="","",OFFSET('Sanitation Data'!$C$29,0,10*ROW('Sanitation Data'!C147)))</f>
        <v/>
      </c>
      <c r="CL153" s="34" t="str">
        <f ca="true">+IF(OFFSET('Sanitation Data'!$C$30,0,10*ROW('Sanitation Data'!C147))="","",OFFSET('Sanitation Data'!$C$30,0,10*ROW('Sanitation Data'!C147)))</f>
        <v/>
      </c>
      <c r="CM153" s="34" t="str">
        <f ca="true">+IF(OFFSET('Sanitation Data'!$C$31,0,10*ROW('Sanitation Data'!C147))="","",OFFSET('Sanitation Data'!$C$31,0,10*ROW('Sanitation Data'!C147)))</f>
        <v/>
      </c>
      <c r="CN153" s="34" t="str">
        <f ca="true">+IF(OFFSET('Sanitation Data'!$C$32,0,10*ROW('Sanitation Data'!C147))="","",OFFSET('Sanitation Data'!$C$32,0,10*ROW('Sanitation Data'!C147)))</f>
        <v/>
      </c>
      <c r="CO153" s="34" t="str">
        <f ca="true">+IF(OFFSET('Sanitation Data'!$C$33,0,10*ROW('Sanitation Data'!C147))="","",OFFSET('Sanitation Data'!$C$33,0,10*ROW('Sanitation Data'!C147)))</f>
        <v/>
      </c>
      <c r="CP153" s="34" t="str">
        <f ca="true">+IF(OFFSET('Sanitation Data'!$D$29,0,10*ROW('Sanitation Data'!D147))="","",OFFSET('Sanitation Data'!$D$29,0,10*ROW('Sanitation Data'!D147)))</f>
        <v/>
      </c>
      <c r="CQ153" s="34" t="str">
        <f ca="true">+IF(OFFSET('Sanitation Data'!$D$30,0,10*ROW('Sanitation Data'!D147))="","",OFFSET('Sanitation Data'!$D$30,0,10*ROW('Sanitation Data'!D147)))</f>
        <v/>
      </c>
      <c r="CR153" s="34" t="str">
        <f ca="true">+IF(OFFSET('Sanitation Data'!$D$31,0,10*ROW('Sanitation Data'!D147))="","",OFFSET('Sanitation Data'!$D$31,0,10*ROW('Sanitation Data'!D147)))</f>
        <v/>
      </c>
      <c r="CS153" s="34" t="str">
        <f ca="true">+IF(OFFSET('Sanitation Data'!$D$32,0,10*ROW('Sanitation Data'!D147))="","",OFFSET('Sanitation Data'!$D$32,0,10*ROW('Sanitation Data'!D147)))</f>
        <v/>
      </c>
      <c r="CT153" s="34" t="str">
        <f ca="true">+IF(OFFSET('Sanitation Data'!$D$33,0,10*ROW('Sanitation Data'!D147))="","",OFFSET('Sanitation Data'!$D$33,0,10*ROW('Sanitation Data'!D147)))</f>
        <v/>
      </c>
      <c r="CU153" s="34" t="str">
        <f ca="true">+IF(OFFSET('Sanitation Data'!$E$29,0,10*ROW('Sanitation Data'!E147))="","",OFFSET('Sanitation Data'!$E$29,0,10*ROW('Sanitation Data'!E147)))</f>
        <v/>
      </c>
      <c r="CV153" s="34" t="str">
        <f ca="true">+IF(OFFSET('Sanitation Data'!$E$30,0,10*ROW('Sanitation Data'!E147))="","",OFFSET('Sanitation Data'!$E$30,0,10*ROW('Sanitation Data'!E147)))</f>
        <v/>
      </c>
      <c r="CW153" s="34" t="str">
        <f ca="true">+IF(OFFSET('Sanitation Data'!$E$31,0,10*ROW('Sanitation Data'!E147))="","",OFFSET('Sanitation Data'!$E$31,0,10*ROW('Sanitation Data'!E147)))</f>
        <v/>
      </c>
      <c r="CX153" s="34" t="str">
        <f ca="true">+IF(OFFSET('Sanitation Data'!$E$32,0,10*ROW('Sanitation Data'!E147))="","",OFFSET('Sanitation Data'!$E$32,0,10*ROW('Sanitation Data'!E147)))</f>
        <v/>
      </c>
      <c r="CY153" s="34" t="str">
        <f ca="true">+IF(OFFSET('Sanitation Data'!$E$33,0,10*ROW('Sanitation Data'!E147))="","",OFFSET('Sanitation Data'!$E$33,0,10*ROW('Sanitation Data'!E147)))</f>
        <v/>
      </c>
      <c r="CZ153" s="34" t="str">
        <f ca="true">+IF(OFFSET('Sanitation Data'!$F$29,0,10*ROW('Sanitation Data'!F147))="","",OFFSET('Sanitation Data'!$F$29,0,10*ROW('Sanitation Data'!F147)))</f>
        <v/>
      </c>
      <c r="DA153" s="34" t="str">
        <f ca="true">+IF(OFFSET('Sanitation Data'!$F$30,0,10*ROW('Sanitation Data'!F147))="","",OFFSET('Sanitation Data'!$F$30,0,10*ROW('Sanitation Data'!F147)))</f>
        <v/>
      </c>
      <c r="DB153" s="34" t="str">
        <f ca="true">+IF(OFFSET('Sanitation Data'!$F$31,0,10*ROW('Sanitation Data'!F147))="","",OFFSET('Sanitation Data'!$F$31,0,10*ROW('Sanitation Data'!F147)))</f>
        <v/>
      </c>
      <c r="DC153" s="34" t="str">
        <f ca="true">+IF(OFFSET('Sanitation Data'!$F$32,0,10*ROW('Sanitation Data'!F147))="","",OFFSET('Sanitation Data'!$F$32,0,10*ROW('Sanitation Data'!F147)))</f>
        <v/>
      </c>
      <c r="DD153" s="34" t="str">
        <f ca="true">+IF(OFFSET('Sanitation Data'!$F$33,0,10*ROW('Sanitation Data'!F147))="","",OFFSET('Sanitation Data'!$F$33,0,10*ROW('Sanitation Data'!F147)))</f>
        <v/>
      </c>
      <c r="DE153" s="34" t="str">
        <f ca="true">+IF(OFFSET('Sanitation Data'!$G$29,0,10*ROW('Sanitation Data'!G147))="","",OFFSET('Sanitation Data'!$G$29,0,10*ROW('Sanitation Data'!G147)))</f>
        <v/>
      </c>
      <c r="DF153" s="34" t="str">
        <f ca="true">+IF(OFFSET('Sanitation Data'!$G$30,0,10*ROW('Sanitation Data'!G147))="","",OFFSET('Sanitation Data'!$G$30,0,10*ROW('Sanitation Data'!G147)))</f>
        <v/>
      </c>
      <c r="DG153" s="34" t="str">
        <f ca="true">+IF(OFFSET('Sanitation Data'!$G$31,0,10*ROW('Sanitation Data'!G147))="","",OFFSET('Sanitation Data'!$G$31,0,10*ROW('Sanitation Data'!G147)))</f>
        <v/>
      </c>
      <c r="DH153" s="34" t="str">
        <f ca="true">+IF(OFFSET('Sanitation Data'!$G$32,0,10*ROW('Sanitation Data'!G147))="","",OFFSET('Sanitation Data'!$G$32,0,10*ROW('Sanitation Data'!G147)))</f>
        <v/>
      </c>
      <c r="DI153" s="34" t="str">
        <f ca="true">+IF(OFFSET('Sanitation Data'!$G$33,0,10*ROW('Sanitation Data'!G147))="","",OFFSET('Sanitation Data'!$G$33,0,10*ROW('Sanitation Data'!G147)))</f>
        <v/>
      </c>
      <c r="DJ153" s="34" t="str">
        <f ca="true">+IF(OFFSET('Sanitation Data'!$H$29,0,10*ROW('Sanitation Data'!H147))="","",OFFSET('Sanitation Data'!$H$29,0,10*ROW('Sanitation Data'!H147)))</f>
        <v/>
      </c>
      <c r="DK153" s="34" t="str">
        <f ca="true">+IF(OFFSET('Sanitation Data'!$H$30,0,10*ROW('Sanitation Data'!H147))="","",OFFSET('Sanitation Data'!$H$30,0,10*ROW('Sanitation Data'!H147)))</f>
        <v/>
      </c>
      <c r="DL153" s="34" t="str">
        <f ca="true">+IF(OFFSET('Sanitation Data'!$H$31,0,10*ROW('Sanitation Data'!H147))="","",OFFSET('Sanitation Data'!$H$31,0,10*ROW('Sanitation Data'!H147)))</f>
        <v/>
      </c>
      <c r="DM153" s="34" t="str">
        <f ca="true">+IF(OFFSET('Sanitation Data'!$H$32,0,10*ROW('Sanitation Data'!H147))="","",OFFSET('Sanitation Data'!$H$32,0,10*ROW('Sanitation Data'!H147)))</f>
        <v/>
      </c>
      <c r="DN153" s="34" t="str">
        <f ca="true">+IF(OFFSET('Sanitation Data'!$H$33,0,10*ROW('Sanitation Data'!H147))="","",OFFSET('Sanitation Data'!$H$33,0,10*ROW('Sanitation Data'!H147)))</f>
        <v/>
      </c>
      <c r="DO153" s="34" t="str">
        <f ca="true">+IF(OFFSET('Hygiene Data'!$C$12,0,10*ROW('Hygiene Data'!C147))="","",OFFSET('Hygiene Data'!$C$12,0,10*ROW('Hygiene Data'!C147)))</f>
        <v/>
      </c>
      <c r="DP153" s="34" t="str">
        <f ca="true">+IF(OFFSET('Hygiene Data'!$C$13,0,10*ROW('Hygiene Data'!C147))="","",OFFSET('Hygiene Data'!$C$13,0,10*ROW('Hygiene Data'!C147)))</f>
        <v/>
      </c>
      <c r="DQ153" s="34" t="str">
        <f ca="true">+IF(OFFSET('Hygiene Data'!$C$14,0,10*ROW('Hygiene Data'!C147))="","",OFFSET('Hygiene Data'!$C$14,0,10*ROW('Hygiene Data'!C147)))</f>
        <v/>
      </c>
      <c r="DR153" s="34" t="str">
        <f ca="true">+IF(OFFSET('Hygiene Data'!$D$12,0,10*ROW('Hygiene Data'!D147))="","",OFFSET('Hygiene Data'!$D$12,0,10*ROW('Hygiene Data'!D147)))</f>
        <v/>
      </c>
      <c r="DS153" s="34" t="str">
        <f ca="true">+IF(OFFSET('Hygiene Data'!$D$13,0,10*ROW('Hygiene Data'!D147))="","",OFFSET('Hygiene Data'!$D$13,0,10*ROW('Hygiene Data'!D147)))</f>
        <v/>
      </c>
      <c r="DT153" s="34" t="str">
        <f ca="true">+IF(OFFSET('Hygiene Data'!$D$14,0,10*ROW('Hygiene Data'!D147))="","",OFFSET('Hygiene Data'!$D$14,0,10*ROW('Hygiene Data'!D147)))</f>
        <v/>
      </c>
      <c r="DU153" s="34" t="str">
        <f ca="true">+IF(OFFSET('Hygiene Data'!$E$12,0,10*ROW('Hygiene Data'!E147))="","",OFFSET('Hygiene Data'!$E$12,0,10*ROW('Hygiene Data'!E147)))</f>
        <v/>
      </c>
      <c r="DV153" s="34" t="str">
        <f ca="true">+IF(OFFSET('Hygiene Data'!$E$13,0,10*ROW('Hygiene Data'!E147))="","",OFFSET('Hygiene Data'!$E$13,0,10*ROW('Hygiene Data'!E147)))</f>
        <v/>
      </c>
      <c r="DW153" s="34" t="str">
        <f ca="true">+IF(OFFSET('Hygiene Data'!$E$14,0,10*ROW('Hygiene Data'!E147))="","",OFFSET('Hygiene Data'!$E$14,0,10*ROW('Hygiene Data'!E147)))</f>
        <v/>
      </c>
      <c r="DX153" s="34" t="str">
        <f ca="true">+IF(OFFSET('Hygiene Data'!$F$12,0,10*ROW('Hygiene Data'!F147))="","",OFFSET('Hygiene Data'!$F$12,0,10*ROW('Hygiene Data'!F147)))</f>
        <v/>
      </c>
      <c r="DY153" s="34" t="str">
        <f ca="true">+IF(OFFSET('Hygiene Data'!$F$13,0,10*ROW('Hygiene Data'!F147))="","",OFFSET('Hygiene Data'!$F$13,0,10*ROW('Hygiene Data'!F147)))</f>
        <v/>
      </c>
      <c r="DZ153" s="34" t="str">
        <f ca="true">+IF(OFFSET('Hygiene Data'!$F$14,0,10*ROW('Hygiene Data'!F147))="","",OFFSET('Hygiene Data'!$F$14,0,10*ROW('Hygiene Data'!F147)))</f>
        <v/>
      </c>
      <c r="EA153" s="34" t="str">
        <f ca="true">+IF(OFFSET('Hygiene Data'!$G$12,0,10*ROW('Hygiene Data'!G147))="","",OFFSET('Hygiene Data'!$G$12,0,10*ROW('Hygiene Data'!G147)))</f>
        <v/>
      </c>
      <c r="EB153" s="34" t="str">
        <f ca="true">+IF(OFFSET('Hygiene Data'!$G$13,0,10*ROW('Hygiene Data'!G147))="","",OFFSET('Hygiene Data'!$G$13,0,10*ROW('Hygiene Data'!G147)))</f>
        <v/>
      </c>
      <c r="EC153" s="34" t="str">
        <f ca="true">+IF(OFFSET('Hygiene Data'!$G$14,0,10*ROW('Hygiene Data'!G147))="","",OFFSET('Hygiene Data'!$G$14,0,10*ROW('Hygiene Data'!G147)))</f>
        <v/>
      </c>
      <c r="ED153" s="34" t="str">
        <f ca="true">+IF(OFFSET('Hygiene Data'!$H$12,0,10*ROW('Hygiene Data'!H147))="","",OFFSET('Hygiene Data'!$H$12,0,10*ROW('Hygiene Data'!H147)))</f>
        <v/>
      </c>
      <c r="EE153" s="34" t="str">
        <f ca="true">+IF(OFFSET('Hygiene Data'!$H$13,0,10*ROW('Hygiene Data'!H147))="","",OFFSET('Hygiene Data'!$H$13,0,10*ROW('Hygiene Data'!H147)))</f>
        <v/>
      </c>
      <c r="EF153" s="34" t="str">
        <f ca="true">+IF(OFFSET('Hygiene Data'!$H$14,0,10*ROW('Hygiene Data'!H147))="","",OFFSET('Hygiene Data'!$H$14,0,10*ROW('Hygiene Data'!H147)))</f>
        <v/>
      </c>
    </row>
    <row r="154" x14ac:dyDescent="0.2">
      <c r="A154" s="57" t="str">
        <f ca="true">+IF(OFFSET('Water Data'!$B$1,0,10*ROW('Water Data'!B151))="","",OFFSET('Water Data'!$B$1,0,10*ROW('Water Data'!B151)))</f>
        <v/>
      </c>
      <c r="B154" s="57" t="str">
        <f ca="true">+IF(OFFSET('Water Data'!$A$3,0,10*ROW('Water Data'!A151))="","",OFFSET('Water Data'!$A$3,0,10*ROW('Water Data'!A151)))</f>
        <v/>
      </c>
      <c r="C154" s="57" t="str">
        <f ca="true">+IF(OFFSET('Water Data'!$C$3,0,10*ROW('Water Data'!C151))="","",OFFSET('Water Data'!$C$3,0,10*ROW('Water Data'!C151)))</f>
        <v/>
      </c>
      <c r="D154" s="249"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9"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9" t="e">
        <f ca="true">+IF(AND(ISNUMBER(OFFSET('Water Data'!$C$10,0,10*ROW('Water Data'!D148))),BW154="Yes"),OFFSET('Water Data'!$C$10,0,10*ROW('Water Data'!D148)),IF(AND(ISNUMBER(OFFSET('Water Data'!$C$10,0,10*ROW('Water Data'!D148))),BW154="No",ISNUMBER(OFFSET('Water Data'!$C$10,0,10*ROW('Water Data'!D148)))),CONCATENATE("[",ROUND(OFFSET('Water Data'!$C$10,0,10*ROW('Water Data'!D148)),0),"]"),IF(AND(ISNUMBER(OFFSET('Water Data'!$C$10,0,10*ROW('Water Data'!D148))),BW154="",ISNUMBER(OFFSET('Water Data'!$C$10,0,10*ROW('Water Data'!D148)))),OFFSET('Water Data'!$C$10,0,10*ROW('Water Data'!D148)),NA())))</f>
        <v>#N/A</v>
      </c>
      <c r="G154" s="249"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9"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9"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9"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9"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9"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9"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9"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9"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9"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9"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9"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9"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9"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9"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50"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50"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50"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50"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50"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50"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50"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50"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50"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50"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50"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50"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50"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50"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50"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50"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50"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50"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50"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50"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50"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50"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50"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50"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50"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50"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50"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50"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50"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50"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51"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51"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51"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51"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51"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51"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51"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51"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51"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51"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51"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51"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51"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51"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51"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51"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51"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51"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4" t="str">
        <f ca="true">+IF(OFFSET('Water Data'!$C$28,0,10*ROW('Water Data'!C148))="","",OFFSET('Water Data'!$C$28,0,10*ROW('Water Data'!C148)))</f>
        <v/>
      </c>
      <c r="BT154" s="34" t="str">
        <f ca="true">+IF(OFFSET('Water Data'!$C$29,0,10*ROW('Water Data'!C148))="","",OFFSET('Water Data'!$C$29,0,10*ROW('Water Data'!C148)))</f>
        <v/>
      </c>
      <c r="BU154" s="34" t="str">
        <f ca="true">+IF(OFFSET('Water Data'!$C$30,0,10*ROW('Water Data'!C148))="","",OFFSET('Water Data'!$C$30,0,10*ROW('Water Data'!C148)))</f>
        <v/>
      </c>
      <c r="BV154" s="34" t="str">
        <f ca="true">+IF(OFFSET('Water Data'!$D$28,0,10*ROW('Water Data'!D148))="","",OFFSET('Water Data'!$D$28,0,10*ROW('Water Data'!D148)))</f>
        <v/>
      </c>
      <c r="BW154" s="34" t="str">
        <f ca="true">+IF(OFFSET('Water Data'!$D$29,0,10*ROW('Water Data'!D148))="","",OFFSET('Water Data'!$D$29,0,10*ROW('Water Data'!D148)))</f>
        <v/>
      </c>
      <c r="BX154" s="34" t="str">
        <f ca="true">+IF(OFFSET('Water Data'!$D$30,0,10*ROW('Water Data'!D148))="","",OFFSET('Water Data'!$D$30,0,10*ROW('Water Data'!D148)))</f>
        <v/>
      </c>
      <c r="BY154" s="34" t="str">
        <f ca="true">+IF(OFFSET('Water Data'!$E$28,0,10*ROW('Water Data'!E148))="","",OFFSET('Water Data'!$E$28,0,10*ROW('Water Data'!E148)))</f>
        <v/>
      </c>
      <c r="BZ154" s="34" t="str">
        <f ca="true">+IF(OFFSET('Water Data'!$E$29,0,10*ROW('Water Data'!E148))="","",OFFSET('Water Data'!$E$29,0,10*ROW('Water Data'!E148)))</f>
        <v/>
      </c>
      <c r="CA154" s="34" t="str">
        <f ca="true">+IF(OFFSET('Water Data'!$E$30,0,10*ROW('Water Data'!E148))="","",OFFSET('Water Data'!$E$30,0,10*ROW('Water Data'!E148)))</f>
        <v/>
      </c>
      <c r="CB154" s="34" t="str">
        <f ca="true">+IF(OFFSET('Water Data'!$F$28,0,10*ROW('Water Data'!F148))="","",OFFSET('Water Data'!$F$28,0,10*ROW('Water Data'!F148)))</f>
        <v/>
      </c>
      <c r="CC154" s="34" t="str">
        <f ca="true">+IF(OFFSET('Water Data'!$F$29,0,10*ROW('Water Data'!F148))="","",OFFSET('Water Data'!$F$29,0,10*ROW('Water Data'!F148)))</f>
        <v/>
      </c>
      <c r="CD154" s="34" t="str">
        <f ca="true">+IF(OFFSET('Water Data'!$F$30,0,10*ROW('Water Data'!F148))="","",OFFSET('Water Data'!$F$30,0,10*ROW('Water Data'!F148)))</f>
        <v/>
      </c>
      <c r="CE154" s="34" t="str">
        <f ca="true">+IF(OFFSET('Water Data'!$G$28,0,10*ROW('Water Data'!G148))="","",OFFSET('Water Data'!$G$28,0,10*ROW('Water Data'!G148)))</f>
        <v/>
      </c>
      <c r="CF154" s="34" t="str">
        <f ca="true">+IF(OFFSET('Water Data'!$G$29,0,10*ROW('Water Data'!G148))="","",OFFSET('Water Data'!$G$29,0,10*ROW('Water Data'!G148)))</f>
        <v/>
      </c>
      <c r="CG154" s="34" t="str">
        <f ca="true">+IF(OFFSET('Water Data'!$G$30,0,10*ROW('Water Data'!G148))="","",OFFSET('Water Data'!$G$30,0,10*ROW('Water Data'!G148)))</f>
        <v/>
      </c>
      <c r="CH154" s="34" t="str">
        <f ca="true">+IF(OFFSET('Water Data'!$H$28,0,10*ROW('Water Data'!H148))="","",OFFSET('Water Data'!$H$28,0,10*ROW('Water Data'!H148)))</f>
        <v/>
      </c>
      <c r="CI154" s="34" t="str">
        <f ca="true">+IF(OFFSET('Water Data'!$H$29,0,10*ROW('Water Data'!H148))="","",OFFSET('Water Data'!$H$29,0,10*ROW('Water Data'!H148)))</f>
        <v/>
      </c>
      <c r="CJ154" s="34" t="str">
        <f ca="true">+IF(OFFSET('Water Data'!$H$30,0,10*ROW('Water Data'!H148))="","",OFFSET('Water Data'!$H$30,0,10*ROW('Water Data'!H148)))</f>
        <v/>
      </c>
      <c r="CK154" s="34" t="str">
        <f ca="true">+IF(OFFSET('Sanitation Data'!$C$29,0,10*ROW('Sanitation Data'!C148))="","",OFFSET('Sanitation Data'!$C$29,0,10*ROW('Sanitation Data'!C148)))</f>
        <v/>
      </c>
      <c r="CL154" s="34" t="str">
        <f ca="true">+IF(OFFSET('Sanitation Data'!$C$30,0,10*ROW('Sanitation Data'!C148))="","",OFFSET('Sanitation Data'!$C$30,0,10*ROW('Sanitation Data'!C148)))</f>
        <v/>
      </c>
      <c r="CM154" s="34" t="str">
        <f ca="true">+IF(OFFSET('Sanitation Data'!$C$31,0,10*ROW('Sanitation Data'!C148))="","",OFFSET('Sanitation Data'!$C$31,0,10*ROW('Sanitation Data'!C148)))</f>
        <v/>
      </c>
      <c r="CN154" s="34" t="str">
        <f ca="true">+IF(OFFSET('Sanitation Data'!$C$32,0,10*ROW('Sanitation Data'!C148))="","",OFFSET('Sanitation Data'!$C$32,0,10*ROW('Sanitation Data'!C148)))</f>
        <v/>
      </c>
      <c r="CO154" s="34" t="str">
        <f ca="true">+IF(OFFSET('Sanitation Data'!$C$33,0,10*ROW('Sanitation Data'!C148))="","",OFFSET('Sanitation Data'!$C$33,0,10*ROW('Sanitation Data'!C148)))</f>
        <v/>
      </c>
      <c r="CP154" s="34" t="str">
        <f ca="true">+IF(OFFSET('Sanitation Data'!$D$29,0,10*ROW('Sanitation Data'!D148))="","",OFFSET('Sanitation Data'!$D$29,0,10*ROW('Sanitation Data'!D148)))</f>
        <v/>
      </c>
      <c r="CQ154" s="34" t="str">
        <f ca="true">+IF(OFFSET('Sanitation Data'!$D$30,0,10*ROW('Sanitation Data'!D148))="","",OFFSET('Sanitation Data'!$D$30,0,10*ROW('Sanitation Data'!D148)))</f>
        <v/>
      </c>
      <c r="CR154" s="34" t="str">
        <f ca="true">+IF(OFFSET('Sanitation Data'!$D$31,0,10*ROW('Sanitation Data'!D148))="","",OFFSET('Sanitation Data'!$D$31,0,10*ROW('Sanitation Data'!D148)))</f>
        <v/>
      </c>
      <c r="CS154" s="34" t="str">
        <f ca="true">+IF(OFFSET('Sanitation Data'!$D$32,0,10*ROW('Sanitation Data'!D148))="","",OFFSET('Sanitation Data'!$D$32,0,10*ROW('Sanitation Data'!D148)))</f>
        <v/>
      </c>
      <c r="CT154" s="34" t="str">
        <f ca="true">+IF(OFFSET('Sanitation Data'!$D$33,0,10*ROW('Sanitation Data'!D148))="","",OFFSET('Sanitation Data'!$D$33,0,10*ROW('Sanitation Data'!D148)))</f>
        <v/>
      </c>
      <c r="CU154" s="34" t="str">
        <f ca="true">+IF(OFFSET('Sanitation Data'!$E$29,0,10*ROW('Sanitation Data'!E148))="","",OFFSET('Sanitation Data'!$E$29,0,10*ROW('Sanitation Data'!E148)))</f>
        <v/>
      </c>
      <c r="CV154" s="34" t="str">
        <f ca="true">+IF(OFFSET('Sanitation Data'!$E$30,0,10*ROW('Sanitation Data'!E148))="","",OFFSET('Sanitation Data'!$E$30,0,10*ROW('Sanitation Data'!E148)))</f>
        <v/>
      </c>
      <c r="CW154" s="34" t="str">
        <f ca="true">+IF(OFFSET('Sanitation Data'!$E$31,0,10*ROW('Sanitation Data'!E148))="","",OFFSET('Sanitation Data'!$E$31,0,10*ROW('Sanitation Data'!E148)))</f>
        <v/>
      </c>
      <c r="CX154" s="34" t="str">
        <f ca="true">+IF(OFFSET('Sanitation Data'!$E$32,0,10*ROW('Sanitation Data'!E148))="","",OFFSET('Sanitation Data'!$E$32,0,10*ROW('Sanitation Data'!E148)))</f>
        <v/>
      </c>
      <c r="CY154" s="34" t="str">
        <f ca="true">+IF(OFFSET('Sanitation Data'!$E$33,0,10*ROW('Sanitation Data'!E148))="","",OFFSET('Sanitation Data'!$E$33,0,10*ROW('Sanitation Data'!E148)))</f>
        <v/>
      </c>
      <c r="CZ154" s="34" t="str">
        <f ca="true">+IF(OFFSET('Sanitation Data'!$F$29,0,10*ROW('Sanitation Data'!F148))="","",OFFSET('Sanitation Data'!$F$29,0,10*ROW('Sanitation Data'!F148)))</f>
        <v/>
      </c>
      <c r="DA154" s="34" t="str">
        <f ca="true">+IF(OFFSET('Sanitation Data'!$F$30,0,10*ROW('Sanitation Data'!F148))="","",OFFSET('Sanitation Data'!$F$30,0,10*ROW('Sanitation Data'!F148)))</f>
        <v/>
      </c>
      <c r="DB154" s="34" t="str">
        <f ca="true">+IF(OFFSET('Sanitation Data'!$F$31,0,10*ROW('Sanitation Data'!F148))="","",OFFSET('Sanitation Data'!$F$31,0,10*ROW('Sanitation Data'!F148)))</f>
        <v/>
      </c>
      <c r="DC154" s="34" t="str">
        <f ca="true">+IF(OFFSET('Sanitation Data'!$F$32,0,10*ROW('Sanitation Data'!F148))="","",OFFSET('Sanitation Data'!$F$32,0,10*ROW('Sanitation Data'!F148)))</f>
        <v/>
      </c>
      <c r="DD154" s="34" t="str">
        <f ca="true">+IF(OFFSET('Sanitation Data'!$F$33,0,10*ROW('Sanitation Data'!F148))="","",OFFSET('Sanitation Data'!$F$33,0,10*ROW('Sanitation Data'!F148)))</f>
        <v/>
      </c>
      <c r="DE154" s="34" t="str">
        <f ca="true">+IF(OFFSET('Sanitation Data'!$G$29,0,10*ROW('Sanitation Data'!G148))="","",OFFSET('Sanitation Data'!$G$29,0,10*ROW('Sanitation Data'!G148)))</f>
        <v/>
      </c>
      <c r="DF154" s="34" t="str">
        <f ca="true">+IF(OFFSET('Sanitation Data'!$G$30,0,10*ROW('Sanitation Data'!G148))="","",OFFSET('Sanitation Data'!$G$30,0,10*ROW('Sanitation Data'!G148)))</f>
        <v/>
      </c>
      <c r="DG154" s="34" t="str">
        <f ca="true">+IF(OFFSET('Sanitation Data'!$G$31,0,10*ROW('Sanitation Data'!G148))="","",OFFSET('Sanitation Data'!$G$31,0,10*ROW('Sanitation Data'!G148)))</f>
        <v/>
      </c>
      <c r="DH154" s="34" t="str">
        <f ca="true">+IF(OFFSET('Sanitation Data'!$G$32,0,10*ROW('Sanitation Data'!G148))="","",OFFSET('Sanitation Data'!$G$32,0,10*ROW('Sanitation Data'!G148)))</f>
        <v/>
      </c>
      <c r="DI154" s="34" t="str">
        <f ca="true">+IF(OFFSET('Sanitation Data'!$G$33,0,10*ROW('Sanitation Data'!G148))="","",OFFSET('Sanitation Data'!$G$33,0,10*ROW('Sanitation Data'!G148)))</f>
        <v/>
      </c>
      <c r="DJ154" s="34" t="str">
        <f ca="true">+IF(OFFSET('Sanitation Data'!$H$29,0,10*ROW('Sanitation Data'!H148))="","",OFFSET('Sanitation Data'!$H$29,0,10*ROW('Sanitation Data'!H148)))</f>
        <v/>
      </c>
      <c r="DK154" s="34" t="str">
        <f ca="true">+IF(OFFSET('Sanitation Data'!$H$30,0,10*ROW('Sanitation Data'!H148))="","",OFFSET('Sanitation Data'!$H$30,0,10*ROW('Sanitation Data'!H148)))</f>
        <v/>
      </c>
      <c r="DL154" s="34" t="str">
        <f ca="true">+IF(OFFSET('Sanitation Data'!$H$31,0,10*ROW('Sanitation Data'!H148))="","",OFFSET('Sanitation Data'!$H$31,0,10*ROW('Sanitation Data'!H148)))</f>
        <v/>
      </c>
      <c r="DM154" s="34" t="str">
        <f ca="true">+IF(OFFSET('Sanitation Data'!$H$32,0,10*ROW('Sanitation Data'!H148))="","",OFFSET('Sanitation Data'!$H$32,0,10*ROW('Sanitation Data'!H148)))</f>
        <v/>
      </c>
      <c r="DN154" s="34" t="str">
        <f ca="true">+IF(OFFSET('Sanitation Data'!$H$33,0,10*ROW('Sanitation Data'!H148))="","",OFFSET('Sanitation Data'!$H$33,0,10*ROW('Sanitation Data'!H148)))</f>
        <v/>
      </c>
      <c r="DO154" s="34" t="str">
        <f ca="true">+IF(OFFSET('Hygiene Data'!$C$12,0,10*ROW('Hygiene Data'!C148))="","",OFFSET('Hygiene Data'!$C$12,0,10*ROW('Hygiene Data'!C148)))</f>
        <v/>
      </c>
      <c r="DP154" s="34" t="str">
        <f ca="true">+IF(OFFSET('Hygiene Data'!$C$13,0,10*ROW('Hygiene Data'!C148))="","",OFFSET('Hygiene Data'!$C$13,0,10*ROW('Hygiene Data'!C148)))</f>
        <v/>
      </c>
      <c r="DQ154" s="34" t="str">
        <f ca="true">+IF(OFFSET('Hygiene Data'!$C$14,0,10*ROW('Hygiene Data'!C148))="","",OFFSET('Hygiene Data'!$C$14,0,10*ROW('Hygiene Data'!C148)))</f>
        <v/>
      </c>
      <c r="DR154" s="34" t="str">
        <f ca="true">+IF(OFFSET('Hygiene Data'!$D$12,0,10*ROW('Hygiene Data'!D148))="","",OFFSET('Hygiene Data'!$D$12,0,10*ROW('Hygiene Data'!D148)))</f>
        <v/>
      </c>
      <c r="DS154" s="34" t="str">
        <f ca="true">+IF(OFFSET('Hygiene Data'!$D$13,0,10*ROW('Hygiene Data'!D148))="","",OFFSET('Hygiene Data'!$D$13,0,10*ROW('Hygiene Data'!D148)))</f>
        <v/>
      </c>
      <c r="DT154" s="34" t="str">
        <f ca="true">+IF(OFFSET('Hygiene Data'!$D$14,0,10*ROW('Hygiene Data'!D148))="","",OFFSET('Hygiene Data'!$D$14,0,10*ROW('Hygiene Data'!D148)))</f>
        <v/>
      </c>
      <c r="DU154" s="34" t="str">
        <f ca="true">+IF(OFFSET('Hygiene Data'!$E$12,0,10*ROW('Hygiene Data'!E148))="","",OFFSET('Hygiene Data'!$E$12,0,10*ROW('Hygiene Data'!E148)))</f>
        <v/>
      </c>
      <c r="DV154" s="34" t="str">
        <f ca="true">+IF(OFFSET('Hygiene Data'!$E$13,0,10*ROW('Hygiene Data'!E148))="","",OFFSET('Hygiene Data'!$E$13,0,10*ROW('Hygiene Data'!E148)))</f>
        <v/>
      </c>
      <c r="DW154" s="34" t="str">
        <f ca="true">+IF(OFFSET('Hygiene Data'!$E$14,0,10*ROW('Hygiene Data'!E148))="","",OFFSET('Hygiene Data'!$E$14,0,10*ROW('Hygiene Data'!E148)))</f>
        <v/>
      </c>
      <c r="DX154" s="34" t="str">
        <f ca="true">+IF(OFFSET('Hygiene Data'!$F$12,0,10*ROW('Hygiene Data'!F148))="","",OFFSET('Hygiene Data'!$F$12,0,10*ROW('Hygiene Data'!F148)))</f>
        <v/>
      </c>
      <c r="DY154" s="34" t="str">
        <f ca="true">+IF(OFFSET('Hygiene Data'!$F$13,0,10*ROW('Hygiene Data'!F148))="","",OFFSET('Hygiene Data'!$F$13,0,10*ROW('Hygiene Data'!F148)))</f>
        <v/>
      </c>
      <c r="DZ154" s="34" t="str">
        <f ca="true">+IF(OFFSET('Hygiene Data'!$F$14,0,10*ROW('Hygiene Data'!F148))="","",OFFSET('Hygiene Data'!$F$14,0,10*ROW('Hygiene Data'!F148)))</f>
        <v/>
      </c>
      <c r="EA154" s="34" t="str">
        <f ca="true">+IF(OFFSET('Hygiene Data'!$G$12,0,10*ROW('Hygiene Data'!G148))="","",OFFSET('Hygiene Data'!$G$12,0,10*ROW('Hygiene Data'!G148)))</f>
        <v/>
      </c>
      <c r="EB154" s="34" t="str">
        <f ca="true">+IF(OFFSET('Hygiene Data'!$G$13,0,10*ROW('Hygiene Data'!G148))="","",OFFSET('Hygiene Data'!$G$13,0,10*ROW('Hygiene Data'!G148)))</f>
        <v/>
      </c>
      <c r="EC154" s="34" t="str">
        <f ca="true">+IF(OFFSET('Hygiene Data'!$G$14,0,10*ROW('Hygiene Data'!G148))="","",OFFSET('Hygiene Data'!$G$14,0,10*ROW('Hygiene Data'!G148)))</f>
        <v/>
      </c>
      <c r="ED154" s="34" t="str">
        <f ca="true">+IF(OFFSET('Hygiene Data'!$H$12,0,10*ROW('Hygiene Data'!H148))="","",OFFSET('Hygiene Data'!$H$12,0,10*ROW('Hygiene Data'!H148)))</f>
        <v/>
      </c>
      <c r="EE154" s="34" t="str">
        <f ca="true">+IF(OFFSET('Hygiene Data'!$H$13,0,10*ROW('Hygiene Data'!H148))="","",OFFSET('Hygiene Data'!$H$13,0,10*ROW('Hygiene Data'!H148)))</f>
        <v/>
      </c>
      <c r="EF154" s="34" t="str">
        <f ca="true">+IF(OFFSET('Hygiene Data'!$H$14,0,10*ROW('Hygiene Data'!H148))="","",OFFSET('Hygiene Data'!$H$14,0,10*ROW('Hygiene Data'!H148)))</f>
        <v/>
      </c>
    </row>
    <row r="155" x14ac:dyDescent="0.2">
      <c r="A155" s="57" t="str">
        <f ca="true">+IF(OFFSET('Water Data'!$B$1,0,10*ROW('Water Data'!B152))="","",OFFSET('Water Data'!$B$1,0,10*ROW('Water Data'!B152)))</f>
        <v/>
      </c>
      <c r="B155" s="57" t="str">
        <f ca="true">+IF(OFFSET('Water Data'!$A$3,0,10*ROW('Water Data'!A152))="","",OFFSET('Water Data'!$A$3,0,10*ROW('Water Data'!A152)))</f>
        <v/>
      </c>
      <c r="C155" s="57" t="str">
        <f ca="true">+IF(OFFSET('Water Data'!$C$3,0,10*ROW('Water Data'!C152))="","",OFFSET('Water Data'!$C$3,0,10*ROW('Water Data'!C152)))</f>
        <v/>
      </c>
      <c r="D155" s="249"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9"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9" t="e">
        <f ca="true">+IF(AND(ISNUMBER(OFFSET('Water Data'!$C$10,0,10*ROW('Water Data'!D149))),BW155="Yes"),OFFSET('Water Data'!$C$10,0,10*ROW('Water Data'!D149)),IF(AND(ISNUMBER(OFFSET('Water Data'!$C$10,0,10*ROW('Water Data'!D149))),BW155="No",ISNUMBER(OFFSET('Water Data'!$C$10,0,10*ROW('Water Data'!D149)))),CONCATENATE("[",ROUND(OFFSET('Water Data'!$C$10,0,10*ROW('Water Data'!D149)),0),"]"),IF(AND(ISNUMBER(OFFSET('Water Data'!$C$10,0,10*ROW('Water Data'!D149))),BW155="",ISNUMBER(OFFSET('Water Data'!$C$10,0,10*ROW('Water Data'!D149)))),OFFSET('Water Data'!$C$10,0,10*ROW('Water Data'!D149)),NA())))</f>
        <v>#N/A</v>
      </c>
      <c r="G155" s="249"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9"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9"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9"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9"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9"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9"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9"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9"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9"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9"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9"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9"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9"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9"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50"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50"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50"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50"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50"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50"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50"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50"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50"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50"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50"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50"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50"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50"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50"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50"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50"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50"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50"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50"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50"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50"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50"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50"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50"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50"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50"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50"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50"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50"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51"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51"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51"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51"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51"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51"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51"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51"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51"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51"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51"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51"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51"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51"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51"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51"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51"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51"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4" t="str">
        <f ca="true">+IF(OFFSET('Water Data'!$C$28,0,10*ROW('Water Data'!C149))="","",OFFSET('Water Data'!$C$28,0,10*ROW('Water Data'!C149)))</f>
        <v/>
      </c>
      <c r="BT155" s="34" t="str">
        <f ca="true">+IF(OFFSET('Water Data'!$C$29,0,10*ROW('Water Data'!C149))="","",OFFSET('Water Data'!$C$29,0,10*ROW('Water Data'!C149)))</f>
        <v/>
      </c>
      <c r="BU155" s="34" t="str">
        <f ca="true">+IF(OFFSET('Water Data'!$C$30,0,10*ROW('Water Data'!C149))="","",OFFSET('Water Data'!$C$30,0,10*ROW('Water Data'!C149)))</f>
        <v/>
      </c>
      <c r="BV155" s="34" t="str">
        <f ca="true">+IF(OFFSET('Water Data'!$D$28,0,10*ROW('Water Data'!D149))="","",OFFSET('Water Data'!$D$28,0,10*ROW('Water Data'!D149)))</f>
        <v/>
      </c>
      <c r="BW155" s="34" t="str">
        <f ca="true">+IF(OFFSET('Water Data'!$D$29,0,10*ROW('Water Data'!D149))="","",OFFSET('Water Data'!$D$29,0,10*ROW('Water Data'!D149)))</f>
        <v/>
      </c>
      <c r="BX155" s="34" t="str">
        <f ca="true">+IF(OFFSET('Water Data'!$D$30,0,10*ROW('Water Data'!D149))="","",OFFSET('Water Data'!$D$30,0,10*ROW('Water Data'!D149)))</f>
        <v/>
      </c>
      <c r="BY155" s="34" t="str">
        <f ca="true">+IF(OFFSET('Water Data'!$E$28,0,10*ROW('Water Data'!E149))="","",OFFSET('Water Data'!$E$28,0,10*ROW('Water Data'!E149)))</f>
        <v/>
      </c>
      <c r="BZ155" s="34" t="str">
        <f ca="true">+IF(OFFSET('Water Data'!$E$29,0,10*ROW('Water Data'!E149))="","",OFFSET('Water Data'!$E$29,0,10*ROW('Water Data'!E149)))</f>
        <v/>
      </c>
      <c r="CA155" s="34" t="str">
        <f ca="true">+IF(OFFSET('Water Data'!$E$30,0,10*ROW('Water Data'!E149))="","",OFFSET('Water Data'!$E$30,0,10*ROW('Water Data'!E149)))</f>
        <v/>
      </c>
      <c r="CB155" s="34" t="str">
        <f ca="true">+IF(OFFSET('Water Data'!$F$28,0,10*ROW('Water Data'!F149))="","",OFFSET('Water Data'!$F$28,0,10*ROW('Water Data'!F149)))</f>
        <v/>
      </c>
      <c r="CC155" s="34" t="str">
        <f ca="true">+IF(OFFSET('Water Data'!$F$29,0,10*ROW('Water Data'!F149))="","",OFFSET('Water Data'!$F$29,0,10*ROW('Water Data'!F149)))</f>
        <v/>
      </c>
      <c r="CD155" s="34" t="str">
        <f ca="true">+IF(OFFSET('Water Data'!$F$30,0,10*ROW('Water Data'!F149))="","",OFFSET('Water Data'!$F$30,0,10*ROW('Water Data'!F149)))</f>
        <v/>
      </c>
      <c r="CE155" s="34" t="str">
        <f ca="true">+IF(OFFSET('Water Data'!$G$28,0,10*ROW('Water Data'!G149))="","",OFFSET('Water Data'!$G$28,0,10*ROW('Water Data'!G149)))</f>
        <v/>
      </c>
      <c r="CF155" s="34" t="str">
        <f ca="true">+IF(OFFSET('Water Data'!$G$29,0,10*ROW('Water Data'!G149))="","",OFFSET('Water Data'!$G$29,0,10*ROW('Water Data'!G149)))</f>
        <v/>
      </c>
      <c r="CG155" s="34" t="str">
        <f ca="true">+IF(OFFSET('Water Data'!$G$30,0,10*ROW('Water Data'!G149))="","",OFFSET('Water Data'!$G$30,0,10*ROW('Water Data'!G149)))</f>
        <v/>
      </c>
      <c r="CH155" s="34" t="str">
        <f ca="true">+IF(OFFSET('Water Data'!$H$28,0,10*ROW('Water Data'!H149))="","",OFFSET('Water Data'!$H$28,0,10*ROW('Water Data'!H149)))</f>
        <v/>
      </c>
      <c r="CI155" s="34" t="str">
        <f ca="true">+IF(OFFSET('Water Data'!$H$29,0,10*ROW('Water Data'!H149))="","",OFFSET('Water Data'!$H$29,0,10*ROW('Water Data'!H149)))</f>
        <v/>
      </c>
      <c r="CJ155" s="34" t="str">
        <f ca="true">+IF(OFFSET('Water Data'!$H$30,0,10*ROW('Water Data'!H149))="","",OFFSET('Water Data'!$H$30,0,10*ROW('Water Data'!H149)))</f>
        <v/>
      </c>
      <c r="CK155" s="34" t="str">
        <f ca="true">+IF(OFFSET('Sanitation Data'!$C$29,0,10*ROW('Sanitation Data'!C149))="","",OFFSET('Sanitation Data'!$C$29,0,10*ROW('Sanitation Data'!C149)))</f>
        <v/>
      </c>
      <c r="CL155" s="34" t="str">
        <f ca="true">+IF(OFFSET('Sanitation Data'!$C$30,0,10*ROW('Sanitation Data'!C149))="","",OFFSET('Sanitation Data'!$C$30,0,10*ROW('Sanitation Data'!C149)))</f>
        <v/>
      </c>
      <c r="CM155" s="34" t="str">
        <f ca="true">+IF(OFFSET('Sanitation Data'!$C$31,0,10*ROW('Sanitation Data'!C149))="","",OFFSET('Sanitation Data'!$C$31,0,10*ROW('Sanitation Data'!C149)))</f>
        <v/>
      </c>
      <c r="CN155" s="34" t="str">
        <f ca="true">+IF(OFFSET('Sanitation Data'!$C$32,0,10*ROW('Sanitation Data'!C149))="","",OFFSET('Sanitation Data'!$C$32,0,10*ROW('Sanitation Data'!C149)))</f>
        <v/>
      </c>
      <c r="CO155" s="34" t="str">
        <f ca="true">+IF(OFFSET('Sanitation Data'!$C$33,0,10*ROW('Sanitation Data'!C149))="","",OFFSET('Sanitation Data'!$C$33,0,10*ROW('Sanitation Data'!C149)))</f>
        <v/>
      </c>
      <c r="CP155" s="34" t="str">
        <f ca="true">+IF(OFFSET('Sanitation Data'!$D$29,0,10*ROW('Sanitation Data'!D149))="","",OFFSET('Sanitation Data'!$D$29,0,10*ROW('Sanitation Data'!D149)))</f>
        <v/>
      </c>
      <c r="CQ155" s="34" t="str">
        <f ca="true">+IF(OFFSET('Sanitation Data'!$D$30,0,10*ROW('Sanitation Data'!D149))="","",OFFSET('Sanitation Data'!$D$30,0,10*ROW('Sanitation Data'!D149)))</f>
        <v/>
      </c>
      <c r="CR155" s="34" t="str">
        <f ca="true">+IF(OFFSET('Sanitation Data'!$D$31,0,10*ROW('Sanitation Data'!D149))="","",OFFSET('Sanitation Data'!$D$31,0,10*ROW('Sanitation Data'!D149)))</f>
        <v/>
      </c>
      <c r="CS155" s="34" t="str">
        <f ca="true">+IF(OFFSET('Sanitation Data'!$D$32,0,10*ROW('Sanitation Data'!D149))="","",OFFSET('Sanitation Data'!$D$32,0,10*ROW('Sanitation Data'!D149)))</f>
        <v/>
      </c>
      <c r="CT155" s="34" t="str">
        <f ca="true">+IF(OFFSET('Sanitation Data'!$D$33,0,10*ROW('Sanitation Data'!D149))="","",OFFSET('Sanitation Data'!$D$33,0,10*ROW('Sanitation Data'!D149)))</f>
        <v/>
      </c>
      <c r="CU155" s="34" t="str">
        <f ca="true">+IF(OFFSET('Sanitation Data'!$E$29,0,10*ROW('Sanitation Data'!E149))="","",OFFSET('Sanitation Data'!$E$29,0,10*ROW('Sanitation Data'!E149)))</f>
        <v/>
      </c>
      <c r="CV155" s="34" t="str">
        <f ca="true">+IF(OFFSET('Sanitation Data'!$E$30,0,10*ROW('Sanitation Data'!E149))="","",OFFSET('Sanitation Data'!$E$30,0,10*ROW('Sanitation Data'!E149)))</f>
        <v/>
      </c>
      <c r="CW155" s="34" t="str">
        <f ca="true">+IF(OFFSET('Sanitation Data'!$E$31,0,10*ROW('Sanitation Data'!E149))="","",OFFSET('Sanitation Data'!$E$31,0,10*ROW('Sanitation Data'!E149)))</f>
        <v/>
      </c>
      <c r="CX155" s="34" t="str">
        <f ca="true">+IF(OFFSET('Sanitation Data'!$E$32,0,10*ROW('Sanitation Data'!E149))="","",OFFSET('Sanitation Data'!$E$32,0,10*ROW('Sanitation Data'!E149)))</f>
        <v/>
      </c>
      <c r="CY155" s="34" t="str">
        <f ca="true">+IF(OFFSET('Sanitation Data'!$E$33,0,10*ROW('Sanitation Data'!E149))="","",OFFSET('Sanitation Data'!$E$33,0,10*ROW('Sanitation Data'!E149)))</f>
        <v/>
      </c>
      <c r="CZ155" s="34" t="str">
        <f ca="true">+IF(OFFSET('Sanitation Data'!$F$29,0,10*ROW('Sanitation Data'!F149))="","",OFFSET('Sanitation Data'!$F$29,0,10*ROW('Sanitation Data'!F149)))</f>
        <v/>
      </c>
      <c r="DA155" s="34" t="str">
        <f ca="true">+IF(OFFSET('Sanitation Data'!$F$30,0,10*ROW('Sanitation Data'!F149))="","",OFFSET('Sanitation Data'!$F$30,0,10*ROW('Sanitation Data'!F149)))</f>
        <v/>
      </c>
      <c r="DB155" s="34" t="str">
        <f ca="true">+IF(OFFSET('Sanitation Data'!$F$31,0,10*ROW('Sanitation Data'!F149))="","",OFFSET('Sanitation Data'!$F$31,0,10*ROW('Sanitation Data'!F149)))</f>
        <v/>
      </c>
      <c r="DC155" s="34" t="str">
        <f ca="true">+IF(OFFSET('Sanitation Data'!$F$32,0,10*ROW('Sanitation Data'!F149))="","",OFFSET('Sanitation Data'!$F$32,0,10*ROW('Sanitation Data'!F149)))</f>
        <v/>
      </c>
      <c r="DD155" s="34" t="str">
        <f ca="true">+IF(OFFSET('Sanitation Data'!$F$33,0,10*ROW('Sanitation Data'!F149))="","",OFFSET('Sanitation Data'!$F$33,0,10*ROW('Sanitation Data'!F149)))</f>
        <v/>
      </c>
      <c r="DE155" s="34" t="str">
        <f ca="true">+IF(OFFSET('Sanitation Data'!$G$29,0,10*ROW('Sanitation Data'!G149))="","",OFFSET('Sanitation Data'!$G$29,0,10*ROW('Sanitation Data'!G149)))</f>
        <v/>
      </c>
      <c r="DF155" s="34" t="str">
        <f ca="true">+IF(OFFSET('Sanitation Data'!$G$30,0,10*ROW('Sanitation Data'!G149))="","",OFFSET('Sanitation Data'!$G$30,0,10*ROW('Sanitation Data'!G149)))</f>
        <v/>
      </c>
      <c r="DG155" s="34" t="str">
        <f ca="true">+IF(OFFSET('Sanitation Data'!$G$31,0,10*ROW('Sanitation Data'!G149))="","",OFFSET('Sanitation Data'!$G$31,0,10*ROW('Sanitation Data'!G149)))</f>
        <v/>
      </c>
      <c r="DH155" s="34" t="str">
        <f ca="true">+IF(OFFSET('Sanitation Data'!$G$32,0,10*ROW('Sanitation Data'!G149))="","",OFFSET('Sanitation Data'!$G$32,0,10*ROW('Sanitation Data'!G149)))</f>
        <v/>
      </c>
      <c r="DI155" s="34" t="str">
        <f ca="true">+IF(OFFSET('Sanitation Data'!$G$33,0,10*ROW('Sanitation Data'!G149))="","",OFFSET('Sanitation Data'!$G$33,0,10*ROW('Sanitation Data'!G149)))</f>
        <v/>
      </c>
      <c r="DJ155" s="34" t="str">
        <f ca="true">+IF(OFFSET('Sanitation Data'!$H$29,0,10*ROW('Sanitation Data'!H149))="","",OFFSET('Sanitation Data'!$H$29,0,10*ROW('Sanitation Data'!H149)))</f>
        <v/>
      </c>
      <c r="DK155" s="34" t="str">
        <f ca="true">+IF(OFFSET('Sanitation Data'!$H$30,0,10*ROW('Sanitation Data'!H149))="","",OFFSET('Sanitation Data'!$H$30,0,10*ROW('Sanitation Data'!H149)))</f>
        <v/>
      </c>
      <c r="DL155" s="34" t="str">
        <f ca="true">+IF(OFFSET('Sanitation Data'!$H$31,0,10*ROW('Sanitation Data'!H149))="","",OFFSET('Sanitation Data'!$H$31,0,10*ROW('Sanitation Data'!H149)))</f>
        <v/>
      </c>
      <c r="DM155" s="34" t="str">
        <f ca="true">+IF(OFFSET('Sanitation Data'!$H$32,0,10*ROW('Sanitation Data'!H149))="","",OFFSET('Sanitation Data'!$H$32,0,10*ROW('Sanitation Data'!H149)))</f>
        <v/>
      </c>
      <c r="DN155" s="34" t="str">
        <f ca="true">+IF(OFFSET('Sanitation Data'!$H$33,0,10*ROW('Sanitation Data'!H149))="","",OFFSET('Sanitation Data'!$H$33,0,10*ROW('Sanitation Data'!H149)))</f>
        <v/>
      </c>
      <c r="DO155" s="34" t="str">
        <f ca="true">+IF(OFFSET('Hygiene Data'!$C$12,0,10*ROW('Hygiene Data'!C149))="","",OFFSET('Hygiene Data'!$C$12,0,10*ROW('Hygiene Data'!C149)))</f>
        <v/>
      </c>
      <c r="DP155" s="34" t="str">
        <f ca="true">+IF(OFFSET('Hygiene Data'!$C$13,0,10*ROW('Hygiene Data'!C149))="","",OFFSET('Hygiene Data'!$C$13,0,10*ROW('Hygiene Data'!C149)))</f>
        <v/>
      </c>
      <c r="DQ155" s="34" t="str">
        <f ca="true">+IF(OFFSET('Hygiene Data'!$C$14,0,10*ROW('Hygiene Data'!C149))="","",OFFSET('Hygiene Data'!$C$14,0,10*ROW('Hygiene Data'!C149)))</f>
        <v/>
      </c>
      <c r="DR155" s="34" t="str">
        <f ca="true">+IF(OFFSET('Hygiene Data'!$D$12,0,10*ROW('Hygiene Data'!D149))="","",OFFSET('Hygiene Data'!$D$12,0,10*ROW('Hygiene Data'!D149)))</f>
        <v/>
      </c>
      <c r="DS155" s="34" t="str">
        <f ca="true">+IF(OFFSET('Hygiene Data'!$D$13,0,10*ROW('Hygiene Data'!D149))="","",OFFSET('Hygiene Data'!$D$13,0,10*ROW('Hygiene Data'!D149)))</f>
        <v/>
      </c>
      <c r="DT155" s="34" t="str">
        <f ca="true">+IF(OFFSET('Hygiene Data'!$D$14,0,10*ROW('Hygiene Data'!D149))="","",OFFSET('Hygiene Data'!$D$14,0,10*ROW('Hygiene Data'!D149)))</f>
        <v/>
      </c>
      <c r="DU155" s="34" t="str">
        <f ca="true">+IF(OFFSET('Hygiene Data'!$E$12,0,10*ROW('Hygiene Data'!E149))="","",OFFSET('Hygiene Data'!$E$12,0,10*ROW('Hygiene Data'!E149)))</f>
        <v/>
      </c>
      <c r="DV155" s="34" t="str">
        <f ca="true">+IF(OFFSET('Hygiene Data'!$E$13,0,10*ROW('Hygiene Data'!E149))="","",OFFSET('Hygiene Data'!$E$13,0,10*ROW('Hygiene Data'!E149)))</f>
        <v/>
      </c>
      <c r="DW155" s="34" t="str">
        <f ca="true">+IF(OFFSET('Hygiene Data'!$E$14,0,10*ROW('Hygiene Data'!E149))="","",OFFSET('Hygiene Data'!$E$14,0,10*ROW('Hygiene Data'!E149)))</f>
        <v/>
      </c>
      <c r="DX155" s="34" t="str">
        <f ca="true">+IF(OFFSET('Hygiene Data'!$F$12,0,10*ROW('Hygiene Data'!F149))="","",OFFSET('Hygiene Data'!$F$12,0,10*ROW('Hygiene Data'!F149)))</f>
        <v/>
      </c>
      <c r="DY155" s="34" t="str">
        <f ca="true">+IF(OFFSET('Hygiene Data'!$F$13,0,10*ROW('Hygiene Data'!F149))="","",OFFSET('Hygiene Data'!$F$13,0,10*ROW('Hygiene Data'!F149)))</f>
        <v/>
      </c>
      <c r="DZ155" s="34" t="str">
        <f ca="true">+IF(OFFSET('Hygiene Data'!$F$14,0,10*ROW('Hygiene Data'!F149))="","",OFFSET('Hygiene Data'!$F$14,0,10*ROW('Hygiene Data'!F149)))</f>
        <v/>
      </c>
      <c r="EA155" s="34" t="str">
        <f ca="true">+IF(OFFSET('Hygiene Data'!$G$12,0,10*ROW('Hygiene Data'!G149))="","",OFFSET('Hygiene Data'!$G$12,0,10*ROW('Hygiene Data'!G149)))</f>
        <v/>
      </c>
      <c r="EB155" s="34" t="str">
        <f ca="true">+IF(OFFSET('Hygiene Data'!$G$13,0,10*ROW('Hygiene Data'!G149))="","",OFFSET('Hygiene Data'!$G$13,0,10*ROW('Hygiene Data'!G149)))</f>
        <v/>
      </c>
      <c r="EC155" s="34" t="str">
        <f ca="true">+IF(OFFSET('Hygiene Data'!$G$14,0,10*ROW('Hygiene Data'!G149))="","",OFFSET('Hygiene Data'!$G$14,0,10*ROW('Hygiene Data'!G149)))</f>
        <v/>
      </c>
      <c r="ED155" s="34" t="str">
        <f ca="true">+IF(OFFSET('Hygiene Data'!$H$12,0,10*ROW('Hygiene Data'!H149))="","",OFFSET('Hygiene Data'!$H$12,0,10*ROW('Hygiene Data'!H149)))</f>
        <v/>
      </c>
      <c r="EE155" s="34" t="str">
        <f ca="true">+IF(OFFSET('Hygiene Data'!$H$13,0,10*ROW('Hygiene Data'!H149))="","",OFFSET('Hygiene Data'!$H$13,0,10*ROW('Hygiene Data'!H149)))</f>
        <v/>
      </c>
      <c r="EF155" s="34" t="str">
        <f ca="true">+IF(OFFSET('Hygiene Data'!$H$14,0,10*ROW('Hygiene Data'!H149))="","",OFFSET('Hygiene Data'!$H$14,0,10*ROW('Hygiene Data'!H149)))</f>
        <v/>
      </c>
    </row>
    <row r="156" x14ac:dyDescent="0.2">
      <c r="A156" s="57" t="str">
        <f ca="true">+IF(OFFSET('Water Data'!$B$1,0,10*ROW('Water Data'!B153))="","",OFFSET('Water Data'!$B$1,0,10*ROW('Water Data'!B153)))</f>
        <v/>
      </c>
      <c r="B156" s="57" t="str">
        <f ca="true">+IF(OFFSET('Water Data'!$A$3,0,10*ROW('Water Data'!A153))="","",OFFSET('Water Data'!$A$3,0,10*ROW('Water Data'!A153)))</f>
        <v/>
      </c>
      <c r="C156" s="57" t="str">
        <f ca="true">+IF(OFFSET('Water Data'!$C$3,0,10*ROW('Water Data'!C153))="","",OFFSET('Water Data'!$C$3,0,10*ROW('Water Data'!C153)))</f>
        <v/>
      </c>
      <c r="D156" s="249"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9"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9" t="e">
        <f ca="true">+IF(AND(ISNUMBER(OFFSET('Water Data'!$C$10,0,10*ROW('Water Data'!D150))),BW156="Yes"),OFFSET('Water Data'!$C$10,0,10*ROW('Water Data'!D150)),IF(AND(ISNUMBER(OFFSET('Water Data'!$C$10,0,10*ROW('Water Data'!D150))),BW156="No",ISNUMBER(OFFSET('Water Data'!$C$10,0,10*ROW('Water Data'!D150)))),CONCATENATE("[",ROUND(OFFSET('Water Data'!$C$10,0,10*ROW('Water Data'!D150)),0),"]"),IF(AND(ISNUMBER(OFFSET('Water Data'!$C$10,0,10*ROW('Water Data'!D150))),BW156="",ISNUMBER(OFFSET('Water Data'!$C$10,0,10*ROW('Water Data'!D150)))),OFFSET('Water Data'!$C$10,0,10*ROW('Water Data'!D150)),NA())))</f>
        <v>#N/A</v>
      </c>
      <c r="G156" s="249"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9"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9"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9"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9"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9"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9"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9"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9"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9"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9"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9"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9"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9"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9"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50"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50"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50"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50"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50"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50"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50"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50"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50"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50"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50"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50"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50"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50"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50"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50"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50"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50"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50"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50"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50"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50"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50"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50"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50"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50"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50"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50"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50"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50"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51"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51"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51"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51"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51"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51"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51"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51"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51"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51"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51"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51"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51"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51"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51"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51"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51"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51"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4" t="str">
        <f ca="true">+IF(OFFSET('Water Data'!$C$28,0,10*ROW('Water Data'!C150))="","",OFFSET('Water Data'!$C$28,0,10*ROW('Water Data'!C150)))</f>
        <v/>
      </c>
      <c r="BT156" s="34" t="str">
        <f ca="true">+IF(OFFSET('Water Data'!$C$29,0,10*ROW('Water Data'!C150))="","",OFFSET('Water Data'!$C$29,0,10*ROW('Water Data'!C150)))</f>
        <v/>
      </c>
      <c r="BU156" s="34" t="str">
        <f ca="true">+IF(OFFSET('Water Data'!$C$30,0,10*ROW('Water Data'!C150))="","",OFFSET('Water Data'!$C$30,0,10*ROW('Water Data'!C150)))</f>
        <v/>
      </c>
      <c r="BV156" s="34" t="str">
        <f ca="true">+IF(OFFSET('Water Data'!$D$28,0,10*ROW('Water Data'!D150))="","",OFFSET('Water Data'!$D$28,0,10*ROW('Water Data'!D150)))</f>
        <v/>
      </c>
      <c r="BW156" s="34" t="str">
        <f ca="true">+IF(OFFSET('Water Data'!$D$29,0,10*ROW('Water Data'!D150))="","",OFFSET('Water Data'!$D$29,0,10*ROW('Water Data'!D150)))</f>
        <v/>
      </c>
      <c r="BX156" s="34" t="str">
        <f ca="true">+IF(OFFSET('Water Data'!$D$30,0,10*ROW('Water Data'!D150))="","",OFFSET('Water Data'!$D$30,0,10*ROW('Water Data'!D150)))</f>
        <v/>
      </c>
      <c r="BY156" s="34" t="str">
        <f ca="true">+IF(OFFSET('Water Data'!$E$28,0,10*ROW('Water Data'!E150))="","",OFFSET('Water Data'!$E$28,0,10*ROW('Water Data'!E150)))</f>
        <v/>
      </c>
      <c r="BZ156" s="34" t="str">
        <f ca="true">+IF(OFFSET('Water Data'!$E$29,0,10*ROW('Water Data'!E150))="","",OFFSET('Water Data'!$E$29,0,10*ROW('Water Data'!E150)))</f>
        <v/>
      </c>
      <c r="CA156" s="34" t="str">
        <f ca="true">+IF(OFFSET('Water Data'!$E$30,0,10*ROW('Water Data'!E150))="","",OFFSET('Water Data'!$E$30,0,10*ROW('Water Data'!E150)))</f>
        <v/>
      </c>
      <c r="CB156" s="34" t="str">
        <f ca="true">+IF(OFFSET('Water Data'!$F$28,0,10*ROW('Water Data'!F150))="","",OFFSET('Water Data'!$F$28,0,10*ROW('Water Data'!F150)))</f>
        <v/>
      </c>
      <c r="CC156" s="34" t="str">
        <f ca="true">+IF(OFFSET('Water Data'!$F$29,0,10*ROW('Water Data'!F150))="","",OFFSET('Water Data'!$F$29,0,10*ROW('Water Data'!F150)))</f>
        <v/>
      </c>
      <c r="CD156" s="34" t="str">
        <f ca="true">+IF(OFFSET('Water Data'!$F$30,0,10*ROW('Water Data'!F150))="","",OFFSET('Water Data'!$F$30,0,10*ROW('Water Data'!F150)))</f>
        <v/>
      </c>
      <c r="CE156" s="34" t="str">
        <f ca="true">+IF(OFFSET('Water Data'!$G$28,0,10*ROW('Water Data'!G150))="","",OFFSET('Water Data'!$G$28,0,10*ROW('Water Data'!G150)))</f>
        <v/>
      </c>
      <c r="CF156" s="34" t="str">
        <f ca="true">+IF(OFFSET('Water Data'!$G$29,0,10*ROW('Water Data'!G150))="","",OFFSET('Water Data'!$G$29,0,10*ROW('Water Data'!G150)))</f>
        <v/>
      </c>
      <c r="CG156" s="34" t="str">
        <f ca="true">+IF(OFFSET('Water Data'!$G$30,0,10*ROW('Water Data'!G150))="","",OFFSET('Water Data'!$G$30,0,10*ROW('Water Data'!G150)))</f>
        <v/>
      </c>
      <c r="CH156" s="34" t="str">
        <f ca="true">+IF(OFFSET('Water Data'!$H$28,0,10*ROW('Water Data'!H150))="","",OFFSET('Water Data'!$H$28,0,10*ROW('Water Data'!H150)))</f>
        <v/>
      </c>
      <c r="CI156" s="34" t="str">
        <f ca="true">+IF(OFFSET('Water Data'!$H$29,0,10*ROW('Water Data'!H150))="","",OFFSET('Water Data'!$H$29,0,10*ROW('Water Data'!H150)))</f>
        <v/>
      </c>
      <c r="CJ156" s="34" t="str">
        <f ca="true">+IF(OFFSET('Water Data'!$H$30,0,10*ROW('Water Data'!H150))="","",OFFSET('Water Data'!$H$30,0,10*ROW('Water Data'!H150)))</f>
        <v/>
      </c>
      <c r="CK156" s="34" t="str">
        <f ca="true">+IF(OFFSET('Sanitation Data'!$C$29,0,10*ROW('Sanitation Data'!C150))="","",OFFSET('Sanitation Data'!$C$29,0,10*ROW('Sanitation Data'!C150)))</f>
        <v/>
      </c>
      <c r="CL156" s="34" t="str">
        <f ca="true">+IF(OFFSET('Sanitation Data'!$C$30,0,10*ROW('Sanitation Data'!C150))="","",OFFSET('Sanitation Data'!$C$30,0,10*ROW('Sanitation Data'!C150)))</f>
        <v/>
      </c>
      <c r="CM156" s="34" t="str">
        <f ca="true">+IF(OFFSET('Sanitation Data'!$C$31,0,10*ROW('Sanitation Data'!C150))="","",OFFSET('Sanitation Data'!$C$31,0,10*ROW('Sanitation Data'!C150)))</f>
        <v/>
      </c>
      <c r="CN156" s="34" t="str">
        <f ca="true">+IF(OFFSET('Sanitation Data'!$C$32,0,10*ROW('Sanitation Data'!C150))="","",OFFSET('Sanitation Data'!$C$32,0,10*ROW('Sanitation Data'!C150)))</f>
        <v/>
      </c>
      <c r="CO156" s="34" t="str">
        <f ca="true">+IF(OFFSET('Sanitation Data'!$C$33,0,10*ROW('Sanitation Data'!C150))="","",OFFSET('Sanitation Data'!$C$33,0,10*ROW('Sanitation Data'!C150)))</f>
        <v/>
      </c>
      <c r="CP156" s="34" t="str">
        <f ca="true">+IF(OFFSET('Sanitation Data'!$D$29,0,10*ROW('Sanitation Data'!D150))="","",OFFSET('Sanitation Data'!$D$29,0,10*ROW('Sanitation Data'!D150)))</f>
        <v/>
      </c>
      <c r="CQ156" s="34" t="str">
        <f ca="true">+IF(OFFSET('Sanitation Data'!$D$30,0,10*ROW('Sanitation Data'!D150))="","",OFFSET('Sanitation Data'!$D$30,0,10*ROW('Sanitation Data'!D150)))</f>
        <v/>
      </c>
      <c r="CR156" s="34" t="str">
        <f ca="true">+IF(OFFSET('Sanitation Data'!$D$31,0,10*ROW('Sanitation Data'!D150))="","",OFFSET('Sanitation Data'!$D$31,0,10*ROW('Sanitation Data'!D150)))</f>
        <v/>
      </c>
      <c r="CS156" s="34" t="str">
        <f ca="true">+IF(OFFSET('Sanitation Data'!$D$32,0,10*ROW('Sanitation Data'!D150))="","",OFFSET('Sanitation Data'!$D$32,0,10*ROW('Sanitation Data'!D150)))</f>
        <v/>
      </c>
      <c r="CT156" s="34" t="str">
        <f ca="true">+IF(OFFSET('Sanitation Data'!$D$33,0,10*ROW('Sanitation Data'!D150))="","",OFFSET('Sanitation Data'!$D$33,0,10*ROW('Sanitation Data'!D150)))</f>
        <v/>
      </c>
      <c r="CU156" s="34" t="str">
        <f ca="true">+IF(OFFSET('Sanitation Data'!$E$29,0,10*ROW('Sanitation Data'!E150))="","",OFFSET('Sanitation Data'!$E$29,0,10*ROW('Sanitation Data'!E150)))</f>
        <v/>
      </c>
      <c r="CV156" s="34" t="str">
        <f ca="true">+IF(OFFSET('Sanitation Data'!$E$30,0,10*ROW('Sanitation Data'!E150))="","",OFFSET('Sanitation Data'!$E$30,0,10*ROW('Sanitation Data'!E150)))</f>
        <v/>
      </c>
      <c r="CW156" s="34" t="str">
        <f ca="true">+IF(OFFSET('Sanitation Data'!$E$31,0,10*ROW('Sanitation Data'!E150))="","",OFFSET('Sanitation Data'!$E$31,0,10*ROW('Sanitation Data'!E150)))</f>
        <v/>
      </c>
      <c r="CX156" s="34" t="str">
        <f ca="true">+IF(OFFSET('Sanitation Data'!$E$32,0,10*ROW('Sanitation Data'!E150))="","",OFFSET('Sanitation Data'!$E$32,0,10*ROW('Sanitation Data'!E150)))</f>
        <v/>
      </c>
      <c r="CY156" s="34" t="str">
        <f ca="true">+IF(OFFSET('Sanitation Data'!$E$33,0,10*ROW('Sanitation Data'!E150))="","",OFFSET('Sanitation Data'!$E$33,0,10*ROW('Sanitation Data'!E150)))</f>
        <v/>
      </c>
      <c r="CZ156" s="34" t="str">
        <f ca="true">+IF(OFFSET('Sanitation Data'!$F$29,0,10*ROW('Sanitation Data'!F150))="","",OFFSET('Sanitation Data'!$F$29,0,10*ROW('Sanitation Data'!F150)))</f>
        <v/>
      </c>
      <c r="DA156" s="34" t="str">
        <f ca="true">+IF(OFFSET('Sanitation Data'!$F$30,0,10*ROW('Sanitation Data'!F150))="","",OFFSET('Sanitation Data'!$F$30,0,10*ROW('Sanitation Data'!F150)))</f>
        <v/>
      </c>
      <c r="DB156" s="34" t="str">
        <f ca="true">+IF(OFFSET('Sanitation Data'!$F$31,0,10*ROW('Sanitation Data'!F150))="","",OFFSET('Sanitation Data'!$F$31,0,10*ROW('Sanitation Data'!F150)))</f>
        <v/>
      </c>
      <c r="DC156" s="34" t="str">
        <f ca="true">+IF(OFFSET('Sanitation Data'!$F$32,0,10*ROW('Sanitation Data'!F150))="","",OFFSET('Sanitation Data'!$F$32,0,10*ROW('Sanitation Data'!F150)))</f>
        <v/>
      </c>
      <c r="DD156" s="34" t="str">
        <f ca="true">+IF(OFFSET('Sanitation Data'!$F$33,0,10*ROW('Sanitation Data'!F150))="","",OFFSET('Sanitation Data'!$F$33,0,10*ROW('Sanitation Data'!F150)))</f>
        <v/>
      </c>
      <c r="DE156" s="34" t="str">
        <f ca="true">+IF(OFFSET('Sanitation Data'!$G$29,0,10*ROW('Sanitation Data'!G150))="","",OFFSET('Sanitation Data'!$G$29,0,10*ROW('Sanitation Data'!G150)))</f>
        <v/>
      </c>
      <c r="DF156" s="34" t="str">
        <f ca="true">+IF(OFFSET('Sanitation Data'!$G$30,0,10*ROW('Sanitation Data'!G150))="","",OFFSET('Sanitation Data'!$G$30,0,10*ROW('Sanitation Data'!G150)))</f>
        <v/>
      </c>
      <c r="DG156" s="34" t="str">
        <f ca="true">+IF(OFFSET('Sanitation Data'!$G$31,0,10*ROW('Sanitation Data'!G150))="","",OFFSET('Sanitation Data'!$G$31,0,10*ROW('Sanitation Data'!G150)))</f>
        <v/>
      </c>
      <c r="DH156" s="34" t="str">
        <f ca="true">+IF(OFFSET('Sanitation Data'!$G$32,0,10*ROW('Sanitation Data'!G150))="","",OFFSET('Sanitation Data'!$G$32,0,10*ROW('Sanitation Data'!G150)))</f>
        <v/>
      </c>
      <c r="DI156" s="34" t="str">
        <f ca="true">+IF(OFFSET('Sanitation Data'!$G$33,0,10*ROW('Sanitation Data'!G150))="","",OFFSET('Sanitation Data'!$G$33,0,10*ROW('Sanitation Data'!G150)))</f>
        <v/>
      </c>
      <c r="DJ156" s="34" t="str">
        <f ca="true">+IF(OFFSET('Sanitation Data'!$H$29,0,10*ROW('Sanitation Data'!H150))="","",OFFSET('Sanitation Data'!$H$29,0,10*ROW('Sanitation Data'!H150)))</f>
        <v/>
      </c>
      <c r="DK156" s="34" t="str">
        <f ca="true">+IF(OFFSET('Sanitation Data'!$H$30,0,10*ROW('Sanitation Data'!H150))="","",OFFSET('Sanitation Data'!$H$30,0,10*ROW('Sanitation Data'!H150)))</f>
        <v/>
      </c>
      <c r="DL156" s="34" t="str">
        <f ca="true">+IF(OFFSET('Sanitation Data'!$H$31,0,10*ROW('Sanitation Data'!H150))="","",OFFSET('Sanitation Data'!$H$31,0,10*ROW('Sanitation Data'!H150)))</f>
        <v/>
      </c>
      <c r="DM156" s="34" t="str">
        <f ca="true">+IF(OFFSET('Sanitation Data'!$H$32,0,10*ROW('Sanitation Data'!H150))="","",OFFSET('Sanitation Data'!$H$32,0,10*ROW('Sanitation Data'!H150)))</f>
        <v/>
      </c>
      <c r="DN156" s="34" t="str">
        <f ca="true">+IF(OFFSET('Sanitation Data'!$H$33,0,10*ROW('Sanitation Data'!H150))="","",OFFSET('Sanitation Data'!$H$33,0,10*ROW('Sanitation Data'!H150)))</f>
        <v/>
      </c>
      <c r="DO156" s="34" t="str">
        <f ca="true">+IF(OFFSET('Hygiene Data'!$C$12,0,10*ROW('Hygiene Data'!C150))="","",OFFSET('Hygiene Data'!$C$12,0,10*ROW('Hygiene Data'!C150)))</f>
        <v/>
      </c>
      <c r="DP156" s="34" t="str">
        <f ca="true">+IF(OFFSET('Hygiene Data'!$C$13,0,10*ROW('Hygiene Data'!C150))="","",OFFSET('Hygiene Data'!$C$13,0,10*ROW('Hygiene Data'!C150)))</f>
        <v/>
      </c>
      <c r="DQ156" s="34" t="str">
        <f ca="true">+IF(OFFSET('Hygiene Data'!$C$14,0,10*ROW('Hygiene Data'!C150))="","",OFFSET('Hygiene Data'!$C$14,0,10*ROW('Hygiene Data'!C150)))</f>
        <v/>
      </c>
      <c r="DR156" s="34" t="str">
        <f ca="true">+IF(OFFSET('Hygiene Data'!$D$12,0,10*ROW('Hygiene Data'!D150))="","",OFFSET('Hygiene Data'!$D$12,0,10*ROW('Hygiene Data'!D150)))</f>
        <v/>
      </c>
      <c r="DS156" s="34" t="str">
        <f ca="true">+IF(OFFSET('Hygiene Data'!$D$13,0,10*ROW('Hygiene Data'!D150))="","",OFFSET('Hygiene Data'!$D$13,0,10*ROW('Hygiene Data'!D150)))</f>
        <v/>
      </c>
      <c r="DT156" s="34" t="str">
        <f ca="true">+IF(OFFSET('Hygiene Data'!$D$14,0,10*ROW('Hygiene Data'!D150))="","",OFFSET('Hygiene Data'!$D$14,0,10*ROW('Hygiene Data'!D150)))</f>
        <v/>
      </c>
      <c r="DU156" s="34" t="str">
        <f ca="true">+IF(OFFSET('Hygiene Data'!$E$12,0,10*ROW('Hygiene Data'!E150))="","",OFFSET('Hygiene Data'!$E$12,0,10*ROW('Hygiene Data'!E150)))</f>
        <v/>
      </c>
      <c r="DV156" s="34" t="str">
        <f ca="true">+IF(OFFSET('Hygiene Data'!$E$13,0,10*ROW('Hygiene Data'!E150))="","",OFFSET('Hygiene Data'!$E$13,0,10*ROW('Hygiene Data'!E150)))</f>
        <v/>
      </c>
      <c r="DW156" s="34" t="str">
        <f ca="true">+IF(OFFSET('Hygiene Data'!$E$14,0,10*ROW('Hygiene Data'!E150))="","",OFFSET('Hygiene Data'!$E$14,0,10*ROW('Hygiene Data'!E150)))</f>
        <v/>
      </c>
      <c r="DX156" s="34" t="str">
        <f ca="true">+IF(OFFSET('Hygiene Data'!$F$12,0,10*ROW('Hygiene Data'!F150))="","",OFFSET('Hygiene Data'!$F$12,0,10*ROW('Hygiene Data'!F150)))</f>
        <v/>
      </c>
      <c r="DY156" s="34" t="str">
        <f ca="true">+IF(OFFSET('Hygiene Data'!$F$13,0,10*ROW('Hygiene Data'!F150))="","",OFFSET('Hygiene Data'!$F$13,0,10*ROW('Hygiene Data'!F150)))</f>
        <v/>
      </c>
      <c r="DZ156" s="34" t="str">
        <f ca="true">+IF(OFFSET('Hygiene Data'!$F$14,0,10*ROW('Hygiene Data'!F150))="","",OFFSET('Hygiene Data'!$F$14,0,10*ROW('Hygiene Data'!F150)))</f>
        <v/>
      </c>
      <c r="EA156" s="34" t="str">
        <f ca="true">+IF(OFFSET('Hygiene Data'!$G$12,0,10*ROW('Hygiene Data'!G150))="","",OFFSET('Hygiene Data'!$G$12,0,10*ROW('Hygiene Data'!G150)))</f>
        <v/>
      </c>
      <c r="EB156" s="34" t="str">
        <f ca="true">+IF(OFFSET('Hygiene Data'!$G$13,0,10*ROW('Hygiene Data'!G150))="","",OFFSET('Hygiene Data'!$G$13,0,10*ROW('Hygiene Data'!G150)))</f>
        <v/>
      </c>
      <c r="EC156" s="34" t="str">
        <f ca="true">+IF(OFFSET('Hygiene Data'!$G$14,0,10*ROW('Hygiene Data'!G150))="","",OFFSET('Hygiene Data'!$G$14,0,10*ROW('Hygiene Data'!G150)))</f>
        <v/>
      </c>
      <c r="ED156" s="34" t="str">
        <f ca="true">+IF(OFFSET('Hygiene Data'!$H$12,0,10*ROW('Hygiene Data'!H150))="","",OFFSET('Hygiene Data'!$H$12,0,10*ROW('Hygiene Data'!H150)))</f>
        <v/>
      </c>
      <c r="EE156" s="34" t="str">
        <f ca="true">+IF(OFFSET('Hygiene Data'!$H$13,0,10*ROW('Hygiene Data'!H150))="","",OFFSET('Hygiene Data'!$H$13,0,10*ROW('Hygiene Data'!H150)))</f>
        <v/>
      </c>
      <c r="EF156" s="34" t="str">
        <f ca="true">+IF(OFFSET('Hygiene Data'!$H$14,0,10*ROW('Hygiene Data'!H150))="","",OFFSET('Hygiene Data'!$H$14,0,10*ROW('Hygiene Data'!H150)))</f>
        <v/>
      </c>
    </row>
    <row r="157" x14ac:dyDescent="0.2">
      <c r="A157" s="57" t="str">
        <f ca="true">+IF(OFFSET('Water Data'!$B$1,0,10*ROW('Water Data'!B154))="","",OFFSET('Water Data'!$B$1,0,10*ROW('Water Data'!B154)))</f>
        <v/>
      </c>
      <c r="B157" s="57" t="str">
        <f ca="true">+IF(OFFSET('Water Data'!$A$3,0,10*ROW('Water Data'!A154))="","",OFFSET('Water Data'!$A$3,0,10*ROW('Water Data'!A154)))</f>
        <v/>
      </c>
      <c r="C157" s="57" t="str">
        <f ca="true">+IF(OFFSET('Water Data'!$C$3,0,10*ROW('Water Data'!C154))="","",OFFSET('Water Data'!$C$3,0,10*ROW('Water Data'!C154)))</f>
        <v/>
      </c>
      <c r="D157" s="249"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9"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9" t="e">
        <f ca="true">+IF(AND(ISNUMBER(OFFSET('Water Data'!$C$10,0,10*ROW('Water Data'!D151))),BW157="Yes"),OFFSET('Water Data'!$C$10,0,10*ROW('Water Data'!D151)),IF(AND(ISNUMBER(OFFSET('Water Data'!$C$10,0,10*ROW('Water Data'!D151))),BW157="No",ISNUMBER(OFFSET('Water Data'!$C$10,0,10*ROW('Water Data'!D151)))),CONCATENATE("[",ROUND(OFFSET('Water Data'!$C$10,0,10*ROW('Water Data'!D151)),0),"]"),IF(AND(ISNUMBER(OFFSET('Water Data'!$C$10,0,10*ROW('Water Data'!D151))),BW157="",ISNUMBER(OFFSET('Water Data'!$C$10,0,10*ROW('Water Data'!D151)))),OFFSET('Water Data'!$C$10,0,10*ROW('Water Data'!D151)),NA())))</f>
        <v>#N/A</v>
      </c>
      <c r="G157" s="249"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9"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9"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9"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9"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9"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9"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9"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9"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9"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9"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9"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9"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9"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9"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50"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50"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50"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50"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50"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50"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50"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50"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50"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50"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50"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50"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50"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50"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50"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50"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50"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50"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50"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50"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50"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50"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50"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50"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50"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50"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50"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50"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50"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50"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51"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51"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51"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51"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51"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51"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51"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51"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51"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51"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51"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51"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51"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51"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51"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51"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51"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51"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4" t="str">
        <f ca="true">+IF(OFFSET('Water Data'!$C$28,0,10*ROW('Water Data'!C151))="","",OFFSET('Water Data'!$C$28,0,10*ROW('Water Data'!C151)))</f>
        <v/>
      </c>
      <c r="BT157" s="34" t="str">
        <f ca="true">+IF(OFFSET('Water Data'!$C$29,0,10*ROW('Water Data'!C151))="","",OFFSET('Water Data'!$C$29,0,10*ROW('Water Data'!C151)))</f>
        <v/>
      </c>
      <c r="BU157" s="34" t="str">
        <f ca="true">+IF(OFFSET('Water Data'!$C$30,0,10*ROW('Water Data'!C151))="","",OFFSET('Water Data'!$C$30,0,10*ROW('Water Data'!C151)))</f>
        <v/>
      </c>
      <c r="BV157" s="34" t="str">
        <f ca="true">+IF(OFFSET('Water Data'!$D$28,0,10*ROW('Water Data'!D151))="","",OFFSET('Water Data'!$D$28,0,10*ROW('Water Data'!D151)))</f>
        <v/>
      </c>
      <c r="BW157" s="34" t="str">
        <f ca="true">+IF(OFFSET('Water Data'!$D$29,0,10*ROW('Water Data'!D151))="","",OFFSET('Water Data'!$D$29,0,10*ROW('Water Data'!D151)))</f>
        <v/>
      </c>
      <c r="BX157" s="34" t="str">
        <f ca="true">+IF(OFFSET('Water Data'!$D$30,0,10*ROW('Water Data'!D151))="","",OFFSET('Water Data'!$D$30,0,10*ROW('Water Data'!D151)))</f>
        <v/>
      </c>
      <c r="BY157" s="34" t="str">
        <f ca="true">+IF(OFFSET('Water Data'!$E$28,0,10*ROW('Water Data'!E151))="","",OFFSET('Water Data'!$E$28,0,10*ROW('Water Data'!E151)))</f>
        <v/>
      </c>
      <c r="BZ157" s="34" t="str">
        <f ca="true">+IF(OFFSET('Water Data'!$E$29,0,10*ROW('Water Data'!E151))="","",OFFSET('Water Data'!$E$29,0,10*ROW('Water Data'!E151)))</f>
        <v/>
      </c>
      <c r="CA157" s="34" t="str">
        <f ca="true">+IF(OFFSET('Water Data'!$E$30,0,10*ROW('Water Data'!E151))="","",OFFSET('Water Data'!$E$30,0,10*ROW('Water Data'!E151)))</f>
        <v/>
      </c>
      <c r="CB157" s="34" t="str">
        <f ca="true">+IF(OFFSET('Water Data'!$F$28,0,10*ROW('Water Data'!F151))="","",OFFSET('Water Data'!$F$28,0,10*ROW('Water Data'!F151)))</f>
        <v/>
      </c>
      <c r="CC157" s="34" t="str">
        <f ca="true">+IF(OFFSET('Water Data'!$F$29,0,10*ROW('Water Data'!F151))="","",OFFSET('Water Data'!$F$29,0,10*ROW('Water Data'!F151)))</f>
        <v/>
      </c>
      <c r="CD157" s="34" t="str">
        <f ca="true">+IF(OFFSET('Water Data'!$F$30,0,10*ROW('Water Data'!F151))="","",OFFSET('Water Data'!$F$30,0,10*ROW('Water Data'!F151)))</f>
        <v/>
      </c>
      <c r="CE157" s="34" t="str">
        <f ca="true">+IF(OFFSET('Water Data'!$G$28,0,10*ROW('Water Data'!G151))="","",OFFSET('Water Data'!$G$28,0,10*ROW('Water Data'!G151)))</f>
        <v/>
      </c>
      <c r="CF157" s="34" t="str">
        <f ca="true">+IF(OFFSET('Water Data'!$G$29,0,10*ROW('Water Data'!G151))="","",OFFSET('Water Data'!$G$29,0,10*ROW('Water Data'!G151)))</f>
        <v/>
      </c>
      <c r="CG157" s="34" t="str">
        <f ca="true">+IF(OFFSET('Water Data'!$G$30,0,10*ROW('Water Data'!G151))="","",OFFSET('Water Data'!$G$30,0,10*ROW('Water Data'!G151)))</f>
        <v/>
      </c>
      <c r="CH157" s="34" t="str">
        <f ca="true">+IF(OFFSET('Water Data'!$H$28,0,10*ROW('Water Data'!H151))="","",OFFSET('Water Data'!$H$28,0,10*ROW('Water Data'!H151)))</f>
        <v/>
      </c>
      <c r="CI157" s="34" t="str">
        <f ca="true">+IF(OFFSET('Water Data'!$H$29,0,10*ROW('Water Data'!H151))="","",OFFSET('Water Data'!$H$29,0,10*ROW('Water Data'!H151)))</f>
        <v/>
      </c>
      <c r="CJ157" s="34" t="str">
        <f ca="true">+IF(OFFSET('Water Data'!$H$30,0,10*ROW('Water Data'!H151))="","",OFFSET('Water Data'!$H$30,0,10*ROW('Water Data'!H151)))</f>
        <v/>
      </c>
      <c r="CK157" s="34" t="str">
        <f ca="true">+IF(OFFSET('Sanitation Data'!$C$29,0,10*ROW('Sanitation Data'!C151))="","",OFFSET('Sanitation Data'!$C$29,0,10*ROW('Sanitation Data'!C151)))</f>
        <v/>
      </c>
      <c r="CL157" s="34" t="str">
        <f ca="true">+IF(OFFSET('Sanitation Data'!$C$30,0,10*ROW('Sanitation Data'!C151))="","",OFFSET('Sanitation Data'!$C$30,0,10*ROW('Sanitation Data'!C151)))</f>
        <v/>
      </c>
      <c r="CM157" s="34" t="str">
        <f ca="true">+IF(OFFSET('Sanitation Data'!$C$31,0,10*ROW('Sanitation Data'!C151))="","",OFFSET('Sanitation Data'!$C$31,0,10*ROW('Sanitation Data'!C151)))</f>
        <v/>
      </c>
      <c r="CN157" s="34" t="str">
        <f ca="true">+IF(OFFSET('Sanitation Data'!$C$32,0,10*ROW('Sanitation Data'!C151))="","",OFFSET('Sanitation Data'!$C$32,0,10*ROW('Sanitation Data'!C151)))</f>
        <v/>
      </c>
      <c r="CO157" s="34" t="str">
        <f ca="true">+IF(OFFSET('Sanitation Data'!$C$33,0,10*ROW('Sanitation Data'!C151))="","",OFFSET('Sanitation Data'!$C$33,0,10*ROW('Sanitation Data'!C151)))</f>
        <v/>
      </c>
      <c r="CP157" s="34" t="str">
        <f ca="true">+IF(OFFSET('Sanitation Data'!$D$29,0,10*ROW('Sanitation Data'!D151))="","",OFFSET('Sanitation Data'!$D$29,0,10*ROW('Sanitation Data'!D151)))</f>
        <v/>
      </c>
      <c r="CQ157" s="34" t="str">
        <f ca="true">+IF(OFFSET('Sanitation Data'!$D$30,0,10*ROW('Sanitation Data'!D151))="","",OFFSET('Sanitation Data'!$D$30,0,10*ROW('Sanitation Data'!D151)))</f>
        <v/>
      </c>
      <c r="CR157" s="34" t="str">
        <f ca="true">+IF(OFFSET('Sanitation Data'!$D$31,0,10*ROW('Sanitation Data'!D151))="","",OFFSET('Sanitation Data'!$D$31,0,10*ROW('Sanitation Data'!D151)))</f>
        <v/>
      </c>
      <c r="CS157" s="34" t="str">
        <f ca="true">+IF(OFFSET('Sanitation Data'!$D$32,0,10*ROW('Sanitation Data'!D151))="","",OFFSET('Sanitation Data'!$D$32,0,10*ROW('Sanitation Data'!D151)))</f>
        <v/>
      </c>
      <c r="CT157" s="34" t="str">
        <f ca="true">+IF(OFFSET('Sanitation Data'!$D$33,0,10*ROW('Sanitation Data'!D151))="","",OFFSET('Sanitation Data'!$D$33,0,10*ROW('Sanitation Data'!D151)))</f>
        <v/>
      </c>
      <c r="CU157" s="34" t="str">
        <f ca="true">+IF(OFFSET('Sanitation Data'!$E$29,0,10*ROW('Sanitation Data'!E151))="","",OFFSET('Sanitation Data'!$E$29,0,10*ROW('Sanitation Data'!E151)))</f>
        <v/>
      </c>
      <c r="CV157" s="34" t="str">
        <f ca="true">+IF(OFFSET('Sanitation Data'!$E$30,0,10*ROW('Sanitation Data'!E151))="","",OFFSET('Sanitation Data'!$E$30,0,10*ROW('Sanitation Data'!E151)))</f>
        <v/>
      </c>
      <c r="CW157" s="34" t="str">
        <f ca="true">+IF(OFFSET('Sanitation Data'!$E$31,0,10*ROW('Sanitation Data'!E151))="","",OFFSET('Sanitation Data'!$E$31,0,10*ROW('Sanitation Data'!E151)))</f>
        <v/>
      </c>
      <c r="CX157" s="34" t="str">
        <f ca="true">+IF(OFFSET('Sanitation Data'!$E$32,0,10*ROW('Sanitation Data'!E151))="","",OFFSET('Sanitation Data'!$E$32,0,10*ROW('Sanitation Data'!E151)))</f>
        <v/>
      </c>
      <c r="CY157" s="34" t="str">
        <f ca="true">+IF(OFFSET('Sanitation Data'!$E$33,0,10*ROW('Sanitation Data'!E151))="","",OFFSET('Sanitation Data'!$E$33,0,10*ROW('Sanitation Data'!E151)))</f>
        <v/>
      </c>
      <c r="CZ157" s="34" t="str">
        <f ca="true">+IF(OFFSET('Sanitation Data'!$F$29,0,10*ROW('Sanitation Data'!F151))="","",OFFSET('Sanitation Data'!$F$29,0,10*ROW('Sanitation Data'!F151)))</f>
        <v/>
      </c>
      <c r="DA157" s="34" t="str">
        <f ca="true">+IF(OFFSET('Sanitation Data'!$F$30,0,10*ROW('Sanitation Data'!F151))="","",OFFSET('Sanitation Data'!$F$30,0,10*ROW('Sanitation Data'!F151)))</f>
        <v/>
      </c>
      <c r="DB157" s="34" t="str">
        <f ca="true">+IF(OFFSET('Sanitation Data'!$F$31,0,10*ROW('Sanitation Data'!F151))="","",OFFSET('Sanitation Data'!$F$31,0,10*ROW('Sanitation Data'!F151)))</f>
        <v/>
      </c>
      <c r="DC157" s="34" t="str">
        <f ca="true">+IF(OFFSET('Sanitation Data'!$F$32,0,10*ROW('Sanitation Data'!F151))="","",OFFSET('Sanitation Data'!$F$32,0,10*ROW('Sanitation Data'!F151)))</f>
        <v/>
      </c>
      <c r="DD157" s="34" t="str">
        <f ca="true">+IF(OFFSET('Sanitation Data'!$F$33,0,10*ROW('Sanitation Data'!F151))="","",OFFSET('Sanitation Data'!$F$33,0,10*ROW('Sanitation Data'!F151)))</f>
        <v/>
      </c>
      <c r="DE157" s="34" t="str">
        <f ca="true">+IF(OFFSET('Sanitation Data'!$G$29,0,10*ROW('Sanitation Data'!G151))="","",OFFSET('Sanitation Data'!$G$29,0,10*ROW('Sanitation Data'!G151)))</f>
        <v/>
      </c>
      <c r="DF157" s="34" t="str">
        <f ca="true">+IF(OFFSET('Sanitation Data'!$G$30,0,10*ROW('Sanitation Data'!G151))="","",OFFSET('Sanitation Data'!$G$30,0,10*ROW('Sanitation Data'!G151)))</f>
        <v/>
      </c>
      <c r="DG157" s="34" t="str">
        <f ca="true">+IF(OFFSET('Sanitation Data'!$G$31,0,10*ROW('Sanitation Data'!G151))="","",OFFSET('Sanitation Data'!$G$31,0,10*ROW('Sanitation Data'!G151)))</f>
        <v/>
      </c>
      <c r="DH157" s="34" t="str">
        <f ca="true">+IF(OFFSET('Sanitation Data'!$G$32,0,10*ROW('Sanitation Data'!G151))="","",OFFSET('Sanitation Data'!$G$32,0,10*ROW('Sanitation Data'!G151)))</f>
        <v/>
      </c>
      <c r="DI157" s="34" t="str">
        <f ca="true">+IF(OFFSET('Sanitation Data'!$G$33,0,10*ROW('Sanitation Data'!G151))="","",OFFSET('Sanitation Data'!$G$33,0,10*ROW('Sanitation Data'!G151)))</f>
        <v/>
      </c>
      <c r="DJ157" s="34" t="str">
        <f ca="true">+IF(OFFSET('Sanitation Data'!$H$29,0,10*ROW('Sanitation Data'!H151))="","",OFFSET('Sanitation Data'!$H$29,0,10*ROW('Sanitation Data'!H151)))</f>
        <v/>
      </c>
      <c r="DK157" s="34" t="str">
        <f ca="true">+IF(OFFSET('Sanitation Data'!$H$30,0,10*ROW('Sanitation Data'!H151))="","",OFFSET('Sanitation Data'!$H$30,0,10*ROW('Sanitation Data'!H151)))</f>
        <v/>
      </c>
      <c r="DL157" s="34" t="str">
        <f ca="true">+IF(OFFSET('Sanitation Data'!$H$31,0,10*ROW('Sanitation Data'!H151))="","",OFFSET('Sanitation Data'!$H$31,0,10*ROW('Sanitation Data'!H151)))</f>
        <v/>
      </c>
      <c r="DM157" s="34" t="str">
        <f ca="true">+IF(OFFSET('Sanitation Data'!$H$32,0,10*ROW('Sanitation Data'!H151))="","",OFFSET('Sanitation Data'!$H$32,0,10*ROW('Sanitation Data'!H151)))</f>
        <v/>
      </c>
      <c r="DN157" s="34" t="str">
        <f ca="true">+IF(OFFSET('Sanitation Data'!$H$33,0,10*ROW('Sanitation Data'!H151))="","",OFFSET('Sanitation Data'!$H$33,0,10*ROW('Sanitation Data'!H151)))</f>
        <v/>
      </c>
      <c r="DO157" s="34" t="str">
        <f ca="true">+IF(OFFSET('Hygiene Data'!$C$12,0,10*ROW('Hygiene Data'!C151))="","",OFFSET('Hygiene Data'!$C$12,0,10*ROW('Hygiene Data'!C151)))</f>
        <v/>
      </c>
      <c r="DP157" s="34" t="str">
        <f ca="true">+IF(OFFSET('Hygiene Data'!$C$13,0,10*ROW('Hygiene Data'!C151))="","",OFFSET('Hygiene Data'!$C$13,0,10*ROW('Hygiene Data'!C151)))</f>
        <v/>
      </c>
      <c r="DQ157" s="34" t="str">
        <f ca="true">+IF(OFFSET('Hygiene Data'!$C$14,0,10*ROW('Hygiene Data'!C151))="","",OFFSET('Hygiene Data'!$C$14,0,10*ROW('Hygiene Data'!C151)))</f>
        <v/>
      </c>
      <c r="DR157" s="34" t="str">
        <f ca="true">+IF(OFFSET('Hygiene Data'!$D$12,0,10*ROW('Hygiene Data'!D151))="","",OFFSET('Hygiene Data'!$D$12,0,10*ROW('Hygiene Data'!D151)))</f>
        <v/>
      </c>
      <c r="DS157" s="34" t="str">
        <f ca="true">+IF(OFFSET('Hygiene Data'!$D$13,0,10*ROW('Hygiene Data'!D151))="","",OFFSET('Hygiene Data'!$D$13,0,10*ROW('Hygiene Data'!D151)))</f>
        <v/>
      </c>
      <c r="DT157" s="34" t="str">
        <f ca="true">+IF(OFFSET('Hygiene Data'!$D$14,0,10*ROW('Hygiene Data'!D151))="","",OFFSET('Hygiene Data'!$D$14,0,10*ROW('Hygiene Data'!D151)))</f>
        <v/>
      </c>
      <c r="DU157" s="34" t="str">
        <f ca="true">+IF(OFFSET('Hygiene Data'!$E$12,0,10*ROW('Hygiene Data'!E151))="","",OFFSET('Hygiene Data'!$E$12,0,10*ROW('Hygiene Data'!E151)))</f>
        <v/>
      </c>
      <c r="DV157" s="34" t="str">
        <f ca="true">+IF(OFFSET('Hygiene Data'!$E$13,0,10*ROW('Hygiene Data'!E151))="","",OFFSET('Hygiene Data'!$E$13,0,10*ROW('Hygiene Data'!E151)))</f>
        <v/>
      </c>
      <c r="DW157" s="34" t="str">
        <f ca="true">+IF(OFFSET('Hygiene Data'!$E$14,0,10*ROW('Hygiene Data'!E151))="","",OFFSET('Hygiene Data'!$E$14,0,10*ROW('Hygiene Data'!E151)))</f>
        <v/>
      </c>
      <c r="DX157" s="34" t="str">
        <f ca="true">+IF(OFFSET('Hygiene Data'!$F$12,0,10*ROW('Hygiene Data'!F151))="","",OFFSET('Hygiene Data'!$F$12,0,10*ROW('Hygiene Data'!F151)))</f>
        <v/>
      </c>
      <c r="DY157" s="34" t="str">
        <f ca="true">+IF(OFFSET('Hygiene Data'!$F$13,0,10*ROW('Hygiene Data'!F151))="","",OFFSET('Hygiene Data'!$F$13,0,10*ROW('Hygiene Data'!F151)))</f>
        <v/>
      </c>
      <c r="DZ157" s="34" t="str">
        <f ca="true">+IF(OFFSET('Hygiene Data'!$F$14,0,10*ROW('Hygiene Data'!F151))="","",OFFSET('Hygiene Data'!$F$14,0,10*ROW('Hygiene Data'!F151)))</f>
        <v/>
      </c>
      <c r="EA157" s="34" t="str">
        <f ca="true">+IF(OFFSET('Hygiene Data'!$G$12,0,10*ROW('Hygiene Data'!G151))="","",OFFSET('Hygiene Data'!$G$12,0,10*ROW('Hygiene Data'!G151)))</f>
        <v/>
      </c>
      <c r="EB157" s="34" t="str">
        <f ca="true">+IF(OFFSET('Hygiene Data'!$G$13,0,10*ROW('Hygiene Data'!G151))="","",OFFSET('Hygiene Data'!$G$13,0,10*ROW('Hygiene Data'!G151)))</f>
        <v/>
      </c>
      <c r="EC157" s="34" t="str">
        <f ca="true">+IF(OFFSET('Hygiene Data'!$G$14,0,10*ROW('Hygiene Data'!G151))="","",OFFSET('Hygiene Data'!$G$14,0,10*ROW('Hygiene Data'!G151)))</f>
        <v/>
      </c>
      <c r="ED157" s="34" t="str">
        <f ca="true">+IF(OFFSET('Hygiene Data'!$H$12,0,10*ROW('Hygiene Data'!H151))="","",OFFSET('Hygiene Data'!$H$12,0,10*ROW('Hygiene Data'!H151)))</f>
        <v/>
      </c>
      <c r="EE157" s="34" t="str">
        <f ca="true">+IF(OFFSET('Hygiene Data'!$H$13,0,10*ROW('Hygiene Data'!H151))="","",OFFSET('Hygiene Data'!$H$13,0,10*ROW('Hygiene Data'!H151)))</f>
        <v/>
      </c>
      <c r="EF157" s="34" t="str">
        <f ca="true">+IF(OFFSET('Hygiene Data'!$H$14,0,10*ROW('Hygiene Data'!H151))="","",OFFSET('Hygiene Data'!$H$14,0,10*ROW('Hygiene Data'!H151)))</f>
        <v/>
      </c>
    </row>
    <row r="158" x14ac:dyDescent="0.2">
      <c r="A158" s="57" t="str">
        <f ca="true">+IF(OFFSET('Water Data'!$B$1,0,10*ROW('Water Data'!B155))="","",OFFSET('Water Data'!$B$1,0,10*ROW('Water Data'!B155)))</f>
        <v/>
      </c>
      <c r="B158" s="57" t="str">
        <f ca="true">+IF(OFFSET('Water Data'!$A$3,0,10*ROW('Water Data'!A155))="","",OFFSET('Water Data'!$A$3,0,10*ROW('Water Data'!A155)))</f>
        <v/>
      </c>
      <c r="C158" s="57" t="str">
        <f ca="true">+IF(OFFSET('Water Data'!$C$3,0,10*ROW('Water Data'!C155))="","",OFFSET('Water Data'!$C$3,0,10*ROW('Water Data'!C155)))</f>
        <v/>
      </c>
      <c r="D158" s="249"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9"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9" t="e">
        <f ca="true">+IF(AND(ISNUMBER(OFFSET('Water Data'!$C$10,0,10*ROW('Water Data'!D152))),BW158="Yes"),OFFSET('Water Data'!$C$10,0,10*ROW('Water Data'!D152)),IF(AND(ISNUMBER(OFFSET('Water Data'!$C$10,0,10*ROW('Water Data'!D152))),BW158="No",ISNUMBER(OFFSET('Water Data'!$C$10,0,10*ROW('Water Data'!D152)))),CONCATENATE("[",ROUND(OFFSET('Water Data'!$C$10,0,10*ROW('Water Data'!D152)),0),"]"),IF(AND(ISNUMBER(OFFSET('Water Data'!$C$10,0,10*ROW('Water Data'!D152))),BW158="",ISNUMBER(OFFSET('Water Data'!$C$10,0,10*ROW('Water Data'!D152)))),OFFSET('Water Data'!$C$10,0,10*ROW('Water Data'!D152)),NA())))</f>
        <v>#N/A</v>
      </c>
      <c r="G158" s="249"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9"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9"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9"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9"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9"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9"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9"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9"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9"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9"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9"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9"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9"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9"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50"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50"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50"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50"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50"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50"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50"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50"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50"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50"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50"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50"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50"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50"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50"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50"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50"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50"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50"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50"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50"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50"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50"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50"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50"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50"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50"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50"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50"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50"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51"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51"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51"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51"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51"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51"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51"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51"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51"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51"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51"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51"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51"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51"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51"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51"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51"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51"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4" t="str">
        <f ca="true">+IF(OFFSET('Water Data'!$C$28,0,10*ROW('Water Data'!C152))="","",OFFSET('Water Data'!$C$28,0,10*ROW('Water Data'!C152)))</f>
        <v/>
      </c>
      <c r="BT158" s="34" t="str">
        <f ca="true">+IF(OFFSET('Water Data'!$C$29,0,10*ROW('Water Data'!C152))="","",OFFSET('Water Data'!$C$29,0,10*ROW('Water Data'!C152)))</f>
        <v/>
      </c>
      <c r="BU158" s="34" t="str">
        <f ca="true">+IF(OFFSET('Water Data'!$C$30,0,10*ROW('Water Data'!C152))="","",OFFSET('Water Data'!$C$30,0,10*ROW('Water Data'!C152)))</f>
        <v/>
      </c>
      <c r="BV158" s="34" t="str">
        <f ca="true">+IF(OFFSET('Water Data'!$D$28,0,10*ROW('Water Data'!D152))="","",OFFSET('Water Data'!$D$28,0,10*ROW('Water Data'!D152)))</f>
        <v/>
      </c>
      <c r="BW158" s="34" t="str">
        <f ca="true">+IF(OFFSET('Water Data'!$D$29,0,10*ROW('Water Data'!D152))="","",OFFSET('Water Data'!$D$29,0,10*ROW('Water Data'!D152)))</f>
        <v/>
      </c>
      <c r="BX158" s="34" t="str">
        <f ca="true">+IF(OFFSET('Water Data'!$D$30,0,10*ROW('Water Data'!D152))="","",OFFSET('Water Data'!$D$30,0,10*ROW('Water Data'!D152)))</f>
        <v/>
      </c>
      <c r="BY158" s="34" t="str">
        <f ca="true">+IF(OFFSET('Water Data'!$E$28,0,10*ROW('Water Data'!E152))="","",OFFSET('Water Data'!$E$28,0,10*ROW('Water Data'!E152)))</f>
        <v/>
      </c>
      <c r="BZ158" s="34" t="str">
        <f ca="true">+IF(OFFSET('Water Data'!$E$29,0,10*ROW('Water Data'!E152))="","",OFFSET('Water Data'!$E$29,0,10*ROW('Water Data'!E152)))</f>
        <v/>
      </c>
      <c r="CA158" s="34" t="str">
        <f ca="true">+IF(OFFSET('Water Data'!$E$30,0,10*ROW('Water Data'!E152))="","",OFFSET('Water Data'!$E$30,0,10*ROW('Water Data'!E152)))</f>
        <v/>
      </c>
      <c r="CB158" s="34" t="str">
        <f ca="true">+IF(OFFSET('Water Data'!$F$28,0,10*ROW('Water Data'!F152))="","",OFFSET('Water Data'!$F$28,0,10*ROW('Water Data'!F152)))</f>
        <v/>
      </c>
      <c r="CC158" s="34" t="str">
        <f ca="true">+IF(OFFSET('Water Data'!$F$29,0,10*ROW('Water Data'!F152))="","",OFFSET('Water Data'!$F$29,0,10*ROW('Water Data'!F152)))</f>
        <v/>
      </c>
      <c r="CD158" s="34" t="str">
        <f ca="true">+IF(OFFSET('Water Data'!$F$30,0,10*ROW('Water Data'!F152))="","",OFFSET('Water Data'!$F$30,0,10*ROW('Water Data'!F152)))</f>
        <v/>
      </c>
      <c r="CE158" s="34" t="str">
        <f ca="true">+IF(OFFSET('Water Data'!$G$28,0,10*ROW('Water Data'!G152))="","",OFFSET('Water Data'!$G$28,0,10*ROW('Water Data'!G152)))</f>
        <v/>
      </c>
      <c r="CF158" s="34" t="str">
        <f ca="true">+IF(OFFSET('Water Data'!$G$29,0,10*ROW('Water Data'!G152))="","",OFFSET('Water Data'!$G$29,0,10*ROW('Water Data'!G152)))</f>
        <v/>
      </c>
      <c r="CG158" s="34" t="str">
        <f ca="true">+IF(OFFSET('Water Data'!$G$30,0,10*ROW('Water Data'!G152))="","",OFFSET('Water Data'!$G$30,0,10*ROW('Water Data'!G152)))</f>
        <v/>
      </c>
      <c r="CH158" s="34" t="str">
        <f ca="true">+IF(OFFSET('Water Data'!$H$28,0,10*ROW('Water Data'!H152))="","",OFFSET('Water Data'!$H$28,0,10*ROW('Water Data'!H152)))</f>
        <v/>
      </c>
      <c r="CI158" s="34" t="str">
        <f ca="true">+IF(OFFSET('Water Data'!$H$29,0,10*ROW('Water Data'!H152))="","",OFFSET('Water Data'!$H$29,0,10*ROW('Water Data'!H152)))</f>
        <v/>
      </c>
      <c r="CJ158" s="34" t="str">
        <f ca="true">+IF(OFFSET('Water Data'!$H$30,0,10*ROW('Water Data'!H152))="","",OFFSET('Water Data'!$H$30,0,10*ROW('Water Data'!H152)))</f>
        <v/>
      </c>
      <c r="CK158" s="34" t="str">
        <f ca="true">+IF(OFFSET('Sanitation Data'!$C$29,0,10*ROW('Sanitation Data'!C152))="","",OFFSET('Sanitation Data'!$C$29,0,10*ROW('Sanitation Data'!C152)))</f>
        <v/>
      </c>
      <c r="CL158" s="34" t="str">
        <f ca="true">+IF(OFFSET('Sanitation Data'!$C$30,0,10*ROW('Sanitation Data'!C152))="","",OFFSET('Sanitation Data'!$C$30,0,10*ROW('Sanitation Data'!C152)))</f>
        <v/>
      </c>
      <c r="CM158" s="34" t="str">
        <f ca="true">+IF(OFFSET('Sanitation Data'!$C$31,0,10*ROW('Sanitation Data'!C152))="","",OFFSET('Sanitation Data'!$C$31,0,10*ROW('Sanitation Data'!C152)))</f>
        <v/>
      </c>
      <c r="CN158" s="34" t="str">
        <f ca="true">+IF(OFFSET('Sanitation Data'!$C$32,0,10*ROW('Sanitation Data'!C152))="","",OFFSET('Sanitation Data'!$C$32,0,10*ROW('Sanitation Data'!C152)))</f>
        <v/>
      </c>
      <c r="CO158" s="34" t="str">
        <f ca="true">+IF(OFFSET('Sanitation Data'!$C$33,0,10*ROW('Sanitation Data'!C152))="","",OFFSET('Sanitation Data'!$C$33,0,10*ROW('Sanitation Data'!C152)))</f>
        <v/>
      </c>
      <c r="CP158" s="34" t="str">
        <f ca="true">+IF(OFFSET('Sanitation Data'!$D$29,0,10*ROW('Sanitation Data'!D152))="","",OFFSET('Sanitation Data'!$D$29,0,10*ROW('Sanitation Data'!D152)))</f>
        <v/>
      </c>
      <c r="CQ158" s="34" t="str">
        <f ca="true">+IF(OFFSET('Sanitation Data'!$D$30,0,10*ROW('Sanitation Data'!D152))="","",OFFSET('Sanitation Data'!$D$30,0,10*ROW('Sanitation Data'!D152)))</f>
        <v/>
      </c>
      <c r="CR158" s="34" t="str">
        <f ca="true">+IF(OFFSET('Sanitation Data'!$D$31,0,10*ROW('Sanitation Data'!D152))="","",OFFSET('Sanitation Data'!$D$31,0,10*ROW('Sanitation Data'!D152)))</f>
        <v/>
      </c>
      <c r="CS158" s="34" t="str">
        <f ca="true">+IF(OFFSET('Sanitation Data'!$D$32,0,10*ROW('Sanitation Data'!D152))="","",OFFSET('Sanitation Data'!$D$32,0,10*ROW('Sanitation Data'!D152)))</f>
        <v/>
      </c>
      <c r="CT158" s="34" t="str">
        <f ca="true">+IF(OFFSET('Sanitation Data'!$D$33,0,10*ROW('Sanitation Data'!D152))="","",OFFSET('Sanitation Data'!$D$33,0,10*ROW('Sanitation Data'!D152)))</f>
        <v/>
      </c>
      <c r="CU158" s="34" t="str">
        <f ca="true">+IF(OFFSET('Sanitation Data'!$E$29,0,10*ROW('Sanitation Data'!E152))="","",OFFSET('Sanitation Data'!$E$29,0,10*ROW('Sanitation Data'!E152)))</f>
        <v/>
      </c>
      <c r="CV158" s="34" t="str">
        <f ca="true">+IF(OFFSET('Sanitation Data'!$E$30,0,10*ROW('Sanitation Data'!E152))="","",OFFSET('Sanitation Data'!$E$30,0,10*ROW('Sanitation Data'!E152)))</f>
        <v/>
      </c>
      <c r="CW158" s="34" t="str">
        <f ca="true">+IF(OFFSET('Sanitation Data'!$E$31,0,10*ROW('Sanitation Data'!E152))="","",OFFSET('Sanitation Data'!$E$31,0,10*ROW('Sanitation Data'!E152)))</f>
        <v/>
      </c>
      <c r="CX158" s="34" t="str">
        <f ca="true">+IF(OFFSET('Sanitation Data'!$E$32,0,10*ROW('Sanitation Data'!E152))="","",OFFSET('Sanitation Data'!$E$32,0,10*ROW('Sanitation Data'!E152)))</f>
        <v/>
      </c>
      <c r="CY158" s="34" t="str">
        <f ca="true">+IF(OFFSET('Sanitation Data'!$E$33,0,10*ROW('Sanitation Data'!E152))="","",OFFSET('Sanitation Data'!$E$33,0,10*ROW('Sanitation Data'!E152)))</f>
        <v/>
      </c>
      <c r="CZ158" s="34" t="str">
        <f ca="true">+IF(OFFSET('Sanitation Data'!$F$29,0,10*ROW('Sanitation Data'!F152))="","",OFFSET('Sanitation Data'!$F$29,0,10*ROW('Sanitation Data'!F152)))</f>
        <v/>
      </c>
      <c r="DA158" s="34" t="str">
        <f ca="true">+IF(OFFSET('Sanitation Data'!$F$30,0,10*ROW('Sanitation Data'!F152))="","",OFFSET('Sanitation Data'!$F$30,0,10*ROW('Sanitation Data'!F152)))</f>
        <v/>
      </c>
      <c r="DB158" s="34" t="str">
        <f ca="true">+IF(OFFSET('Sanitation Data'!$F$31,0,10*ROW('Sanitation Data'!F152))="","",OFFSET('Sanitation Data'!$F$31,0,10*ROW('Sanitation Data'!F152)))</f>
        <v/>
      </c>
      <c r="DC158" s="34" t="str">
        <f ca="true">+IF(OFFSET('Sanitation Data'!$F$32,0,10*ROW('Sanitation Data'!F152))="","",OFFSET('Sanitation Data'!$F$32,0,10*ROW('Sanitation Data'!F152)))</f>
        <v/>
      </c>
      <c r="DD158" s="34" t="str">
        <f ca="true">+IF(OFFSET('Sanitation Data'!$F$33,0,10*ROW('Sanitation Data'!F152))="","",OFFSET('Sanitation Data'!$F$33,0,10*ROW('Sanitation Data'!F152)))</f>
        <v/>
      </c>
      <c r="DE158" s="34" t="str">
        <f ca="true">+IF(OFFSET('Sanitation Data'!$G$29,0,10*ROW('Sanitation Data'!G152))="","",OFFSET('Sanitation Data'!$G$29,0,10*ROW('Sanitation Data'!G152)))</f>
        <v/>
      </c>
      <c r="DF158" s="34" t="str">
        <f ca="true">+IF(OFFSET('Sanitation Data'!$G$30,0,10*ROW('Sanitation Data'!G152))="","",OFFSET('Sanitation Data'!$G$30,0,10*ROW('Sanitation Data'!G152)))</f>
        <v/>
      </c>
      <c r="DG158" s="34" t="str">
        <f ca="true">+IF(OFFSET('Sanitation Data'!$G$31,0,10*ROW('Sanitation Data'!G152))="","",OFFSET('Sanitation Data'!$G$31,0,10*ROW('Sanitation Data'!G152)))</f>
        <v/>
      </c>
      <c r="DH158" s="34" t="str">
        <f ca="true">+IF(OFFSET('Sanitation Data'!$G$32,0,10*ROW('Sanitation Data'!G152))="","",OFFSET('Sanitation Data'!$G$32,0,10*ROW('Sanitation Data'!G152)))</f>
        <v/>
      </c>
      <c r="DI158" s="34" t="str">
        <f ca="true">+IF(OFFSET('Sanitation Data'!$G$33,0,10*ROW('Sanitation Data'!G152))="","",OFFSET('Sanitation Data'!$G$33,0,10*ROW('Sanitation Data'!G152)))</f>
        <v/>
      </c>
      <c r="DJ158" s="34" t="str">
        <f ca="true">+IF(OFFSET('Sanitation Data'!$H$29,0,10*ROW('Sanitation Data'!H152))="","",OFFSET('Sanitation Data'!$H$29,0,10*ROW('Sanitation Data'!H152)))</f>
        <v/>
      </c>
      <c r="DK158" s="34" t="str">
        <f ca="true">+IF(OFFSET('Sanitation Data'!$H$30,0,10*ROW('Sanitation Data'!H152))="","",OFFSET('Sanitation Data'!$H$30,0,10*ROW('Sanitation Data'!H152)))</f>
        <v/>
      </c>
      <c r="DL158" s="34" t="str">
        <f ca="true">+IF(OFFSET('Sanitation Data'!$H$31,0,10*ROW('Sanitation Data'!H152))="","",OFFSET('Sanitation Data'!$H$31,0,10*ROW('Sanitation Data'!H152)))</f>
        <v/>
      </c>
      <c r="DM158" s="34" t="str">
        <f ca="true">+IF(OFFSET('Sanitation Data'!$H$32,0,10*ROW('Sanitation Data'!H152))="","",OFFSET('Sanitation Data'!$H$32,0,10*ROW('Sanitation Data'!H152)))</f>
        <v/>
      </c>
      <c r="DN158" s="34" t="str">
        <f ca="true">+IF(OFFSET('Sanitation Data'!$H$33,0,10*ROW('Sanitation Data'!H152))="","",OFFSET('Sanitation Data'!$H$33,0,10*ROW('Sanitation Data'!H152)))</f>
        <v/>
      </c>
      <c r="DO158" s="34" t="str">
        <f ca="true">+IF(OFFSET('Hygiene Data'!$C$12,0,10*ROW('Hygiene Data'!C152))="","",OFFSET('Hygiene Data'!$C$12,0,10*ROW('Hygiene Data'!C152)))</f>
        <v/>
      </c>
      <c r="DP158" s="34" t="str">
        <f ca="true">+IF(OFFSET('Hygiene Data'!$C$13,0,10*ROW('Hygiene Data'!C152))="","",OFFSET('Hygiene Data'!$C$13,0,10*ROW('Hygiene Data'!C152)))</f>
        <v/>
      </c>
      <c r="DQ158" s="34" t="str">
        <f ca="true">+IF(OFFSET('Hygiene Data'!$C$14,0,10*ROW('Hygiene Data'!C152))="","",OFFSET('Hygiene Data'!$C$14,0,10*ROW('Hygiene Data'!C152)))</f>
        <v/>
      </c>
      <c r="DR158" s="34" t="str">
        <f ca="true">+IF(OFFSET('Hygiene Data'!$D$12,0,10*ROW('Hygiene Data'!D152))="","",OFFSET('Hygiene Data'!$D$12,0,10*ROW('Hygiene Data'!D152)))</f>
        <v/>
      </c>
      <c r="DS158" s="34" t="str">
        <f ca="true">+IF(OFFSET('Hygiene Data'!$D$13,0,10*ROW('Hygiene Data'!D152))="","",OFFSET('Hygiene Data'!$D$13,0,10*ROW('Hygiene Data'!D152)))</f>
        <v/>
      </c>
      <c r="DT158" s="34" t="str">
        <f ca="true">+IF(OFFSET('Hygiene Data'!$D$14,0,10*ROW('Hygiene Data'!D152))="","",OFFSET('Hygiene Data'!$D$14,0,10*ROW('Hygiene Data'!D152)))</f>
        <v/>
      </c>
      <c r="DU158" s="34" t="str">
        <f ca="true">+IF(OFFSET('Hygiene Data'!$E$12,0,10*ROW('Hygiene Data'!E152))="","",OFFSET('Hygiene Data'!$E$12,0,10*ROW('Hygiene Data'!E152)))</f>
        <v/>
      </c>
      <c r="DV158" s="34" t="str">
        <f ca="true">+IF(OFFSET('Hygiene Data'!$E$13,0,10*ROW('Hygiene Data'!E152))="","",OFFSET('Hygiene Data'!$E$13,0,10*ROW('Hygiene Data'!E152)))</f>
        <v/>
      </c>
      <c r="DW158" s="34" t="str">
        <f ca="true">+IF(OFFSET('Hygiene Data'!$E$14,0,10*ROW('Hygiene Data'!E152))="","",OFFSET('Hygiene Data'!$E$14,0,10*ROW('Hygiene Data'!E152)))</f>
        <v/>
      </c>
      <c r="DX158" s="34" t="str">
        <f ca="true">+IF(OFFSET('Hygiene Data'!$F$12,0,10*ROW('Hygiene Data'!F152))="","",OFFSET('Hygiene Data'!$F$12,0,10*ROW('Hygiene Data'!F152)))</f>
        <v/>
      </c>
      <c r="DY158" s="34" t="str">
        <f ca="true">+IF(OFFSET('Hygiene Data'!$F$13,0,10*ROW('Hygiene Data'!F152))="","",OFFSET('Hygiene Data'!$F$13,0,10*ROW('Hygiene Data'!F152)))</f>
        <v/>
      </c>
      <c r="DZ158" s="34" t="str">
        <f ca="true">+IF(OFFSET('Hygiene Data'!$F$14,0,10*ROW('Hygiene Data'!F152))="","",OFFSET('Hygiene Data'!$F$14,0,10*ROW('Hygiene Data'!F152)))</f>
        <v/>
      </c>
      <c r="EA158" s="34" t="str">
        <f ca="true">+IF(OFFSET('Hygiene Data'!$G$12,0,10*ROW('Hygiene Data'!G152))="","",OFFSET('Hygiene Data'!$G$12,0,10*ROW('Hygiene Data'!G152)))</f>
        <v/>
      </c>
      <c r="EB158" s="34" t="str">
        <f ca="true">+IF(OFFSET('Hygiene Data'!$G$13,0,10*ROW('Hygiene Data'!G152))="","",OFFSET('Hygiene Data'!$G$13,0,10*ROW('Hygiene Data'!G152)))</f>
        <v/>
      </c>
      <c r="EC158" s="34" t="str">
        <f ca="true">+IF(OFFSET('Hygiene Data'!$G$14,0,10*ROW('Hygiene Data'!G152))="","",OFFSET('Hygiene Data'!$G$14,0,10*ROW('Hygiene Data'!G152)))</f>
        <v/>
      </c>
      <c r="ED158" s="34" t="str">
        <f ca="true">+IF(OFFSET('Hygiene Data'!$H$12,0,10*ROW('Hygiene Data'!H152))="","",OFFSET('Hygiene Data'!$H$12,0,10*ROW('Hygiene Data'!H152)))</f>
        <v/>
      </c>
      <c r="EE158" s="34" t="str">
        <f ca="true">+IF(OFFSET('Hygiene Data'!$H$13,0,10*ROW('Hygiene Data'!H152))="","",OFFSET('Hygiene Data'!$H$13,0,10*ROW('Hygiene Data'!H152)))</f>
        <v/>
      </c>
      <c r="EF158" s="34" t="str">
        <f ca="true">+IF(OFFSET('Hygiene Data'!$H$14,0,10*ROW('Hygiene Data'!H152))="","",OFFSET('Hygiene Data'!$H$14,0,10*ROW('Hygiene Data'!H152)))</f>
        <v/>
      </c>
    </row>
    <row r="159" x14ac:dyDescent="0.2">
      <c r="A159" s="57" t="str">
        <f ca="true">+IF(OFFSET('Water Data'!$B$1,0,10*ROW('Water Data'!B156))="","",OFFSET('Water Data'!$B$1,0,10*ROW('Water Data'!B156)))</f>
        <v/>
      </c>
      <c r="B159" s="57" t="str">
        <f ca="true">+IF(OFFSET('Water Data'!$A$3,0,10*ROW('Water Data'!A156))="","",OFFSET('Water Data'!$A$3,0,10*ROW('Water Data'!A156)))</f>
        <v/>
      </c>
      <c r="C159" s="57" t="str">
        <f ca="true">+IF(OFFSET('Water Data'!$C$3,0,10*ROW('Water Data'!C156))="","",OFFSET('Water Data'!$C$3,0,10*ROW('Water Data'!C156)))</f>
        <v/>
      </c>
      <c r="D159" s="249"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9"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9" t="e">
        <f ca="true">+IF(AND(ISNUMBER(OFFSET('Water Data'!$C$10,0,10*ROW('Water Data'!D153))),BW159="Yes"),OFFSET('Water Data'!$C$10,0,10*ROW('Water Data'!D153)),IF(AND(ISNUMBER(OFFSET('Water Data'!$C$10,0,10*ROW('Water Data'!D153))),BW159="No",ISNUMBER(OFFSET('Water Data'!$C$10,0,10*ROW('Water Data'!D153)))),CONCATENATE("[",ROUND(OFFSET('Water Data'!$C$10,0,10*ROW('Water Data'!D153)),0),"]"),IF(AND(ISNUMBER(OFFSET('Water Data'!$C$10,0,10*ROW('Water Data'!D153))),BW159="",ISNUMBER(OFFSET('Water Data'!$C$10,0,10*ROW('Water Data'!D153)))),OFFSET('Water Data'!$C$10,0,10*ROW('Water Data'!D153)),NA())))</f>
        <v>#N/A</v>
      </c>
      <c r="G159" s="249"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9"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9"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9"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9"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9"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9"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9"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9"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9"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9"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9"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9"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9"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9"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50"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50"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50"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50"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50"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50"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50"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50"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50"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50"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50"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50"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50"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50"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50"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50"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50"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50"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50"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50"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50"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50"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50"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50"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50"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50"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50"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50"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50"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50"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51"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51"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51"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51"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51"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51"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51"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51"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51"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51"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51"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51"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51"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51"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51"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51"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51"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51"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4" t="str">
        <f ca="true">+IF(OFFSET('Water Data'!$C$28,0,10*ROW('Water Data'!C153))="","",OFFSET('Water Data'!$C$28,0,10*ROW('Water Data'!C153)))</f>
        <v/>
      </c>
      <c r="BT159" s="34" t="str">
        <f ca="true">+IF(OFFSET('Water Data'!$C$29,0,10*ROW('Water Data'!C153))="","",OFFSET('Water Data'!$C$29,0,10*ROW('Water Data'!C153)))</f>
        <v/>
      </c>
      <c r="BU159" s="34" t="str">
        <f ca="true">+IF(OFFSET('Water Data'!$C$30,0,10*ROW('Water Data'!C153))="","",OFFSET('Water Data'!$C$30,0,10*ROW('Water Data'!C153)))</f>
        <v/>
      </c>
      <c r="BV159" s="34" t="str">
        <f ca="true">+IF(OFFSET('Water Data'!$D$28,0,10*ROW('Water Data'!D153))="","",OFFSET('Water Data'!$D$28,0,10*ROW('Water Data'!D153)))</f>
        <v/>
      </c>
      <c r="BW159" s="34" t="str">
        <f ca="true">+IF(OFFSET('Water Data'!$D$29,0,10*ROW('Water Data'!D153))="","",OFFSET('Water Data'!$D$29,0,10*ROW('Water Data'!D153)))</f>
        <v/>
      </c>
      <c r="BX159" s="34" t="str">
        <f ca="true">+IF(OFFSET('Water Data'!$D$30,0,10*ROW('Water Data'!D153))="","",OFFSET('Water Data'!$D$30,0,10*ROW('Water Data'!D153)))</f>
        <v/>
      </c>
      <c r="BY159" s="34" t="str">
        <f ca="true">+IF(OFFSET('Water Data'!$E$28,0,10*ROW('Water Data'!E153))="","",OFFSET('Water Data'!$E$28,0,10*ROW('Water Data'!E153)))</f>
        <v/>
      </c>
      <c r="BZ159" s="34" t="str">
        <f ca="true">+IF(OFFSET('Water Data'!$E$29,0,10*ROW('Water Data'!E153))="","",OFFSET('Water Data'!$E$29,0,10*ROW('Water Data'!E153)))</f>
        <v/>
      </c>
      <c r="CA159" s="34" t="str">
        <f ca="true">+IF(OFFSET('Water Data'!$E$30,0,10*ROW('Water Data'!E153))="","",OFFSET('Water Data'!$E$30,0,10*ROW('Water Data'!E153)))</f>
        <v/>
      </c>
      <c r="CB159" s="34" t="str">
        <f ca="true">+IF(OFFSET('Water Data'!$F$28,0,10*ROW('Water Data'!F153))="","",OFFSET('Water Data'!$F$28,0,10*ROW('Water Data'!F153)))</f>
        <v/>
      </c>
      <c r="CC159" s="34" t="str">
        <f ca="true">+IF(OFFSET('Water Data'!$F$29,0,10*ROW('Water Data'!F153))="","",OFFSET('Water Data'!$F$29,0,10*ROW('Water Data'!F153)))</f>
        <v/>
      </c>
      <c r="CD159" s="34" t="str">
        <f ca="true">+IF(OFFSET('Water Data'!$F$30,0,10*ROW('Water Data'!F153))="","",OFFSET('Water Data'!$F$30,0,10*ROW('Water Data'!F153)))</f>
        <v/>
      </c>
      <c r="CE159" s="34" t="str">
        <f ca="true">+IF(OFFSET('Water Data'!$G$28,0,10*ROW('Water Data'!G153))="","",OFFSET('Water Data'!$G$28,0,10*ROW('Water Data'!G153)))</f>
        <v/>
      </c>
      <c r="CF159" s="34" t="str">
        <f ca="true">+IF(OFFSET('Water Data'!$G$29,0,10*ROW('Water Data'!G153))="","",OFFSET('Water Data'!$G$29,0,10*ROW('Water Data'!G153)))</f>
        <v/>
      </c>
      <c r="CG159" s="34" t="str">
        <f ca="true">+IF(OFFSET('Water Data'!$G$30,0,10*ROW('Water Data'!G153))="","",OFFSET('Water Data'!$G$30,0,10*ROW('Water Data'!G153)))</f>
        <v/>
      </c>
      <c r="CH159" s="34" t="str">
        <f ca="true">+IF(OFFSET('Water Data'!$H$28,0,10*ROW('Water Data'!H153))="","",OFFSET('Water Data'!$H$28,0,10*ROW('Water Data'!H153)))</f>
        <v/>
      </c>
      <c r="CI159" s="34" t="str">
        <f ca="true">+IF(OFFSET('Water Data'!$H$29,0,10*ROW('Water Data'!H153))="","",OFFSET('Water Data'!$H$29,0,10*ROW('Water Data'!H153)))</f>
        <v/>
      </c>
      <c r="CJ159" s="34" t="str">
        <f ca="true">+IF(OFFSET('Water Data'!$H$30,0,10*ROW('Water Data'!H153))="","",OFFSET('Water Data'!$H$30,0,10*ROW('Water Data'!H153)))</f>
        <v/>
      </c>
      <c r="CK159" s="34" t="str">
        <f ca="true">+IF(OFFSET('Sanitation Data'!$C$29,0,10*ROW('Sanitation Data'!C153))="","",OFFSET('Sanitation Data'!$C$29,0,10*ROW('Sanitation Data'!C153)))</f>
        <v/>
      </c>
      <c r="CL159" s="34" t="str">
        <f ca="true">+IF(OFFSET('Sanitation Data'!$C$30,0,10*ROW('Sanitation Data'!C153))="","",OFFSET('Sanitation Data'!$C$30,0,10*ROW('Sanitation Data'!C153)))</f>
        <v/>
      </c>
      <c r="CM159" s="34" t="str">
        <f ca="true">+IF(OFFSET('Sanitation Data'!$C$31,0,10*ROW('Sanitation Data'!C153))="","",OFFSET('Sanitation Data'!$C$31,0,10*ROW('Sanitation Data'!C153)))</f>
        <v/>
      </c>
      <c r="CN159" s="34" t="str">
        <f ca="true">+IF(OFFSET('Sanitation Data'!$C$32,0,10*ROW('Sanitation Data'!C153))="","",OFFSET('Sanitation Data'!$C$32,0,10*ROW('Sanitation Data'!C153)))</f>
        <v/>
      </c>
      <c r="CO159" s="34" t="str">
        <f ca="true">+IF(OFFSET('Sanitation Data'!$C$33,0,10*ROW('Sanitation Data'!C153))="","",OFFSET('Sanitation Data'!$C$33,0,10*ROW('Sanitation Data'!C153)))</f>
        <v/>
      </c>
      <c r="CP159" s="34" t="str">
        <f ca="true">+IF(OFFSET('Sanitation Data'!$D$29,0,10*ROW('Sanitation Data'!D153))="","",OFFSET('Sanitation Data'!$D$29,0,10*ROW('Sanitation Data'!D153)))</f>
        <v/>
      </c>
      <c r="CQ159" s="34" t="str">
        <f ca="true">+IF(OFFSET('Sanitation Data'!$D$30,0,10*ROW('Sanitation Data'!D153))="","",OFFSET('Sanitation Data'!$D$30,0,10*ROW('Sanitation Data'!D153)))</f>
        <v/>
      </c>
      <c r="CR159" s="34" t="str">
        <f ca="true">+IF(OFFSET('Sanitation Data'!$D$31,0,10*ROW('Sanitation Data'!D153))="","",OFFSET('Sanitation Data'!$D$31,0,10*ROW('Sanitation Data'!D153)))</f>
        <v/>
      </c>
      <c r="CS159" s="34" t="str">
        <f ca="true">+IF(OFFSET('Sanitation Data'!$D$32,0,10*ROW('Sanitation Data'!D153))="","",OFFSET('Sanitation Data'!$D$32,0,10*ROW('Sanitation Data'!D153)))</f>
        <v/>
      </c>
      <c r="CT159" s="34" t="str">
        <f ca="true">+IF(OFFSET('Sanitation Data'!$D$33,0,10*ROW('Sanitation Data'!D153))="","",OFFSET('Sanitation Data'!$D$33,0,10*ROW('Sanitation Data'!D153)))</f>
        <v/>
      </c>
      <c r="CU159" s="34" t="str">
        <f ca="true">+IF(OFFSET('Sanitation Data'!$E$29,0,10*ROW('Sanitation Data'!E153))="","",OFFSET('Sanitation Data'!$E$29,0,10*ROW('Sanitation Data'!E153)))</f>
        <v/>
      </c>
      <c r="CV159" s="34" t="str">
        <f ca="true">+IF(OFFSET('Sanitation Data'!$E$30,0,10*ROW('Sanitation Data'!E153))="","",OFFSET('Sanitation Data'!$E$30,0,10*ROW('Sanitation Data'!E153)))</f>
        <v/>
      </c>
      <c r="CW159" s="34" t="str">
        <f ca="true">+IF(OFFSET('Sanitation Data'!$E$31,0,10*ROW('Sanitation Data'!E153))="","",OFFSET('Sanitation Data'!$E$31,0,10*ROW('Sanitation Data'!E153)))</f>
        <v/>
      </c>
      <c r="CX159" s="34" t="str">
        <f ca="true">+IF(OFFSET('Sanitation Data'!$E$32,0,10*ROW('Sanitation Data'!E153))="","",OFFSET('Sanitation Data'!$E$32,0,10*ROW('Sanitation Data'!E153)))</f>
        <v/>
      </c>
      <c r="CY159" s="34" t="str">
        <f ca="true">+IF(OFFSET('Sanitation Data'!$E$33,0,10*ROW('Sanitation Data'!E153))="","",OFFSET('Sanitation Data'!$E$33,0,10*ROW('Sanitation Data'!E153)))</f>
        <v/>
      </c>
      <c r="CZ159" s="34" t="str">
        <f ca="true">+IF(OFFSET('Sanitation Data'!$F$29,0,10*ROW('Sanitation Data'!F153))="","",OFFSET('Sanitation Data'!$F$29,0,10*ROW('Sanitation Data'!F153)))</f>
        <v/>
      </c>
      <c r="DA159" s="34" t="str">
        <f ca="true">+IF(OFFSET('Sanitation Data'!$F$30,0,10*ROW('Sanitation Data'!F153))="","",OFFSET('Sanitation Data'!$F$30,0,10*ROW('Sanitation Data'!F153)))</f>
        <v/>
      </c>
      <c r="DB159" s="34" t="str">
        <f ca="true">+IF(OFFSET('Sanitation Data'!$F$31,0,10*ROW('Sanitation Data'!F153))="","",OFFSET('Sanitation Data'!$F$31,0,10*ROW('Sanitation Data'!F153)))</f>
        <v/>
      </c>
      <c r="DC159" s="34" t="str">
        <f ca="true">+IF(OFFSET('Sanitation Data'!$F$32,0,10*ROW('Sanitation Data'!F153))="","",OFFSET('Sanitation Data'!$F$32,0,10*ROW('Sanitation Data'!F153)))</f>
        <v/>
      </c>
      <c r="DD159" s="34" t="str">
        <f ca="true">+IF(OFFSET('Sanitation Data'!$F$33,0,10*ROW('Sanitation Data'!F153))="","",OFFSET('Sanitation Data'!$F$33,0,10*ROW('Sanitation Data'!F153)))</f>
        <v/>
      </c>
      <c r="DE159" s="34" t="str">
        <f ca="true">+IF(OFFSET('Sanitation Data'!$G$29,0,10*ROW('Sanitation Data'!G153))="","",OFFSET('Sanitation Data'!$G$29,0,10*ROW('Sanitation Data'!G153)))</f>
        <v/>
      </c>
      <c r="DF159" s="34" t="str">
        <f ca="true">+IF(OFFSET('Sanitation Data'!$G$30,0,10*ROW('Sanitation Data'!G153))="","",OFFSET('Sanitation Data'!$G$30,0,10*ROW('Sanitation Data'!G153)))</f>
        <v/>
      </c>
      <c r="DG159" s="34" t="str">
        <f ca="true">+IF(OFFSET('Sanitation Data'!$G$31,0,10*ROW('Sanitation Data'!G153))="","",OFFSET('Sanitation Data'!$G$31,0,10*ROW('Sanitation Data'!G153)))</f>
        <v/>
      </c>
      <c r="DH159" s="34" t="str">
        <f ca="true">+IF(OFFSET('Sanitation Data'!$G$32,0,10*ROW('Sanitation Data'!G153))="","",OFFSET('Sanitation Data'!$G$32,0,10*ROW('Sanitation Data'!G153)))</f>
        <v/>
      </c>
      <c r="DI159" s="34" t="str">
        <f ca="true">+IF(OFFSET('Sanitation Data'!$G$33,0,10*ROW('Sanitation Data'!G153))="","",OFFSET('Sanitation Data'!$G$33,0,10*ROW('Sanitation Data'!G153)))</f>
        <v/>
      </c>
      <c r="DJ159" s="34" t="str">
        <f ca="true">+IF(OFFSET('Sanitation Data'!$H$29,0,10*ROW('Sanitation Data'!H153))="","",OFFSET('Sanitation Data'!$H$29,0,10*ROW('Sanitation Data'!H153)))</f>
        <v/>
      </c>
      <c r="DK159" s="34" t="str">
        <f ca="true">+IF(OFFSET('Sanitation Data'!$H$30,0,10*ROW('Sanitation Data'!H153))="","",OFFSET('Sanitation Data'!$H$30,0,10*ROW('Sanitation Data'!H153)))</f>
        <v/>
      </c>
      <c r="DL159" s="34" t="str">
        <f ca="true">+IF(OFFSET('Sanitation Data'!$H$31,0,10*ROW('Sanitation Data'!H153))="","",OFFSET('Sanitation Data'!$H$31,0,10*ROW('Sanitation Data'!H153)))</f>
        <v/>
      </c>
      <c r="DM159" s="34" t="str">
        <f ca="true">+IF(OFFSET('Sanitation Data'!$H$32,0,10*ROW('Sanitation Data'!H153))="","",OFFSET('Sanitation Data'!$H$32,0,10*ROW('Sanitation Data'!H153)))</f>
        <v/>
      </c>
      <c r="DN159" s="34" t="str">
        <f ca="true">+IF(OFFSET('Sanitation Data'!$H$33,0,10*ROW('Sanitation Data'!H153))="","",OFFSET('Sanitation Data'!$H$33,0,10*ROW('Sanitation Data'!H153)))</f>
        <v/>
      </c>
      <c r="DO159" s="34" t="str">
        <f ca="true">+IF(OFFSET('Hygiene Data'!$C$12,0,10*ROW('Hygiene Data'!C153))="","",OFFSET('Hygiene Data'!$C$12,0,10*ROW('Hygiene Data'!C153)))</f>
        <v/>
      </c>
      <c r="DP159" s="34" t="str">
        <f ca="true">+IF(OFFSET('Hygiene Data'!$C$13,0,10*ROW('Hygiene Data'!C153))="","",OFFSET('Hygiene Data'!$C$13,0,10*ROW('Hygiene Data'!C153)))</f>
        <v/>
      </c>
      <c r="DQ159" s="34" t="str">
        <f ca="true">+IF(OFFSET('Hygiene Data'!$C$14,0,10*ROW('Hygiene Data'!C153))="","",OFFSET('Hygiene Data'!$C$14,0,10*ROW('Hygiene Data'!C153)))</f>
        <v/>
      </c>
      <c r="DR159" s="34" t="str">
        <f ca="true">+IF(OFFSET('Hygiene Data'!$D$12,0,10*ROW('Hygiene Data'!D153))="","",OFFSET('Hygiene Data'!$D$12,0,10*ROW('Hygiene Data'!D153)))</f>
        <v/>
      </c>
      <c r="DS159" s="34" t="str">
        <f ca="true">+IF(OFFSET('Hygiene Data'!$D$13,0,10*ROW('Hygiene Data'!D153))="","",OFFSET('Hygiene Data'!$D$13,0,10*ROW('Hygiene Data'!D153)))</f>
        <v/>
      </c>
      <c r="DT159" s="34" t="str">
        <f ca="true">+IF(OFFSET('Hygiene Data'!$D$14,0,10*ROW('Hygiene Data'!D153))="","",OFFSET('Hygiene Data'!$D$14,0,10*ROW('Hygiene Data'!D153)))</f>
        <v/>
      </c>
      <c r="DU159" s="34" t="str">
        <f ca="true">+IF(OFFSET('Hygiene Data'!$E$12,0,10*ROW('Hygiene Data'!E153))="","",OFFSET('Hygiene Data'!$E$12,0,10*ROW('Hygiene Data'!E153)))</f>
        <v/>
      </c>
      <c r="DV159" s="34" t="str">
        <f ca="true">+IF(OFFSET('Hygiene Data'!$E$13,0,10*ROW('Hygiene Data'!E153))="","",OFFSET('Hygiene Data'!$E$13,0,10*ROW('Hygiene Data'!E153)))</f>
        <v/>
      </c>
      <c r="DW159" s="34" t="str">
        <f ca="true">+IF(OFFSET('Hygiene Data'!$E$14,0,10*ROW('Hygiene Data'!E153))="","",OFFSET('Hygiene Data'!$E$14,0,10*ROW('Hygiene Data'!E153)))</f>
        <v/>
      </c>
      <c r="DX159" s="34" t="str">
        <f ca="true">+IF(OFFSET('Hygiene Data'!$F$12,0,10*ROW('Hygiene Data'!F153))="","",OFFSET('Hygiene Data'!$F$12,0,10*ROW('Hygiene Data'!F153)))</f>
        <v/>
      </c>
      <c r="DY159" s="34" t="str">
        <f ca="true">+IF(OFFSET('Hygiene Data'!$F$13,0,10*ROW('Hygiene Data'!F153))="","",OFFSET('Hygiene Data'!$F$13,0,10*ROW('Hygiene Data'!F153)))</f>
        <v/>
      </c>
      <c r="DZ159" s="34" t="str">
        <f ca="true">+IF(OFFSET('Hygiene Data'!$F$14,0,10*ROW('Hygiene Data'!F153))="","",OFFSET('Hygiene Data'!$F$14,0,10*ROW('Hygiene Data'!F153)))</f>
        <v/>
      </c>
      <c r="EA159" s="34" t="str">
        <f ca="true">+IF(OFFSET('Hygiene Data'!$G$12,0,10*ROW('Hygiene Data'!G153))="","",OFFSET('Hygiene Data'!$G$12,0,10*ROW('Hygiene Data'!G153)))</f>
        <v/>
      </c>
      <c r="EB159" s="34" t="str">
        <f ca="true">+IF(OFFSET('Hygiene Data'!$G$13,0,10*ROW('Hygiene Data'!G153))="","",OFFSET('Hygiene Data'!$G$13,0,10*ROW('Hygiene Data'!G153)))</f>
        <v/>
      </c>
      <c r="EC159" s="34" t="str">
        <f ca="true">+IF(OFFSET('Hygiene Data'!$G$14,0,10*ROW('Hygiene Data'!G153))="","",OFFSET('Hygiene Data'!$G$14,0,10*ROW('Hygiene Data'!G153)))</f>
        <v/>
      </c>
      <c r="ED159" s="34" t="str">
        <f ca="true">+IF(OFFSET('Hygiene Data'!$H$12,0,10*ROW('Hygiene Data'!H153))="","",OFFSET('Hygiene Data'!$H$12,0,10*ROW('Hygiene Data'!H153)))</f>
        <v/>
      </c>
      <c r="EE159" s="34" t="str">
        <f ca="true">+IF(OFFSET('Hygiene Data'!$H$13,0,10*ROW('Hygiene Data'!H153))="","",OFFSET('Hygiene Data'!$H$13,0,10*ROW('Hygiene Data'!H153)))</f>
        <v/>
      </c>
      <c r="EF159" s="34" t="str">
        <f ca="true">+IF(OFFSET('Hygiene Data'!$H$14,0,10*ROW('Hygiene Data'!H153))="","",OFFSET('Hygiene Data'!$H$14,0,10*ROW('Hygiene Data'!H153)))</f>
        <v/>
      </c>
    </row>
    <row r="160" x14ac:dyDescent="0.2">
      <c r="A160" s="57" t="str">
        <f ca="true">+IF(OFFSET('Water Data'!$B$1,0,10*ROW('Water Data'!B157))="","",OFFSET('Water Data'!$B$1,0,10*ROW('Water Data'!B157)))</f>
        <v/>
      </c>
      <c r="B160" s="57" t="str">
        <f ca="true">+IF(OFFSET('Water Data'!$A$3,0,10*ROW('Water Data'!A157))="","",OFFSET('Water Data'!$A$3,0,10*ROW('Water Data'!A157)))</f>
        <v/>
      </c>
      <c r="C160" s="57" t="str">
        <f ca="true">+IF(OFFSET('Water Data'!$C$3,0,10*ROW('Water Data'!C157))="","",OFFSET('Water Data'!$C$3,0,10*ROW('Water Data'!C157)))</f>
        <v/>
      </c>
      <c r="D160" s="249"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9"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9" t="e">
        <f ca="true">+IF(AND(ISNUMBER(OFFSET('Water Data'!$C$10,0,10*ROW('Water Data'!D154))),BW160="Yes"),OFFSET('Water Data'!$C$10,0,10*ROW('Water Data'!D154)),IF(AND(ISNUMBER(OFFSET('Water Data'!$C$10,0,10*ROW('Water Data'!D154))),BW160="No",ISNUMBER(OFFSET('Water Data'!$C$10,0,10*ROW('Water Data'!D154)))),CONCATENATE("[",ROUND(OFFSET('Water Data'!$C$10,0,10*ROW('Water Data'!D154)),0),"]"),IF(AND(ISNUMBER(OFFSET('Water Data'!$C$10,0,10*ROW('Water Data'!D154))),BW160="",ISNUMBER(OFFSET('Water Data'!$C$10,0,10*ROW('Water Data'!D154)))),OFFSET('Water Data'!$C$10,0,10*ROW('Water Data'!D154)),NA())))</f>
        <v>#N/A</v>
      </c>
      <c r="G160" s="249"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9"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9"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9"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9"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9"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9"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9"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9"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9"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9"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9"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9"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9"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9"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50"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50"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50"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50"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50"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50"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50"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50"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50"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50"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50"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50"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50"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50"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50"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50"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50"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50"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50"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50"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50"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50"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50"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50"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50"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50"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50"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50"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50"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50"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51"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51"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51"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51"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51"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51"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51"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51"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51"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51"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51"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51"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51"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51"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51"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51"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51"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51"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4" t="str">
        <f ca="true">+IF(OFFSET('Water Data'!$C$28,0,10*ROW('Water Data'!C154))="","",OFFSET('Water Data'!$C$28,0,10*ROW('Water Data'!C154)))</f>
        <v/>
      </c>
      <c r="BT160" s="34" t="str">
        <f ca="true">+IF(OFFSET('Water Data'!$C$29,0,10*ROW('Water Data'!C154))="","",OFFSET('Water Data'!$C$29,0,10*ROW('Water Data'!C154)))</f>
        <v/>
      </c>
      <c r="BU160" s="34" t="str">
        <f ca="true">+IF(OFFSET('Water Data'!$C$30,0,10*ROW('Water Data'!C154))="","",OFFSET('Water Data'!$C$30,0,10*ROW('Water Data'!C154)))</f>
        <v/>
      </c>
      <c r="BV160" s="34" t="str">
        <f ca="true">+IF(OFFSET('Water Data'!$D$28,0,10*ROW('Water Data'!D154))="","",OFFSET('Water Data'!$D$28,0,10*ROW('Water Data'!D154)))</f>
        <v/>
      </c>
      <c r="BW160" s="34" t="str">
        <f ca="true">+IF(OFFSET('Water Data'!$D$29,0,10*ROW('Water Data'!D154))="","",OFFSET('Water Data'!$D$29,0,10*ROW('Water Data'!D154)))</f>
        <v/>
      </c>
      <c r="BX160" s="34" t="str">
        <f ca="true">+IF(OFFSET('Water Data'!$D$30,0,10*ROW('Water Data'!D154))="","",OFFSET('Water Data'!$D$30,0,10*ROW('Water Data'!D154)))</f>
        <v/>
      </c>
      <c r="BY160" s="34" t="str">
        <f ca="true">+IF(OFFSET('Water Data'!$E$28,0,10*ROW('Water Data'!E154))="","",OFFSET('Water Data'!$E$28,0,10*ROW('Water Data'!E154)))</f>
        <v/>
      </c>
      <c r="BZ160" s="34" t="str">
        <f ca="true">+IF(OFFSET('Water Data'!$E$29,0,10*ROW('Water Data'!E154))="","",OFFSET('Water Data'!$E$29,0,10*ROW('Water Data'!E154)))</f>
        <v/>
      </c>
      <c r="CA160" s="34" t="str">
        <f ca="true">+IF(OFFSET('Water Data'!$E$30,0,10*ROW('Water Data'!E154))="","",OFFSET('Water Data'!$E$30,0,10*ROW('Water Data'!E154)))</f>
        <v/>
      </c>
      <c r="CB160" s="34" t="str">
        <f ca="true">+IF(OFFSET('Water Data'!$F$28,0,10*ROW('Water Data'!F154))="","",OFFSET('Water Data'!$F$28,0,10*ROW('Water Data'!F154)))</f>
        <v/>
      </c>
      <c r="CC160" s="34" t="str">
        <f ca="true">+IF(OFFSET('Water Data'!$F$29,0,10*ROW('Water Data'!F154))="","",OFFSET('Water Data'!$F$29,0,10*ROW('Water Data'!F154)))</f>
        <v/>
      </c>
      <c r="CD160" s="34" t="str">
        <f ca="true">+IF(OFFSET('Water Data'!$F$30,0,10*ROW('Water Data'!F154))="","",OFFSET('Water Data'!$F$30,0,10*ROW('Water Data'!F154)))</f>
        <v/>
      </c>
      <c r="CE160" s="34" t="str">
        <f ca="true">+IF(OFFSET('Water Data'!$G$28,0,10*ROW('Water Data'!G154))="","",OFFSET('Water Data'!$G$28,0,10*ROW('Water Data'!G154)))</f>
        <v/>
      </c>
      <c r="CF160" s="34" t="str">
        <f ca="true">+IF(OFFSET('Water Data'!$G$29,0,10*ROW('Water Data'!G154))="","",OFFSET('Water Data'!$G$29,0,10*ROW('Water Data'!G154)))</f>
        <v/>
      </c>
      <c r="CG160" s="34" t="str">
        <f ca="true">+IF(OFFSET('Water Data'!$G$30,0,10*ROW('Water Data'!G154))="","",OFFSET('Water Data'!$G$30,0,10*ROW('Water Data'!G154)))</f>
        <v/>
      </c>
      <c r="CH160" s="34" t="str">
        <f ca="true">+IF(OFFSET('Water Data'!$H$28,0,10*ROW('Water Data'!H154))="","",OFFSET('Water Data'!$H$28,0,10*ROW('Water Data'!H154)))</f>
        <v/>
      </c>
      <c r="CI160" s="34" t="str">
        <f ca="true">+IF(OFFSET('Water Data'!$H$29,0,10*ROW('Water Data'!H154))="","",OFFSET('Water Data'!$H$29,0,10*ROW('Water Data'!H154)))</f>
        <v/>
      </c>
      <c r="CJ160" s="34" t="str">
        <f ca="true">+IF(OFFSET('Water Data'!$H$30,0,10*ROW('Water Data'!H154))="","",OFFSET('Water Data'!$H$30,0,10*ROW('Water Data'!H154)))</f>
        <v/>
      </c>
      <c r="CK160" s="34" t="str">
        <f ca="true">+IF(OFFSET('Sanitation Data'!$C$29,0,10*ROW('Sanitation Data'!C154))="","",OFFSET('Sanitation Data'!$C$29,0,10*ROW('Sanitation Data'!C154)))</f>
        <v/>
      </c>
      <c r="CL160" s="34" t="str">
        <f ca="true">+IF(OFFSET('Sanitation Data'!$C$30,0,10*ROW('Sanitation Data'!C154))="","",OFFSET('Sanitation Data'!$C$30,0,10*ROW('Sanitation Data'!C154)))</f>
        <v/>
      </c>
      <c r="CM160" s="34" t="str">
        <f ca="true">+IF(OFFSET('Sanitation Data'!$C$31,0,10*ROW('Sanitation Data'!C154))="","",OFFSET('Sanitation Data'!$C$31,0,10*ROW('Sanitation Data'!C154)))</f>
        <v/>
      </c>
      <c r="CN160" s="34" t="str">
        <f ca="true">+IF(OFFSET('Sanitation Data'!$C$32,0,10*ROW('Sanitation Data'!C154))="","",OFFSET('Sanitation Data'!$C$32,0,10*ROW('Sanitation Data'!C154)))</f>
        <v/>
      </c>
      <c r="CO160" s="34" t="str">
        <f ca="true">+IF(OFFSET('Sanitation Data'!$C$33,0,10*ROW('Sanitation Data'!C154))="","",OFFSET('Sanitation Data'!$C$33,0,10*ROW('Sanitation Data'!C154)))</f>
        <v/>
      </c>
      <c r="CP160" s="34" t="str">
        <f ca="true">+IF(OFFSET('Sanitation Data'!$D$29,0,10*ROW('Sanitation Data'!D154))="","",OFFSET('Sanitation Data'!$D$29,0,10*ROW('Sanitation Data'!D154)))</f>
        <v/>
      </c>
      <c r="CQ160" s="34" t="str">
        <f ca="true">+IF(OFFSET('Sanitation Data'!$D$30,0,10*ROW('Sanitation Data'!D154))="","",OFFSET('Sanitation Data'!$D$30,0,10*ROW('Sanitation Data'!D154)))</f>
        <v/>
      </c>
      <c r="CR160" s="34" t="str">
        <f ca="true">+IF(OFFSET('Sanitation Data'!$D$31,0,10*ROW('Sanitation Data'!D154))="","",OFFSET('Sanitation Data'!$D$31,0,10*ROW('Sanitation Data'!D154)))</f>
        <v/>
      </c>
      <c r="CS160" s="34" t="str">
        <f ca="true">+IF(OFFSET('Sanitation Data'!$D$32,0,10*ROW('Sanitation Data'!D154))="","",OFFSET('Sanitation Data'!$D$32,0,10*ROW('Sanitation Data'!D154)))</f>
        <v/>
      </c>
      <c r="CT160" s="34" t="str">
        <f ca="true">+IF(OFFSET('Sanitation Data'!$D$33,0,10*ROW('Sanitation Data'!D154))="","",OFFSET('Sanitation Data'!$D$33,0,10*ROW('Sanitation Data'!D154)))</f>
        <v/>
      </c>
      <c r="CU160" s="34" t="str">
        <f ca="true">+IF(OFFSET('Sanitation Data'!$E$29,0,10*ROW('Sanitation Data'!E154))="","",OFFSET('Sanitation Data'!$E$29,0,10*ROW('Sanitation Data'!E154)))</f>
        <v/>
      </c>
      <c r="CV160" s="34" t="str">
        <f ca="true">+IF(OFFSET('Sanitation Data'!$E$30,0,10*ROW('Sanitation Data'!E154))="","",OFFSET('Sanitation Data'!$E$30,0,10*ROW('Sanitation Data'!E154)))</f>
        <v/>
      </c>
      <c r="CW160" s="34" t="str">
        <f ca="true">+IF(OFFSET('Sanitation Data'!$E$31,0,10*ROW('Sanitation Data'!E154))="","",OFFSET('Sanitation Data'!$E$31,0,10*ROW('Sanitation Data'!E154)))</f>
        <v/>
      </c>
      <c r="CX160" s="34" t="str">
        <f ca="true">+IF(OFFSET('Sanitation Data'!$E$32,0,10*ROW('Sanitation Data'!E154))="","",OFFSET('Sanitation Data'!$E$32,0,10*ROW('Sanitation Data'!E154)))</f>
        <v/>
      </c>
      <c r="CY160" s="34" t="str">
        <f ca="true">+IF(OFFSET('Sanitation Data'!$E$33,0,10*ROW('Sanitation Data'!E154))="","",OFFSET('Sanitation Data'!$E$33,0,10*ROW('Sanitation Data'!E154)))</f>
        <v/>
      </c>
      <c r="CZ160" s="34" t="str">
        <f ca="true">+IF(OFFSET('Sanitation Data'!$F$29,0,10*ROW('Sanitation Data'!F154))="","",OFFSET('Sanitation Data'!$F$29,0,10*ROW('Sanitation Data'!F154)))</f>
        <v/>
      </c>
      <c r="DA160" s="34" t="str">
        <f ca="true">+IF(OFFSET('Sanitation Data'!$F$30,0,10*ROW('Sanitation Data'!F154))="","",OFFSET('Sanitation Data'!$F$30,0,10*ROW('Sanitation Data'!F154)))</f>
        <v/>
      </c>
      <c r="DB160" s="34" t="str">
        <f ca="true">+IF(OFFSET('Sanitation Data'!$F$31,0,10*ROW('Sanitation Data'!F154))="","",OFFSET('Sanitation Data'!$F$31,0,10*ROW('Sanitation Data'!F154)))</f>
        <v/>
      </c>
      <c r="DC160" s="34" t="str">
        <f ca="true">+IF(OFFSET('Sanitation Data'!$F$32,0,10*ROW('Sanitation Data'!F154))="","",OFFSET('Sanitation Data'!$F$32,0,10*ROW('Sanitation Data'!F154)))</f>
        <v/>
      </c>
      <c r="DD160" s="34" t="str">
        <f ca="true">+IF(OFFSET('Sanitation Data'!$F$33,0,10*ROW('Sanitation Data'!F154))="","",OFFSET('Sanitation Data'!$F$33,0,10*ROW('Sanitation Data'!F154)))</f>
        <v/>
      </c>
      <c r="DE160" s="34" t="str">
        <f ca="true">+IF(OFFSET('Sanitation Data'!$G$29,0,10*ROW('Sanitation Data'!G154))="","",OFFSET('Sanitation Data'!$G$29,0,10*ROW('Sanitation Data'!G154)))</f>
        <v/>
      </c>
      <c r="DF160" s="34" t="str">
        <f ca="true">+IF(OFFSET('Sanitation Data'!$G$30,0,10*ROW('Sanitation Data'!G154))="","",OFFSET('Sanitation Data'!$G$30,0,10*ROW('Sanitation Data'!G154)))</f>
        <v/>
      </c>
      <c r="DG160" s="34" t="str">
        <f ca="true">+IF(OFFSET('Sanitation Data'!$G$31,0,10*ROW('Sanitation Data'!G154))="","",OFFSET('Sanitation Data'!$G$31,0,10*ROW('Sanitation Data'!G154)))</f>
        <v/>
      </c>
      <c r="DH160" s="34" t="str">
        <f ca="true">+IF(OFFSET('Sanitation Data'!$G$32,0,10*ROW('Sanitation Data'!G154))="","",OFFSET('Sanitation Data'!$G$32,0,10*ROW('Sanitation Data'!G154)))</f>
        <v/>
      </c>
      <c r="DI160" s="34" t="str">
        <f ca="true">+IF(OFFSET('Sanitation Data'!$G$33,0,10*ROW('Sanitation Data'!G154))="","",OFFSET('Sanitation Data'!$G$33,0,10*ROW('Sanitation Data'!G154)))</f>
        <v/>
      </c>
      <c r="DJ160" s="34" t="str">
        <f ca="true">+IF(OFFSET('Sanitation Data'!$H$29,0,10*ROW('Sanitation Data'!H154))="","",OFFSET('Sanitation Data'!$H$29,0,10*ROW('Sanitation Data'!H154)))</f>
        <v/>
      </c>
      <c r="DK160" s="34" t="str">
        <f ca="true">+IF(OFFSET('Sanitation Data'!$H$30,0,10*ROW('Sanitation Data'!H154))="","",OFFSET('Sanitation Data'!$H$30,0,10*ROW('Sanitation Data'!H154)))</f>
        <v/>
      </c>
      <c r="DL160" s="34" t="str">
        <f ca="true">+IF(OFFSET('Sanitation Data'!$H$31,0,10*ROW('Sanitation Data'!H154))="","",OFFSET('Sanitation Data'!$H$31,0,10*ROW('Sanitation Data'!H154)))</f>
        <v/>
      </c>
      <c r="DM160" s="34" t="str">
        <f ca="true">+IF(OFFSET('Sanitation Data'!$H$32,0,10*ROW('Sanitation Data'!H154))="","",OFFSET('Sanitation Data'!$H$32,0,10*ROW('Sanitation Data'!H154)))</f>
        <v/>
      </c>
      <c r="DN160" s="34" t="str">
        <f ca="true">+IF(OFFSET('Sanitation Data'!$H$33,0,10*ROW('Sanitation Data'!H154))="","",OFFSET('Sanitation Data'!$H$33,0,10*ROW('Sanitation Data'!H154)))</f>
        <v/>
      </c>
      <c r="DO160" s="34" t="str">
        <f ca="true">+IF(OFFSET('Hygiene Data'!$C$12,0,10*ROW('Hygiene Data'!C154))="","",OFFSET('Hygiene Data'!$C$12,0,10*ROW('Hygiene Data'!C154)))</f>
        <v/>
      </c>
      <c r="DP160" s="34" t="str">
        <f ca="true">+IF(OFFSET('Hygiene Data'!$C$13,0,10*ROW('Hygiene Data'!C154))="","",OFFSET('Hygiene Data'!$C$13,0,10*ROW('Hygiene Data'!C154)))</f>
        <v/>
      </c>
      <c r="DQ160" s="34" t="str">
        <f ca="true">+IF(OFFSET('Hygiene Data'!$C$14,0,10*ROW('Hygiene Data'!C154))="","",OFFSET('Hygiene Data'!$C$14,0,10*ROW('Hygiene Data'!C154)))</f>
        <v/>
      </c>
      <c r="DR160" s="34" t="str">
        <f ca="true">+IF(OFFSET('Hygiene Data'!$D$12,0,10*ROW('Hygiene Data'!D154))="","",OFFSET('Hygiene Data'!$D$12,0,10*ROW('Hygiene Data'!D154)))</f>
        <v/>
      </c>
      <c r="DS160" s="34" t="str">
        <f ca="true">+IF(OFFSET('Hygiene Data'!$D$13,0,10*ROW('Hygiene Data'!D154))="","",OFFSET('Hygiene Data'!$D$13,0,10*ROW('Hygiene Data'!D154)))</f>
        <v/>
      </c>
      <c r="DT160" s="34" t="str">
        <f ca="true">+IF(OFFSET('Hygiene Data'!$D$14,0,10*ROW('Hygiene Data'!D154))="","",OFFSET('Hygiene Data'!$D$14,0,10*ROW('Hygiene Data'!D154)))</f>
        <v/>
      </c>
      <c r="DU160" s="34" t="str">
        <f ca="true">+IF(OFFSET('Hygiene Data'!$E$12,0,10*ROW('Hygiene Data'!E154))="","",OFFSET('Hygiene Data'!$E$12,0,10*ROW('Hygiene Data'!E154)))</f>
        <v/>
      </c>
      <c r="DV160" s="34" t="str">
        <f ca="true">+IF(OFFSET('Hygiene Data'!$E$13,0,10*ROW('Hygiene Data'!E154))="","",OFFSET('Hygiene Data'!$E$13,0,10*ROW('Hygiene Data'!E154)))</f>
        <v/>
      </c>
      <c r="DW160" s="34" t="str">
        <f ca="true">+IF(OFFSET('Hygiene Data'!$E$14,0,10*ROW('Hygiene Data'!E154))="","",OFFSET('Hygiene Data'!$E$14,0,10*ROW('Hygiene Data'!E154)))</f>
        <v/>
      </c>
      <c r="DX160" s="34" t="str">
        <f ca="true">+IF(OFFSET('Hygiene Data'!$F$12,0,10*ROW('Hygiene Data'!F154))="","",OFFSET('Hygiene Data'!$F$12,0,10*ROW('Hygiene Data'!F154)))</f>
        <v/>
      </c>
      <c r="DY160" s="34" t="str">
        <f ca="true">+IF(OFFSET('Hygiene Data'!$F$13,0,10*ROW('Hygiene Data'!F154))="","",OFFSET('Hygiene Data'!$F$13,0,10*ROW('Hygiene Data'!F154)))</f>
        <v/>
      </c>
      <c r="DZ160" s="34" t="str">
        <f ca="true">+IF(OFFSET('Hygiene Data'!$F$14,0,10*ROW('Hygiene Data'!F154))="","",OFFSET('Hygiene Data'!$F$14,0,10*ROW('Hygiene Data'!F154)))</f>
        <v/>
      </c>
      <c r="EA160" s="34" t="str">
        <f ca="true">+IF(OFFSET('Hygiene Data'!$G$12,0,10*ROW('Hygiene Data'!G154))="","",OFFSET('Hygiene Data'!$G$12,0,10*ROW('Hygiene Data'!G154)))</f>
        <v/>
      </c>
      <c r="EB160" s="34" t="str">
        <f ca="true">+IF(OFFSET('Hygiene Data'!$G$13,0,10*ROW('Hygiene Data'!G154))="","",OFFSET('Hygiene Data'!$G$13,0,10*ROW('Hygiene Data'!G154)))</f>
        <v/>
      </c>
      <c r="EC160" s="34" t="str">
        <f ca="true">+IF(OFFSET('Hygiene Data'!$G$14,0,10*ROW('Hygiene Data'!G154))="","",OFFSET('Hygiene Data'!$G$14,0,10*ROW('Hygiene Data'!G154)))</f>
        <v/>
      </c>
      <c r="ED160" s="34" t="str">
        <f ca="true">+IF(OFFSET('Hygiene Data'!$H$12,0,10*ROW('Hygiene Data'!H154))="","",OFFSET('Hygiene Data'!$H$12,0,10*ROW('Hygiene Data'!H154)))</f>
        <v/>
      </c>
      <c r="EE160" s="34" t="str">
        <f ca="true">+IF(OFFSET('Hygiene Data'!$H$13,0,10*ROW('Hygiene Data'!H154))="","",OFFSET('Hygiene Data'!$H$13,0,10*ROW('Hygiene Data'!H154)))</f>
        <v/>
      </c>
      <c r="EF160" s="34" t="str">
        <f ca="true">+IF(OFFSET('Hygiene Data'!$H$14,0,10*ROW('Hygiene Data'!H154))="","",OFFSET('Hygiene Data'!$H$14,0,10*ROW('Hygiene Data'!H154)))</f>
        <v/>
      </c>
    </row>
    <row r="161" x14ac:dyDescent="0.2">
      <c r="A161" s="57" t="str">
        <f ca="true">+IF(OFFSET('Water Data'!$B$1,0,10*ROW('Water Data'!B158))="","",OFFSET('Water Data'!$B$1,0,10*ROW('Water Data'!B158)))</f>
        <v/>
      </c>
      <c r="B161" s="57" t="str">
        <f ca="true">+IF(OFFSET('Water Data'!$A$3,0,10*ROW('Water Data'!A158))="","",OFFSET('Water Data'!$A$3,0,10*ROW('Water Data'!A158)))</f>
        <v/>
      </c>
      <c r="C161" s="57" t="str">
        <f ca="true">+IF(OFFSET('Water Data'!$C$3,0,10*ROW('Water Data'!C158))="","",OFFSET('Water Data'!$C$3,0,10*ROW('Water Data'!C158)))</f>
        <v/>
      </c>
      <c r="D161" s="249"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9"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9" t="e">
        <f ca="true">+IF(AND(ISNUMBER(OFFSET('Water Data'!$C$10,0,10*ROW('Water Data'!D155))),BW161="Yes"),OFFSET('Water Data'!$C$10,0,10*ROW('Water Data'!D155)),IF(AND(ISNUMBER(OFFSET('Water Data'!$C$10,0,10*ROW('Water Data'!D155))),BW161="No",ISNUMBER(OFFSET('Water Data'!$C$10,0,10*ROW('Water Data'!D155)))),CONCATENATE("[",ROUND(OFFSET('Water Data'!$C$10,0,10*ROW('Water Data'!D155)),0),"]"),IF(AND(ISNUMBER(OFFSET('Water Data'!$C$10,0,10*ROW('Water Data'!D155))),BW161="",ISNUMBER(OFFSET('Water Data'!$C$10,0,10*ROW('Water Data'!D155)))),OFFSET('Water Data'!$C$10,0,10*ROW('Water Data'!D155)),NA())))</f>
        <v>#N/A</v>
      </c>
      <c r="G161" s="249"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9"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9"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9"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9"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9"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9"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9"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9"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9"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9"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9"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9"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9"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9"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50"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50"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50"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50"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50"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50"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50"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50"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50"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50"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50"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50"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50"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50"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50"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50"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50"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50"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50"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50"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50"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50"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50"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50"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50"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50"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50"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50"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50"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50"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51"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51"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51"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51"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51"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51"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51"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51"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51"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51"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51"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51"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51"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51"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51"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51"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51"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51"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4" t="str">
        <f ca="true">+IF(OFFSET('Water Data'!$C$28,0,10*ROW('Water Data'!C155))="","",OFFSET('Water Data'!$C$28,0,10*ROW('Water Data'!C155)))</f>
        <v/>
      </c>
      <c r="BT161" s="34" t="str">
        <f ca="true">+IF(OFFSET('Water Data'!$C$29,0,10*ROW('Water Data'!C155))="","",OFFSET('Water Data'!$C$29,0,10*ROW('Water Data'!C155)))</f>
        <v/>
      </c>
      <c r="BU161" s="34" t="str">
        <f ca="true">+IF(OFFSET('Water Data'!$C$30,0,10*ROW('Water Data'!C155))="","",OFFSET('Water Data'!$C$30,0,10*ROW('Water Data'!C155)))</f>
        <v/>
      </c>
      <c r="BV161" s="34" t="str">
        <f ca="true">+IF(OFFSET('Water Data'!$D$28,0,10*ROW('Water Data'!D155))="","",OFFSET('Water Data'!$D$28,0,10*ROW('Water Data'!D155)))</f>
        <v/>
      </c>
      <c r="BW161" s="34" t="str">
        <f ca="true">+IF(OFFSET('Water Data'!$D$29,0,10*ROW('Water Data'!D155))="","",OFFSET('Water Data'!$D$29,0,10*ROW('Water Data'!D155)))</f>
        <v/>
      </c>
      <c r="BX161" s="34" t="str">
        <f ca="true">+IF(OFFSET('Water Data'!$D$30,0,10*ROW('Water Data'!D155))="","",OFFSET('Water Data'!$D$30,0,10*ROW('Water Data'!D155)))</f>
        <v/>
      </c>
      <c r="BY161" s="34" t="str">
        <f ca="true">+IF(OFFSET('Water Data'!$E$28,0,10*ROW('Water Data'!E155))="","",OFFSET('Water Data'!$E$28,0,10*ROW('Water Data'!E155)))</f>
        <v/>
      </c>
      <c r="BZ161" s="34" t="str">
        <f ca="true">+IF(OFFSET('Water Data'!$E$29,0,10*ROW('Water Data'!E155))="","",OFFSET('Water Data'!$E$29,0,10*ROW('Water Data'!E155)))</f>
        <v/>
      </c>
      <c r="CA161" s="34" t="str">
        <f ca="true">+IF(OFFSET('Water Data'!$E$30,0,10*ROW('Water Data'!E155))="","",OFFSET('Water Data'!$E$30,0,10*ROW('Water Data'!E155)))</f>
        <v/>
      </c>
      <c r="CB161" s="34" t="str">
        <f ca="true">+IF(OFFSET('Water Data'!$F$28,0,10*ROW('Water Data'!F155))="","",OFFSET('Water Data'!$F$28,0,10*ROW('Water Data'!F155)))</f>
        <v/>
      </c>
      <c r="CC161" s="34" t="str">
        <f ca="true">+IF(OFFSET('Water Data'!$F$29,0,10*ROW('Water Data'!F155))="","",OFFSET('Water Data'!$F$29,0,10*ROW('Water Data'!F155)))</f>
        <v/>
      </c>
      <c r="CD161" s="34" t="str">
        <f ca="true">+IF(OFFSET('Water Data'!$F$30,0,10*ROW('Water Data'!F155))="","",OFFSET('Water Data'!$F$30,0,10*ROW('Water Data'!F155)))</f>
        <v/>
      </c>
      <c r="CE161" s="34" t="str">
        <f ca="true">+IF(OFFSET('Water Data'!$G$28,0,10*ROW('Water Data'!G155))="","",OFFSET('Water Data'!$G$28,0,10*ROW('Water Data'!G155)))</f>
        <v/>
      </c>
      <c r="CF161" s="34" t="str">
        <f ca="true">+IF(OFFSET('Water Data'!$G$29,0,10*ROW('Water Data'!G155))="","",OFFSET('Water Data'!$G$29,0,10*ROW('Water Data'!G155)))</f>
        <v/>
      </c>
      <c r="CG161" s="34" t="str">
        <f ca="true">+IF(OFFSET('Water Data'!$G$30,0,10*ROW('Water Data'!G155))="","",OFFSET('Water Data'!$G$30,0,10*ROW('Water Data'!G155)))</f>
        <v/>
      </c>
      <c r="CH161" s="34" t="str">
        <f ca="true">+IF(OFFSET('Water Data'!$H$28,0,10*ROW('Water Data'!H155))="","",OFFSET('Water Data'!$H$28,0,10*ROW('Water Data'!H155)))</f>
        <v/>
      </c>
      <c r="CI161" s="34" t="str">
        <f ca="true">+IF(OFFSET('Water Data'!$H$29,0,10*ROW('Water Data'!H155))="","",OFFSET('Water Data'!$H$29,0,10*ROW('Water Data'!H155)))</f>
        <v/>
      </c>
      <c r="CJ161" s="34" t="str">
        <f ca="true">+IF(OFFSET('Water Data'!$H$30,0,10*ROW('Water Data'!H155))="","",OFFSET('Water Data'!$H$30,0,10*ROW('Water Data'!H155)))</f>
        <v/>
      </c>
      <c r="CK161" s="34" t="str">
        <f ca="true">+IF(OFFSET('Sanitation Data'!$C$29,0,10*ROW('Sanitation Data'!C155))="","",OFFSET('Sanitation Data'!$C$29,0,10*ROW('Sanitation Data'!C155)))</f>
        <v/>
      </c>
      <c r="CL161" s="34" t="str">
        <f ca="true">+IF(OFFSET('Sanitation Data'!$C$30,0,10*ROW('Sanitation Data'!C155))="","",OFFSET('Sanitation Data'!$C$30,0,10*ROW('Sanitation Data'!C155)))</f>
        <v/>
      </c>
      <c r="CM161" s="34" t="str">
        <f ca="true">+IF(OFFSET('Sanitation Data'!$C$31,0,10*ROW('Sanitation Data'!C155))="","",OFFSET('Sanitation Data'!$C$31,0,10*ROW('Sanitation Data'!C155)))</f>
        <v/>
      </c>
      <c r="CN161" s="34" t="str">
        <f ca="true">+IF(OFFSET('Sanitation Data'!$C$32,0,10*ROW('Sanitation Data'!C155))="","",OFFSET('Sanitation Data'!$C$32,0,10*ROW('Sanitation Data'!C155)))</f>
        <v/>
      </c>
      <c r="CO161" s="34" t="str">
        <f ca="true">+IF(OFFSET('Sanitation Data'!$C$33,0,10*ROW('Sanitation Data'!C155))="","",OFFSET('Sanitation Data'!$C$33,0,10*ROW('Sanitation Data'!C155)))</f>
        <v/>
      </c>
      <c r="CP161" s="34" t="str">
        <f ca="true">+IF(OFFSET('Sanitation Data'!$D$29,0,10*ROW('Sanitation Data'!D155))="","",OFFSET('Sanitation Data'!$D$29,0,10*ROW('Sanitation Data'!D155)))</f>
        <v/>
      </c>
      <c r="CQ161" s="34" t="str">
        <f ca="true">+IF(OFFSET('Sanitation Data'!$D$30,0,10*ROW('Sanitation Data'!D155))="","",OFFSET('Sanitation Data'!$D$30,0,10*ROW('Sanitation Data'!D155)))</f>
        <v/>
      </c>
      <c r="CR161" s="34" t="str">
        <f ca="true">+IF(OFFSET('Sanitation Data'!$D$31,0,10*ROW('Sanitation Data'!D155))="","",OFFSET('Sanitation Data'!$D$31,0,10*ROW('Sanitation Data'!D155)))</f>
        <v/>
      </c>
      <c r="CS161" s="34" t="str">
        <f ca="true">+IF(OFFSET('Sanitation Data'!$D$32,0,10*ROW('Sanitation Data'!D155))="","",OFFSET('Sanitation Data'!$D$32,0,10*ROW('Sanitation Data'!D155)))</f>
        <v/>
      </c>
      <c r="CT161" s="34" t="str">
        <f ca="true">+IF(OFFSET('Sanitation Data'!$D$33,0,10*ROW('Sanitation Data'!D155))="","",OFFSET('Sanitation Data'!$D$33,0,10*ROW('Sanitation Data'!D155)))</f>
        <v/>
      </c>
      <c r="CU161" s="34" t="str">
        <f ca="true">+IF(OFFSET('Sanitation Data'!$E$29,0,10*ROW('Sanitation Data'!E155))="","",OFFSET('Sanitation Data'!$E$29,0,10*ROW('Sanitation Data'!E155)))</f>
        <v/>
      </c>
      <c r="CV161" s="34" t="str">
        <f ca="true">+IF(OFFSET('Sanitation Data'!$E$30,0,10*ROW('Sanitation Data'!E155))="","",OFFSET('Sanitation Data'!$E$30,0,10*ROW('Sanitation Data'!E155)))</f>
        <v/>
      </c>
      <c r="CW161" s="34" t="str">
        <f ca="true">+IF(OFFSET('Sanitation Data'!$E$31,0,10*ROW('Sanitation Data'!E155))="","",OFFSET('Sanitation Data'!$E$31,0,10*ROW('Sanitation Data'!E155)))</f>
        <v/>
      </c>
      <c r="CX161" s="34" t="str">
        <f ca="true">+IF(OFFSET('Sanitation Data'!$E$32,0,10*ROW('Sanitation Data'!E155))="","",OFFSET('Sanitation Data'!$E$32,0,10*ROW('Sanitation Data'!E155)))</f>
        <v/>
      </c>
      <c r="CY161" s="34" t="str">
        <f ca="true">+IF(OFFSET('Sanitation Data'!$E$33,0,10*ROW('Sanitation Data'!E155))="","",OFFSET('Sanitation Data'!$E$33,0,10*ROW('Sanitation Data'!E155)))</f>
        <v/>
      </c>
      <c r="CZ161" s="34" t="str">
        <f ca="true">+IF(OFFSET('Sanitation Data'!$F$29,0,10*ROW('Sanitation Data'!F155))="","",OFFSET('Sanitation Data'!$F$29,0,10*ROW('Sanitation Data'!F155)))</f>
        <v/>
      </c>
      <c r="DA161" s="34" t="str">
        <f ca="true">+IF(OFFSET('Sanitation Data'!$F$30,0,10*ROW('Sanitation Data'!F155))="","",OFFSET('Sanitation Data'!$F$30,0,10*ROW('Sanitation Data'!F155)))</f>
        <v/>
      </c>
      <c r="DB161" s="34" t="str">
        <f ca="true">+IF(OFFSET('Sanitation Data'!$F$31,0,10*ROW('Sanitation Data'!F155))="","",OFFSET('Sanitation Data'!$F$31,0,10*ROW('Sanitation Data'!F155)))</f>
        <v/>
      </c>
      <c r="DC161" s="34" t="str">
        <f ca="true">+IF(OFFSET('Sanitation Data'!$F$32,0,10*ROW('Sanitation Data'!F155))="","",OFFSET('Sanitation Data'!$F$32,0,10*ROW('Sanitation Data'!F155)))</f>
        <v/>
      </c>
      <c r="DD161" s="34" t="str">
        <f ca="true">+IF(OFFSET('Sanitation Data'!$F$33,0,10*ROW('Sanitation Data'!F155))="","",OFFSET('Sanitation Data'!$F$33,0,10*ROW('Sanitation Data'!F155)))</f>
        <v/>
      </c>
      <c r="DE161" s="34" t="str">
        <f ca="true">+IF(OFFSET('Sanitation Data'!$G$29,0,10*ROW('Sanitation Data'!G155))="","",OFFSET('Sanitation Data'!$G$29,0,10*ROW('Sanitation Data'!G155)))</f>
        <v/>
      </c>
      <c r="DF161" s="34" t="str">
        <f ca="true">+IF(OFFSET('Sanitation Data'!$G$30,0,10*ROW('Sanitation Data'!G155))="","",OFFSET('Sanitation Data'!$G$30,0,10*ROW('Sanitation Data'!G155)))</f>
        <v/>
      </c>
      <c r="DG161" s="34" t="str">
        <f ca="true">+IF(OFFSET('Sanitation Data'!$G$31,0,10*ROW('Sanitation Data'!G155))="","",OFFSET('Sanitation Data'!$G$31,0,10*ROW('Sanitation Data'!G155)))</f>
        <v/>
      </c>
      <c r="DH161" s="34" t="str">
        <f ca="true">+IF(OFFSET('Sanitation Data'!$G$32,0,10*ROW('Sanitation Data'!G155))="","",OFFSET('Sanitation Data'!$G$32,0,10*ROW('Sanitation Data'!G155)))</f>
        <v/>
      </c>
      <c r="DI161" s="34" t="str">
        <f ca="true">+IF(OFFSET('Sanitation Data'!$G$33,0,10*ROW('Sanitation Data'!G155))="","",OFFSET('Sanitation Data'!$G$33,0,10*ROW('Sanitation Data'!G155)))</f>
        <v/>
      </c>
      <c r="DJ161" s="34" t="str">
        <f ca="true">+IF(OFFSET('Sanitation Data'!$H$29,0,10*ROW('Sanitation Data'!H155))="","",OFFSET('Sanitation Data'!$H$29,0,10*ROW('Sanitation Data'!H155)))</f>
        <v/>
      </c>
      <c r="DK161" s="34" t="str">
        <f ca="true">+IF(OFFSET('Sanitation Data'!$H$30,0,10*ROW('Sanitation Data'!H155))="","",OFFSET('Sanitation Data'!$H$30,0,10*ROW('Sanitation Data'!H155)))</f>
        <v/>
      </c>
      <c r="DL161" s="34" t="str">
        <f ca="true">+IF(OFFSET('Sanitation Data'!$H$31,0,10*ROW('Sanitation Data'!H155))="","",OFFSET('Sanitation Data'!$H$31,0,10*ROW('Sanitation Data'!H155)))</f>
        <v/>
      </c>
      <c r="DM161" s="34" t="str">
        <f ca="true">+IF(OFFSET('Sanitation Data'!$H$32,0,10*ROW('Sanitation Data'!H155))="","",OFFSET('Sanitation Data'!$H$32,0,10*ROW('Sanitation Data'!H155)))</f>
        <v/>
      </c>
      <c r="DN161" s="34" t="str">
        <f ca="true">+IF(OFFSET('Sanitation Data'!$H$33,0,10*ROW('Sanitation Data'!H155))="","",OFFSET('Sanitation Data'!$H$33,0,10*ROW('Sanitation Data'!H155)))</f>
        <v/>
      </c>
      <c r="DO161" s="34" t="str">
        <f ca="true">+IF(OFFSET('Hygiene Data'!$C$12,0,10*ROW('Hygiene Data'!C155))="","",OFFSET('Hygiene Data'!$C$12,0,10*ROW('Hygiene Data'!C155)))</f>
        <v/>
      </c>
      <c r="DP161" s="34" t="str">
        <f ca="true">+IF(OFFSET('Hygiene Data'!$C$13,0,10*ROW('Hygiene Data'!C155))="","",OFFSET('Hygiene Data'!$C$13,0,10*ROW('Hygiene Data'!C155)))</f>
        <v/>
      </c>
      <c r="DQ161" s="34" t="str">
        <f ca="true">+IF(OFFSET('Hygiene Data'!$C$14,0,10*ROW('Hygiene Data'!C155))="","",OFFSET('Hygiene Data'!$C$14,0,10*ROW('Hygiene Data'!C155)))</f>
        <v/>
      </c>
      <c r="DR161" s="34" t="str">
        <f ca="true">+IF(OFFSET('Hygiene Data'!$D$12,0,10*ROW('Hygiene Data'!D155))="","",OFFSET('Hygiene Data'!$D$12,0,10*ROW('Hygiene Data'!D155)))</f>
        <v/>
      </c>
      <c r="DS161" s="34" t="str">
        <f ca="true">+IF(OFFSET('Hygiene Data'!$D$13,0,10*ROW('Hygiene Data'!D155))="","",OFFSET('Hygiene Data'!$D$13,0,10*ROW('Hygiene Data'!D155)))</f>
        <v/>
      </c>
      <c r="DT161" s="34" t="str">
        <f ca="true">+IF(OFFSET('Hygiene Data'!$D$14,0,10*ROW('Hygiene Data'!D155))="","",OFFSET('Hygiene Data'!$D$14,0,10*ROW('Hygiene Data'!D155)))</f>
        <v/>
      </c>
      <c r="DU161" s="34" t="str">
        <f ca="true">+IF(OFFSET('Hygiene Data'!$E$12,0,10*ROW('Hygiene Data'!E155))="","",OFFSET('Hygiene Data'!$E$12,0,10*ROW('Hygiene Data'!E155)))</f>
        <v/>
      </c>
      <c r="DV161" s="34" t="str">
        <f ca="true">+IF(OFFSET('Hygiene Data'!$E$13,0,10*ROW('Hygiene Data'!E155))="","",OFFSET('Hygiene Data'!$E$13,0,10*ROW('Hygiene Data'!E155)))</f>
        <v/>
      </c>
      <c r="DW161" s="34" t="str">
        <f ca="true">+IF(OFFSET('Hygiene Data'!$E$14,0,10*ROW('Hygiene Data'!E155))="","",OFFSET('Hygiene Data'!$E$14,0,10*ROW('Hygiene Data'!E155)))</f>
        <v/>
      </c>
      <c r="DX161" s="34" t="str">
        <f ca="true">+IF(OFFSET('Hygiene Data'!$F$12,0,10*ROW('Hygiene Data'!F155))="","",OFFSET('Hygiene Data'!$F$12,0,10*ROW('Hygiene Data'!F155)))</f>
        <v/>
      </c>
      <c r="DY161" s="34" t="str">
        <f ca="true">+IF(OFFSET('Hygiene Data'!$F$13,0,10*ROW('Hygiene Data'!F155))="","",OFFSET('Hygiene Data'!$F$13,0,10*ROW('Hygiene Data'!F155)))</f>
        <v/>
      </c>
      <c r="DZ161" s="34" t="str">
        <f ca="true">+IF(OFFSET('Hygiene Data'!$F$14,0,10*ROW('Hygiene Data'!F155))="","",OFFSET('Hygiene Data'!$F$14,0,10*ROW('Hygiene Data'!F155)))</f>
        <v/>
      </c>
      <c r="EA161" s="34" t="str">
        <f ca="true">+IF(OFFSET('Hygiene Data'!$G$12,0,10*ROW('Hygiene Data'!G155))="","",OFFSET('Hygiene Data'!$G$12,0,10*ROW('Hygiene Data'!G155)))</f>
        <v/>
      </c>
      <c r="EB161" s="34" t="str">
        <f ca="true">+IF(OFFSET('Hygiene Data'!$G$13,0,10*ROW('Hygiene Data'!G155))="","",OFFSET('Hygiene Data'!$G$13,0,10*ROW('Hygiene Data'!G155)))</f>
        <v/>
      </c>
      <c r="EC161" s="34" t="str">
        <f ca="true">+IF(OFFSET('Hygiene Data'!$G$14,0,10*ROW('Hygiene Data'!G155))="","",OFFSET('Hygiene Data'!$G$14,0,10*ROW('Hygiene Data'!G155)))</f>
        <v/>
      </c>
      <c r="ED161" s="34" t="str">
        <f ca="true">+IF(OFFSET('Hygiene Data'!$H$12,0,10*ROW('Hygiene Data'!H155))="","",OFFSET('Hygiene Data'!$H$12,0,10*ROW('Hygiene Data'!H155)))</f>
        <v/>
      </c>
      <c r="EE161" s="34" t="str">
        <f ca="true">+IF(OFFSET('Hygiene Data'!$H$13,0,10*ROW('Hygiene Data'!H155))="","",OFFSET('Hygiene Data'!$H$13,0,10*ROW('Hygiene Data'!H155)))</f>
        <v/>
      </c>
      <c r="EF161" s="34" t="str">
        <f ca="true">+IF(OFFSET('Hygiene Data'!$H$14,0,10*ROW('Hygiene Data'!H155))="","",OFFSET('Hygiene Data'!$H$14,0,10*ROW('Hygiene Data'!H155)))</f>
        <v/>
      </c>
    </row>
    <row r="162" x14ac:dyDescent="0.2">
      <c r="A162" s="57" t="str">
        <f ca="true">+IF(OFFSET('Water Data'!$B$1,0,10*ROW('Water Data'!B159))="","",OFFSET('Water Data'!$B$1,0,10*ROW('Water Data'!B159)))</f>
        <v/>
      </c>
      <c r="B162" s="57" t="str">
        <f ca="true">+IF(OFFSET('Water Data'!$A$3,0,10*ROW('Water Data'!A159))="","",OFFSET('Water Data'!$A$3,0,10*ROW('Water Data'!A159)))</f>
        <v/>
      </c>
      <c r="C162" s="57" t="str">
        <f ca="true">+IF(OFFSET('Water Data'!$C$3,0,10*ROW('Water Data'!C159))="","",OFFSET('Water Data'!$C$3,0,10*ROW('Water Data'!C159)))</f>
        <v/>
      </c>
      <c r="D162" s="249"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9"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9" t="e">
        <f ca="true">+IF(AND(ISNUMBER(OFFSET('Water Data'!$C$10,0,10*ROW('Water Data'!D156))),BW162="Yes"),OFFSET('Water Data'!$C$10,0,10*ROW('Water Data'!D156)),IF(AND(ISNUMBER(OFFSET('Water Data'!$C$10,0,10*ROW('Water Data'!D156))),BW162="No",ISNUMBER(OFFSET('Water Data'!$C$10,0,10*ROW('Water Data'!D156)))),CONCATENATE("[",ROUND(OFFSET('Water Data'!$C$10,0,10*ROW('Water Data'!D156)),0),"]"),IF(AND(ISNUMBER(OFFSET('Water Data'!$C$10,0,10*ROW('Water Data'!D156))),BW162="",ISNUMBER(OFFSET('Water Data'!$C$10,0,10*ROW('Water Data'!D156)))),OFFSET('Water Data'!$C$10,0,10*ROW('Water Data'!D156)),NA())))</f>
        <v>#N/A</v>
      </c>
      <c r="G162" s="249"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9"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9"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9"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9"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9"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9"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9"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9"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9"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9"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9"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9"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9"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9"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50"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50"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50"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50"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50"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50"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50"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50"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50"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50"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50"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50"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50"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50"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50"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50"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50"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50"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50"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50"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50"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50"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50"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50"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50"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50"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50"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50"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50"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50"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51"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51"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51"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51"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51"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51"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51"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51"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51"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51"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51"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51"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51"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51"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51"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51"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51"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51"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4" t="str">
        <f ca="true">+IF(OFFSET('Water Data'!$C$28,0,10*ROW('Water Data'!C156))="","",OFFSET('Water Data'!$C$28,0,10*ROW('Water Data'!C156)))</f>
        <v/>
      </c>
      <c r="BT162" s="34" t="str">
        <f ca="true">+IF(OFFSET('Water Data'!$C$29,0,10*ROW('Water Data'!C156))="","",OFFSET('Water Data'!$C$29,0,10*ROW('Water Data'!C156)))</f>
        <v/>
      </c>
      <c r="BU162" s="34" t="str">
        <f ca="true">+IF(OFFSET('Water Data'!$C$30,0,10*ROW('Water Data'!C156))="","",OFFSET('Water Data'!$C$30,0,10*ROW('Water Data'!C156)))</f>
        <v/>
      </c>
      <c r="BV162" s="34" t="str">
        <f ca="true">+IF(OFFSET('Water Data'!$D$28,0,10*ROW('Water Data'!D156))="","",OFFSET('Water Data'!$D$28,0,10*ROW('Water Data'!D156)))</f>
        <v/>
      </c>
      <c r="BW162" s="34" t="str">
        <f ca="true">+IF(OFFSET('Water Data'!$D$29,0,10*ROW('Water Data'!D156))="","",OFFSET('Water Data'!$D$29,0,10*ROW('Water Data'!D156)))</f>
        <v/>
      </c>
      <c r="BX162" s="34" t="str">
        <f ca="true">+IF(OFFSET('Water Data'!$D$30,0,10*ROW('Water Data'!D156))="","",OFFSET('Water Data'!$D$30,0,10*ROW('Water Data'!D156)))</f>
        <v/>
      </c>
      <c r="BY162" s="34" t="str">
        <f ca="true">+IF(OFFSET('Water Data'!$E$28,0,10*ROW('Water Data'!E156))="","",OFFSET('Water Data'!$E$28,0,10*ROW('Water Data'!E156)))</f>
        <v/>
      </c>
      <c r="BZ162" s="34" t="str">
        <f ca="true">+IF(OFFSET('Water Data'!$E$29,0,10*ROW('Water Data'!E156))="","",OFFSET('Water Data'!$E$29,0,10*ROW('Water Data'!E156)))</f>
        <v/>
      </c>
      <c r="CA162" s="34" t="str">
        <f ca="true">+IF(OFFSET('Water Data'!$E$30,0,10*ROW('Water Data'!E156))="","",OFFSET('Water Data'!$E$30,0,10*ROW('Water Data'!E156)))</f>
        <v/>
      </c>
      <c r="CB162" s="34" t="str">
        <f ca="true">+IF(OFFSET('Water Data'!$F$28,0,10*ROW('Water Data'!F156))="","",OFFSET('Water Data'!$F$28,0,10*ROW('Water Data'!F156)))</f>
        <v/>
      </c>
      <c r="CC162" s="34" t="str">
        <f ca="true">+IF(OFFSET('Water Data'!$F$29,0,10*ROW('Water Data'!F156))="","",OFFSET('Water Data'!$F$29,0,10*ROW('Water Data'!F156)))</f>
        <v/>
      </c>
      <c r="CD162" s="34" t="str">
        <f ca="true">+IF(OFFSET('Water Data'!$F$30,0,10*ROW('Water Data'!F156))="","",OFFSET('Water Data'!$F$30,0,10*ROW('Water Data'!F156)))</f>
        <v/>
      </c>
      <c r="CE162" s="34" t="str">
        <f ca="true">+IF(OFFSET('Water Data'!$G$28,0,10*ROW('Water Data'!G156))="","",OFFSET('Water Data'!$G$28,0,10*ROW('Water Data'!G156)))</f>
        <v/>
      </c>
      <c r="CF162" s="34" t="str">
        <f ca="true">+IF(OFFSET('Water Data'!$G$29,0,10*ROW('Water Data'!G156))="","",OFFSET('Water Data'!$G$29,0,10*ROW('Water Data'!G156)))</f>
        <v/>
      </c>
      <c r="CG162" s="34" t="str">
        <f ca="true">+IF(OFFSET('Water Data'!$G$30,0,10*ROW('Water Data'!G156))="","",OFFSET('Water Data'!$G$30,0,10*ROW('Water Data'!G156)))</f>
        <v/>
      </c>
      <c r="CH162" s="34" t="str">
        <f ca="true">+IF(OFFSET('Water Data'!$H$28,0,10*ROW('Water Data'!H156))="","",OFFSET('Water Data'!$H$28,0,10*ROW('Water Data'!H156)))</f>
        <v/>
      </c>
      <c r="CI162" s="34" t="str">
        <f ca="true">+IF(OFFSET('Water Data'!$H$29,0,10*ROW('Water Data'!H156))="","",OFFSET('Water Data'!$H$29,0,10*ROW('Water Data'!H156)))</f>
        <v/>
      </c>
      <c r="CJ162" s="34" t="str">
        <f ca="true">+IF(OFFSET('Water Data'!$H$30,0,10*ROW('Water Data'!H156))="","",OFFSET('Water Data'!$H$30,0,10*ROW('Water Data'!H156)))</f>
        <v/>
      </c>
      <c r="CK162" s="34" t="str">
        <f ca="true">+IF(OFFSET('Sanitation Data'!$C$29,0,10*ROW('Sanitation Data'!C156))="","",OFFSET('Sanitation Data'!$C$29,0,10*ROW('Sanitation Data'!C156)))</f>
        <v/>
      </c>
      <c r="CL162" s="34" t="str">
        <f ca="true">+IF(OFFSET('Sanitation Data'!$C$30,0,10*ROW('Sanitation Data'!C156))="","",OFFSET('Sanitation Data'!$C$30,0,10*ROW('Sanitation Data'!C156)))</f>
        <v/>
      </c>
      <c r="CM162" s="34" t="str">
        <f ca="true">+IF(OFFSET('Sanitation Data'!$C$31,0,10*ROW('Sanitation Data'!C156))="","",OFFSET('Sanitation Data'!$C$31,0,10*ROW('Sanitation Data'!C156)))</f>
        <v/>
      </c>
      <c r="CN162" s="34" t="str">
        <f ca="true">+IF(OFFSET('Sanitation Data'!$C$32,0,10*ROW('Sanitation Data'!C156))="","",OFFSET('Sanitation Data'!$C$32,0,10*ROW('Sanitation Data'!C156)))</f>
        <v/>
      </c>
      <c r="CO162" s="34" t="str">
        <f ca="true">+IF(OFFSET('Sanitation Data'!$C$33,0,10*ROW('Sanitation Data'!C156))="","",OFFSET('Sanitation Data'!$C$33,0,10*ROW('Sanitation Data'!C156)))</f>
        <v/>
      </c>
      <c r="CP162" s="34" t="str">
        <f ca="true">+IF(OFFSET('Sanitation Data'!$D$29,0,10*ROW('Sanitation Data'!D156))="","",OFFSET('Sanitation Data'!$D$29,0,10*ROW('Sanitation Data'!D156)))</f>
        <v/>
      </c>
      <c r="CQ162" s="34" t="str">
        <f ca="true">+IF(OFFSET('Sanitation Data'!$D$30,0,10*ROW('Sanitation Data'!D156))="","",OFFSET('Sanitation Data'!$D$30,0,10*ROW('Sanitation Data'!D156)))</f>
        <v/>
      </c>
      <c r="CR162" s="34" t="str">
        <f ca="true">+IF(OFFSET('Sanitation Data'!$D$31,0,10*ROW('Sanitation Data'!D156))="","",OFFSET('Sanitation Data'!$D$31,0,10*ROW('Sanitation Data'!D156)))</f>
        <v/>
      </c>
      <c r="CS162" s="34" t="str">
        <f ca="true">+IF(OFFSET('Sanitation Data'!$D$32,0,10*ROW('Sanitation Data'!D156))="","",OFFSET('Sanitation Data'!$D$32,0,10*ROW('Sanitation Data'!D156)))</f>
        <v/>
      </c>
      <c r="CT162" s="34" t="str">
        <f ca="true">+IF(OFFSET('Sanitation Data'!$D$33,0,10*ROW('Sanitation Data'!D156))="","",OFFSET('Sanitation Data'!$D$33,0,10*ROW('Sanitation Data'!D156)))</f>
        <v/>
      </c>
      <c r="CU162" s="34" t="str">
        <f ca="true">+IF(OFFSET('Sanitation Data'!$E$29,0,10*ROW('Sanitation Data'!E156))="","",OFFSET('Sanitation Data'!$E$29,0,10*ROW('Sanitation Data'!E156)))</f>
        <v/>
      </c>
      <c r="CV162" s="34" t="str">
        <f ca="true">+IF(OFFSET('Sanitation Data'!$E$30,0,10*ROW('Sanitation Data'!E156))="","",OFFSET('Sanitation Data'!$E$30,0,10*ROW('Sanitation Data'!E156)))</f>
        <v/>
      </c>
      <c r="CW162" s="34" t="str">
        <f ca="true">+IF(OFFSET('Sanitation Data'!$E$31,0,10*ROW('Sanitation Data'!E156))="","",OFFSET('Sanitation Data'!$E$31,0,10*ROW('Sanitation Data'!E156)))</f>
        <v/>
      </c>
      <c r="CX162" s="34" t="str">
        <f ca="true">+IF(OFFSET('Sanitation Data'!$E$32,0,10*ROW('Sanitation Data'!E156))="","",OFFSET('Sanitation Data'!$E$32,0,10*ROW('Sanitation Data'!E156)))</f>
        <v/>
      </c>
      <c r="CY162" s="34" t="str">
        <f ca="true">+IF(OFFSET('Sanitation Data'!$E$33,0,10*ROW('Sanitation Data'!E156))="","",OFFSET('Sanitation Data'!$E$33,0,10*ROW('Sanitation Data'!E156)))</f>
        <v/>
      </c>
      <c r="CZ162" s="34" t="str">
        <f ca="true">+IF(OFFSET('Sanitation Data'!$F$29,0,10*ROW('Sanitation Data'!F156))="","",OFFSET('Sanitation Data'!$F$29,0,10*ROW('Sanitation Data'!F156)))</f>
        <v/>
      </c>
      <c r="DA162" s="34" t="str">
        <f ca="true">+IF(OFFSET('Sanitation Data'!$F$30,0,10*ROW('Sanitation Data'!F156))="","",OFFSET('Sanitation Data'!$F$30,0,10*ROW('Sanitation Data'!F156)))</f>
        <v/>
      </c>
      <c r="DB162" s="34" t="str">
        <f ca="true">+IF(OFFSET('Sanitation Data'!$F$31,0,10*ROW('Sanitation Data'!F156))="","",OFFSET('Sanitation Data'!$F$31,0,10*ROW('Sanitation Data'!F156)))</f>
        <v/>
      </c>
      <c r="DC162" s="34" t="str">
        <f ca="true">+IF(OFFSET('Sanitation Data'!$F$32,0,10*ROW('Sanitation Data'!F156))="","",OFFSET('Sanitation Data'!$F$32,0,10*ROW('Sanitation Data'!F156)))</f>
        <v/>
      </c>
      <c r="DD162" s="34" t="str">
        <f ca="true">+IF(OFFSET('Sanitation Data'!$F$33,0,10*ROW('Sanitation Data'!F156))="","",OFFSET('Sanitation Data'!$F$33,0,10*ROW('Sanitation Data'!F156)))</f>
        <v/>
      </c>
      <c r="DE162" s="34" t="str">
        <f ca="true">+IF(OFFSET('Sanitation Data'!$G$29,0,10*ROW('Sanitation Data'!G156))="","",OFFSET('Sanitation Data'!$G$29,0,10*ROW('Sanitation Data'!G156)))</f>
        <v/>
      </c>
      <c r="DF162" s="34" t="str">
        <f ca="true">+IF(OFFSET('Sanitation Data'!$G$30,0,10*ROW('Sanitation Data'!G156))="","",OFFSET('Sanitation Data'!$G$30,0,10*ROW('Sanitation Data'!G156)))</f>
        <v/>
      </c>
      <c r="DG162" s="34" t="str">
        <f ca="true">+IF(OFFSET('Sanitation Data'!$G$31,0,10*ROW('Sanitation Data'!G156))="","",OFFSET('Sanitation Data'!$G$31,0,10*ROW('Sanitation Data'!G156)))</f>
        <v/>
      </c>
      <c r="DH162" s="34" t="str">
        <f ca="true">+IF(OFFSET('Sanitation Data'!$G$32,0,10*ROW('Sanitation Data'!G156))="","",OFFSET('Sanitation Data'!$G$32,0,10*ROW('Sanitation Data'!G156)))</f>
        <v/>
      </c>
      <c r="DI162" s="34" t="str">
        <f ca="true">+IF(OFFSET('Sanitation Data'!$G$33,0,10*ROW('Sanitation Data'!G156))="","",OFFSET('Sanitation Data'!$G$33,0,10*ROW('Sanitation Data'!G156)))</f>
        <v/>
      </c>
      <c r="DJ162" s="34" t="str">
        <f ca="true">+IF(OFFSET('Sanitation Data'!$H$29,0,10*ROW('Sanitation Data'!H156))="","",OFFSET('Sanitation Data'!$H$29,0,10*ROW('Sanitation Data'!H156)))</f>
        <v/>
      </c>
      <c r="DK162" s="34" t="str">
        <f ca="true">+IF(OFFSET('Sanitation Data'!$H$30,0,10*ROW('Sanitation Data'!H156))="","",OFFSET('Sanitation Data'!$H$30,0,10*ROW('Sanitation Data'!H156)))</f>
        <v/>
      </c>
      <c r="DL162" s="34" t="str">
        <f ca="true">+IF(OFFSET('Sanitation Data'!$H$31,0,10*ROW('Sanitation Data'!H156))="","",OFFSET('Sanitation Data'!$H$31,0,10*ROW('Sanitation Data'!H156)))</f>
        <v/>
      </c>
      <c r="DM162" s="34" t="str">
        <f ca="true">+IF(OFFSET('Sanitation Data'!$H$32,0,10*ROW('Sanitation Data'!H156))="","",OFFSET('Sanitation Data'!$H$32,0,10*ROW('Sanitation Data'!H156)))</f>
        <v/>
      </c>
      <c r="DN162" s="34" t="str">
        <f ca="true">+IF(OFFSET('Sanitation Data'!$H$33,0,10*ROW('Sanitation Data'!H156))="","",OFFSET('Sanitation Data'!$H$33,0,10*ROW('Sanitation Data'!H156)))</f>
        <v/>
      </c>
      <c r="DO162" s="34" t="str">
        <f ca="true">+IF(OFFSET('Hygiene Data'!$C$12,0,10*ROW('Hygiene Data'!C156))="","",OFFSET('Hygiene Data'!$C$12,0,10*ROW('Hygiene Data'!C156)))</f>
        <v/>
      </c>
      <c r="DP162" s="34" t="str">
        <f ca="true">+IF(OFFSET('Hygiene Data'!$C$13,0,10*ROW('Hygiene Data'!C156))="","",OFFSET('Hygiene Data'!$C$13,0,10*ROW('Hygiene Data'!C156)))</f>
        <v/>
      </c>
      <c r="DQ162" s="34" t="str">
        <f ca="true">+IF(OFFSET('Hygiene Data'!$C$14,0,10*ROW('Hygiene Data'!C156))="","",OFFSET('Hygiene Data'!$C$14,0,10*ROW('Hygiene Data'!C156)))</f>
        <v/>
      </c>
      <c r="DR162" s="34" t="str">
        <f ca="true">+IF(OFFSET('Hygiene Data'!$D$12,0,10*ROW('Hygiene Data'!D156))="","",OFFSET('Hygiene Data'!$D$12,0,10*ROW('Hygiene Data'!D156)))</f>
        <v/>
      </c>
      <c r="DS162" s="34" t="str">
        <f ca="true">+IF(OFFSET('Hygiene Data'!$D$13,0,10*ROW('Hygiene Data'!D156))="","",OFFSET('Hygiene Data'!$D$13,0,10*ROW('Hygiene Data'!D156)))</f>
        <v/>
      </c>
      <c r="DT162" s="34" t="str">
        <f ca="true">+IF(OFFSET('Hygiene Data'!$D$14,0,10*ROW('Hygiene Data'!D156))="","",OFFSET('Hygiene Data'!$D$14,0,10*ROW('Hygiene Data'!D156)))</f>
        <v/>
      </c>
      <c r="DU162" s="34" t="str">
        <f ca="true">+IF(OFFSET('Hygiene Data'!$E$12,0,10*ROW('Hygiene Data'!E156))="","",OFFSET('Hygiene Data'!$E$12,0,10*ROW('Hygiene Data'!E156)))</f>
        <v/>
      </c>
      <c r="DV162" s="34" t="str">
        <f ca="true">+IF(OFFSET('Hygiene Data'!$E$13,0,10*ROW('Hygiene Data'!E156))="","",OFFSET('Hygiene Data'!$E$13,0,10*ROW('Hygiene Data'!E156)))</f>
        <v/>
      </c>
      <c r="DW162" s="34" t="str">
        <f ca="true">+IF(OFFSET('Hygiene Data'!$E$14,0,10*ROW('Hygiene Data'!E156))="","",OFFSET('Hygiene Data'!$E$14,0,10*ROW('Hygiene Data'!E156)))</f>
        <v/>
      </c>
      <c r="DX162" s="34" t="str">
        <f ca="true">+IF(OFFSET('Hygiene Data'!$F$12,0,10*ROW('Hygiene Data'!F156))="","",OFFSET('Hygiene Data'!$F$12,0,10*ROW('Hygiene Data'!F156)))</f>
        <v/>
      </c>
      <c r="DY162" s="34" t="str">
        <f ca="true">+IF(OFFSET('Hygiene Data'!$F$13,0,10*ROW('Hygiene Data'!F156))="","",OFFSET('Hygiene Data'!$F$13,0,10*ROW('Hygiene Data'!F156)))</f>
        <v/>
      </c>
      <c r="DZ162" s="34" t="str">
        <f ca="true">+IF(OFFSET('Hygiene Data'!$F$14,0,10*ROW('Hygiene Data'!F156))="","",OFFSET('Hygiene Data'!$F$14,0,10*ROW('Hygiene Data'!F156)))</f>
        <v/>
      </c>
      <c r="EA162" s="34" t="str">
        <f ca="true">+IF(OFFSET('Hygiene Data'!$G$12,0,10*ROW('Hygiene Data'!G156))="","",OFFSET('Hygiene Data'!$G$12,0,10*ROW('Hygiene Data'!G156)))</f>
        <v/>
      </c>
      <c r="EB162" s="34" t="str">
        <f ca="true">+IF(OFFSET('Hygiene Data'!$G$13,0,10*ROW('Hygiene Data'!G156))="","",OFFSET('Hygiene Data'!$G$13,0,10*ROW('Hygiene Data'!G156)))</f>
        <v/>
      </c>
      <c r="EC162" s="34" t="str">
        <f ca="true">+IF(OFFSET('Hygiene Data'!$G$14,0,10*ROW('Hygiene Data'!G156))="","",OFFSET('Hygiene Data'!$G$14,0,10*ROW('Hygiene Data'!G156)))</f>
        <v/>
      </c>
      <c r="ED162" s="34" t="str">
        <f ca="true">+IF(OFFSET('Hygiene Data'!$H$12,0,10*ROW('Hygiene Data'!H156))="","",OFFSET('Hygiene Data'!$H$12,0,10*ROW('Hygiene Data'!H156)))</f>
        <v/>
      </c>
      <c r="EE162" s="34" t="str">
        <f ca="true">+IF(OFFSET('Hygiene Data'!$H$13,0,10*ROW('Hygiene Data'!H156))="","",OFFSET('Hygiene Data'!$H$13,0,10*ROW('Hygiene Data'!H156)))</f>
        <v/>
      </c>
      <c r="EF162" s="34" t="str">
        <f ca="true">+IF(OFFSET('Hygiene Data'!$H$14,0,10*ROW('Hygiene Data'!H156))="","",OFFSET('Hygiene Data'!$H$14,0,10*ROW('Hygiene Data'!H156)))</f>
        <v/>
      </c>
    </row>
    <row r="163" x14ac:dyDescent="0.2">
      <c r="A163" s="57" t="str">
        <f ca="true">+IF(OFFSET('Water Data'!$B$1,0,10*ROW('Water Data'!B160))="","",OFFSET('Water Data'!$B$1,0,10*ROW('Water Data'!B160)))</f>
        <v/>
      </c>
      <c r="B163" s="57" t="str">
        <f ca="true">+IF(OFFSET('Water Data'!$A$3,0,10*ROW('Water Data'!A160))="","",OFFSET('Water Data'!$A$3,0,10*ROW('Water Data'!A160)))</f>
        <v/>
      </c>
      <c r="C163" s="57" t="str">
        <f ca="true">+IF(OFFSET('Water Data'!$C$3,0,10*ROW('Water Data'!C160))="","",OFFSET('Water Data'!$C$3,0,10*ROW('Water Data'!C160)))</f>
        <v/>
      </c>
      <c r="D163" s="249"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9"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9" t="e">
        <f ca="true">+IF(AND(ISNUMBER(OFFSET('Water Data'!$C$10,0,10*ROW('Water Data'!D157))),BW163="Yes"),OFFSET('Water Data'!$C$10,0,10*ROW('Water Data'!D157)),IF(AND(ISNUMBER(OFFSET('Water Data'!$C$10,0,10*ROW('Water Data'!D157))),BW163="No",ISNUMBER(OFFSET('Water Data'!$C$10,0,10*ROW('Water Data'!D157)))),CONCATENATE("[",ROUND(OFFSET('Water Data'!$C$10,0,10*ROW('Water Data'!D157)),0),"]"),IF(AND(ISNUMBER(OFFSET('Water Data'!$C$10,0,10*ROW('Water Data'!D157))),BW163="",ISNUMBER(OFFSET('Water Data'!$C$10,0,10*ROW('Water Data'!D157)))),OFFSET('Water Data'!$C$10,0,10*ROW('Water Data'!D157)),NA())))</f>
        <v>#N/A</v>
      </c>
      <c r="G163" s="249"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9"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9"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9"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9"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9"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9"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9"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9"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9"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9"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9"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9"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9"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9"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50"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50"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50"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50"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50"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50"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50"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50"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50"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50"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50"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50"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50"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50"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50"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50"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50"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50"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50"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50"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50"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50"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50"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50"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50"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50"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50"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50"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50"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50"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51"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51"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51"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51"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51"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51"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51"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51"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51"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51"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51"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51"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51"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51"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51"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51"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51"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51"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4" t="str">
        <f ca="true">+IF(OFFSET('Water Data'!$C$28,0,10*ROW('Water Data'!C157))="","",OFFSET('Water Data'!$C$28,0,10*ROW('Water Data'!C157)))</f>
        <v/>
      </c>
      <c r="BT163" s="34" t="str">
        <f ca="true">+IF(OFFSET('Water Data'!$C$29,0,10*ROW('Water Data'!C157))="","",OFFSET('Water Data'!$C$29,0,10*ROW('Water Data'!C157)))</f>
        <v/>
      </c>
      <c r="BU163" s="34" t="str">
        <f ca="true">+IF(OFFSET('Water Data'!$C$30,0,10*ROW('Water Data'!C157))="","",OFFSET('Water Data'!$C$30,0,10*ROW('Water Data'!C157)))</f>
        <v/>
      </c>
      <c r="BV163" s="34" t="str">
        <f ca="true">+IF(OFFSET('Water Data'!$D$28,0,10*ROW('Water Data'!D157))="","",OFFSET('Water Data'!$D$28,0,10*ROW('Water Data'!D157)))</f>
        <v/>
      </c>
      <c r="BW163" s="34" t="str">
        <f ca="true">+IF(OFFSET('Water Data'!$D$29,0,10*ROW('Water Data'!D157))="","",OFFSET('Water Data'!$D$29,0,10*ROW('Water Data'!D157)))</f>
        <v/>
      </c>
      <c r="BX163" s="34" t="str">
        <f ca="true">+IF(OFFSET('Water Data'!$D$30,0,10*ROW('Water Data'!D157))="","",OFFSET('Water Data'!$D$30,0,10*ROW('Water Data'!D157)))</f>
        <v/>
      </c>
      <c r="BY163" s="34" t="str">
        <f ca="true">+IF(OFFSET('Water Data'!$E$28,0,10*ROW('Water Data'!E157))="","",OFFSET('Water Data'!$E$28,0,10*ROW('Water Data'!E157)))</f>
        <v/>
      </c>
      <c r="BZ163" s="34" t="str">
        <f ca="true">+IF(OFFSET('Water Data'!$E$29,0,10*ROW('Water Data'!E157))="","",OFFSET('Water Data'!$E$29,0,10*ROW('Water Data'!E157)))</f>
        <v/>
      </c>
      <c r="CA163" s="34" t="str">
        <f ca="true">+IF(OFFSET('Water Data'!$E$30,0,10*ROW('Water Data'!E157))="","",OFFSET('Water Data'!$E$30,0,10*ROW('Water Data'!E157)))</f>
        <v/>
      </c>
      <c r="CB163" s="34" t="str">
        <f ca="true">+IF(OFFSET('Water Data'!$F$28,0,10*ROW('Water Data'!F157))="","",OFFSET('Water Data'!$F$28,0,10*ROW('Water Data'!F157)))</f>
        <v/>
      </c>
      <c r="CC163" s="34" t="str">
        <f ca="true">+IF(OFFSET('Water Data'!$F$29,0,10*ROW('Water Data'!F157))="","",OFFSET('Water Data'!$F$29,0,10*ROW('Water Data'!F157)))</f>
        <v/>
      </c>
      <c r="CD163" s="34" t="str">
        <f ca="true">+IF(OFFSET('Water Data'!$F$30,0,10*ROW('Water Data'!F157))="","",OFFSET('Water Data'!$F$30,0,10*ROW('Water Data'!F157)))</f>
        <v/>
      </c>
      <c r="CE163" s="34" t="str">
        <f ca="true">+IF(OFFSET('Water Data'!$G$28,0,10*ROW('Water Data'!G157))="","",OFFSET('Water Data'!$G$28,0,10*ROW('Water Data'!G157)))</f>
        <v/>
      </c>
      <c r="CF163" s="34" t="str">
        <f ca="true">+IF(OFFSET('Water Data'!$G$29,0,10*ROW('Water Data'!G157))="","",OFFSET('Water Data'!$G$29,0,10*ROW('Water Data'!G157)))</f>
        <v/>
      </c>
      <c r="CG163" s="34" t="str">
        <f ca="true">+IF(OFFSET('Water Data'!$G$30,0,10*ROW('Water Data'!G157))="","",OFFSET('Water Data'!$G$30,0,10*ROW('Water Data'!G157)))</f>
        <v/>
      </c>
      <c r="CH163" s="34" t="str">
        <f ca="true">+IF(OFFSET('Water Data'!$H$28,0,10*ROW('Water Data'!H157))="","",OFFSET('Water Data'!$H$28,0,10*ROW('Water Data'!H157)))</f>
        <v/>
      </c>
      <c r="CI163" s="34" t="str">
        <f ca="true">+IF(OFFSET('Water Data'!$H$29,0,10*ROW('Water Data'!H157))="","",OFFSET('Water Data'!$H$29,0,10*ROW('Water Data'!H157)))</f>
        <v/>
      </c>
      <c r="CJ163" s="34" t="str">
        <f ca="true">+IF(OFFSET('Water Data'!$H$30,0,10*ROW('Water Data'!H157))="","",OFFSET('Water Data'!$H$30,0,10*ROW('Water Data'!H157)))</f>
        <v/>
      </c>
      <c r="CK163" s="34" t="str">
        <f ca="true">+IF(OFFSET('Sanitation Data'!$C$29,0,10*ROW('Sanitation Data'!C157))="","",OFFSET('Sanitation Data'!$C$29,0,10*ROW('Sanitation Data'!C157)))</f>
        <v/>
      </c>
      <c r="CL163" s="34" t="str">
        <f ca="true">+IF(OFFSET('Sanitation Data'!$C$30,0,10*ROW('Sanitation Data'!C157))="","",OFFSET('Sanitation Data'!$C$30,0,10*ROW('Sanitation Data'!C157)))</f>
        <v/>
      </c>
      <c r="CM163" s="34" t="str">
        <f ca="true">+IF(OFFSET('Sanitation Data'!$C$31,0,10*ROW('Sanitation Data'!C157))="","",OFFSET('Sanitation Data'!$C$31,0,10*ROW('Sanitation Data'!C157)))</f>
        <v/>
      </c>
      <c r="CN163" s="34" t="str">
        <f ca="true">+IF(OFFSET('Sanitation Data'!$C$32,0,10*ROW('Sanitation Data'!C157))="","",OFFSET('Sanitation Data'!$C$32,0,10*ROW('Sanitation Data'!C157)))</f>
        <v/>
      </c>
      <c r="CO163" s="34" t="str">
        <f ca="true">+IF(OFFSET('Sanitation Data'!$C$33,0,10*ROW('Sanitation Data'!C157))="","",OFFSET('Sanitation Data'!$C$33,0,10*ROW('Sanitation Data'!C157)))</f>
        <v/>
      </c>
      <c r="CP163" s="34" t="str">
        <f ca="true">+IF(OFFSET('Sanitation Data'!$D$29,0,10*ROW('Sanitation Data'!D157))="","",OFFSET('Sanitation Data'!$D$29,0,10*ROW('Sanitation Data'!D157)))</f>
        <v/>
      </c>
      <c r="CQ163" s="34" t="str">
        <f ca="true">+IF(OFFSET('Sanitation Data'!$D$30,0,10*ROW('Sanitation Data'!D157))="","",OFFSET('Sanitation Data'!$D$30,0,10*ROW('Sanitation Data'!D157)))</f>
        <v/>
      </c>
      <c r="CR163" s="34" t="str">
        <f ca="true">+IF(OFFSET('Sanitation Data'!$D$31,0,10*ROW('Sanitation Data'!D157))="","",OFFSET('Sanitation Data'!$D$31,0,10*ROW('Sanitation Data'!D157)))</f>
        <v/>
      </c>
      <c r="CS163" s="34" t="str">
        <f ca="true">+IF(OFFSET('Sanitation Data'!$D$32,0,10*ROW('Sanitation Data'!D157))="","",OFFSET('Sanitation Data'!$D$32,0,10*ROW('Sanitation Data'!D157)))</f>
        <v/>
      </c>
      <c r="CT163" s="34" t="str">
        <f ca="true">+IF(OFFSET('Sanitation Data'!$D$33,0,10*ROW('Sanitation Data'!D157))="","",OFFSET('Sanitation Data'!$D$33,0,10*ROW('Sanitation Data'!D157)))</f>
        <v/>
      </c>
      <c r="CU163" s="34" t="str">
        <f ca="true">+IF(OFFSET('Sanitation Data'!$E$29,0,10*ROW('Sanitation Data'!E157))="","",OFFSET('Sanitation Data'!$E$29,0,10*ROW('Sanitation Data'!E157)))</f>
        <v/>
      </c>
      <c r="CV163" s="34" t="str">
        <f ca="true">+IF(OFFSET('Sanitation Data'!$E$30,0,10*ROW('Sanitation Data'!E157))="","",OFFSET('Sanitation Data'!$E$30,0,10*ROW('Sanitation Data'!E157)))</f>
        <v/>
      </c>
      <c r="CW163" s="34" t="str">
        <f ca="true">+IF(OFFSET('Sanitation Data'!$E$31,0,10*ROW('Sanitation Data'!E157))="","",OFFSET('Sanitation Data'!$E$31,0,10*ROW('Sanitation Data'!E157)))</f>
        <v/>
      </c>
      <c r="CX163" s="34" t="str">
        <f ca="true">+IF(OFFSET('Sanitation Data'!$E$32,0,10*ROW('Sanitation Data'!E157))="","",OFFSET('Sanitation Data'!$E$32,0,10*ROW('Sanitation Data'!E157)))</f>
        <v/>
      </c>
      <c r="CY163" s="34" t="str">
        <f ca="true">+IF(OFFSET('Sanitation Data'!$E$33,0,10*ROW('Sanitation Data'!E157))="","",OFFSET('Sanitation Data'!$E$33,0,10*ROW('Sanitation Data'!E157)))</f>
        <v/>
      </c>
      <c r="CZ163" s="34" t="str">
        <f ca="true">+IF(OFFSET('Sanitation Data'!$F$29,0,10*ROW('Sanitation Data'!F157))="","",OFFSET('Sanitation Data'!$F$29,0,10*ROW('Sanitation Data'!F157)))</f>
        <v/>
      </c>
      <c r="DA163" s="34" t="str">
        <f ca="true">+IF(OFFSET('Sanitation Data'!$F$30,0,10*ROW('Sanitation Data'!F157))="","",OFFSET('Sanitation Data'!$F$30,0,10*ROW('Sanitation Data'!F157)))</f>
        <v/>
      </c>
      <c r="DB163" s="34" t="str">
        <f ca="true">+IF(OFFSET('Sanitation Data'!$F$31,0,10*ROW('Sanitation Data'!F157))="","",OFFSET('Sanitation Data'!$F$31,0,10*ROW('Sanitation Data'!F157)))</f>
        <v/>
      </c>
      <c r="DC163" s="34" t="str">
        <f ca="true">+IF(OFFSET('Sanitation Data'!$F$32,0,10*ROW('Sanitation Data'!F157))="","",OFFSET('Sanitation Data'!$F$32,0,10*ROW('Sanitation Data'!F157)))</f>
        <v/>
      </c>
      <c r="DD163" s="34" t="str">
        <f ca="true">+IF(OFFSET('Sanitation Data'!$F$33,0,10*ROW('Sanitation Data'!F157))="","",OFFSET('Sanitation Data'!$F$33,0,10*ROW('Sanitation Data'!F157)))</f>
        <v/>
      </c>
      <c r="DE163" s="34" t="str">
        <f ca="true">+IF(OFFSET('Sanitation Data'!$G$29,0,10*ROW('Sanitation Data'!G157))="","",OFFSET('Sanitation Data'!$G$29,0,10*ROW('Sanitation Data'!G157)))</f>
        <v/>
      </c>
      <c r="DF163" s="34" t="str">
        <f ca="true">+IF(OFFSET('Sanitation Data'!$G$30,0,10*ROW('Sanitation Data'!G157))="","",OFFSET('Sanitation Data'!$G$30,0,10*ROW('Sanitation Data'!G157)))</f>
        <v/>
      </c>
      <c r="DG163" s="34" t="str">
        <f ca="true">+IF(OFFSET('Sanitation Data'!$G$31,0,10*ROW('Sanitation Data'!G157))="","",OFFSET('Sanitation Data'!$G$31,0,10*ROW('Sanitation Data'!G157)))</f>
        <v/>
      </c>
      <c r="DH163" s="34" t="str">
        <f ca="true">+IF(OFFSET('Sanitation Data'!$G$32,0,10*ROW('Sanitation Data'!G157))="","",OFFSET('Sanitation Data'!$G$32,0,10*ROW('Sanitation Data'!G157)))</f>
        <v/>
      </c>
      <c r="DI163" s="34" t="str">
        <f ca="true">+IF(OFFSET('Sanitation Data'!$G$33,0,10*ROW('Sanitation Data'!G157))="","",OFFSET('Sanitation Data'!$G$33,0,10*ROW('Sanitation Data'!G157)))</f>
        <v/>
      </c>
      <c r="DJ163" s="34" t="str">
        <f ca="true">+IF(OFFSET('Sanitation Data'!$H$29,0,10*ROW('Sanitation Data'!H157))="","",OFFSET('Sanitation Data'!$H$29,0,10*ROW('Sanitation Data'!H157)))</f>
        <v/>
      </c>
      <c r="DK163" s="34" t="str">
        <f ca="true">+IF(OFFSET('Sanitation Data'!$H$30,0,10*ROW('Sanitation Data'!H157))="","",OFFSET('Sanitation Data'!$H$30,0,10*ROW('Sanitation Data'!H157)))</f>
        <v/>
      </c>
      <c r="DL163" s="34" t="str">
        <f ca="true">+IF(OFFSET('Sanitation Data'!$H$31,0,10*ROW('Sanitation Data'!H157))="","",OFFSET('Sanitation Data'!$H$31,0,10*ROW('Sanitation Data'!H157)))</f>
        <v/>
      </c>
      <c r="DM163" s="34" t="str">
        <f ca="true">+IF(OFFSET('Sanitation Data'!$H$32,0,10*ROW('Sanitation Data'!H157))="","",OFFSET('Sanitation Data'!$H$32,0,10*ROW('Sanitation Data'!H157)))</f>
        <v/>
      </c>
      <c r="DN163" s="34" t="str">
        <f ca="true">+IF(OFFSET('Sanitation Data'!$H$33,0,10*ROW('Sanitation Data'!H157))="","",OFFSET('Sanitation Data'!$H$33,0,10*ROW('Sanitation Data'!H157)))</f>
        <v/>
      </c>
      <c r="DO163" s="34" t="str">
        <f ca="true">+IF(OFFSET('Hygiene Data'!$C$12,0,10*ROW('Hygiene Data'!C157))="","",OFFSET('Hygiene Data'!$C$12,0,10*ROW('Hygiene Data'!C157)))</f>
        <v/>
      </c>
      <c r="DP163" s="34" t="str">
        <f ca="true">+IF(OFFSET('Hygiene Data'!$C$13,0,10*ROW('Hygiene Data'!C157))="","",OFFSET('Hygiene Data'!$C$13,0,10*ROW('Hygiene Data'!C157)))</f>
        <v/>
      </c>
      <c r="DQ163" s="34" t="str">
        <f ca="true">+IF(OFFSET('Hygiene Data'!$C$14,0,10*ROW('Hygiene Data'!C157))="","",OFFSET('Hygiene Data'!$C$14,0,10*ROW('Hygiene Data'!C157)))</f>
        <v/>
      </c>
      <c r="DR163" s="34" t="str">
        <f ca="true">+IF(OFFSET('Hygiene Data'!$D$12,0,10*ROW('Hygiene Data'!D157))="","",OFFSET('Hygiene Data'!$D$12,0,10*ROW('Hygiene Data'!D157)))</f>
        <v/>
      </c>
      <c r="DS163" s="34" t="str">
        <f ca="true">+IF(OFFSET('Hygiene Data'!$D$13,0,10*ROW('Hygiene Data'!D157))="","",OFFSET('Hygiene Data'!$D$13,0,10*ROW('Hygiene Data'!D157)))</f>
        <v/>
      </c>
      <c r="DT163" s="34" t="str">
        <f ca="true">+IF(OFFSET('Hygiene Data'!$D$14,0,10*ROW('Hygiene Data'!D157))="","",OFFSET('Hygiene Data'!$D$14,0,10*ROW('Hygiene Data'!D157)))</f>
        <v/>
      </c>
      <c r="DU163" s="34" t="str">
        <f ca="true">+IF(OFFSET('Hygiene Data'!$E$12,0,10*ROW('Hygiene Data'!E157))="","",OFFSET('Hygiene Data'!$E$12,0,10*ROW('Hygiene Data'!E157)))</f>
        <v/>
      </c>
      <c r="DV163" s="34" t="str">
        <f ca="true">+IF(OFFSET('Hygiene Data'!$E$13,0,10*ROW('Hygiene Data'!E157))="","",OFFSET('Hygiene Data'!$E$13,0,10*ROW('Hygiene Data'!E157)))</f>
        <v/>
      </c>
      <c r="DW163" s="34" t="str">
        <f ca="true">+IF(OFFSET('Hygiene Data'!$E$14,0,10*ROW('Hygiene Data'!E157))="","",OFFSET('Hygiene Data'!$E$14,0,10*ROW('Hygiene Data'!E157)))</f>
        <v/>
      </c>
      <c r="DX163" s="34" t="str">
        <f ca="true">+IF(OFFSET('Hygiene Data'!$F$12,0,10*ROW('Hygiene Data'!F157))="","",OFFSET('Hygiene Data'!$F$12,0,10*ROW('Hygiene Data'!F157)))</f>
        <v/>
      </c>
      <c r="DY163" s="34" t="str">
        <f ca="true">+IF(OFFSET('Hygiene Data'!$F$13,0,10*ROW('Hygiene Data'!F157))="","",OFFSET('Hygiene Data'!$F$13,0,10*ROW('Hygiene Data'!F157)))</f>
        <v/>
      </c>
      <c r="DZ163" s="34" t="str">
        <f ca="true">+IF(OFFSET('Hygiene Data'!$F$14,0,10*ROW('Hygiene Data'!F157))="","",OFFSET('Hygiene Data'!$F$14,0,10*ROW('Hygiene Data'!F157)))</f>
        <v/>
      </c>
      <c r="EA163" s="34" t="str">
        <f ca="true">+IF(OFFSET('Hygiene Data'!$G$12,0,10*ROW('Hygiene Data'!G157))="","",OFFSET('Hygiene Data'!$G$12,0,10*ROW('Hygiene Data'!G157)))</f>
        <v/>
      </c>
      <c r="EB163" s="34" t="str">
        <f ca="true">+IF(OFFSET('Hygiene Data'!$G$13,0,10*ROW('Hygiene Data'!G157))="","",OFFSET('Hygiene Data'!$G$13,0,10*ROW('Hygiene Data'!G157)))</f>
        <v/>
      </c>
      <c r="EC163" s="34" t="str">
        <f ca="true">+IF(OFFSET('Hygiene Data'!$G$14,0,10*ROW('Hygiene Data'!G157))="","",OFFSET('Hygiene Data'!$G$14,0,10*ROW('Hygiene Data'!G157)))</f>
        <v/>
      </c>
      <c r="ED163" s="34" t="str">
        <f ca="true">+IF(OFFSET('Hygiene Data'!$H$12,0,10*ROW('Hygiene Data'!H157))="","",OFFSET('Hygiene Data'!$H$12,0,10*ROW('Hygiene Data'!H157)))</f>
        <v/>
      </c>
      <c r="EE163" s="34" t="str">
        <f ca="true">+IF(OFFSET('Hygiene Data'!$H$13,0,10*ROW('Hygiene Data'!H157))="","",OFFSET('Hygiene Data'!$H$13,0,10*ROW('Hygiene Data'!H157)))</f>
        <v/>
      </c>
      <c r="EF163" s="34" t="str">
        <f ca="true">+IF(OFFSET('Hygiene Data'!$H$14,0,10*ROW('Hygiene Data'!H157))="","",OFFSET('Hygiene Data'!$H$14,0,10*ROW('Hygiene Data'!H157)))</f>
        <v/>
      </c>
    </row>
    <row r="164" x14ac:dyDescent="0.2">
      <c r="A164" s="57" t="str">
        <f ca="true">+IF(OFFSET('Water Data'!$B$1,0,10*ROW('Water Data'!B161))="","",OFFSET('Water Data'!$B$1,0,10*ROW('Water Data'!B161)))</f>
        <v/>
      </c>
      <c r="B164" s="57" t="str">
        <f ca="true">+IF(OFFSET('Water Data'!$A$3,0,10*ROW('Water Data'!A161))="","",OFFSET('Water Data'!$A$3,0,10*ROW('Water Data'!A161)))</f>
        <v/>
      </c>
      <c r="C164" s="57" t="str">
        <f ca="true">+IF(OFFSET('Water Data'!$C$3,0,10*ROW('Water Data'!C161))="","",OFFSET('Water Data'!$C$3,0,10*ROW('Water Data'!C161)))</f>
        <v/>
      </c>
      <c r="D164" s="249"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9"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9" t="e">
        <f ca="true">+IF(AND(ISNUMBER(OFFSET('Water Data'!$C$10,0,10*ROW('Water Data'!D158))),BW164="Yes"),OFFSET('Water Data'!$C$10,0,10*ROW('Water Data'!D158)),IF(AND(ISNUMBER(OFFSET('Water Data'!$C$10,0,10*ROW('Water Data'!D158))),BW164="No",ISNUMBER(OFFSET('Water Data'!$C$10,0,10*ROW('Water Data'!D158)))),CONCATENATE("[",ROUND(OFFSET('Water Data'!$C$10,0,10*ROW('Water Data'!D158)),0),"]"),IF(AND(ISNUMBER(OFFSET('Water Data'!$C$10,0,10*ROW('Water Data'!D158))),BW164="",ISNUMBER(OFFSET('Water Data'!$C$10,0,10*ROW('Water Data'!D158)))),OFFSET('Water Data'!$C$10,0,10*ROW('Water Data'!D158)),NA())))</f>
        <v>#N/A</v>
      </c>
      <c r="G164" s="249"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9"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9"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9"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9"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9"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9"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9"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9"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9"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9"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9"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9"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9"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9"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50"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50"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50"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50"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50"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50"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50"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50"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50"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50"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50"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50"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50"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50"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50"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50"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50"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50"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50"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50"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50"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50"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50"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50"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50"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50"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50"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50"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50"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50"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51"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51"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51"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51"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51"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51"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51"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51"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51"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51"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51"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51"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51"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51"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51"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51"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51"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51"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4" t="str">
        <f ca="true">+IF(OFFSET('Water Data'!$C$28,0,10*ROW('Water Data'!C158))="","",OFFSET('Water Data'!$C$28,0,10*ROW('Water Data'!C158)))</f>
        <v/>
      </c>
      <c r="BT164" s="34" t="str">
        <f ca="true">+IF(OFFSET('Water Data'!$C$29,0,10*ROW('Water Data'!C158))="","",OFFSET('Water Data'!$C$29,0,10*ROW('Water Data'!C158)))</f>
        <v/>
      </c>
      <c r="BU164" s="34" t="str">
        <f ca="true">+IF(OFFSET('Water Data'!$C$30,0,10*ROW('Water Data'!C158))="","",OFFSET('Water Data'!$C$30,0,10*ROW('Water Data'!C158)))</f>
        <v/>
      </c>
      <c r="BV164" s="34" t="str">
        <f ca="true">+IF(OFFSET('Water Data'!$D$28,0,10*ROW('Water Data'!D158))="","",OFFSET('Water Data'!$D$28,0,10*ROW('Water Data'!D158)))</f>
        <v/>
      </c>
      <c r="BW164" s="34" t="str">
        <f ca="true">+IF(OFFSET('Water Data'!$D$29,0,10*ROW('Water Data'!D158))="","",OFFSET('Water Data'!$D$29,0,10*ROW('Water Data'!D158)))</f>
        <v/>
      </c>
      <c r="BX164" s="34" t="str">
        <f ca="true">+IF(OFFSET('Water Data'!$D$30,0,10*ROW('Water Data'!D158))="","",OFFSET('Water Data'!$D$30,0,10*ROW('Water Data'!D158)))</f>
        <v/>
      </c>
      <c r="BY164" s="34" t="str">
        <f ca="true">+IF(OFFSET('Water Data'!$E$28,0,10*ROW('Water Data'!E158))="","",OFFSET('Water Data'!$E$28,0,10*ROW('Water Data'!E158)))</f>
        <v/>
      </c>
      <c r="BZ164" s="34" t="str">
        <f ca="true">+IF(OFFSET('Water Data'!$E$29,0,10*ROW('Water Data'!E158))="","",OFFSET('Water Data'!$E$29,0,10*ROW('Water Data'!E158)))</f>
        <v/>
      </c>
      <c r="CA164" s="34" t="str">
        <f ca="true">+IF(OFFSET('Water Data'!$E$30,0,10*ROW('Water Data'!E158))="","",OFFSET('Water Data'!$E$30,0,10*ROW('Water Data'!E158)))</f>
        <v/>
      </c>
      <c r="CB164" s="34" t="str">
        <f ca="true">+IF(OFFSET('Water Data'!$F$28,0,10*ROW('Water Data'!F158))="","",OFFSET('Water Data'!$F$28,0,10*ROW('Water Data'!F158)))</f>
        <v/>
      </c>
      <c r="CC164" s="34" t="str">
        <f ca="true">+IF(OFFSET('Water Data'!$F$29,0,10*ROW('Water Data'!F158))="","",OFFSET('Water Data'!$F$29,0,10*ROW('Water Data'!F158)))</f>
        <v/>
      </c>
      <c r="CD164" s="34" t="str">
        <f ca="true">+IF(OFFSET('Water Data'!$F$30,0,10*ROW('Water Data'!F158))="","",OFFSET('Water Data'!$F$30,0,10*ROW('Water Data'!F158)))</f>
        <v/>
      </c>
      <c r="CE164" s="34" t="str">
        <f ca="true">+IF(OFFSET('Water Data'!$G$28,0,10*ROW('Water Data'!G158))="","",OFFSET('Water Data'!$G$28,0,10*ROW('Water Data'!G158)))</f>
        <v/>
      </c>
      <c r="CF164" s="34" t="str">
        <f ca="true">+IF(OFFSET('Water Data'!$G$29,0,10*ROW('Water Data'!G158))="","",OFFSET('Water Data'!$G$29,0,10*ROW('Water Data'!G158)))</f>
        <v/>
      </c>
      <c r="CG164" s="34" t="str">
        <f ca="true">+IF(OFFSET('Water Data'!$G$30,0,10*ROW('Water Data'!G158))="","",OFFSET('Water Data'!$G$30,0,10*ROW('Water Data'!G158)))</f>
        <v/>
      </c>
      <c r="CH164" s="34" t="str">
        <f ca="true">+IF(OFFSET('Water Data'!$H$28,0,10*ROW('Water Data'!H158))="","",OFFSET('Water Data'!$H$28,0,10*ROW('Water Data'!H158)))</f>
        <v/>
      </c>
      <c r="CI164" s="34" t="str">
        <f ca="true">+IF(OFFSET('Water Data'!$H$29,0,10*ROW('Water Data'!H158))="","",OFFSET('Water Data'!$H$29,0,10*ROW('Water Data'!H158)))</f>
        <v/>
      </c>
      <c r="CJ164" s="34" t="str">
        <f ca="true">+IF(OFFSET('Water Data'!$H$30,0,10*ROW('Water Data'!H158))="","",OFFSET('Water Data'!$H$30,0,10*ROW('Water Data'!H158)))</f>
        <v/>
      </c>
      <c r="CK164" s="34" t="str">
        <f ca="true">+IF(OFFSET('Sanitation Data'!$C$29,0,10*ROW('Sanitation Data'!C158))="","",OFFSET('Sanitation Data'!$C$29,0,10*ROW('Sanitation Data'!C158)))</f>
        <v/>
      </c>
      <c r="CL164" s="34" t="str">
        <f ca="true">+IF(OFFSET('Sanitation Data'!$C$30,0,10*ROW('Sanitation Data'!C158))="","",OFFSET('Sanitation Data'!$C$30,0,10*ROW('Sanitation Data'!C158)))</f>
        <v/>
      </c>
      <c r="CM164" s="34" t="str">
        <f ca="true">+IF(OFFSET('Sanitation Data'!$C$31,0,10*ROW('Sanitation Data'!C158))="","",OFFSET('Sanitation Data'!$C$31,0,10*ROW('Sanitation Data'!C158)))</f>
        <v/>
      </c>
      <c r="CN164" s="34" t="str">
        <f ca="true">+IF(OFFSET('Sanitation Data'!$C$32,0,10*ROW('Sanitation Data'!C158))="","",OFFSET('Sanitation Data'!$C$32,0,10*ROW('Sanitation Data'!C158)))</f>
        <v/>
      </c>
      <c r="CO164" s="34" t="str">
        <f ca="true">+IF(OFFSET('Sanitation Data'!$C$33,0,10*ROW('Sanitation Data'!C158))="","",OFFSET('Sanitation Data'!$C$33,0,10*ROW('Sanitation Data'!C158)))</f>
        <v/>
      </c>
      <c r="CP164" s="34" t="str">
        <f ca="true">+IF(OFFSET('Sanitation Data'!$D$29,0,10*ROW('Sanitation Data'!D158))="","",OFFSET('Sanitation Data'!$D$29,0,10*ROW('Sanitation Data'!D158)))</f>
        <v/>
      </c>
      <c r="CQ164" s="34" t="str">
        <f ca="true">+IF(OFFSET('Sanitation Data'!$D$30,0,10*ROW('Sanitation Data'!D158))="","",OFFSET('Sanitation Data'!$D$30,0,10*ROW('Sanitation Data'!D158)))</f>
        <v/>
      </c>
      <c r="CR164" s="34" t="str">
        <f ca="true">+IF(OFFSET('Sanitation Data'!$D$31,0,10*ROW('Sanitation Data'!D158))="","",OFFSET('Sanitation Data'!$D$31,0,10*ROW('Sanitation Data'!D158)))</f>
        <v/>
      </c>
      <c r="CS164" s="34" t="str">
        <f ca="true">+IF(OFFSET('Sanitation Data'!$D$32,0,10*ROW('Sanitation Data'!D158))="","",OFFSET('Sanitation Data'!$D$32,0,10*ROW('Sanitation Data'!D158)))</f>
        <v/>
      </c>
      <c r="CT164" s="34" t="str">
        <f ca="true">+IF(OFFSET('Sanitation Data'!$D$33,0,10*ROW('Sanitation Data'!D158))="","",OFFSET('Sanitation Data'!$D$33,0,10*ROW('Sanitation Data'!D158)))</f>
        <v/>
      </c>
      <c r="CU164" s="34" t="str">
        <f ca="true">+IF(OFFSET('Sanitation Data'!$E$29,0,10*ROW('Sanitation Data'!E158))="","",OFFSET('Sanitation Data'!$E$29,0,10*ROW('Sanitation Data'!E158)))</f>
        <v/>
      </c>
      <c r="CV164" s="34" t="str">
        <f ca="true">+IF(OFFSET('Sanitation Data'!$E$30,0,10*ROW('Sanitation Data'!E158))="","",OFFSET('Sanitation Data'!$E$30,0,10*ROW('Sanitation Data'!E158)))</f>
        <v/>
      </c>
      <c r="CW164" s="34" t="str">
        <f ca="true">+IF(OFFSET('Sanitation Data'!$E$31,0,10*ROW('Sanitation Data'!E158))="","",OFFSET('Sanitation Data'!$E$31,0,10*ROW('Sanitation Data'!E158)))</f>
        <v/>
      </c>
      <c r="CX164" s="34" t="str">
        <f ca="true">+IF(OFFSET('Sanitation Data'!$E$32,0,10*ROW('Sanitation Data'!E158))="","",OFFSET('Sanitation Data'!$E$32,0,10*ROW('Sanitation Data'!E158)))</f>
        <v/>
      </c>
      <c r="CY164" s="34" t="str">
        <f ca="true">+IF(OFFSET('Sanitation Data'!$E$33,0,10*ROW('Sanitation Data'!E158))="","",OFFSET('Sanitation Data'!$E$33,0,10*ROW('Sanitation Data'!E158)))</f>
        <v/>
      </c>
      <c r="CZ164" s="34" t="str">
        <f ca="true">+IF(OFFSET('Sanitation Data'!$F$29,0,10*ROW('Sanitation Data'!F158))="","",OFFSET('Sanitation Data'!$F$29,0,10*ROW('Sanitation Data'!F158)))</f>
        <v/>
      </c>
      <c r="DA164" s="34" t="str">
        <f ca="true">+IF(OFFSET('Sanitation Data'!$F$30,0,10*ROW('Sanitation Data'!F158))="","",OFFSET('Sanitation Data'!$F$30,0,10*ROW('Sanitation Data'!F158)))</f>
        <v/>
      </c>
      <c r="DB164" s="34" t="str">
        <f ca="true">+IF(OFFSET('Sanitation Data'!$F$31,0,10*ROW('Sanitation Data'!F158))="","",OFFSET('Sanitation Data'!$F$31,0,10*ROW('Sanitation Data'!F158)))</f>
        <v/>
      </c>
      <c r="DC164" s="34" t="str">
        <f ca="true">+IF(OFFSET('Sanitation Data'!$F$32,0,10*ROW('Sanitation Data'!F158))="","",OFFSET('Sanitation Data'!$F$32,0,10*ROW('Sanitation Data'!F158)))</f>
        <v/>
      </c>
      <c r="DD164" s="34" t="str">
        <f ca="true">+IF(OFFSET('Sanitation Data'!$F$33,0,10*ROW('Sanitation Data'!F158))="","",OFFSET('Sanitation Data'!$F$33,0,10*ROW('Sanitation Data'!F158)))</f>
        <v/>
      </c>
      <c r="DE164" s="34" t="str">
        <f ca="true">+IF(OFFSET('Sanitation Data'!$G$29,0,10*ROW('Sanitation Data'!G158))="","",OFFSET('Sanitation Data'!$G$29,0,10*ROW('Sanitation Data'!G158)))</f>
        <v/>
      </c>
      <c r="DF164" s="34" t="str">
        <f ca="true">+IF(OFFSET('Sanitation Data'!$G$30,0,10*ROW('Sanitation Data'!G158))="","",OFFSET('Sanitation Data'!$G$30,0,10*ROW('Sanitation Data'!G158)))</f>
        <v/>
      </c>
      <c r="DG164" s="34" t="str">
        <f ca="true">+IF(OFFSET('Sanitation Data'!$G$31,0,10*ROW('Sanitation Data'!G158))="","",OFFSET('Sanitation Data'!$G$31,0,10*ROW('Sanitation Data'!G158)))</f>
        <v/>
      </c>
      <c r="DH164" s="34" t="str">
        <f ca="true">+IF(OFFSET('Sanitation Data'!$G$32,0,10*ROW('Sanitation Data'!G158))="","",OFFSET('Sanitation Data'!$G$32,0,10*ROW('Sanitation Data'!G158)))</f>
        <v/>
      </c>
      <c r="DI164" s="34" t="str">
        <f ca="true">+IF(OFFSET('Sanitation Data'!$G$33,0,10*ROW('Sanitation Data'!G158))="","",OFFSET('Sanitation Data'!$G$33,0,10*ROW('Sanitation Data'!G158)))</f>
        <v/>
      </c>
      <c r="DJ164" s="34" t="str">
        <f ca="true">+IF(OFFSET('Sanitation Data'!$H$29,0,10*ROW('Sanitation Data'!H158))="","",OFFSET('Sanitation Data'!$H$29,0,10*ROW('Sanitation Data'!H158)))</f>
        <v/>
      </c>
      <c r="DK164" s="34" t="str">
        <f ca="true">+IF(OFFSET('Sanitation Data'!$H$30,0,10*ROW('Sanitation Data'!H158))="","",OFFSET('Sanitation Data'!$H$30,0,10*ROW('Sanitation Data'!H158)))</f>
        <v/>
      </c>
      <c r="DL164" s="34" t="str">
        <f ca="true">+IF(OFFSET('Sanitation Data'!$H$31,0,10*ROW('Sanitation Data'!H158))="","",OFFSET('Sanitation Data'!$H$31,0,10*ROW('Sanitation Data'!H158)))</f>
        <v/>
      </c>
      <c r="DM164" s="34" t="str">
        <f ca="true">+IF(OFFSET('Sanitation Data'!$H$32,0,10*ROW('Sanitation Data'!H158))="","",OFFSET('Sanitation Data'!$H$32,0,10*ROW('Sanitation Data'!H158)))</f>
        <v/>
      </c>
      <c r="DN164" s="34" t="str">
        <f ca="true">+IF(OFFSET('Sanitation Data'!$H$33,0,10*ROW('Sanitation Data'!H158))="","",OFFSET('Sanitation Data'!$H$33,0,10*ROW('Sanitation Data'!H158)))</f>
        <v/>
      </c>
      <c r="DO164" s="34" t="str">
        <f ca="true">+IF(OFFSET('Hygiene Data'!$C$12,0,10*ROW('Hygiene Data'!C158))="","",OFFSET('Hygiene Data'!$C$12,0,10*ROW('Hygiene Data'!C158)))</f>
        <v/>
      </c>
      <c r="DP164" s="34" t="str">
        <f ca="true">+IF(OFFSET('Hygiene Data'!$C$13,0,10*ROW('Hygiene Data'!C158))="","",OFFSET('Hygiene Data'!$C$13,0,10*ROW('Hygiene Data'!C158)))</f>
        <v/>
      </c>
      <c r="DQ164" s="34" t="str">
        <f ca="true">+IF(OFFSET('Hygiene Data'!$C$14,0,10*ROW('Hygiene Data'!C158))="","",OFFSET('Hygiene Data'!$C$14,0,10*ROW('Hygiene Data'!C158)))</f>
        <v/>
      </c>
      <c r="DR164" s="34" t="str">
        <f ca="true">+IF(OFFSET('Hygiene Data'!$D$12,0,10*ROW('Hygiene Data'!D158))="","",OFFSET('Hygiene Data'!$D$12,0,10*ROW('Hygiene Data'!D158)))</f>
        <v/>
      </c>
      <c r="DS164" s="34" t="str">
        <f ca="true">+IF(OFFSET('Hygiene Data'!$D$13,0,10*ROW('Hygiene Data'!D158))="","",OFFSET('Hygiene Data'!$D$13,0,10*ROW('Hygiene Data'!D158)))</f>
        <v/>
      </c>
      <c r="DT164" s="34" t="str">
        <f ca="true">+IF(OFFSET('Hygiene Data'!$D$14,0,10*ROW('Hygiene Data'!D158))="","",OFFSET('Hygiene Data'!$D$14,0,10*ROW('Hygiene Data'!D158)))</f>
        <v/>
      </c>
      <c r="DU164" s="34" t="str">
        <f ca="true">+IF(OFFSET('Hygiene Data'!$E$12,0,10*ROW('Hygiene Data'!E158))="","",OFFSET('Hygiene Data'!$E$12,0,10*ROW('Hygiene Data'!E158)))</f>
        <v/>
      </c>
      <c r="DV164" s="34" t="str">
        <f ca="true">+IF(OFFSET('Hygiene Data'!$E$13,0,10*ROW('Hygiene Data'!E158))="","",OFFSET('Hygiene Data'!$E$13,0,10*ROW('Hygiene Data'!E158)))</f>
        <v/>
      </c>
      <c r="DW164" s="34" t="str">
        <f ca="true">+IF(OFFSET('Hygiene Data'!$E$14,0,10*ROW('Hygiene Data'!E158))="","",OFFSET('Hygiene Data'!$E$14,0,10*ROW('Hygiene Data'!E158)))</f>
        <v/>
      </c>
      <c r="DX164" s="34" t="str">
        <f ca="true">+IF(OFFSET('Hygiene Data'!$F$12,0,10*ROW('Hygiene Data'!F158))="","",OFFSET('Hygiene Data'!$F$12,0,10*ROW('Hygiene Data'!F158)))</f>
        <v/>
      </c>
      <c r="DY164" s="34" t="str">
        <f ca="true">+IF(OFFSET('Hygiene Data'!$F$13,0,10*ROW('Hygiene Data'!F158))="","",OFFSET('Hygiene Data'!$F$13,0,10*ROW('Hygiene Data'!F158)))</f>
        <v/>
      </c>
      <c r="DZ164" s="34" t="str">
        <f ca="true">+IF(OFFSET('Hygiene Data'!$F$14,0,10*ROW('Hygiene Data'!F158))="","",OFFSET('Hygiene Data'!$F$14,0,10*ROW('Hygiene Data'!F158)))</f>
        <v/>
      </c>
      <c r="EA164" s="34" t="str">
        <f ca="true">+IF(OFFSET('Hygiene Data'!$G$12,0,10*ROW('Hygiene Data'!G158))="","",OFFSET('Hygiene Data'!$G$12,0,10*ROW('Hygiene Data'!G158)))</f>
        <v/>
      </c>
      <c r="EB164" s="34" t="str">
        <f ca="true">+IF(OFFSET('Hygiene Data'!$G$13,0,10*ROW('Hygiene Data'!G158))="","",OFFSET('Hygiene Data'!$G$13,0,10*ROW('Hygiene Data'!G158)))</f>
        <v/>
      </c>
      <c r="EC164" s="34" t="str">
        <f ca="true">+IF(OFFSET('Hygiene Data'!$G$14,0,10*ROW('Hygiene Data'!G158))="","",OFFSET('Hygiene Data'!$G$14,0,10*ROW('Hygiene Data'!G158)))</f>
        <v/>
      </c>
      <c r="ED164" s="34" t="str">
        <f ca="true">+IF(OFFSET('Hygiene Data'!$H$12,0,10*ROW('Hygiene Data'!H158))="","",OFFSET('Hygiene Data'!$H$12,0,10*ROW('Hygiene Data'!H158)))</f>
        <v/>
      </c>
      <c r="EE164" s="34" t="str">
        <f ca="true">+IF(OFFSET('Hygiene Data'!$H$13,0,10*ROW('Hygiene Data'!H158))="","",OFFSET('Hygiene Data'!$H$13,0,10*ROW('Hygiene Data'!H158)))</f>
        <v/>
      </c>
      <c r="EF164" s="34" t="str">
        <f ca="true">+IF(OFFSET('Hygiene Data'!$H$14,0,10*ROW('Hygiene Data'!H158))="","",OFFSET('Hygiene Data'!$H$14,0,10*ROW('Hygiene Data'!H158)))</f>
        <v/>
      </c>
    </row>
    <row r="165" x14ac:dyDescent="0.2">
      <c r="A165" s="57" t="str">
        <f ca="true">+IF(OFFSET('Water Data'!$B$1,0,10*ROW('Water Data'!B162))="","",OFFSET('Water Data'!$B$1,0,10*ROW('Water Data'!B162)))</f>
        <v/>
      </c>
      <c r="B165" s="57" t="str">
        <f ca="true">+IF(OFFSET('Water Data'!$A$3,0,10*ROW('Water Data'!A162))="","",OFFSET('Water Data'!$A$3,0,10*ROW('Water Data'!A162)))</f>
        <v/>
      </c>
      <c r="C165" s="57" t="str">
        <f ca="true">+IF(OFFSET('Water Data'!$C$3,0,10*ROW('Water Data'!C162))="","",OFFSET('Water Data'!$C$3,0,10*ROW('Water Data'!C162)))</f>
        <v/>
      </c>
      <c r="D165" s="249"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9"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9" t="e">
        <f ca="true">+IF(AND(ISNUMBER(OFFSET('Water Data'!$C$10,0,10*ROW('Water Data'!D159))),BW165="Yes"),OFFSET('Water Data'!$C$10,0,10*ROW('Water Data'!D159)),IF(AND(ISNUMBER(OFFSET('Water Data'!$C$10,0,10*ROW('Water Data'!D159))),BW165="No",ISNUMBER(OFFSET('Water Data'!$C$10,0,10*ROW('Water Data'!D159)))),CONCATENATE("[",ROUND(OFFSET('Water Data'!$C$10,0,10*ROW('Water Data'!D159)),0),"]"),IF(AND(ISNUMBER(OFFSET('Water Data'!$C$10,0,10*ROW('Water Data'!D159))),BW165="",ISNUMBER(OFFSET('Water Data'!$C$10,0,10*ROW('Water Data'!D159)))),OFFSET('Water Data'!$C$10,0,10*ROW('Water Data'!D159)),NA())))</f>
        <v>#N/A</v>
      </c>
      <c r="G165" s="249"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9"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9"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9"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9"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9"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9"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9"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9"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9"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9"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9"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9"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9"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9"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50"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50"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50"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50"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50"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50"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50"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50"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50"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50"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50"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50"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50"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50"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50"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50"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50"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50"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50"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50"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50"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50"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50"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50"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50"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50"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50"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50"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50"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50"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51"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51"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51"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51"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51"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51"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51"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51"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51"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51"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51"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51"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51"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51"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51"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51"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51"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51"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4" t="str">
        <f ca="true">+IF(OFFSET('Water Data'!$C$28,0,10*ROW('Water Data'!C159))="","",OFFSET('Water Data'!$C$28,0,10*ROW('Water Data'!C159)))</f>
        <v/>
      </c>
      <c r="BT165" s="34" t="str">
        <f ca="true">+IF(OFFSET('Water Data'!$C$29,0,10*ROW('Water Data'!C159))="","",OFFSET('Water Data'!$C$29,0,10*ROW('Water Data'!C159)))</f>
        <v/>
      </c>
      <c r="BU165" s="34" t="str">
        <f ca="true">+IF(OFFSET('Water Data'!$C$30,0,10*ROW('Water Data'!C159))="","",OFFSET('Water Data'!$C$30,0,10*ROW('Water Data'!C159)))</f>
        <v/>
      </c>
      <c r="BV165" s="34" t="str">
        <f ca="true">+IF(OFFSET('Water Data'!$D$28,0,10*ROW('Water Data'!D159))="","",OFFSET('Water Data'!$D$28,0,10*ROW('Water Data'!D159)))</f>
        <v/>
      </c>
      <c r="BW165" s="34" t="str">
        <f ca="true">+IF(OFFSET('Water Data'!$D$29,0,10*ROW('Water Data'!D159))="","",OFFSET('Water Data'!$D$29,0,10*ROW('Water Data'!D159)))</f>
        <v/>
      </c>
      <c r="BX165" s="34" t="str">
        <f ca="true">+IF(OFFSET('Water Data'!$D$30,0,10*ROW('Water Data'!D159))="","",OFFSET('Water Data'!$D$30,0,10*ROW('Water Data'!D159)))</f>
        <v/>
      </c>
      <c r="BY165" s="34" t="str">
        <f ca="true">+IF(OFFSET('Water Data'!$E$28,0,10*ROW('Water Data'!E159))="","",OFFSET('Water Data'!$E$28,0,10*ROW('Water Data'!E159)))</f>
        <v/>
      </c>
      <c r="BZ165" s="34" t="str">
        <f ca="true">+IF(OFFSET('Water Data'!$E$29,0,10*ROW('Water Data'!E159))="","",OFFSET('Water Data'!$E$29,0,10*ROW('Water Data'!E159)))</f>
        <v/>
      </c>
      <c r="CA165" s="34" t="str">
        <f ca="true">+IF(OFFSET('Water Data'!$E$30,0,10*ROW('Water Data'!E159))="","",OFFSET('Water Data'!$E$30,0,10*ROW('Water Data'!E159)))</f>
        <v/>
      </c>
      <c r="CB165" s="34" t="str">
        <f ca="true">+IF(OFFSET('Water Data'!$F$28,0,10*ROW('Water Data'!F159))="","",OFFSET('Water Data'!$F$28,0,10*ROW('Water Data'!F159)))</f>
        <v/>
      </c>
      <c r="CC165" s="34" t="str">
        <f ca="true">+IF(OFFSET('Water Data'!$F$29,0,10*ROW('Water Data'!F159))="","",OFFSET('Water Data'!$F$29,0,10*ROW('Water Data'!F159)))</f>
        <v/>
      </c>
      <c r="CD165" s="34" t="str">
        <f ca="true">+IF(OFFSET('Water Data'!$F$30,0,10*ROW('Water Data'!F159))="","",OFFSET('Water Data'!$F$30,0,10*ROW('Water Data'!F159)))</f>
        <v/>
      </c>
      <c r="CE165" s="34" t="str">
        <f ca="true">+IF(OFFSET('Water Data'!$G$28,0,10*ROW('Water Data'!G159))="","",OFFSET('Water Data'!$G$28,0,10*ROW('Water Data'!G159)))</f>
        <v/>
      </c>
      <c r="CF165" s="34" t="str">
        <f ca="true">+IF(OFFSET('Water Data'!$G$29,0,10*ROW('Water Data'!G159))="","",OFFSET('Water Data'!$G$29,0,10*ROW('Water Data'!G159)))</f>
        <v/>
      </c>
      <c r="CG165" s="34" t="str">
        <f ca="true">+IF(OFFSET('Water Data'!$G$30,0,10*ROW('Water Data'!G159))="","",OFFSET('Water Data'!$G$30,0,10*ROW('Water Data'!G159)))</f>
        <v/>
      </c>
      <c r="CH165" s="34" t="str">
        <f ca="true">+IF(OFFSET('Water Data'!$H$28,0,10*ROW('Water Data'!H159))="","",OFFSET('Water Data'!$H$28,0,10*ROW('Water Data'!H159)))</f>
        <v/>
      </c>
      <c r="CI165" s="34" t="str">
        <f ca="true">+IF(OFFSET('Water Data'!$H$29,0,10*ROW('Water Data'!H159))="","",OFFSET('Water Data'!$H$29,0,10*ROW('Water Data'!H159)))</f>
        <v/>
      </c>
      <c r="CJ165" s="34" t="str">
        <f ca="true">+IF(OFFSET('Water Data'!$H$30,0,10*ROW('Water Data'!H159))="","",OFFSET('Water Data'!$H$30,0,10*ROW('Water Data'!H159)))</f>
        <v/>
      </c>
      <c r="CK165" s="34" t="str">
        <f ca="true">+IF(OFFSET('Sanitation Data'!$C$29,0,10*ROW('Sanitation Data'!C159))="","",OFFSET('Sanitation Data'!$C$29,0,10*ROW('Sanitation Data'!C159)))</f>
        <v/>
      </c>
      <c r="CL165" s="34" t="str">
        <f ca="true">+IF(OFFSET('Sanitation Data'!$C$30,0,10*ROW('Sanitation Data'!C159))="","",OFFSET('Sanitation Data'!$C$30,0,10*ROW('Sanitation Data'!C159)))</f>
        <v/>
      </c>
      <c r="CM165" s="34" t="str">
        <f ca="true">+IF(OFFSET('Sanitation Data'!$C$31,0,10*ROW('Sanitation Data'!C159))="","",OFFSET('Sanitation Data'!$C$31,0,10*ROW('Sanitation Data'!C159)))</f>
        <v/>
      </c>
      <c r="CN165" s="34" t="str">
        <f ca="true">+IF(OFFSET('Sanitation Data'!$C$32,0,10*ROW('Sanitation Data'!C159))="","",OFFSET('Sanitation Data'!$C$32,0,10*ROW('Sanitation Data'!C159)))</f>
        <v/>
      </c>
      <c r="CO165" s="34" t="str">
        <f ca="true">+IF(OFFSET('Sanitation Data'!$C$33,0,10*ROW('Sanitation Data'!C159))="","",OFFSET('Sanitation Data'!$C$33,0,10*ROW('Sanitation Data'!C159)))</f>
        <v/>
      </c>
      <c r="CP165" s="34" t="str">
        <f ca="true">+IF(OFFSET('Sanitation Data'!$D$29,0,10*ROW('Sanitation Data'!D159))="","",OFFSET('Sanitation Data'!$D$29,0,10*ROW('Sanitation Data'!D159)))</f>
        <v/>
      </c>
      <c r="CQ165" s="34" t="str">
        <f ca="true">+IF(OFFSET('Sanitation Data'!$D$30,0,10*ROW('Sanitation Data'!D159))="","",OFFSET('Sanitation Data'!$D$30,0,10*ROW('Sanitation Data'!D159)))</f>
        <v/>
      </c>
      <c r="CR165" s="34" t="str">
        <f ca="true">+IF(OFFSET('Sanitation Data'!$D$31,0,10*ROW('Sanitation Data'!D159))="","",OFFSET('Sanitation Data'!$D$31,0,10*ROW('Sanitation Data'!D159)))</f>
        <v/>
      </c>
      <c r="CS165" s="34" t="str">
        <f ca="true">+IF(OFFSET('Sanitation Data'!$D$32,0,10*ROW('Sanitation Data'!D159))="","",OFFSET('Sanitation Data'!$D$32,0,10*ROW('Sanitation Data'!D159)))</f>
        <v/>
      </c>
      <c r="CT165" s="34" t="str">
        <f ca="true">+IF(OFFSET('Sanitation Data'!$D$33,0,10*ROW('Sanitation Data'!D159))="","",OFFSET('Sanitation Data'!$D$33,0,10*ROW('Sanitation Data'!D159)))</f>
        <v/>
      </c>
      <c r="CU165" s="34" t="str">
        <f ca="true">+IF(OFFSET('Sanitation Data'!$E$29,0,10*ROW('Sanitation Data'!E159))="","",OFFSET('Sanitation Data'!$E$29,0,10*ROW('Sanitation Data'!E159)))</f>
        <v/>
      </c>
      <c r="CV165" s="34" t="str">
        <f ca="true">+IF(OFFSET('Sanitation Data'!$E$30,0,10*ROW('Sanitation Data'!E159))="","",OFFSET('Sanitation Data'!$E$30,0,10*ROW('Sanitation Data'!E159)))</f>
        <v/>
      </c>
      <c r="CW165" s="34" t="str">
        <f ca="true">+IF(OFFSET('Sanitation Data'!$E$31,0,10*ROW('Sanitation Data'!E159))="","",OFFSET('Sanitation Data'!$E$31,0,10*ROW('Sanitation Data'!E159)))</f>
        <v/>
      </c>
      <c r="CX165" s="34" t="str">
        <f ca="true">+IF(OFFSET('Sanitation Data'!$E$32,0,10*ROW('Sanitation Data'!E159))="","",OFFSET('Sanitation Data'!$E$32,0,10*ROW('Sanitation Data'!E159)))</f>
        <v/>
      </c>
      <c r="CY165" s="34" t="str">
        <f ca="true">+IF(OFFSET('Sanitation Data'!$E$33,0,10*ROW('Sanitation Data'!E159))="","",OFFSET('Sanitation Data'!$E$33,0,10*ROW('Sanitation Data'!E159)))</f>
        <v/>
      </c>
      <c r="CZ165" s="34" t="str">
        <f ca="true">+IF(OFFSET('Sanitation Data'!$F$29,0,10*ROW('Sanitation Data'!F159))="","",OFFSET('Sanitation Data'!$F$29,0,10*ROW('Sanitation Data'!F159)))</f>
        <v/>
      </c>
      <c r="DA165" s="34" t="str">
        <f ca="true">+IF(OFFSET('Sanitation Data'!$F$30,0,10*ROW('Sanitation Data'!F159))="","",OFFSET('Sanitation Data'!$F$30,0,10*ROW('Sanitation Data'!F159)))</f>
        <v/>
      </c>
      <c r="DB165" s="34" t="str">
        <f ca="true">+IF(OFFSET('Sanitation Data'!$F$31,0,10*ROW('Sanitation Data'!F159))="","",OFFSET('Sanitation Data'!$F$31,0,10*ROW('Sanitation Data'!F159)))</f>
        <v/>
      </c>
      <c r="DC165" s="34" t="str">
        <f ca="true">+IF(OFFSET('Sanitation Data'!$F$32,0,10*ROW('Sanitation Data'!F159))="","",OFFSET('Sanitation Data'!$F$32,0,10*ROW('Sanitation Data'!F159)))</f>
        <v/>
      </c>
      <c r="DD165" s="34" t="str">
        <f ca="true">+IF(OFFSET('Sanitation Data'!$F$33,0,10*ROW('Sanitation Data'!F159))="","",OFFSET('Sanitation Data'!$F$33,0,10*ROW('Sanitation Data'!F159)))</f>
        <v/>
      </c>
      <c r="DE165" s="34" t="str">
        <f ca="true">+IF(OFFSET('Sanitation Data'!$G$29,0,10*ROW('Sanitation Data'!G159))="","",OFFSET('Sanitation Data'!$G$29,0,10*ROW('Sanitation Data'!G159)))</f>
        <v/>
      </c>
      <c r="DF165" s="34" t="str">
        <f ca="true">+IF(OFFSET('Sanitation Data'!$G$30,0,10*ROW('Sanitation Data'!G159))="","",OFFSET('Sanitation Data'!$G$30,0,10*ROW('Sanitation Data'!G159)))</f>
        <v/>
      </c>
      <c r="DG165" s="34" t="str">
        <f ca="true">+IF(OFFSET('Sanitation Data'!$G$31,0,10*ROW('Sanitation Data'!G159))="","",OFFSET('Sanitation Data'!$G$31,0,10*ROW('Sanitation Data'!G159)))</f>
        <v/>
      </c>
      <c r="DH165" s="34" t="str">
        <f ca="true">+IF(OFFSET('Sanitation Data'!$G$32,0,10*ROW('Sanitation Data'!G159))="","",OFFSET('Sanitation Data'!$G$32,0,10*ROW('Sanitation Data'!G159)))</f>
        <v/>
      </c>
      <c r="DI165" s="34" t="str">
        <f ca="true">+IF(OFFSET('Sanitation Data'!$G$33,0,10*ROW('Sanitation Data'!G159))="","",OFFSET('Sanitation Data'!$G$33,0,10*ROW('Sanitation Data'!G159)))</f>
        <v/>
      </c>
      <c r="DJ165" s="34" t="str">
        <f ca="true">+IF(OFFSET('Sanitation Data'!$H$29,0,10*ROW('Sanitation Data'!H159))="","",OFFSET('Sanitation Data'!$H$29,0,10*ROW('Sanitation Data'!H159)))</f>
        <v/>
      </c>
      <c r="DK165" s="34" t="str">
        <f ca="true">+IF(OFFSET('Sanitation Data'!$H$30,0,10*ROW('Sanitation Data'!H159))="","",OFFSET('Sanitation Data'!$H$30,0,10*ROW('Sanitation Data'!H159)))</f>
        <v/>
      </c>
      <c r="DL165" s="34" t="str">
        <f ca="true">+IF(OFFSET('Sanitation Data'!$H$31,0,10*ROW('Sanitation Data'!H159))="","",OFFSET('Sanitation Data'!$H$31,0,10*ROW('Sanitation Data'!H159)))</f>
        <v/>
      </c>
      <c r="DM165" s="34" t="str">
        <f ca="true">+IF(OFFSET('Sanitation Data'!$H$32,0,10*ROW('Sanitation Data'!H159))="","",OFFSET('Sanitation Data'!$H$32,0,10*ROW('Sanitation Data'!H159)))</f>
        <v/>
      </c>
      <c r="DN165" s="34" t="str">
        <f ca="true">+IF(OFFSET('Sanitation Data'!$H$33,0,10*ROW('Sanitation Data'!H159))="","",OFFSET('Sanitation Data'!$H$33,0,10*ROW('Sanitation Data'!H159)))</f>
        <v/>
      </c>
      <c r="DO165" s="34" t="str">
        <f ca="true">+IF(OFFSET('Hygiene Data'!$C$12,0,10*ROW('Hygiene Data'!C159))="","",OFFSET('Hygiene Data'!$C$12,0,10*ROW('Hygiene Data'!C159)))</f>
        <v/>
      </c>
      <c r="DP165" s="34" t="str">
        <f ca="true">+IF(OFFSET('Hygiene Data'!$C$13,0,10*ROW('Hygiene Data'!C159))="","",OFFSET('Hygiene Data'!$C$13,0,10*ROW('Hygiene Data'!C159)))</f>
        <v/>
      </c>
      <c r="DQ165" s="34" t="str">
        <f ca="true">+IF(OFFSET('Hygiene Data'!$C$14,0,10*ROW('Hygiene Data'!C159))="","",OFFSET('Hygiene Data'!$C$14,0,10*ROW('Hygiene Data'!C159)))</f>
        <v/>
      </c>
      <c r="DR165" s="34" t="str">
        <f ca="true">+IF(OFFSET('Hygiene Data'!$D$12,0,10*ROW('Hygiene Data'!D159))="","",OFFSET('Hygiene Data'!$D$12,0,10*ROW('Hygiene Data'!D159)))</f>
        <v/>
      </c>
      <c r="DS165" s="34" t="str">
        <f ca="true">+IF(OFFSET('Hygiene Data'!$D$13,0,10*ROW('Hygiene Data'!D159))="","",OFFSET('Hygiene Data'!$D$13,0,10*ROW('Hygiene Data'!D159)))</f>
        <v/>
      </c>
      <c r="DT165" s="34" t="str">
        <f ca="true">+IF(OFFSET('Hygiene Data'!$D$14,0,10*ROW('Hygiene Data'!D159))="","",OFFSET('Hygiene Data'!$D$14,0,10*ROW('Hygiene Data'!D159)))</f>
        <v/>
      </c>
      <c r="DU165" s="34" t="str">
        <f ca="true">+IF(OFFSET('Hygiene Data'!$E$12,0,10*ROW('Hygiene Data'!E159))="","",OFFSET('Hygiene Data'!$E$12,0,10*ROW('Hygiene Data'!E159)))</f>
        <v/>
      </c>
      <c r="DV165" s="34" t="str">
        <f ca="true">+IF(OFFSET('Hygiene Data'!$E$13,0,10*ROW('Hygiene Data'!E159))="","",OFFSET('Hygiene Data'!$E$13,0,10*ROW('Hygiene Data'!E159)))</f>
        <v/>
      </c>
      <c r="DW165" s="34" t="str">
        <f ca="true">+IF(OFFSET('Hygiene Data'!$E$14,0,10*ROW('Hygiene Data'!E159))="","",OFFSET('Hygiene Data'!$E$14,0,10*ROW('Hygiene Data'!E159)))</f>
        <v/>
      </c>
      <c r="DX165" s="34" t="str">
        <f ca="true">+IF(OFFSET('Hygiene Data'!$F$12,0,10*ROW('Hygiene Data'!F159))="","",OFFSET('Hygiene Data'!$F$12,0,10*ROW('Hygiene Data'!F159)))</f>
        <v/>
      </c>
      <c r="DY165" s="34" t="str">
        <f ca="true">+IF(OFFSET('Hygiene Data'!$F$13,0,10*ROW('Hygiene Data'!F159))="","",OFFSET('Hygiene Data'!$F$13,0,10*ROW('Hygiene Data'!F159)))</f>
        <v/>
      </c>
      <c r="DZ165" s="34" t="str">
        <f ca="true">+IF(OFFSET('Hygiene Data'!$F$14,0,10*ROW('Hygiene Data'!F159))="","",OFFSET('Hygiene Data'!$F$14,0,10*ROW('Hygiene Data'!F159)))</f>
        <v/>
      </c>
      <c r="EA165" s="34" t="str">
        <f ca="true">+IF(OFFSET('Hygiene Data'!$G$12,0,10*ROW('Hygiene Data'!G159))="","",OFFSET('Hygiene Data'!$G$12,0,10*ROW('Hygiene Data'!G159)))</f>
        <v/>
      </c>
      <c r="EB165" s="34" t="str">
        <f ca="true">+IF(OFFSET('Hygiene Data'!$G$13,0,10*ROW('Hygiene Data'!G159))="","",OFFSET('Hygiene Data'!$G$13,0,10*ROW('Hygiene Data'!G159)))</f>
        <v/>
      </c>
      <c r="EC165" s="34" t="str">
        <f ca="true">+IF(OFFSET('Hygiene Data'!$G$14,0,10*ROW('Hygiene Data'!G159))="","",OFFSET('Hygiene Data'!$G$14,0,10*ROW('Hygiene Data'!G159)))</f>
        <v/>
      </c>
      <c r="ED165" s="34" t="str">
        <f ca="true">+IF(OFFSET('Hygiene Data'!$H$12,0,10*ROW('Hygiene Data'!H159))="","",OFFSET('Hygiene Data'!$H$12,0,10*ROW('Hygiene Data'!H159)))</f>
        <v/>
      </c>
      <c r="EE165" s="34" t="str">
        <f ca="true">+IF(OFFSET('Hygiene Data'!$H$13,0,10*ROW('Hygiene Data'!H159))="","",OFFSET('Hygiene Data'!$H$13,0,10*ROW('Hygiene Data'!H159)))</f>
        <v/>
      </c>
      <c r="EF165" s="34" t="str">
        <f ca="true">+IF(OFFSET('Hygiene Data'!$H$14,0,10*ROW('Hygiene Data'!H159))="","",OFFSET('Hygiene Data'!$H$14,0,10*ROW('Hygiene Data'!H159)))</f>
        <v/>
      </c>
    </row>
    <row r="166" x14ac:dyDescent="0.2">
      <c r="A166" s="57" t="str">
        <f ca="true">+IF(OFFSET('Water Data'!$B$1,0,10*ROW('Water Data'!B163))="","",OFFSET('Water Data'!$B$1,0,10*ROW('Water Data'!B163)))</f>
        <v/>
      </c>
      <c r="B166" s="57" t="str">
        <f ca="true">+IF(OFFSET('Water Data'!$A$3,0,10*ROW('Water Data'!A163))="","",OFFSET('Water Data'!$A$3,0,10*ROW('Water Data'!A163)))</f>
        <v/>
      </c>
      <c r="C166" s="57" t="str">
        <f ca="true">+IF(OFFSET('Water Data'!$C$3,0,10*ROW('Water Data'!C163))="","",OFFSET('Water Data'!$C$3,0,10*ROW('Water Data'!C163)))</f>
        <v/>
      </c>
      <c r="D166" s="249"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9"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9" t="e">
        <f ca="true">+IF(AND(ISNUMBER(OFFSET('Water Data'!$C$10,0,10*ROW('Water Data'!D160))),BW166="Yes"),OFFSET('Water Data'!$C$10,0,10*ROW('Water Data'!D160)),IF(AND(ISNUMBER(OFFSET('Water Data'!$C$10,0,10*ROW('Water Data'!D160))),BW166="No",ISNUMBER(OFFSET('Water Data'!$C$10,0,10*ROW('Water Data'!D160)))),CONCATENATE("[",ROUND(OFFSET('Water Data'!$C$10,0,10*ROW('Water Data'!D160)),0),"]"),IF(AND(ISNUMBER(OFFSET('Water Data'!$C$10,0,10*ROW('Water Data'!D160))),BW166="",ISNUMBER(OFFSET('Water Data'!$C$10,0,10*ROW('Water Data'!D160)))),OFFSET('Water Data'!$C$10,0,10*ROW('Water Data'!D160)),NA())))</f>
        <v>#N/A</v>
      </c>
      <c r="G166" s="249"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9"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9"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9"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9"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9"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9"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9"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9"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9"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9"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9"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9"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9"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9"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50"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50"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50"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50"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50"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50"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50"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50"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50"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50"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50"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50"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50"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50"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50"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50"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50"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50"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50"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50"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50"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50"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50"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50"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50"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50"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50"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50"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50"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50"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51"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51"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51"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51"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51"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51"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51"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51"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51"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51"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51"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51"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51"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51"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51"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51"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51"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51"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4" t="str">
        <f ca="true">+IF(OFFSET('Water Data'!$C$28,0,10*ROW('Water Data'!C160))="","",OFFSET('Water Data'!$C$28,0,10*ROW('Water Data'!C160)))</f>
        <v/>
      </c>
      <c r="BT166" s="34" t="str">
        <f ca="true">+IF(OFFSET('Water Data'!$C$29,0,10*ROW('Water Data'!C160))="","",OFFSET('Water Data'!$C$29,0,10*ROW('Water Data'!C160)))</f>
        <v/>
      </c>
      <c r="BU166" s="34" t="str">
        <f ca="true">+IF(OFFSET('Water Data'!$C$30,0,10*ROW('Water Data'!C160))="","",OFFSET('Water Data'!$C$30,0,10*ROW('Water Data'!C160)))</f>
        <v/>
      </c>
      <c r="BV166" s="34" t="str">
        <f ca="true">+IF(OFFSET('Water Data'!$D$28,0,10*ROW('Water Data'!D160))="","",OFFSET('Water Data'!$D$28,0,10*ROW('Water Data'!D160)))</f>
        <v/>
      </c>
      <c r="BW166" s="34" t="str">
        <f ca="true">+IF(OFFSET('Water Data'!$D$29,0,10*ROW('Water Data'!D160))="","",OFFSET('Water Data'!$D$29,0,10*ROW('Water Data'!D160)))</f>
        <v/>
      </c>
      <c r="BX166" s="34" t="str">
        <f ca="true">+IF(OFFSET('Water Data'!$D$30,0,10*ROW('Water Data'!D160))="","",OFFSET('Water Data'!$D$30,0,10*ROW('Water Data'!D160)))</f>
        <v/>
      </c>
      <c r="BY166" s="34" t="str">
        <f ca="true">+IF(OFFSET('Water Data'!$E$28,0,10*ROW('Water Data'!E160))="","",OFFSET('Water Data'!$E$28,0,10*ROW('Water Data'!E160)))</f>
        <v/>
      </c>
      <c r="BZ166" s="34" t="str">
        <f ca="true">+IF(OFFSET('Water Data'!$E$29,0,10*ROW('Water Data'!E160))="","",OFFSET('Water Data'!$E$29,0,10*ROW('Water Data'!E160)))</f>
        <v/>
      </c>
      <c r="CA166" s="34" t="str">
        <f ca="true">+IF(OFFSET('Water Data'!$E$30,0,10*ROW('Water Data'!E160))="","",OFFSET('Water Data'!$E$30,0,10*ROW('Water Data'!E160)))</f>
        <v/>
      </c>
      <c r="CB166" s="34" t="str">
        <f ca="true">+IF(OFFSET('Water Data'!$F$28,0,10*ROW('Water Data'!F160))="","",OFFSET('Water Data'!$F$28,0,10*ROW('Water Data'!F160)))</f>
        <v/>
      </c>
      <c r="CC166" s="34" t="str">
        <f ca="true">+IF(OFFSET('Water Data'!$F$29,0,10*ROW('Water Data'!F160))="","",OFFSET('Water Data'!$F$29,0,10*ROW('Water Data'!F160)))</f>
        <v/>
      </c>
      <c r="CD166" s="34" t="str">
        <f ca="true">+IF(OFFSET('Water Data'!$F$30,0,10*ROW('Water Data'!F160))="","",OFFSET('Water Data'!$F$30,0,10*ROW('Water Data'!F160)))</f>
        <v/>
      </c>
      <c r="CE166" s="34" t="str">
        <f ca="true">+IF(OFFSET('Water Data'!$G$28,0,10*ROW('Water Data'!G160))="","",OFFSET('Water Data'!$G$28,0,10*ROW('Water Data'!G160)))</f>
        <v/>
      </c>
      <c r="CF166" s="34" t="str">
        <f ca="true">+IF(OFFSET('Water Data'!$G$29,0,10*ROW('Water Data'!G160))="","",OFFSET('Water Data'!$G$29,0,10*ROW('Water Data'!G160)))</f>
        <v/>
      </c>
      <c r="CG166" s="34" t="str">
        <f ca="true">+IF(OFFSET('Water Data'!$G$30,0,10*ROW('Water Data'!G160))="","",OFFSET('Water Data'!$G$30,0,10*ROW('Water Data'!G160)))</f>
        <v/>
      </c>
      <c r="CH166" s="34" t="str">
        <f ca="true">+IF(OFFSET('Water Data'!$H$28,0,10*ROW('Water Data'!H160))="","",OFFSET('Water Data'!$H$28,0,10*ROW('Water Data'!H160)))</f>
        <v/>
      </c>
      <c r="CI166" s="34" t="str">
        <f ca="true">+IF(OFFSET('Water Data'!$H$29,0,10*ROW('Water Data'!H160))="","",OFFSET('Water Data'!$H$29,0,10*ROW('Water Data'!H160)))</f>
        <v/>
      </c>
      <c r="CJ166" s="34" t="str">
        <f ca="true">+IF(OFFSET('Water Data'!$H$30,0,10*ROW('Water Data'!H160))="","",OFFSET('Water Data'!$H$30,0,10*ROW('Water Data'!H160)))</f>
        <v/>
      </c>
      <c r="CK166" s="34" t="str">
        <f ca="true">+IF(OFFSET('Sanitation Data'!$C$29,0,10*ROW('Sanitation Data'!C160))="","",OFFSET('Sanitation Data'!$C$29,0,10*ROW('Sanitation Data'!C160)))</f>
        <v/>
      </c>
      <c r="CL166" s="34" t="str">
        <f ca="true">+IF(OFFSET('Sanitation Data'!$C$30,0,10*ROW('Sanitation Data'!C160))="","",OFFSET('Sanitation Data'!$C$30,0,10*ROW('Sanitation Data'!C160)))</f>
        <v/>
      </c>
      <c r="CM166" s="34" t="str">
        <f ca="true">+IF(OFFSET('Sanitation Data'!$C$31,0,10*ROW('Sanitation Data'!C160))="","",OFFSET('Sanitation Data'!$C$31,0,10*ROW('Sanitation Data'!C160)))</f>
        <v/>
      </c>
      <c r="CN166" s="34" t="str">
        <f ca="true">+IF(OFFSET('Sanitation Data'!$C$32,0,10*ROW('Sanitation Data'!C160))="","",OFFSET('Sanitation Data'!$C$32,0,10*ROW('Sanitation Data'!C160)))</f>
        <v/>
      </c>
      <c r="CO166" s="34" t="str">
        <f ca="true">+IF(OFFSET('Sanitation Data'!$C$33,0,10*ROW('Sanitation Data'!C160))="","",OFFSET('Sanitation Data'!$C$33,0,10*ROW('Sanitation Data'!C160)))</f>
        <v/>
      </c>
      <c r="CP166" s="34" t="str">
        <f ca="true">+IF(OFFSET('Sanitation Data'!$D$29,0,10*ROW('Sanitation Data'!D160))="","",OFFSET('Sanitation Data'!$D$29,0,10*ROW('Sanitation Data'!D160)))</f>
        <v/>
      </c>
      <c r="CQ166" s="34" t="str">
        <f ca="true">+IF(OFFSET('Sanitation Data'!$D$30,0,10*ROW('Sanitation Data'!D160))="","",OFFSET('Sanitation Data'!$D$30,0,10*ROW('Sanitation Data'!D160)))</f>
        <v/>
      </c>
      <c r="CR166" s="34" t="str">
        <f ca="true">+IF(OFFSET('Sanitation Data'!$D$31,0,10*ROW('Sanitation Data'!D160))="","",OFFSET('Sanitation Data'!$D$31,0,10*ROW('Sanitation Data'!D160)))</f>
        <v/>
      </c>
      <c r="CS166" s="34" t="str">
        <f ca="true">+IF(OFFSET('Sanitation Data'!$D$32,0,10*ROW('Sanitation Data'!D160))="","",OFFSET('Sanitation Data'!$D$32,0,10*ROW('Sanitation Data'!D160)))</f>
        <v/>
      </c>
      <c r="CT166" s="34" t="str">
        <f ca="true">+IF(OFFSET('Sanitation Data'!$D$33,0,10*ROW('Sanitation Data'!D160))="","",OFFSET('Sanitation Data'!$D$33,0,10*ROW('Sanitation Data'!D160)))</f>
        <v/>
      </c>
      <c r="CU166" s="34" t="str">
        <f ca="true">+IF(OFFSET('Sanitation Data'!$E$29,0,10*ROW('Sanitation Data'!E160))="","",OFFSET('Sanitation Data'!$E$29,0,10*ROW('Sanitation Data'!E160)))</f>
        <v/>
      </c>
      <c r="CV166" s="34" t="str">
        <f ca="true">+IF(OFFSET('Sanitation Data'!$E$30,0,10*ROW('Sanitation Data'!E160))="","",OFFSET('Sanitation Data'!$E$30,0,10*ROW('Sanitation Data'!E160)))</f>
        <v/>
      </c>
      <c r="CW166" s="34" t="str">
        <f ca="true">+IF(OFFSET('Sanitation Data'!$E$31,0,10*ROW('Sanitation Data'!E160))="","",OFFSET('Sanitation Data'!$E$31,0,10*ROW('Sanitation Data'!E160)))</f>
        <v/>
      </c>
      <c r="CX166" s="34" t="str">
        <f ca="true">+IF(OFFSET('Sanitation Data'!$E$32,0,10*ROW('Sanitation Data'!E160))="","",OFFSET('Sanitation Data'!$E$32,0,10*ROW('Sanitation Data'!E160)))</f>
        <v/>
      </c>
      <c r="CY166" s="34" t="str">
        <f ca="true">+IF(OFFSET('Sanitation Data'!$E$33,0,10*ROW('Sanitation Data'!E160))="","",OFFSET('Sanitation Data'!$E$33,0,10*ROW('Sanitation Data'!E160)))</f>
        <v/>
      </c>
      <c r="CZ166" s="34" t="str">
        <f ca="true">+IF(OFFSET('Sanitation Data'!$F$29,0,10*ROW('Sanitation Data'!F160))="","",OFFSET('Sanitation Data'!$F$29,0,10*ROW('Sanitation Data'!F160)))</f>
        <v/>
      </c>
      <c r="DA166" s="34" t="str">
        <f ca="true">+IF(OFFSET('Sanitation Data'!$F$30,0,10*ROW('Sanitation Data'!F160))="","",OFFSET('Sanitation Data'!$F$30,0,10*ROW('Sanitation Data'!F160)))</f>
        <v/>
      </c>
      <c r="DB166" s="34" t="str">
        <f ca="true">+IF(OFFSET('Sanitation Data'!$F$31,0,10*ROW('Sanitation Data'!F160))="","",OFFSET('Sanitation Data'!$F$31,0,10*ROW('Sanitation Data'!F160)))</f>
        <v/>
      </c>
      <c r="DC166" s="34" t="str">
        <f ca="true">+IF(OFFSET('Sanitation Data'!$F$32,0,10*ROW('Sanitation Data'!F160))="","",OFFSET('Sanitation Data'!$F$32,0,10*ROW('Sanitation Data'!F160)))</f>
        <v/>
      </c>
      <c r="DD166" s="34" t="str">
        <f ca="true">+IF(OFFSET('Sanitation Data'!$F$33,0,10*ROW('Sanitation Data'!F160))="","",OFFSET('Sanitation Data'!$F$33,0,10*ROW('Sanitation Data'!F160)))</f>
        <v/>
      </c>
      <c r="DE166" s="34" t="str">
        <f ca="true">+IF(OFFSET('Sanitation Data'!$G$29,0,10*ROW('Sanitation Data'!G160))="","",OFFSET('Sanitation Data'!$G$29,0,10*ROW('Sanitation Data'!G160)))</f>
        <v/>
      </c>
      <c r="DF166" s="34" t="str">
        <f ca="true">+IF(OFFSET('Sanitation Data'!$G$30,0,10*ROW('Sanitation Data'!G160))="","",OFFSET('Sanitation Data'!$G$30,0,10*ROW('Sanitation Data'!G160)))</f>
        <v/>
      </c>
      <c r="DG166" s="34" t="str">
        <f ca="true">+IF(OFFSET('Sanitation Data'!$G$31,0,10*ROW('Sanitation Data'!G160))="","",OFFSET('Sanitation Data'!$G$31,0,10*ROW('Sanitation Data'!G160)))</f>
        <v/>
      </c>
      <c r="DH166" s="34" t="str">
        <f ca="true">+IF(OFFSET('Sanitation Data'!$G$32,0,10*ROW('Sanitation Data'!G160))="","",OFFSET('Sanitation Data'!$G$32,0,10*ROW('Sanitation Data'!G160)))</f>
        <v/>
      </c>
      <c r="DI166" s="34" t="str">
        <f ca="true">+IF(OFFSET('Sanitation Data'!$G$33,0,10*ROW('Sanitation Data'!G160))="","",OFFSET('Sanitation Data'!$G$33,0,10*ROW('Sanitation Data'!G160)))</f>
        <v/>
      </c>
      <c r="DJ166" s="34" t="str">
        <f ca="true">+IF(OFFSET('Sanitation Data'!$H$29,0,10*ROW('Sanitation Data'!H160))="","",OFFSET('Sanitation Data'!$H$29,0,10*ROW('Sanitation Data'!H160)))</f>
        <v/>
      </c>
      <c r="DK166" s="34" t="str">
        <f ca="true">+IF(OFFSET('Sanitation Data'!$H$30,0,10*ROW('Sanitation Data'!H160))="","",OFFSET('Sanitation Data'!$H$30,0,10*ROW('Sanitation Data'!H160)))</f>
        <v/>
      </c>
      <c r="DL166" s="34" t="str">
        <f ca="true">+IF(OFFSET('Sanitation Data'!$H$31,0,10*ROW('Sanitation Data'!H160))="","",OFFSET('Sanitation Data'!$H$31,0,10*ROW('Sanitation Data'!H160)))</f>
        <v/>
      </c>
      <c r="DM166" s="34" t="str">
        <f ca="true">+IF(OFFSET('Sanitation Data'!$H$32,0,10*ROW('Sanitation Data'!H160))="","",OFFSET('Sanitation Data'!$H$32,0,10*ROW('Sanitation Data'!H160)))</f>
        <v/>
      </c>
      <c r="DN166" s="34" t="str">
        <f ca="true">+IF(OFFSET('Sanitation Data'!$H$33,0,10*ROW('Sanitation Data'!H160))="","",OFFSET('Sanitation Data'!$H$33,0,10*ROW('Sanitation Data'!H160)))</f>
        <v/>
      </c>
      <c r="DO166" s="34" t="str">
        <f ca="true">+IF(OFFSET('Hygiene Data'!$C$12,0,10*ROW('Hygiene Data'!C160))="","",OFFSET('Hygiene Data'!$C$12,0,10*ROW('Hygiene Data'!C160)))</f>
        <v/>
      </c>
      <c r="DP166" s="34" t="str">
        <f ca="true">+IF(OFFSET('Hygiene Data'!$C$13,0,10*ROW('Hygiene Data'!C160))="","",OFFSET('Hygiene Data'!$C$13,0,10*ROW('Hygiene Data'!C160)))</f>
        <v/>
      </c>
      <c r="DQ166" s="34" t="str">
        <f ca="true">+IF(OFFSET('Hygiene Data'!$C$14,0,10*ROW('Hygiene Data'!C160))="","",OFFSET('Hygiene Data'!$C$14,0,10*ROW('Hygiene Data'!C160)))</f>
        <v/>
      </c>
      <c r="DR166" s="34" t="str">
        <f ca="true">+IF(OFFSET('Hygiene Data'!$D$12,0,10*ROW('Hygiene Data'!D160))="","",OFFSET('Hygiene Data'!$D$12,0,10*ROW('Hygiene Data'!D160)))</f>
        <v/>
      </c>
      <c r="DS166" s="34" t="str">
        <f ca="true">+IF(OFFSET('Hygiene Data'!$D$13,0,10*ROW('Hygiene Data'!D160))="","",OFFSET('Hygiene Data'!$D$13,0,10*ROW('Hygiene Data'!D160)))</f>
        <v/>
      </c>
      <c r="DT166" s="34" t="str">
        <f ca="true">+IF(OFFSET('Hygiene Data'!$D$14,0,10*ROW('Hygiene Data'!D160))="","",OFFSET('Hygiene Data'!$D$14,0,10*ROW('Hygiene Data'!D160)))</f>
        <v/>
      </c>
      <c r="DU166" s="34" t="str">
        <f ca="true">+IF(OFFSET('Hygiene Data'!$E$12,0,10*ROW('Hygiene Data'!E160))="","",OFFSET('Hygiene Data'!$E$12,0,10*ROW('Hygiene Data'!E160)))</f>
        <v/>
      </c>
      <c r="DV166" s="34" t="str">
        <f ca="true">+IF(OFFSET('Hygiene Data'!$E$13,0,10*ROW('Hygiene Data'!E160))="","",OFFSET('Hygiene Data'!$E$13,0,10*ROW('Hygiene Data'!E160)))</f>
        <v/>
      </c>
      <c r="DW166" s="34" t="str">
        <f ca="true">+IF(OFFSET('Hygiene Data'!$E$14,0,10*ROW('Hygiene Data'!E160))="","",OFFSET('Hygiene Data'!$E$14,0,10*ROW('Hygiene Data'!E160)))</f>
        <v/>
      </c>
      <c r="DX166" s="34" t="str">
        <f ca="true">+IF(OFFSET('Hygiene Data'!$F$12,0,10*ROW('Hygiene Data'!F160))="","",OFFSET('Hygiene Data'!$F$12,0,10*ROW('Hygiene Data'!F160)))</f>
        <v/>
      </c>
      <c r="DY166" s="34" t="str">
        <f ca="true">+IF(OFFSET('Hygiene Data'!$F$13,0,10*ROW('Hygiene Data'!F160))="","",OFFSET('Hygiene Data'!$F$13,0,10*ROW('Hygiene Data'!F160)))</f>
        <v/>
      </c>
      <c r="DZ166" s="34" t="str">
        <f ca="true">+IF(OFFSET('Hygiene Data'!$F$14,0,10*ROW('Hygiene Data'!F160))="","",OFFSET('Hygiene Data'!$F$14,0,10*ROW('Hygiene Data'!F160)))</f>
        <v/>
      </c>
      <c r="EA166" s="34" t="str">
        <f ca="true">+IF(OFFSET('Hygiene Data'!$G$12,0,10*ROW('Hygiene Data'!G160))="","",OFFSET('Hygiene Data'!$G$12,0,10*ROW('Hygiene Data'!G160)))</f>
        <v/>
      </c>
      <c r="EB166" s="34" t="str">
        <f ca="true">+IF(OFFSET('Hygiene Data'!$G$13,0,10*ROW('Hygiene Data'!G160))="","",OFFSET('Hygiene Data'!$G$13,0,10*ROW('Hygiene Data'!G160)))</f>
        <v/>
      </c>
      <c r="EC166" s="34" t="str">
        <f ca="true">+IF(OFFSET('Hygiene Data'!$G$14,0,10*ROW('Hygiene Data'!G160))="","",OFFSET('Hygiene Data'!$G$14,0,10*ROW('Hygiene Data'!G160)))</f>
        <v/>
      </c>
      <c r="ED166" s="34" t="str">
        <f ca="true">+IF(OFFSET('Hygiene Data'!$H$12,0,10*ROW('Hygiene Data'!H160))="","",OFFSET('Hygiene Data'!$H$12,0,10*ROW('Hygiene Data'!H160)))</f>
        <v/>
      </c>
      <c r="EE166" s="34" t="str">
        <f ca="true">+IF(OFFSET('Hygiene Data'!$H$13,0,10*ROW('Hygiene Data'!H160))="","",OFFSET('Hygiene Data'!$H$13,0,10*ROW('Hygiene Data'!H160)))</f>
        <v/>
      </c>
      <c r="EF166" s="34" t="str">
        <f ca="true">+IF(OFFSET('Hygiene Data'!$H$14,0,10*ROW('Hygiene Data'!H160))="","",OFFSET('Hygiene Data'!$H$14,0,10*ROW('Hygiene Data'!H160)))</f>
        <v/>
      </c>
    </row>
    <row r="167" x14ac:dyDescent="0.2">
      <c r="A167" s="57" t="str">
        <f ca="true">+IF(OFFSET('Water Data'!$B$1,0,10*ROW('Water Data'!B164))="","",OFFSET('Water Data'!$B$1,0,10*ROW('Water Data'!B164)))</f>
        <v/>
      </c>
      <c r="B167" s="57" t="str">
        <f ca="true">+IF(OFFSET('Water Data'!$A$3,0,10*ROW('Water Data'!A164))="","",OFFSET('Water Data'!$A$3,0,10*ROW('Water Data'!A164)))</f>
        <v/>
      </c>
      <c r="C167" s="57" t="str">
        <f ca="true">+IF(OFFSET('Water Data'!$C$3,0,10*ROW('Water Data'!C164))="","",OFFSET('Water Data'!$C$3,0,10*ROW('Water Data'!C164)))</f>
        <v/>
      </c>
      <c r="D167" s="249"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9"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9" t="e">
        <f ca="true">+IF(AND(ISNUMBER(OFFSET('Water Data'!$C$10,0,10*ROW('Water Data'!D161))),BW167="Yes"),OFFSET('Water Data'!$C$10,0,10*ROW('Water Data'!D161)),IF(AND(ISNUMBER(OFFSET('Water Data'!$C$10,0,10*ROW('Water Data'!D161))),BW167="No",ISNUMBER(OFFSET('Water Data'!$C$10,0,10*ROW('Water Data'!D161)))),CONCATENATE("[",ROUND(OFFSET('Water Data'!$C$10,0,10*ROW('Water Data'!D161)),0),"]"),IF(AND(ISNUMBER(OFFSET('Water Data'!$C$10,0,10*ROW('Water Data'!D161))),BW167="",ISNUMBER(OFFSET('Water Data'!$C$10,0,10*ROW('Water Data'!D161)))),OFFSET('Water Data'!$C$10,0,10*ROW('Water Data'!D161)),NA())))</f>
        <v>#N/A</v>
      </c>
      <c r="G167" s="249"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9"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9"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9"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9"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9"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9"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9"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9"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9"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9"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9"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9"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9"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9"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50"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50"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50"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50"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50"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50"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50"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50"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50"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50"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50"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50"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50"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50"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50"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50"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50"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50"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50"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50"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50"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50"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50"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50"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50"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50"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50"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50"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50"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50"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51"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51"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51"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51"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51"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51"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51"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51"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51"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51"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51"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51"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51"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51"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51"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51"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51"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51"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4" t="str">
        <f ca="true">+IF(OFFSET('Water Data'!$C$28,0,10*ROW('Water Data'!C161))="","",OFFSET('Water Data'!$C$28,0,10*ROW('Water Data'!C161)))</f>
        <v/>
      </c>
      <c r="BT167" s="34" t="str">
        <f ca="true">+IF(OFFSET('Water Data'!$C$29,0,10*ROW('Water Data'!C161))="","",OFFSET('Water Data'!$C$29,0,10*ROW('Water Data'!C161)))</f>
        <v/>
      </c>
      <c r="BU167" s="34" t="str">
        <f ca="true">+IF(OFFSET('Water Data'!$C$30,0,10*ROW('Water Data'!C161))="","",OFFSET('Water Data'!$C$30,0,10*ROW('Water Data'!C161)))</f>
        <v/>
      </c>
      <c r="BV167" s="34" t="str">
        <f ca="true">+IF(OFFSET('Water Data'!$D$28,0,10*ROW('Water Data'!D161))="","",OFFSET('Water Data'!$D$28,0,10*ROW('Water Data'!D161)))</f>
        <v/>
      </c>
      <c r="BW167" s="34" t="str">
        <f ca="true">+IF(OFFSET('Water Data'!$D$29,0,10*ROW('Water Data'!D161))="","",OFFSET('Water Data'!$D$29,0,10*ROW('Water Data'!D161)))</f>
        <v/>
      </c>
      <c r="BX167" s="34" t="str">
        <f ca="true">+IF(OFFSET('Water Data'!$D$30,0,10*ROW('Water Data'!D161))="","",OFFSET('Water Data'!$D$30,0,10*ROW('Water Data'!D161)))</f>
        <v/>
      </c>
      <c r="BY167" s="34" t="str">
        <f ca="true">+IF(OFFSET('Water Data'!$E$28,0,10*ROW('Water Data'!E161))="","",OFFSET('Water Data'!$E$28,0,10*ROW('Water Data'!E161)))</f>
        <v/>
      </c>
      <c r="BZ167" s="34" t="str">
        <f ca="true">+IF(OFFSET('Water Data'!$E$29,0,10*ROW('Water Data'!E161))="","",OFFSET('Water Data'!$E$29,0,10*ROW('Water Data'!E161)))</f>
        <v/>
      </c>
      <c r="CA167" s="34" t="str">
        <f ca="true">+IF(OFFSET('Water Data'!$E$30,0,10*ROW('Water Data'!E161))="","",OFFSET('Water Data'!$E$30,0,10*ROW('Water Data'!E161)))</f>
        <v/>
      </c>
      <c r="CB167" s="34" t="str">
        <f ca="true">+IF(OFFSET('Water Data'!$F$28,0,10*ROW('Water Data'!F161))="","",OFFSET('Water Data'!$F$28,0,10*ROW('Water Data'!F161)))</f>
        <v/>
      </c>
      <c r="CC167" s="34" t="str">
        <f ca="true">+IF(OFFSET('Water Data'!$F$29,0,10*ROW('Water Data'!F161))="","",OFFSET('Water Data'!$F$29,0,10*ROW('Water Data'!F161)))</f>
        <v/>
      </c>
      <c r="CD167" s="34" t="str">
        <f ca="true">+IF(OFFSET('Water Data'!$F$30,0,10*ROW('Water Data'!F161))="","",OFFSET('Water Data'!$F$30,0,10*ROW('Water Data'!F161)))</f>
        <v/>
      </c>
      <c r="CE167" s="34" t="str">
        <f ca="true">+IF(OFFSET('Water Data'!$G$28,0,10*ROW('Water Data'!G161))="","",OFFSET('Water Data'!$G$28,0,10*ROW('Water Data'!G161)))</f>
        <v/>
      </c>
      <c r="CF167" s="34" t="str">
        <f ca="true">+IF(OFFSET('Water Data'!$G$29,0,10*ROW('Water Data'!G161))="","",OFFSET('Water Data'!$G$29,0,10*ROW('Water Data'!G161)))</f>
        <v/>
      </c>
      <c r="CG167" s="34" t="str">
        <f ca="true">+IF(OFFSET('Water Data'!$G$30,0,10*ROW('Water Data'!G161))="","",OFFSET('Water Data'!$G$30,0,10*ROW('Water Data'!G161)))</f>
        <v/>
      </c>
      <c r="CH167" s="34" t="str">
        <f ca="true">+IF(OFFSET('Water Data'!$H$28,0,10*ROW('Water Data'!H161))="","",OFFSET('Water Data'!$H$28,0,10*ROW('Water Data'!H161)))</f>
        <v/>
      </c>
      <c r="CI167" s="34" t="str">
        <f ca="true">+IF(OFFSET('Water Data'!$H$29,0,10*ROW('Water Data'!H161))="","",OFFSET('Water Data'!$H$29,0,10*ROW('Water Data'!H161)))</f>
        <v/>
      </c>
      <c r="CJ167" s="34" t="str">
        <f ca="true">+IF(OFFSET('Water Data'!$H$30,0,10*ROW('Water Data'!H161))="","",OFFSET('Water Data'!$H$30,0,10*ROW('Water Data'!H161)))</f>
        <v/>
      </c>
      <c r="CK167" s="34" t="str">
        <f ca="true">+IF(OFFSET('Sanitation Data'!$C$29,0,10*ROW('Sanitation Data'!C161))="","",OFFSET('Sanitation Data'!$C$29,0,10*ROW('Sanitation Data'!C161)))</f>
        <v/>
      </c>
      <c r="CL167" s="34" t="str">
        <f ca="true">+IF(OFFSET('Sanitation Data'!$C$30,0,10*ROW('Sanitation Data'!C161))="","",OFFSET('Sanitation Data'!$C$30,0,10*ROW('Sanitation Data'!C161)))</f>
        <v/>
      </c>
      <c r="CM167" s="34" t="str">
        <f ca="true">+IF(OFFSET('Sanitation Data'!$C$31,0,10*ROW('Sanitation Data'!C161))="","",OFFSET('Sanitation Data'!$C$31,0,10*ROW('Sanitation Data'!C161)))</f>
        <v/>
      </c>
      <c r="CN167" s="34" t="str">
        <f ca="true">+IF(OFFSET('Sanitation Data'!$C$32,0,10*ROW('Sanitation Data'!C161))="","",OFFSET('Sanitation Data'!$C$32,0,10*ROW('Sanitation Data'!C161)))</f>
        <v/>
      </c>
      <c r="CO167" s="34" t="str">
        <f ca="true">+IF(OFFSET('Sanitation Data'!$C$33,0,10*ROW('Sanitation Data'!C161))="","",OFFSET('Sanitation Data'!$C$33,0,10*ROW('Sanitation Data'!C161)))</f>
        <v/>
      </c>
      <c r="CP167" s="34" t="str">
        <f ca="true">+IF(OFFSET('Sanitation Data'!$D$29,0,10*ROW('Sanitation Data'!D161))="","",OFFSET('Sanitation Data'!$D$29,0,10*ROW('Sanitation Data'!D161)))</f>
        <v/>
      </c>
      <c r="CQ167" s="34" t="str">
        <f ca="true">+IF(OFFSET('Sanitation Data'!$D$30,0,10*ROW('Sanitation Data'!D161))="","",OFFSET('Sanitation Data'!$D$30,0,10*ROW('Sanitation Data'!D161)))</f>
        <v/>
      </c>
      <c r="CR167" s="34" t="str">
        <f ca="true">+IF(OFFSET('Sanitation Data'!$D$31,0,10*ROW('Sanitation Data'!D161))="","",OFFSET('Sanitation Data'!$D$31,0,10*ROW('Sanitation Data'!D161)))</f>
        <v/>
      </c>
      <c r="CS167" s="34" t="str">
        <f ca="true">+IF(OFFSET('Sanitation Data'!$D$32,0,10*ROW('Sanitation Data'!D161))="","",OFFSET('Sanitation Data'!$D$32,0,10*ROW('Sanitation Data'!D161)))</f>
        <v/>
      </c>
      <c r="CT167" s="34" t="str">
        <f ca="true">+IF(OFFSET('Sanitation Data'!$D$33,0,10*ROW('Sanitation Data'!D161))="","",OFFSET('Sanitation Data'!$D$33,0,10*ROW('Sanitation Data'!D161)))</f>
        <v/>
      </c>
      <c r="CU167" s="34" t="str">
        <f ca="true">+IF(OFFSET('Sanitation Data'!$E$29,0,10*ROW('Sanitation Data'!E161))="","",OFFSET('Sanitation Data'!$E$29,0,10*ROW('Sanitation Data'!E161)))</f>
        <v/>
      </c>
      <c r="CV167" s="34" t="str">
        <f ca="true">+IF(OFFSET('Sanitation Data'!$E$30,0,10*ROW('Sanitation Data'!E161))="","",OFFSET('Sanitation Data'!$E$30,0,10*ROW('Sanitation Data'!E161)))</f>
        <v/>
      </c>
      <c r="CW167" s="34" t="str">
        <f ca="true">+IF(OFFSET('Sanitation Data'!$E$31,0,10*ROW('Sanitation Data'!E161))="","",OFFSET('Sanitation Data'!$E$31,0,10*ROW('Sanitation Data'!E161)))</f>
        <v/>
      </c>
      <c r="CX167" s="34" t="str">
        <f ca="true">+IF(OFFSET('Sanitation Data'!$E$32,0,10*ROW('Sanitation Data'!E161))="","",OFFSET('Sanitation Data'!$E$32,0,10*ROW('Sanitation Data'!E161)))</f>
        <v/>
      </c>
      <c r="CY167" s="34" t="str">
        <f ca="true">+IF(OFFSET('Sanitation Data'!$E$33,0,10*ROW('Sanitation Data'!E161))="","",OFFSET('Sanitation Data'!$E$33,0,10*ROW('Sanitation Data'!E161)))</f>
        <v/>
      </c>
      <c r="CZ167" s="34" t="str">
        <f ca="true">+IF(OFFSET('Sanitation Data'!$F$29,0,10*ROW('Sanitation Data'!F161))="","",OFFSET('Sanitation Data'!$F$29,0,10*ROW('Sanitation Data'!F161)))</f>
        <v/>
      </c>
      <c r="DA167" s="34" t="str">
        <f ca="true">+IF(OFFSET('Sanitation Data'!$F$30,0,10*ROW('Sanitation Data'!F161))="","",OFFSET('Sanitation Data'!$F$30,0,10*ROW('Sanitation Data'!F161)))</f>
        <v/>
      </c>
      <c r="DB167" s="34" t="str">
        <f ca="true">+IF(OFFSET('Sanitation Data'!$F$31,0,10*ROW('Sanitation Data'!F161))="","",OFFSET('Sanitation Data'!$F$31,0,10*ROW('Sanitation Data'!F161)))</f>
        <v/>
      </c>
      <c r="DC167" s="34" t="str">
        <f ca="true">+IF(OFFSET('Sanitation Data'!$F$32,0,10*ROW('Sanitation Data'!F161))="","",OFFSET('Sanitation Data'!$F$32,0,10*ROW('Sanitation Data'!F161)))</f>
        <v/>
      </c>
      <c r="DD167" s="34" t="str">
        <f ca="true">+IF(OFFSET('Sanitation Data'!$F$33,0,10*ROW('Sanitation Data'!F161))="","",OFFSET('Sanitation Data'!$F$33,0,10*ROW('Sanitation Data'!F161)))</f>
        <v/>
      </c>
      <c r="DE167" s="34" t="str">
        <f ca="true">+IF(OFFSET('Sanitation Data'!$G$29,0,10*ROW('Sanitation Data'!G161))="","",OFFSET('Sanitation Data'!$G$29,0,10*ROW('Sanitation Data'!G161)))</f>
        <v/>
      </c>
      <c r="DF167" s="34" t="str">
        <f ca="true">+IF(OFFSET('Sanitation Data'!$G$30,0,10*ROW('Sanitation Data'!G161))="","",OFFSET('Sanitation Data'!$G$30,0,10*ROW('Sanitation Data'!G161)))</f>
        <v/>
      </c>
      <c r="DG167" s="34" t="str">
        <f ca="true">+IF(OFFSET('Sanitation Data'!$G$31,0,10*ROW('Sanitation Data'!G161))="","",OFFSET('Sanitation Data'!$G$31,0,10*ROW('Sanitation Data'!G161)))</f>
        <v/>
      </c>
      <c r="DH167" s="34" t="str">
        <f ca="true">+IF(OFFSET('Sanitation Data'!$G$32,0,10*ROW('Sanitation Data'!G161))="","",OFFSET('Sanitation Data'!$G$32,0,10*ROW('Sanitation Data'!G161)))</f>
        <v/>
      </c>
      <c r="DI167" s="34" t="str">
        <f ca="true">+IF(OFFSET('Sanitation Data'!$G$33,0,10*ROW('Sanitation Data'!G161))="","",OFFSET('Sanitation Data'!$G$33,0,10*ROW('Sanitation Data'!G161)))</f>
        <v/>
      </c>
      <c r="DJ167" s="34" t="str">
        <f ca="true">+IF(OFFSET('Sanitation Data'!$H$29,0,10*ROW('Sanitation Data'!H161))="","",OFFSET('Sanitation Data'!$H$29,0,10*ROW('Sanitation Data'!H161)))</f>
        <v/>
      </c>
      <c r="DK167" s="34" t="str">
        <f ca="true">+IF(OFFSET('Sanitation Data'!$H$30,0,10*ROW('Sanitation Data'!H161))="","",OFFSET('Sanitation Data'!$H$30,0,10*ROW('Sanitation Data'!H161)))</f>
        <v/>
      </c>
      <c r="DL167" s="34" t="str">
        <f ca="true">+IF(OFFSET('Sanitation Data'!$H$31,0,10*ROW('Sanitation Data'!H161))="","",OFFSET('Sanitation Data'!$H$31,0,10*ROW('Sanitation Data'!H161)))</f>
        <v/>
      </c>
      <c r="DM167" s="34" t="str">
        <f ca="true">+IF(OFFSET('Sanitation Data'!$H$32,0,10*ROW('Sanitation Data'!H161))="","",OFFSET('Sanitation Data'!$H$32,0,10*ROW('Sanitation Data'!H161)))</f>
        <v/>
      </c>
      <c r="DN167" s="34" t="str">
        <f ca="true">+IF(OFFSET('Sanitation Data'!$H$33,0,10*ROW('Sanitation Data'!H161))="","",OFFSET('Sanitation Data'!$H$33,0,10*ROW('Sanitation Data'!H161)))</f>
        <v/>
      </c>
      <c r="DO167" s="34" t="str">
        <f ca="true">+IF(OFFSET('Hygiene Data'!$C$12,0,10*ROW('Hygiene Data'!C161))="","",OFFSET('Hygiene Data'!$C$12,0,10*ROW('Hygiene Data'!C161)))</f>
        <v/>
      </c>
      <c r="DP167" s="34" t="str">
        <f ca="true">+IF(OFFSET('Hygiene Data'!$C$13,0,10*ROW('Hygiene Data'!C161))="","",OFFSET('Hygiene Data'!$C$13,0,10*ROW('Hygiene Data'!C161)))</f>
        <v/>
      </c>
      <c r="DQ167" s="34" t="str">
        <f ca="true">+IF(OFFSET('Hygiene Data'!$C$14,0,10*ROW('Hygiene Data'!C161))="","",OFFSET('Hygiene Data'!$C$14,0,10*ROW('Hygiene Data'!C161)))</f>
        <v/>
      </c>
      <c r="DR167" s="34" t="str">
        <f ca="true">+IF(OFFSET('Hygiene Data'!$D$12,0,10*ROW('Hygiene Data'!D161))="","",OFFSET('Hygiene Data'!$D$12,0,10*ROW('Hygiene Data'!D161)))</f>
        <v/>
      </c>
      <c r="DS167" s="34" t="str">
        <f ca="true">+IF(OFFSET('Hygiene Data'!$D$13,0,10*ROW('Hygiene Data'!D161))="","",OFFSET('Hygiene Data'!$D$13,0,10*ROW('Hygiene Data'!D161)))</f>
        <v/>
      </c>
      <c r="DT167" s="34" t="str">
        <f ca="true">+IF(OFFSET('Hygiene Data'!$D$14,0,10*ROW('Hygiene Data'!D161))="","",OFFSET('Hygiene Data'!$D$14,0,10*ROW('Hygiene Data'!D161)))</f>
        <v/>
      </c>
      <c r="DU167" s="34" t="str">
        <f ca="true">+IF(OFFSET('Hygiene Data'!$E$12,0,10*ROW('Hygiene Data'!E161))="","",OFFSET('Hygiene Data'!$E$12,0,10*ROW('Hygiene Data'!E161)))</f>
        <v/>
      </c>
      <c r="DV167" s="34" t="str">
        <f ca="true">+IF(OFFSET('Hygiene Data'!$E$13,0,10*ROW('Hygiene Data'!E161))="","",OFFSET('Hygiene Data'!$E$13,0,10*ROW('Hygiene Data'!E161)))</f>
        <v/>
      </c>
      <c r="DW167" s="34" t="str">
        <f ca="true">+IF(OFFSET('Hygiene Data'!$E$14,0,10*ROW('Hygiene Data'!E161))="","",OFFSET('Hygiene Data'!$E$14,0,10*ROW('Hygiene Data'!E161)))</f>
        <v/>
      </c>
      <c r="DX167" s="34" t="str">
        <f ca="true">+IF(OFFSET('Hygiene Data'!$F$12,0,10*ROW('Hygiene Data'!F161))="","",OFFSET('Hygiene Data'!$F$12,0,10*ROW('Hygiene Data'!F161)))</f>
        <v/>
      </c>
      <c r="DY167" s="34" t="str">
        <f ca="true">+IF(OFFSET('Hygiene Data'!$F$13,0,10*ROW('Hygiene Data'!F161))="","",OFFSET('Hygiene Data'!$F$13,0,10*ROW('Hygiene Data'!F161)))</f>
        <v/>
      </c>
      <c r="DZ167" s="34" t="str">
        <f ca="true">+IF(OFFSET('Hygiene Data'!$F$14,0,10*ROW('Hygiene Data'!F161))="","",OFFSET('Hygiene Data'!$F$14,0,10*ROW('Hygiene Data'!F161)))</f>
        <v/>
      </c>
      <c r="EA167" s="34" t="str">
        <f ca="true">+IF(OFFSET('Hygiene Data'!$G$12,0,10*ROW('Hygiene Data'!G161))="","",OFFSET('Hygiene Data'!$G$12,0,10*ROW('Hygiene Data'!G161)))</f>
        <v/>
      </c>
      <c r="EB167" s="34" t="str">
        <f ca="true">+IF(OFFSET('Hygiene Data'!$G$13,0,10*ROW('Hygiene Data'!G161))="","",OFFSET('Hygiene Data'!$G$13,0,10*ROW('Hygiene Data'!G161)))</f>
        <v/>
      </c>
      <c r="EC167" s="34" t="str">
        <f ca="true">+IF(OFFSET('Hygiene Data'!$G$14,0,10*ROW('Hygiene Data'!G161))="","",OFFSET('Hygiene Data'!$G$14,0,10*ROW('Hygiene Data'!G161)))</f>
        <v/>
      </c>
      <c r="ED167" s="34" t="str">
        <f ca="true">+IF(OFFSET('Hygiene Data'!$H$12,0,10*ROW('Hygiene Data'!H161))="","",OFFSET('Hygiene Data'!$H$12,0,10*ROW('Hygiene Data'!H161)))</f>
        <v/>
      </c>
      <c r="EE167" s="34" t="str">
        <f ca="true">+IF(OFFSET('Hygiene Data'!$H$13,0,10*ROW('Hygiene Data'!H161))="","",OFFSET('Hygiene Data'!$H$13,0,10*ROW('Hygiene Data'!H161)))</f>
        <v/>
      </c>
      <c r="EF167" s="34" t="str">
        <f ca="true">+IF(OFFSET('Hygiene Data'!$H$14,0,10*ROW('Hygiene Data'!H161))="","",OFFSET('Hygiene Data'!$H$14,0,10*ROW('Hygiene Data'!H161)))</f>
        <v/>
      </c>
    </row>
    <row r="168" x14ac:dyDescent="0.2">
      <c r="A168" s="57" t="str">
        <f ca="true">+IF(OFFSET('Water Data'!$B$1,0,10*ROW('Water Data'!B165))="","",OFFSET('Water Data'!$B$1,0,10*ROW('Water Data'!B165)))</f>
        <v/>
      </c>
      <c r="B168" s="57" t="str">
        <f ca="true">+IF(OFFSET('Water Data'!$A$3,0,10*ROW('Water Data'!A165))="","",OFFSET('Water Data'!$A$3,0,10*ROW('Water Data'!A165)))</f>
        <v/>
      </c>
      <c r="C168" s="57" t="str">
        <f ca="true">+IF(OFFSET('Water Data'!$C$3,0,10*ROW('Water Data'!C165))="","",OFFSET('Water Data'!$C$3,0,10*ROW('Water Data'!C165)))</f>
        <v/>
      </c>
      <c r="D168" s="249"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9"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9" t="e">
        <f ca="true">+IF(AND(ISNUMBER(OFFSET('Water Data'!$C$10,0,10*ROW('Water Data'!D162))),BW168="Yes"),OFFSET('Water Data'!$C$10,0,10*ROW('Water Data'!D162)),IF(AND(ISNUMBER(OFFSET('Water Data'!$C$10,0,10*ROW('Water Data'!D162))),BW168="No",ISNUMBER(OFFSET('Water Data'!$C$10,0,10*ROW('Water Data'!D162)))),CONCATENATE("[",ROUND(OFFSET('Water Data'!$C$10,0,10*ROW('Water Data'!D162)),0),"]"),IF(AND(ISNUMBER(OFFSET('Water Data'!$C$10,0,10*ROW('Water Data'!D162))),BW168="",ISNUMBER(OFFSET('Water Data'!$C$10,0,10*ROW('Water Data'!D162)))),OFFSET('Water Data'!$C$10,0,10*ROW('Water Data'!D162)),NA())))</f>
        <v>#N/A</v>
      </c>
      <c r="G168" s="249"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9"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9"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9"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9"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9"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9"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9"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9"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9"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9"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9"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9"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9"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9"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50"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50"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50"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50"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50"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50"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50"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50"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50"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50"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50"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50"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50"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50"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50"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50"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50"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50"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50"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50"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50"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50"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50"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50"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50"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50"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50"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50"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50"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50"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51"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51"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51"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51"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51"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51"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51"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51"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51"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51"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51"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51"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51"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51"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51"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51"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51"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51"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4" t="str">
        <f ca="true">+IF(OFFSET('Water Data'!$C$28,0,10*ROW('Water Data'!C162))="","",OFFSET('Water Data'!$C$28,0,10*ROW('Water Data'!C162)))</f>
        <v/>
      </c>
      <c r="BT168" s="34" t="str">
        <f ca="true">+IF(OFFSET('Water Data'!$C$29,0,10*ROW('Water Data'!C162))="","",OFFSET('Water Data'!$C$29,0,10*ROW('Water Data'!C162)))</f>
        <v/>
      </c>
      <c r="BU168" s="34" t="str">
        <f ca="true">+IF(OFFSET('Water Data'!$C$30,0,10*ROW('Water Data'!C162))="","",OFFSET('Water Data'!$C$30,0,10*ROW('Water Data'!C162)))</f>
        <v/>
      </c>
      <c r="BV168" s="34" t="str">
        <f ca="true">+IF(OFFSET('Water Data'!$D$28,0,10*ROW('Water Data'!D162))="","",OFFSET('Water Data'!$D$28,0,10*ROW('Water Data'!D162)))</f>
        <v/>
      </c>
      <c r="BW168" s="34" t="str">
        <f ca="true">+IF(OFFSET('Water Data'!$D$29,0,10*ROW('Water Data'!D162))="","",OFFSET('Water Data'!$D$29,0,10*ROW('Water Data'!D162)))</f>
        <v/>
      </c>
      <c r="BX168" s="34" t="str">
        <f ca="true">+IF(OFFSET('Water Data'!$D$30,0,10*ROW('Water Data'!D162))="","",OFFSET('Water Data'!$D$30,0,10*ROW('Water Data'!D162)))</f>
        <v/>
      </c>
      <c r="BY168" s="34" t="str">
        <f ca="true">+IF(OFFSET('Water Data'!$E$28,0,10*ROW('Water Data'!E162))="","",OFFSET('Water Data'!$E$28,0,10*ROW('Water Data'!E162)))</f>
        <v/>
      </c>
      <c r="BZ168" s="34" t="str">
        <f ca="true">+IF(OFFSET('Water Data'!$E$29,0,10*ROW('Water Data'!E162))="","",OFFSET('Water Data'!$E$29,0,10*ROW('Water Data'!E162)))</f>
        <v/>
      </c>
      <c r="CA168" s="34" t="str">
        <f ca="true">+IF(OFFSET('Water Data'!$E$30,0,10*ROW('Water Data'!E162))="","",OFFSET('Water Data'!$E$30,0,10*ROW('Water Data'!E162)))</f>
        <v/>
      </c>
      <c r="CB168" s="34" t="str">
        <f ca="true">+IF(OFFSET('Water Data'!$F$28,0,10*ROW('Water Data'!F162))="","",OFFSET('Water Data'!$F$28,0,10*ROW('Water Data'!F162)))</f>
        <v/>
      </c>
      <c r="CC168" s="34" t="str">
        <f ca="true">+IF(OFFSET('Water Data'!$F$29,0,10*ROW('Water Data'!F162))="","",OFFSET('Water Data'!$F$29,0,10*ROW('Water Data'!F162)))</f>
        <v/>
      </c>
      <c r="CD168" s="34" t="str">
        <f ca="true">+IF(OFFSET('Water Data'!$F$30,0,10*ROW('Water Data'!F162))="","",OFFSET('Water Data'!$F$30,0,10*ROW('Water Data'!F162)))</f>
        <v/>
      </c>
      <c r="CE168" s="34" t="str">
        <f ca="true">+IF(OFFSET('Water Data'!$G$28,0,10*ROW('Water Data'!G162))="","",OFFSET('Water Data'!$G$28,0,10*ROW('Water Data'!G162)))</f>
        <v/>
      </c>
      <c r="CF168" s="34" t="str">
        <f ca="true">+IF(OFFSET('Water Data'!$G$29,0,10*ROW('Water Data'!G162))="","",OFFSET('Water Data'!$G$29,0,10*ROW('Water Data'!G162)))</f>
        <v/>
      </c>
      <c r="CG168" s="34" t="str">
        <f ca="true">+IF(OFFSET('Water Data'!$G$30,0,10*ROW('Water Data'!G162))="","",OFFSET('Water Data'!$G$30,0,10*ROW('Water Data'!G162)))</f>
        <v/>
      </c>
      <c r="CH168" s="34" t="str">
        <f ca="true">+IF(OFFSET('Water Data'!$H$28,0,10*ROW('Water Data'!H162))="","",OFFSET('Water Data'!$H$28,0,10*ROW('Water Data'!H162)))</f>
        <v/>
      </c>
      <c r="CI168" s="34" t="str">
        <f ca="true">+IF(OFFSET('Water Data'!$H$29,0,10*ROW('Water Data'!H162))="","",OFFSET('Water Data'!$H$29,0,10*ROW('Water Data'!H162)))</f>
        <v/>
      </c>
      <c r="CJ168" s="34" t="str">
        <f ca="true">+IF(OFFSET('Water Data'!$H$30,0,10*ROW('Water Data'!H162))="","",OFFSET('Water Data'!$H$30,0,10*ROW('Water Data'!H162)))</f>
        <v/>
      </c>
      <c r="CK168" s="34" t="str">
        <f ca="true">+IF(OFFSET('Sanitation Data'!$C$29,0,10*ROW('Sanitation Data'!C162))="","",OFFSET('Sanitation Data'!$C$29,0,10*ROW('Sanitation Data'!C162)))</f>
        <v/>
      </c>
      <c r="CL168" s="34" t="str">
        <f ca="true">+IF(OFFSET('Sanitation Data'!$C$30,0,10*ROW('Sanitation Data'!C162))="","",OFFSET('Sanitation Data'!$C$30,0,10*ROW('Sanitation Data'!C162)))</f>
        <v/>
      </c>
      <c r="CM168" s="34" t="str">
        <f ca="true">+IF(OFFSET('Sanitation Data'!$C$31,0,10*ROW('Sanitation Data'!C162))="","",OFFSET('Sanitation Data'!$C$31,0,10*ROW('Sanitation Data'!C162)))</f>
        <v/>
      </c>
      <c r="CN168" s="34" t="str">
        <f ca="true">+IF(OFFSET('Sanitation Data'!$C$32,0,10*ROW('Sanitation Data'!C162))="","",OFFSET('Sanitation Data'!$C$32,0,10*ROW('Sanitation Data'!C162)))</f>
        <v/>
      </c>
      <c r="CO168" s="34" t="str">
        <f ca="true">+IF(OFFSET('Sanitation Data'!$C$33,0,10*ROW('Sanitation Data'!C162))="","",OFFSET('Sanitation Data'!$C$33,0,10*ROW('Sanitation Data'!C162)))</f>
        <v/>
      </c>
      <c r="CP168" s="34" t="str">
        <f ca="true">+IF(OFFSET('Sanitation Data'!$D$29,0,10*ROW('Sanitation Data'!D162))="","",OFFSET('Sanitation Data'!$D$29,0,10*ROW('Sanitation Data'!D162)))</f>
        <v/>
      </c>
      <c r="CQ168" s="34" t="str">
        <f ca="true">+IF(OFFSET('Sanitation Data'!$D$30,0,10*ROW('Sanitation Data'!D162))="","",OFFSET('Sanitation Data'!$D$30,0,10*ROW('Sanitation Data'!D162)))</f>
        <v/>
      </c>
      <c r="CR168" s="34" t="str">
        <f ca="true">+IF(OFFSET('Sanitation Data'!$D$31,0,10*ROW('Sanitation Data'!D162))="","",OFFSET('Sanitation Data'!$D$31,0,10*ROW('Sanitation Data'!D162)))</f>
        <v/>
      </c>
      <c r="CS168" s="34" t="str">
        <f ca="true">+IF(OFFSET('Sanitation Data'!$D$32,0,10*ROW('Sanitation Data'!D162))="","",OFFSET('Sanitation Data'!$D$32,0,10*ROW('Sanitation Data'!D162)))</f>
        <v/>
      </c>
      <c r="CT168" s="34" t="str">
        <f ca="true">+IF(OFFSET('Sanitation Data'!$D$33,0,10*ROW('Sanitation Data'!D162))="","",OFFSET('Sanitation Data'!$D$33,0,10*ROW('Sanitation Data'!D162)))</f>
        <v/>
      </c>
      <c r="CU168" s="34" t="str">
        <f ca="true">+IF(OFFSET('Sanitation Data'!$E$29,0,10*ROW('Sanitation Data'!E162))="","",OFFSET('Sanitation Data'!$E$29,0,10*ROW('Sanitation Data'!E162)))</f>
        <v/>
      </c>
      <c r="CV168" s="34" t="str">
        <f ca="true">+IF(OFFSET('Sanitation Data'!$E$30,0,10*ROW('Sanitation Data'!E162))="","",OFFSET('Sanitation Data'!$E$30,0,10*ROW('Sanitation Data'!E162)))</f>
        <v/>
      </c>
      <c r="CW168" s="34" t="str">
        <f ca="true">+IF(OFFSET('Sanitation Data'!$E$31,0,10*ROW('Sanitation Data'!E162))="","",OFFSET('Sanitation Data'!$E$31,0,10*ROW('Sanitation Data'!E162)))</f>
        <v/>
      </c>
      <c r="CX168" s="34" t="str">
        <f ca="true">+IF(OFFSET('Sanitation Data'!$E$32,0,10*ROW('Sanitation Data'!E162))="","",OFFSET('Sanitation Data'!$E$32,0,10*ROW('Sanitation Data'!E162)))</f>
        <v/>
      </c>
      <c r="CY168" s="34" t="str">
        <f ca="true">+IF(OFFSET('Sanitation Data'!$E$33,0,10*ROW('Sanitation Data'!E162))="","",OFFSET('Sanitation Data'!$E$33,0,10*ROW('Sanitation Data'!E162)))</f>
        <v/>
      </c>
      <c r="CZ168" s="34" t="str">
        <f ca="true">+IF(OFFSET('Sanitation Data'!$F$29,0,10*ROW('Sanitation Data'!F162))="","",OFFSET('Sanitation Data'!$F$29,0,10*ROW('Sanitation Data'!F162)))</f>
        <v/>
      </c>
      <c r="DA168" s="34" t="str">
        <f ca="true">+IF(OFFSET('Sanitation Data'!$F$30,0,10*ROW('Sanitation Data'!F162))="","",OFFSET('Sanitation Data'!$F$30,0,10*ROW('Sanitation Data'!F162)))</f>
        <v/>
      </c>
      <c r="DB168" s="34" t="str">
        <f ca="true">+IF(OFFSET('Sanitation Data'!$F$31,0,10*ROW('Sanitation Data'!F162))="","",OFFSET('Sanitation Data'!$F$31,0,10*ROW('Sanitation Data'!F162)))</f>
        <v/>
      </c>
      <c r="DC168" s="34" t="str">
        <f ca="true">+IF(OFFSET('Sanitation Data'!$F$32,0,10*ROW('Sanitation Data'!F162))="","",OFFSET('Sanitation Data'!$F$32,0,10*ROW('Sanitation Data'!F162)))</f>
        <v/>
      </c>
      <c r="DD168" s="34" t="str">
        <f ca="true">+IF(OFFSET('Sanitation Data'!$F$33,0,10*ROW('Sanitation Data'!F162))="","",OFFSET('Sanitation Data'!$F$33,0,10*ROW('Sanitation Data'!F162)))</f>
        <v/>
      </c>
      <c r="DE168" s="34" t="str">
        <f ca="true">+IF(OFFSET('Sanitation Data'!$G$29,0,10*ROW('Sanitation Data'!G162))="","",OFFSET('Sanitation Data'!$G$29,0,10*ROW('Sanitation Data'!G162)))</f>
        <v/>
      </c>
      <c r="DF168" s="34" t="str">
        <f ca="true">+IF(OFFSET('Sanitation Data'!$G$30,0,10*ROW('Sanitation Data'!G162))="","",OFFSET('Sanitation Data'!$G$30,0,10*ROW('Sanitation Data'!G162)))</f>
        <v/>
      </c>
      <c r="DG168" s="34" t="str">
        <f ca="true">+IF(OFFSET('Sanitation Data'!$G$31,0,10*ROW('Sanitation Data'!G162))="","",OFFSET('Sanitation Data'!$G$31,0,10*ROW('Sanitation Data'!G162)))</f>
        <v/>
      </c>
      <c r="DH168" s="34" t="str">
        <f ca="true">+IF(OFFSET('Sanitation Data'!$G$32,0,10*ROW('Sanitation Data'!G162))="","",OFFSET('Sanitation Data'!$G$32,0,10*ROW('Sanitation Data'!G162)))</f>
        <v/>
      </c>
      <c r="DI168" s="34" t="str">
        <f ca="true">+IF(OFFSET('Sanitation Data'!$G$33,0,10*ROW('Sanitation Data'!G162))="","",OFFSET('Sanitation Data'!$G$33,0,10*ROW('Sanitation Data'!G162)))</f>
        <v/>
      </c>
      <c r="DJ168" s="34" t="str">
        <f ca="true">+IF(OFFSET('Sanitation Data'!$H$29,0,10*ROW('Sanitation Data'!H162))="","",OFFSET('Sanitation Data'!$H$29,0,10*ROW('Sanitation Data'!H162)))</f>
        <v/>
      </c>
      <c r="DK168" s="34" t="str">
        <f ca="true">+IF(OFFSET('Sanitation Data'!$H$30,0,10*ROW('Sanitation Data'!H162))="","",OFFSET('Sanitation Data'!$H$30,0,10*ROW('Sanitation Data'!H162)))</f>
        <v/>
      </c>
      <c r="DL168" s="34" t="str">
        <f ca="true">+IF(OFFSET('Sanitation Data'!$H$31,0,10*ROW('Sanitation Data'!H162))="","",OFFSET('Sanitation Data'!$H$31,0,10*ROW('Sanitation Data'!H162)))</f>
        <v/>
      </c>
      <c r="DM168" s="34" t="str">
        <f ca="true">+IF(OFFSET('Sanitation Data'!$H$32,0,10*ROW('Sanitation Data'!H162))="","",OFFSET('Sanitation Data'!$H$32,0,10*ROW('Sanitation Data'!H162)))</f>
        <v/>
      </c>
      <c r="DN168" s="34" t="str">
        <f ca="true">+IF(OFFSET('Sanitation Data'!$H$33,0,10*ROW('Sanitation Data'!H162))="","",OFFSET('Sanitation Data'!$H$33,0,10*ROW('Sanitation Data'!H162)))</f>
        <v/>
      </c>
      <c r="DO168" s="34" t="str">
        <f ca="true">+IF(OFFSET('Hygiene Data'!$C$12,0,10*ROW('Hygiene Data'!C162))="","",OFFSET('Hygiene Data'!$C$12,0,10*ROW('Hygiene Data'!C162)))</f>
        <v/>
      </c>
      <c r="DP168" s="34" t="str">
        <f ca="true">+IF(OFFSET('Hygiene Data'!$C$13,0,10*ROW('Hygiene Data'!C162))="","",OFFSET('Hygiene Data'!$C$13,0,10*ROW('Hygiene Data'!C162)))</f>
        <v/>
      </c>
      <c r="DQ168" s="34" t="str">
        <f ca="true">+IF(OFFSET('Hygiene Data'!$C$14,0,10*ROW('Hygiene Data'!C162))="","",OFFSET('Hygiene Data'!$C$14,0,10*ROW('Hygiene Data'!C162)))</f>
        <v/>
      </c>
      <c r="DR168" s="34" t="str">
        <f ca="true">+IF(OFFSET('Hygiene Data'!$D$12,0,10*ROW('Hygiene Data'!D162))="","",OFFSET('Hygiene Data'!$D$12,0,10*ROW('Hygiene Data'!D162)))</f>
        <v/>
      </c>
      <c r="DS168" s="34" t="str">
        <f ca="true">+IF(OFFSET('Hygiene Data'!$D$13,0,10*ROW('Hygiene Data'!D162))="","",OFFSET('Hygiene Data'!$D$13,0,10*ROW('Hygiene Data'!D162)))</f>
        <v/>
      </c>
      <c r="DT168" s="34" t="str">
        <f ca="true">+IF(OFFSET('Hygiene Data'!$D$14,0,10*ROW('Hygiene Data'!D162))="","",OFFSET('Hygiene Data'!$D$14,0,10*ROW('Hygiene Data'!D162)))</f>
        <v/>
      </c>
      <c r="DU168" s="34" t="str">
        <f ca="true">+IF(OFFSET('Hygiene Data'!$E$12,0,10*ROW('Hygiene Data'!E162))="","",OFFSET('Hygiene Data'!$E$12,0,10*ROW('Hygiene Data'!E162)))</f>
        <v/>
      </c>
      <c r="DV168" s="34" t="str">
        <f ca="true">+IF(OFFSET('Hygiene Data'!$E$13,0,10*ROW('Hygiene Data'!E162))="","",OFFSET('Hygiene Data'!$E$13,0,10*ROW('Hygiene Data'!E162)))</f>
        <v/>
      </c>
      <c r="DW168" s="34" t="str">
        <f ca="true">+IF(OFFSET('Hygiene Data'!$E$14,0,10*ROW('Hygiene Data'!E162))="","",OFFSET('Hygiene Data'!$E$14,0,10*ROW('Hygiene Data'!E162)))</f>
        <v/>
      </c>
      <c r="DX168" s="34" t="str">
        <f ca="true">+IF(OFFSET('Hygiene Data'!$F$12,0,10*ROW('Hygiene Data'!F162))="","",OFFSET('Hygiene Data'!$F$12,0,10*ROW('Hygiene Data'!F162)))</f>
        <v/>
      </c>
      <c r="DY168" s="34" t="str">
        <f ca="true">+IF(OFFSET('Hygiene Data'!$F$13,0,10*ROW('Hygiene Data'!F162))="","",OFFSET('Hygiene Data'!$F$13,0,10*ROW('Hygiene Data'!F162)))</f>
        <v/>
      </c>
      <c r="DZ168" s="34" t="str">
        <f ca="true">+IF(OFFSET('Hygiene Data'!$F$14,0,10*ROW('Hygiene Data'!F162))="","",OFFSET('Hygiene Data'!$F$14,0,10*ROW('Hygiene Data'!F162)))</f>
        <v/>
      </c>
      <c r="EA168" s="34" t="str">
        <f ca="true">+IF(OFFSET('Hygiene Data'!$G$12,0,10*ROW('Hygiene Data'!G162))="","",OFFSET('Hygiene Data'!$G$12,0,10*ROW('Hygiene Data'!G162)))</f>
        <v/>
      </c>
      <c r="EB168" s="34" t="str">
        <f ca="true">+IF(OFFSET('Hygiene Data'!$G$13,0,10*ROW('Hygiene Data'!G162))="","",OFFSET('Hygiene Data'!$G$13,0,10*ROW('Hygiene Data'!G162)))</f>
        <v/>
      </c>
      <c r="EC168" s="34" t="str">
        <f ca="true">+IF(OFFSET('Hygiene Data'!$G$14,0,10*ROW('Hygiene Data'!G162))="","",OFFSET('Hygiene Data'!$G$14,0,10*ROW('Hygiene Data'!G162)))</f>
        <v/>
      </c>
      <c r="ED168" s="34" t="str">
        <f ca="true">+IF(OFFSET('Hygiene Data'!$H$12,0,10*ROW('Hygiene Data'!H162))="","",OFFSET('Hygiene Data'!$H$12,0,10*ROW('Hygiene Data'!H162)))</f>
        <v/>
      </c>
      <c r="EE168" s="34" t="str">
        <f ca="true">+IF(OFFSET('Hygiene Data'!$H$13,0,10*ROW('Hygiene Data'!H162))="","",OFFSET('Hygiene Data'!$H$13,0,10*ROW('Hygiene Data'!H162)))</f>
        <v/>
      </c>
      <c r="EF168" s="34" t="str">
        <f ca="true">+IF(OFFSET('Hygiene Data'!$H$14,0,10*ROW('Hygiene Data'!H162))="","",OFFSET('Hygiene Data'!$H$14,0,10*ROW('Hygiene Data'!H162)))</f>
        <v/>
      </c>
    </row>
    <row r="169" x14ac:dyDescent="0.2">
      <c r="A169" s="57" t="str">
        <f ca="true">+IF(OFFSET('Water Data'!$B$1,0,10*ROW('Water Data'!B166))="","",OFFSET('Water Data'!$B$1,0,10*ROW('Water Data'!B166)))</f>
        <v/>
      </c>
      <c r="B169" s="57" t="str">
        <f ca="true">+IF(OFFSET('Water Data'!$A$3,0,10*ROW('Water Data'!A166))="","",OFFSET('Water Data'!$A$3,0,10*ROW('Water Data'!A166)))</f>
        <v/>
      </c>
      <c r="C169" s="57" t="str">
        <f ca="true">+IF(OFFSET('Water Data'!$C$3,0,10*ROW('Water Data'!C166))="","",OFFSET('Water Data'!$C$3,0,10*ROW('Water Data'!C166)))</f>
        <v/>
      </c>
      <c r="D169" s="249"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9"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9" t="e">
        <f ca="true">+IF(AND(ISNUMBER(OFFSET('Water Data'!$C$10,0,10*ROW('Water Data'!D163))),BW169="Yes"),OFFSET('Water Data'!$C$10,0,10*ROW('Water Data'!D163)),IF(AND(ISNUMBER(OFFSET('Water Data'!$C$10,0,10*ROW('Water Data'!D163))),BW169="No",ISNUMBER(OFFSET('Water Data'!$C$10,0,10*ROW('Water Data'!D163)))),CONCATENATE("[",ROUND(OFFSET('Water Data'!$C$10,0,10*ROW('Water Data'!D163)),0),"]"),IF(AND(ISNUMBER(OFFSET('Water Data'!$C$10,0,10*ROW('Water Data'!D163))),BW169="",ISNUMBER(OFFSET('Water Data'!$C$10,0,10*ROW('Water Data'!D163)))),OFFSET('Water Data'!$C$10,0,10*ROW('Water Data'!D163)),NA())))</f>
        <v>#N/A</v>
      </c>
      <c r="G169" s="249"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9"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9"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9"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9"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9"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9"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9"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9"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9"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9"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9"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9"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9"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9"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50"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50"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50"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50"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50"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50"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50"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50"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50"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50"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50"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50"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50"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50"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50"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50"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50"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50"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50"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50"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50"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50"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50"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50"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50"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50"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50"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50"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50"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50"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51"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51"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51"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51"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51"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51"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51"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51"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51"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51"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51"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51"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51"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51"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51"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51"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51"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51"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4" t="str">
        <f ca="true">+IF(OFFSET('Water Data'!$C$28,0,10*ROW('Water Data'!C163))="","",OFFSET('Water Data'!$C$28,0,10*ROW('Water Data'!C163)))</f>
        <v/>
      </c>
      <c r="BT169" s="34" t="str">
        <f ca="true">+IF(OFFSET('Water Data'!$C$29,0,10*ROW('Water Data'!C163))="","",OFFSET('Water Data'!$C$29,0,10*ROW('Water Data'!C163)))</f>
        <v/>
      </c>
      <c r="BU169" s="34" t="str">
        <f ca="true">+IF(OFFSET('Water Data'!$C$30,0,10*ROW('Water Data'!C163))="","",OFFSET('Water Data'!$C$30,0,10*ROW('Water Data'!C163)))</f>
        <v/>
      </c>
      <c r="BV169" s="34" t="str">
        <f ca="true">+IF(OFFSET('Water Data'!$D$28,0,10*ROW('Water Data'!D163))="","",OFFSET('Water Data'!$D$28,0,10*ROW('Water Data'!D163)))</f>
        <v/>
      </c>
      <c r="BW169" s="34" t="str">
        <f ca="true">+IF(OFFSET('Water Data'!$D$29,0,10*ROW('Water Data'!D163))="","",OFFSET('Water Data'!$D$29,0,10*ROW('Water Data'!D163)))</f>
        <v/>
      </c>
      <c r="BX169" s="34" t="str">
        <f ca="true">+IF(OFFSET('Water Data'!$D$30,0,10*ROW('Water Data'!D163))="","",OFFSET('Water Data'!$D$30,0,10*ROW('Water Data'!D163)))</f>
        <v/>
      </c>
      <c r="BY169" s="34" t="str">
        <f ca="true">+IF(OFFSET('Water Data'!$E$28,0,10*ROW('Water Data'!E163))="","",OFFSET('Water Data'!$E$28,0,10*ROW('Water Data'!E163)))</f>
        <v/>
      </c>
      <c r="BZ169" s="34" t="str">
        <f ca="true">+IF(OFFSET('Water Data'!$E$29,0,10*ROW('Water Data'!E163))="","",OFFSET('Water Data'!$E$29,0,10*ROW('Water Data'!E163)))</f>
        <v/>
      </c>
      <c r="CA169" s="34" t="str">
        <f ca="true">+IF(OFFSET('Water Data'!$E$30,0,10*ROW('Water Data'!E163))="","",OFFSET('Water Data'!$E$30,0,10*ROW('Water Data'!E163)))</f>
        <v/>
      </c>
      <c r="CB169" s="34" t="str">
        <f ca="true">+IF(OFFSET('Water Data'!$F$28,0,10*ROW('Water Data'!F163))="","",OFFSET('Water Data'!$F$28,0,10*ROW('Water Data'!F163)))</f>
        <v/>
      </c>
      <c r="CC169" s="34" t="str">
        <f ca="true">+IF(OFFSET('Water Data'!$F$29,0,10*ROW('Water Data'!F163))="","",OFFSET('Water Data'!$F$29,0,10*ROW('Water Data'!F163)))</f>
        <v/>
      </c>
      <c r="CD169" s="34" t="str">
        <f ca="true">+IF(OFFSET('Water Data'!$F$30,0,10*ROW('Water Data'!F163))="","",OFFSET('Water Data'!$F$30,0,10*ROW('Water Data'!F163)))</f>
        <v/>
      </c>
      <c r="CE169" s="34" t="str">
        <f ca="true">+IF(OFFSET('Water Data'!$G$28,0,10*ROW('Water Data'!G163))="","",OFFSET('Water Data'!$G$28,0,10*ROW('Water Data'!G163)))</f>
        <v/>
      </c>
      <c r="CF169" s="34" t="str">
        <f ca="true">+IF(OFFSET('Water Data'!$G$29,0,10*ROW('Water Data'!G163))="","",OFFSET('Water Data'!$G$29,0,10*ROW('Water Data'!G163)))</f>
        <v/>
      </c>
      <c r="CG169" s="34" t="str">
        <f ca="true">+IF(OFFSET('Water Data'!$G$30,0,10*ROW('Water Data'!G163))="","",OFFSET('Water Data'!$G$30,0,10*ROW('Water Data'!G163)))</f>
        <v/>
      </c>
      <c r="CH169" s="34" t="str">
        <f ca="true">+IF(OFFSET('Water Data'!$H$28,0,10*ROW('Water Data'!H163))="","",OFFSET('Water Data'!$H$28,0,10*ROW('Water Data'!H163)))</f>
        <v/>
      </c>
      <c r="CI169" s="34" t="str">
        <f ca="true">+IF(OFFSET('Water Data'!$H$29,0,10*ROW('Water Data'!H163))="","",OFFSET('Water Data'!$H$29,0,10*ROW('Water Data'!H163)))</f>
        <v/>
      </c>
      <c r="CJ169" s="34" t="str">
        <f ca="true">+IF(OFFSET('Water Data'!$H$30,0,10*ROW('Water Data'!H163))="","",OFFSET('Water Data'!$H$30,0,10*ROW('Water Data'!H163)))</f>
        <v/>
      </c>
      <c r="CK169" s="34" t="str">
        <f ca="true">+IF(OFFSET('Sanitation Data'!$C$29,0,10*ROW('Sanitation Data'!C163))="","",OFFSET('Sanitation Data'!$C$29,0,10*ROW('Sanitation Data'!C163)))</f>
        <v/>
      </c>
      <c r="CL169" s="34" t="str">
        <f ca="true">+IF(OFFSET('Sanitation Data'!$C$30,0,10*ROW('Sanitation Data'!C163))="","",OFFSET('Sanitation Data'!$C$30,0,10*ROW('Sanitation Data'!C163)))</f>
        <v/>
      </c>
      <c r="CM169" s="34" t="str">
        <f ca="true">+IF(OFFSET('Sanitation Data'!$C$31,0,10*ROW('Sanitation Data'!C163))="","",OFFSET('Sanitation Data'!$C$31,0,10*ROW('Sanitation Data'!C163)))</f>
        <v/>
      </c>
      <c r="CN169" s="34" t="str">
        <f ca="true">+IF(OFFSET('Sanitation Data'!$C$32,0,10*ROW('Sanitation Data'!C163))="","",OFFSET('Sanitation Data'!$C$32,0,10*ROW('Sanitation Data'!C163)))</f>
        <v/>
      </c>
      <c r="CO169" s="34" t="str">
        <f ca="true">+IF(OFFSET('Sanitation Data'!$C$33,0,10*ROW('Sanitation Data'!C163))="","",OFFSET('Sanitation Data'!$C$33,0,10*ROW('Sanitation Data'!C163)))</f>
        <v/>
      </c>
      <c r="CP169" s="34" t="str">
        <f ca="true">+IF(OFFSET('Sanitation Data'!$D$29,0,10*ROW('Sanitation Data'!D163))="","",OFFSET('Sanitation Data'!$D$29,0,10*ROW('Sanitation Data'!D163)))</f>
        <v/>
      </c>
      <c r="CQ169" s="34" t="str">
        <f ca="true">+IF(OFFSET('Sanitation Data'!$D$30,0,10*ROW('Sanitation Data'!D163))="","",OFFSET('Sanitation Data'!$D$30,0,10*ROW('Sanitation Data'!D163)))</f>
        <v/>
      </c>
      <c r="CR169" s="34" t="str">
        <f ca="true">+IF(OFFSET('Sanitation Data'!$D$31,0,10*ROW('Sanitation Data'!D163))="","",OFFSET('Sanitation Data'!$D$31,0,10*ROW('Sanitation Data'!D163)))</f>
        <v/>
      </c>
      <c r="CS169" s="34" t="str">
        <f ca="true">+IF(OFFSET('Sanitation Data'!$D$32,0,10*ROW('Sanitation Data'!D163))="","",OFFSET('Sanitation Data'!$D$32,0,10*ROW('Sanitation Data'!D163)))</f>
        <v/>
      </c>
      <c r="CT169" s="34" t="str">
        <f ca="true">+IF(OFFSET('Sanitation Data'!$D$33,0,10*ROW('Sanitation Data'!D163))="","",OFFSET('Sanitation Data'!$D$33,0,10*ROW('Sanitation Data'!D163)))</f>
        <v/>
      </c>
      <c r="CU169" s="34" t="str">
        <f ca="true">+IF(OFFSET('Sanitation Data'!$E$29,0,10*ROW('Sanitation Data'!E163))="","",OFFSET('Sanitation Data'!$E$29,0,10*ROW('Sanitation Data'!E163)))</f>
        <v/>
      </c>
      <c r="CV169" s="34" t="str">
        <f ca="true">+IF(OFFSET('Sanitation Data'!$E$30,0,10*ROW('Sanitation Data'!E163))="","",OFFSET('Sanitation Data'!$E$30,0,10*ROW('Sanitation Data'!E163)))</f>
        <v/>
      </c>
      <c r="CW169" s="34" t="str">
        <f ca="true">+IF(OFFSET('Sanitation Data'!$E$31,0,10*ROW('Sanitation Data'!E163))="","",OFFSET('Sanitation Data'!$E$31,0,10*ROW('Sanitation Data'!E163)))</f>
        <v/>
      </c>
      <c r="CX169" s="34" t="str">
        <f ca="true">+IF(OFFSET('Sanitation Data'!$E$32,0,10*ROW('Sanitation Data'!E163))="","",OFFSET('Sanitation Data'!$E$32,0,10*ROW('Sanitation Data'!E163)))</f>
        <v/>
      </c>
      <c r="CY169" s="34" t="str">
        <f ca="true">+IF(OFFSET('Sanitation Data'!$E$33,0,10*ROW('Sanitation Data'!E163))="","",OFFSET('Sanitation Data'!$E$33,0,10*ROW('Sanitation Data'!E163)))</f>
        <v/>
      </c>
      <c r="CZ169" s="34" t="str">
        <f ca="true">+IF(OFFSET('Sanitation Data'!$F$29,0,10*ROW('Sanitation Data'!F163))="","",OFFSET('Sanitation Data'!$F$29,0,10*ROW('Sanitation Data'!F163)))</f>
        <v/>
      </c>
      <c r="DA169" s="34" t="str">
        <f ca="true">+IF(OFFSET('Sanitation Data'!$F$30,0,10*ROW('Sanitation Data'!F163))="","",OFFSET('Sanitation Data'!$F$30,0,10*ROW('Sanitation Data'!F163)))</f>
        <v/>
      </c>
      <c r="DB169" s="34" t="str">
        <f ca="true">+IF(OFFSET('Sanitation Data'!$F$31,0,10*ROW('Sanitation Data'!F163))="","",OFFSET('Sanitation Data'!$F$31,0,10*ROW('Sanitation Data'!F163)))</f>
        <v/>
      </c>
      <c r="DC169" s="34" t="str">
        <f ca="true">+IF(OFFSET('Sanitation Data'!$F$32,0,10*ROW('Sanitation Data'!F163))="","",OFFSET('Sanitation Data'!$F$32,0,10*ROW('Sanitation Data'!F163)))</f>
        <v/>
      </c>
      <c r="DD169" s="34" t="str">
        <f ca="true">+IF(OFFSET('Sanitation Data'!$F$33,0,10*ROW('Sanitation Data'!F163))="","",OFFSET('Sanitation Data'!$F$33,0,10*ROW('Sanitation Data'!F163)))</f>
        <v/>
      </c>
      <c r="DE169" s="34" t="str">
        <f ca="true">+IF(OFFSET('Sanitation Data'!$G$29,0,10*ROW('Sanitation Data'!G163))="","",OFFSET('Sanitation Data'!$G$29,0,10*ROW('Sanitation Data'!G163)))</f>
        <v/>
      </c>
      <c r="DF169" s="34" t="str">
        <f ca="true">+IF(OFFSET('Sanitation Data'!$G$30,0,10*ROW('Sanitation Data'!G163))="","",OFFSET('Sanitation Data'!$G$30,0,10*ROW('Sanitation Data'!G163)))</f>
        <v/>
      </c>
      <c r="DG169" s="34" t="str">
        <f ca="true">+IF(OFFSET('Sanitation Data'!$G$31,0,10*ROW('Sanitation Data'!G163))="","",OFFSET('Sanitation Data'!$G$31,0,10*ROW('Sanitation Data'!G163)))</f>
        <v/>
      </c>
      <c r="DH169" s="34" t="str">
        <f ca="true">+IF(OFFSET('Sanitation Data'!$G$32,0,10*ROW('Sanitation Data'!G163))="","",OFFSET('Sanitation Data'!$G$32,0,10*ROW('Sanitation Data'!G163)))</f>
        <v/>
      </c>
      <c r="DI169" s="34" t="str">
        <f ca="true">+IF(OFFSET('Sanitation Data'!$G$33,0,10*ROW('Sanitation Data'!G163))="","",OFFSET('Sanitation Data'!$G$33,0,10*ROW('Sanitation Data'!G163)))</f>
        <v/>
      </c>
      <c r="DJ169" s="34" t="str">
        <f ca="true">+IF(OFFSET('Sanitation Data'!$H$29,0,10*ROW('Sanitation Data'!H163))="","",OFFSET('Sanitation Data'!$H$29,0,10*ROW('Sanitation Data'!H163)))</f>
        <v/>
      </c>
      <c r="DK169" s="34" t="str">
        <f ca="true">+IF(OFFSET('Sanitation Data'!$H$30,0,10*ROW('Sanitation Data'!H163))="","",OFFSET('Sanitation Data'!$H$30,0,10*ROW('Sanitation Data'!H163)))</f>
        <v/>
      </c>
      <c r="DL169" s="34" t="str">
        <f ca="true">+IF(OFFSET('Sanitation Data'!$H$31,0,10*ROW('Sanitation Data'!H163))="","",OFFSET('Sanitation Data'!$H$31,0,10*ROW('Sanitation Data'!H163)))</f>
        <v/>
      </c>
      <c r="DM169" s="34" t="str">
        <f ca="true">+IF(OFFSET('Sanitation Data'!$H$32,0,10*ROW('Sanitation Data'!H163))="","",OFFSET('Sanitation Data'!$H$32,0,10*ROW('Sanitation Data'!H163)))</f>
        <v/>
      </c>
      <c r="DN169" s="34" t="str">
        <f ca="true">+IF(OFFSET('Sanitation Data'!$H$33,0,10*ROW('Sanitation Data'!H163))="","",OFFSET('Sanitation Data'!$H$33,0,10*ROW('Sanitation Data'!H163)))</f>
        <v/>
      </c>
      <c r="DO169" s="34" t="str">
        <f ca="true">+IF(OFFSET('Hygiene Data'!$C$12,0,10*ROW('Hygiene Data'!C163))="","",OFFSET('Hygiene Data'!$C$12,0,10*ROW('Hygiene Data'!C163)))</f>
        <v/>
      </c>
      <c r="DP169" s="34" t="str">
        <f ca="true">+IF(OFFSET('Hygiene Data'!$C$13,0,10*ROW('Hygiene Data'!C163))="","",OFFSET('Hygiene Data'!$C$13,0,10*ROW('Hygiene Data'!C163)))</f>
        <v/>
      </c>
      <c r="DQ169" s="34" t="str">
        <f ca="true">+IF(OFFSET('Hygiene Data'!$C$14,0,10*ROW('Hygiene Data'!C163))="","",OFFSET('Hygiene Data'!$C$14,0,10*ROW('Hygiene Data'!C163)))</f>
        <v/>
      </c>
      <c r="DR169" s="34" t="str">
        <f ca="true">+IF(OFFSET('Hygiene Data'!$D$12,0,10*ROW('Hygiene Data'!D163))="","",OFFSET('Hygiene Data'!$D$12,0,10*ROW('Hygiene Data'!D163)))</f>
        <v/>
      </c>
      <c r="DS169" s="34" t="str">
        <f ca="true">+IF(OFFSET('Hygiene Data'!$D$13,0,10*ROW('Hygiene Data'!D163))="","",OFFSET('Hygiene Data'!$D$13,0,10*ROW('Hygiene Data'!D163)))</f>
        <v/>
      </c>
      <c r="DT169" s="34" t="str">
        <f ca="true">+IF(OFFSET('Hygiene Data'!$D$14,0,10*ROW('Hygiene Data'!D163))="","",OFFSET('Hygiene Data'!$D$14,0,10*ROW('Hygiene Data'!D163)))</f>
        <v/>
      </c>
      <c r="DU169" s="34" t="str">
        <f ca="true">+IF(OFFSET('Hygiene Data'!$E$12,0,10*ROW('Hygiene Data'!E163))="","",OFFSET('Hygiene Data'!$E$12,0,10*ROW('Hygiene Data'!E163)))</f>
        <v/>
      </c>
      <c r="DV169" s="34" t="str">
        <f ca="true">+IF(OFFSET('Hygiene Data'!$E$13,0,10*ROW('Hygiene Data'!E163))="","",OFFSET('Hygiene Data'!$E$13,0,10*ROW('Hygiene Data'!E163)))</f>
        <v/>
      </c>
      <c r="DW169" s="34" t="str">
        <f ca="true">+IF(OFFSET('Hygiene Data'!$E$14,0,10*ROW('Hygiene Data'!E163))="","",OFFSET('Hygiene Data'!$E$14,0,10*ROW('Hygiene Data'!E163)))</f>
        <v/>
      </c>
      <c r="DX169" s="34" t="str">
        <f ca="true">+IF(OFFSET('Hygiene Data'!$F$12,0,10*ROW('Hygiene Data'!F163))="","",OFFSET('Hygiene Data'!$F$12,0,10*ROW('Hygiene Data'!F163)))</f>
        <v/>
      </c>
      <c r="DY169" s="34" t="str">
        <f ca="true">+IF(OFFSET('Hygiene Data'!$F$13,0,10*ROW('Hygiene Data'!F163))="","",OFFSET('Hygiene Data'!$F$13,0,10*ROW('Hygiene Data'!F163)))</f>
        <v/>
      </c>
      <c r="DZ169" s="34" t="str">
        <f ca="true">+IF(OFFSET('Hygiene Data'!$F$14,0,10*ROW('Hygiene Data'!F163))="","",OFFSET('Hygiene Data'!$F$14,0,10*ROW('Hygiene Data'!F163)))</f>
        <v/>
      </c>
      <c r="EA169" s="34" t="str">
        <f ca="true">+IF(OFFSET('Hygiene Data'!$G$12,0,10*ROW('Hygiene Data'!G163))="","",OFFSET('Hygiene Data'!$G$12,0,10*ROW('Hygiene Data'!G163)))</f>
        <v/>
      </c>
      <c r="EB169" s="34" t="str">
        <f ca="true">+IF(OFFSET('Hygiene Data'!$G$13,0,10*ROW('Hygiene Data'!G163))="","",OFFSET('Hygiene Data'!$G$13,0,10*ROW('Hygiene Data'!G163)))</f>
        <v/>
      </c>
      <c r="EC169" s="34" t="str">
        <f ca="true">+IF(OFFSET('Hygiene Data'!$G$14,0,10*ROW('Hygiene Data'!G163))="","",OFFSET('Hygiene Data'!$G$14,0,10*ROW('Hygiene Data'!G163)))</f>
        <v/>
      </c>
      <c r="ED169" s="34" t="str">
        <f ca="true">+IF(OFFSET('Hygiene Data'!$H$12,0,10*ROW('Hygiene Data'!H163))="","",OFFSET('Hygiene Data'!$H$12,0,10*ROW('Hygiene Data'!H163)))</f>
        <v/>
      </c>
      <c r="EE169" s="34" t="str">
        <f ca="true">+IF(OFFSET('Hygiene Data'!$H$13,0,10*ROW('Hygiene Data'!H163))="","",OFFSET('Hygiene Data'!$H$13,0,10*ROW('Hygiene Data'!H163)))</f>
        <v/>
      </c>
      <c r="EF169" s="34" t="str">
        <f ca="true">+IF(OFFSET('Hygiene Data'!$H$14,0,10*ROW('Hygiene Data'!H163))="","",OFFSET('Hygiene Data'!$H$14,0,10*ROW('Hygiene Data'!H163)))</f>
        <v/>
      </c>
    </row>
    <row r="170" x14ac:dyDescent="0.2">
      <c r="A170" s="57" t="str">
        <f ca="true">+IF(OFFSET('Water Data'!$B$1,0,10*ROW('Water Data'!B167))="","",OFFSET('Water Data'!$B$1,0,10*ROW('Water Data'!B167)))</f>
        <v/>
      </c>
      <c r="B170" s="57" t="str">
        <f ca="true">+IF(OFFSET('Water Data'!$A$3,0,10*ROW('Water Data'!A167))="","",OFFSET('Water Data'!$A$3,0,10*ROW('Water Data'!A167)))</f>
        <v/>
      </c>
      <c r="C170" s="57" t="str">
        <f ca="true">+IF(OFFSET('Water Data'!$C$3,0,10*ROW('Water Data'!C167))="","",OFFSET('Water Data'!$C$3,0,10*ROW('Water Data'!C167)))</f>
        <v/>
      </c>
      <c r="D170" s="249"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9"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9" t="e">
        <f ca="true">+IF(AND(ISNUMBER(OFFSET('Water Data'!$C$10,0,10*ROW('Water Data'!D164))),BW170="Yes"),OFFSET('Water Data'!$C$10,0,10*ROW('Water Data'!D164)),IF(AND(ISNUMBER(OFFSET('Water Data'!$C$10,0,10*ROW('Water Data'!D164))),BW170="No",ISNUMBER(OFFSET('Water Data'!$C$10,0,10*ROW('Water Data'!D164)))),CONCATENATE("[",ROUND(OFFSET('Water Data'!$C$10,0,10*ROW('Water Data'!D164)),0),"]"),IF(AND(ISNUMBER(OFFSET('Water Data'!$C$10,0,10*ROW('Water Data'!D164))),BW170="",ISNUMBER(OFFSET('Water Data'!$C$10,0,10*ROW('Water Data'!D164)))),OFFSET('Water Data'!$C$10,0,10*ROW('Water Data'!D164)),NA())))</f>
        <v>#N/A</v>
      </c>
      <c r="G170" s="249"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9"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9"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9"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9"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9"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9"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9"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9"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9"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9"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9"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9"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9"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9"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50"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50"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50"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50"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50"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50"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50"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50"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50"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50"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50"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50"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50"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50"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50"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50"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50"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50"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50"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50"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50"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50"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50"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50"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50"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50"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50"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50"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50"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50"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51"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51"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51"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51"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51"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51"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51"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51"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51"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51"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51"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51"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51"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51"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51"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51"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51"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51"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4" t="str">
        <f ca="true">+IF(OFFSET('Water Data'!$C$28,0,10*ROW('Water Data'!C164))="","",OFFSET('Water Data'!$C$28,0,10*ROW('Water Data'!C164)))</f>
        <v/>
      </c>
      <c r="BT170" s="34" t="str">
        <f ca="true">+IF(OFFSET('Water Data'!$C$29,0,10*ROW('Water Data'!C164))="","",OFFSET('Water Data'!$C$29,0,10*ROW('Water Data'!C164)))</f>
        <v/>
      </c>
      <c r="BU170" s="34" t="str">
        <f ca="true">+IF(OFFSET('Water Data'!$C$30,0,10*ROW('Water Data'!C164))="","",OFFSET('Water Data'!$C$30,0,10*ROW('Water Data'!C164)))</f>
        <v/>
      </c>
      <c r="BV170" s="34" t="str">
        <f ca="true">+IF(OFFSET('Water Data'!$D$28,0,10*ROW('Water Data'!D164))="","",OFFSET('Water Data'!$D$28,0,10*ROW('Water Data'!D164)))</f>
        <v/>
      </c>
      <c r="BW170" s="34" t="str">
        <f ca="true">+IF(OFFSET('Water Data'!$D$29,0,10*ROW('Water Data'!D164))="","",OFFSET('Water Data'!$D$29,0,10*ROW('Water Data'!D164)))</f>
        <v/>
      </c>
      <c r="BX170" s="34" t="str">
        <f ca="true">+IF(OFFSET('Water Data'!$D$30,0,10*ROW('Water Data'!D164))="","",OFFSET('Water Data'!$D$30,0,10*ROW('Water Data'!D164)))</f>
        <v/>
      </c>
      <c r="BY170" s="34" t="str">
        <f ca="true">+IF(OFFSET('Water Data'!$E$28,0,10*ROW('Water Data'!E164))="","",OFFSET('Water Data'!$E$28,0,10*ROW('Water Data'!E164)))</f>
        <v/>
      </c>
      <c r="BZ170" s="34" t="str">
        <f ca="true">+IF(OFFSET('Water Data'!$E$29,0,10*ROW('Water Data'!E164))="","",OFFSET('Water Data'!$E$29,0,10*ROW('Water Data'!E164)))</f>
        <v/>
      </c>
      <c r="CA170" s="34" t="str">
        <f ca="true">+IF(OFFSET('Water Data'!$E$30,0,10*ROW('Water Data'!E164))="","",OFFSET('Water Data'!$E$30,0,10*ROW('Water Data'!E164)))</f>
        <v/>
      </c>
      <c r="CB170" s="34" t="str">
        <f ca="true">+IF(OFFSET('Water Data'!$F$28,0,10*ROW('Water Data'!F164))="","",OFFSET('Water Data'!$F$28,0,10*ROW('Water Data'!F164)))</f>
        <v/>
      </c>
      <c r="CC170" s="34" t="str">
        <f ca="true">+IF(OFFSET('Water Data'!$F$29,0,10*ROW('Water Data'!F164))="","",OFFSET('Water Data'!$F$29,0,10*ROW('Water Data'!F164)))</f>
        <v/>
      </c>
      <c r="CD170" s="34" t="str">
        <f ca="true">+IF(OFFSET('Water Data'!$F$30,0,10*ROW('Water Data'!F164))="","",OFFSET('Water Data'!$F$30,0,10*ROW('Water Data'!F164)))</f>
        <v/>
      </c>
      <c r="CE170" s="34" t="str">
        <f ca="true">+IF(OFFSET('Water Data'!$G$28,0,10*ROW('Water Data'!G164))="","",OFFSET('Water Data'!$G$28,0,10*ROW('Water Data'!G164)))</f>
        <v/>
      </c>
      <c r="CF170" s="34" t="str">
        <f ca="true">+IF(OFFSET('Water Data'!$G$29,0,10*ROW('Water Data'!G164))="","",OFFSET('Water Data'!$G$29,0,10*ROW('Water Data'!G164)))</f>
        <v/>
      </c>
      <c r="CG170" s="34" t="str">
        <f ca="true">+IF(OFFSET('Water Data'!$G$30,0,10*ROW('Water Data'!G164))="","",OFFSET('Water Data'!$G$30,0,10*ROW('Water Data'!G164)))</f>
        <v/>
      </c>
      <c r="CH170" s="34" t="str">
        <f ca="true">+IF(OFFSET('Water Data'!$H$28,0,10*ROW('Water Data'!H164))="","",OFFSET('Water Data'!$H$28,0,10*ROW('Water Data'!H164)))</f>
        <v/>
      </c>
      <c r="CI170" s="34" t="str">
        <f ca="true">+IF(OFFSET('Water Data'!$H$29,0,10*ROW('Water Data'!H164))="","",OFFSET('Water Data'!$H$29,0,10*ROW('Water Data'!H164)))</f>
        <v/>
      </c>
      <c r="CJ170" s="34" t="str">
        <f ca="true">+IF(OFFSET('Water Data'!$H$30,0,10*ROW('Water Data'!H164))="","",OFFSET('Water Data'!$H$30,0,10*ROW('Water Data'!H164)))</f>
        <v/>
      </c>
      <c r="CK170" s="34" t="str">
        <f ca="true">+IF(OFFSET('Sanitation Data'!$C$29,0,10*ROW('Sanitation Data'!C164))="","",OFFSET('Sanitation Data'!$C$29,0,10*ROW('Sanitation Data'!C164)))</f>
        <v/>
      </c>
      <c r="CL170" s="34" t="str">
        <f ca="true">+IF(OFFSET('Sanitation Data'!$C$30,0,10*ROW('Sanitation Data'!C164))="","",OFFSET('Sanitation Data'!$C$30,0,10*ROW('Sanitation Data'!C164)))</f>
        <v/>
      </c>
      <c r="CM170" s="34" t="str">
        <f ca="true">+IF(OFFSET('Sanitation Data'!$C$31,0,10*ROW('Sanitation Data'!C164))="","",OFFSET('Sanitation Data'!$C$31,0,10*ROW('Sanitation Data'!C164)))</f>
        <v/>
      </c>
      <c r="CN170" s="34" t="str">
        <f ca="true">+IF(OFFSET('Sanitation Data'!$C$32,0,10*ROW('Sanitation Data'!C164))="","",OFFSET('Sanitation Data'!$C$32,0,10*ROW('Sanitation Data'!C164)))</f>
        <v/>
      </c>
      <c r="CO170" s="34" t="str">
        <f ca="true">+IF(OFFSET('Sanitation Data'!$C$33,0,10*ROW('Sanitation Data'!C164))="","",OFFSET('Sanitation Data'!$C$33,0,10*ROW('Sanitation Data'!C164)))</f>
        <v/>
      </c>
      <c r="CP170" s="34" t="str">
        <f ca="true">+IF(OFFSET('Sanitation Data'!$D$29,0,10*ROW('Sanitation Data'!D164))="","",OFFSET('Sanitation Data'!$D$29,0,10*ROW('Sanitation Data'!D164)))</f>
        <v/>
      </c>
      <c r="CQ170" s="34" t="str">
        <f ca="true">+IF(OFFSET('Sanitation Data'!$D$30,0,10*ROW('Sanitation Data'!D164))="","",OFFSET('Sanitation Data'!$D$30,0,10*ROW('Sanitation Data'!D164)))</f>
        <v/>
      </c>
      <c r="CR170" s="34" t="str">
        <f ca="true">+IF(OFFSET('Sanitation Data'!$D$31,0,10*ROW('Sanitation Data'!D164))="","",OFFSET('Sanitation Data'!$D$31,0,10*ROW('Sanitation Data'!D164)))</f>
        <v/>
      </c>
      <c r="CS170" s="34" t="str">
        <f ca="true">+IF(OFFSET('Sanitation Data'!$D$32,0,10*ROW('Sanitation Data'!D164))="","",OFFSET('Sanitation Data'!$D$32,0,10*ROW('Sanitation Data'!D164)))</f>
        <v/>
      </c>
      <c r="CT170" s="34" t="str">
        <f ca="true">+IF(OFFSET('Sanitation Data'!$D$33,0,10*ROW('Sanitation Data'!D164))="","",OFFSET('Sanitation Data'!$D$33,0,10*ROW('Sanitation Data'!D164)))</f>
        <v/>
      </c>
      <c r="CU170" s="34" t="str">
        <f ca="true">+IF(OFFSET('Sanitation Data'!$E$29,0,10*ROW('Sanitation Data'!E164))="","",OFFSET('Sanitation Data'!$E$29,0,10*ROW('Sanitation Data'!E164)))</f>
        <v/>
      </c>
      <c r="CV170" s="34" t="str">
        <f ca="true">+IF(OFFSET('Sanitation Data'!$E$30,0,10*ROW('Sanitation Data'!E164))="","",OFFSET('Sanitation Data'!$E$30,0,10*ROW('Sanitation Data'!E164)))</f>
        <v/>
      </c>
      <c r="CW170" s="34" t="str">
        <f ca="true">+IF(OFFSET('Sanitation Data'!$E$31,0,10*ROW('Sanitation Data'!E164))="","",OFFSET('Sanitation Data'!$E$31,0,10*ROW('Sanitation Data'!E164)))</f>
        <v/>
      </c>
      <c r="CX170" s="34" t="str">
        <f ca="true">+IF(OFFSET('Sanitation Data'!$E$32,0,10*ROW('Sanitation Data'!E164))="","",OFFSET('Sanitation Data'!$E$32,0,10*ROW('Sanitation Data'!E164)))</f>
        <v/>
      </c>
      <c r="CY170" s="34" t="str">
        <f ca="true">+IF(OFFSET('Sanitation Data'!$E$33,0,10*ROW('Sanitation Data'!E164))="","",OFFSET('Sanitation Data'!$E$33,0,10*ROW('Sanitation Data'!E164)))</f>
        <v/>
      </c>
      <c r="CZ170" s="34" t="str">
        <f ca="true">+IF(OFFSET('Sanitation Data'!$F$29,0,10*ROW('Sanitation Data'!F164))="","",OFFSET('Sanitation Data'!$F$29,0,10*ROW('Sanitation Data'!F164)))</f>
        <v/>
      </c>
      <c r="DA170" s="34" t="str">
        <f ca="true">+IF(OFFSET('Sanitation Data'!$F$30,0,10*ROW('Sanitation Data'!F164))="","",OFFSET('Sanitation Data'!$F$30,0,10*ROW('Sanitation Data'!F164)))</f>
        <v/>
      </c>
      <c r="DB170" s="34" t="str">
        <f ca="true">+IF(OFFSET('Sanitation Data'!$F$31,0,10*ROW('Sanitation Data'!F164))="","",OFFSET('Sanitation Data'!$F$31,0,10*ROW('Sanitation Data'!F164)))</f>
        <v/>
      </c>
      <c r="DC170" s="34" t="str">
        <f ca="true">+IF(OFFSET('Sanitation Data'!$F$32,0,10*ROW('Sanitation Data'!F164))="","",OFFSET('Sanitation Data'!$F$32,0,10*ROW('Sanitation Data'!F164)))</f>
        <v/>
      </c>
      <c r="DD170" s="34" t="str">
        <f ca="true">+IF(OFFSET('Sanitation Data'!$F$33,0,10*ROW('Sanitation Data'!F164))="","",OFFSET('Sanitation Data'!$F$33,0,10*ROW('Sanitation Data'!F164)))</f>
        <v/>
      </c>
      <c r="DE170" s="34" t="str">
        <f ca="true">+IF(OFFSET('Sanitation Data'!$G$29,0,10*ROW('Sanitation Data'!G164))="","",OFFSET('Sanitation Data'!$G$29,0,10*ROW('Sanitation Data'!G164)))</f>
        <v/>
      </c>
      <c r="DF170" s="34" t="str">
        <f ca="true">+IF(OFFSET('Sanitation Data'!$G$30,0,10*ROW('Sanitation Data'!G164))="","",OFFSET('Sanitation Data'!$G$30,0,10*ROW('Sanitation Data'!G164)))</f>
        <v/>
      </c>
      <c r="DG170" s="34" t="str">
        <f ca="true">+IF(OFFSET('Sanitation Data'!$G$31,0,10*ROW('Sanitation Data'!G164))="","",OFFSET('Sanitation Data'!$G$31,0,10*ROW('Sanitation Data'!G164)))</f>
        <v/>
      </c>
      <c r="DH170" s="34" t="str">
        <f ca="true">+IF(OFFSET('Sanitation Data'!$G$32,0,10*ROW('Sanitation Data'!G164))="","",OFFSET('Sanitation Data'!$G$32,0,10*ROW('Sanitation Data'!G164)))</f>
        <v/>
      </c>
      <c r="DI170" s="34" t="str">
        <f ca="true">+IF(OFFSET('Sanitation Data'!$G$33,0,10*ROW('Sanitation Data'!G164))="","",OFFSET('Sanitation Data'!$G$33,0,10*ROW('Sanitation Data'!G164)))</f>
        <v/>
      </c>
      <c r="DJ170" s="34" t="str">
        <f ca="true">+IF(OFFSET('Sanitation Data'!$H$29,0,10*ROW('Sanitation Data'!H164))="","",OFFSET('Sanitation Data'!$H$29,0,10*ROW('Sanitation Data'!H164)))</f>
        <v/>
      </c>
      <c r="DK170" s="34" t="str">
        <f ca="true">+IF(OFFSET('Sanitation Data'!$H$30,0,10*ROW('Sanitation Data'!H164))="","",OFFSET('Sanitation Data'!$H$30,0,10*ROW('Sanitation Data'!H164)))</f>
        <v/>
      </c>
      <c r="DL170" s="34" t="str">
        <f ca="true">+IF(OFFSET('Sanitation Data'!$H$31,0,10*ROW('Sanitation Data'!H164))="","",OFFSET('Sanitation Data'!$H$31,0,10*ROW('Sanitation Data'!H164)))</f>
        <v/>
      </c>
      <c r="DM170" s="34" t="str">
        <f ca="true">+IF(OFFSET('Sanitation Data'!$H$32,0,10*ROW('Sanitation Data'!H164))="","",OFFSET('Sanitation Data'!$H$32,0,10*ROW('Sanitation Data'!H164)))</f>
        <v/>
      </c>
      <c r="DN170" s="34" t="str">
        <f ca="true">+IF(OFFSET('Sanitation Data'!$H$33,0,10*ROW('Sanitation Data'!H164))="","",OFFSET('Sanitation Data'!$H$33,0,10*ROW('Sanitation Data'!H164)))</f>
        <v/>
      </c>
      <c r="DO170" s="34" t="str">
        <f ca="true">+IF(OFFSET('Hygiene Data'!$C$12,0,10*ROW('Hygiene Data'!C164))="","",OFFSET('Hygiene Data'!$C$12,0,10*ROW('Hygiene Data'!C164)))</f>
        <v/>
      </c>
      <c r="DP170" s="34" t="str">
        <f ca="true">+IF(OFFSET('Hygiene Data'!$C$13,0,10*ROW('Hygiene Data'!C164))="","",OFFSET('Hygiene Data'!$C$13,0,10*ROW('Hygiene Data'!C164)))</f>
        <v/>
      </c>
      <c r="DQ170" s="34" t="str">
        <f ca="true">+IF(OFFSET('Hygiene Data'!$C$14,0,10*ROW('Hygiene Data'!C164))="","",OFFSET('Hygiene Data'!$C$14,0,10*ROW('Hygiene Data'!C164)))</f>
        <v/>
      </c>
      <c r="DR170" s="34" t="str">
        <f ca="true">+IF(OFFSET('Hygiene Data'!$D$12,0,10*ROW('Hygiene Data'!D164))="","",OFFSET('Hygiene Data'!$D$12,0,10*ROW('Hygiene Data'!D164)))</f>
        <v/>
      </c>
      <c r="DS170" s="34" t="str">
        <f ca="true">+IF(OFFSET('Hygiene Data'!$D$13,0,10*ROW('Hygiene Data'!D164))="","",OFFSET('Hygiene Data'!$D$13,0,10*ROW('Hygiene Data'!D164)))</f>
        <v/>
      </c>
      <c r="DT170" s="34" t="str">
        <f ca="true">+IF(OFFSET('Hygiene Data'!$D$14,0,10*ROW('Hygiene Data'!D164))="","",OFFSET('Hygiene Data'!$D$14,0,10*ROW('Hygiene Data'!D164)))</f>
        <v/>
      </c>
      <c r="DU170" s="34" t="str">
        <f ca="true">+IF(OFFSET('Hygiene Data'!$E$12,0,10*ROW('Hygiene Data'!E164))="","",OFFSET('Hygiene Data'!$E$12,0,10*ROW('Hygiene Data'!E164)))</f>
        <v/>
      </c>
      <c r="DV170" s="34" t="str">
        <f ca="true">+IF(OFFSET('Hygiene Data'!$E$13,0,10*ROW('Hygiene Data'!E164))="","",OFFSET('Hygiene Data'!$E$13,0,10*ROW('Hygiene Data'!E164)))</f>
        <v/>
      </c>
      <c r="DW170" s="34" t="str">
        <f ca="true">+IF(OFFSET('Hygiene Data'!$E$14,0,10*ROW('Hygiene Data'!E164))="","",OFFSET('Hygiene Data'!$E$14,0,10*ROW('Hygiene Data'!E164)))</f>
        <v/>
      </c>
      <c r="DX170" s="34" t="str">
        <f ca="true">+IF(OFFSET('Hygiene Data'!$F$12,0,10*ROW('Hygiene Data'!F164))="","",OFFSET('Hygiene Data'!$F$12,0,10*ROW('Hygiene Data'!F164)))</f>
        <v/>
      </c>
      <c r="DY170" s="34" t="str">
        <f ca="true">+IF(OFFSET('Hygiene Data'!$F$13,0,10*ROW('Hygiene Data'!F164))="","",OFFSET('Hygiene Data'!$F$13,0,10*ROW('Hygiene Data'!F164)))</f>
        <v/>
      </c>
      <c r="DZ170" s="34" t="str">
        <f ca="true">+IF(OFFSET('Hygiene Data'!$F$14,0,10*ROW('Hygiene Data'!F164))="","",OFFSET('Hygiene Data'!$F$14,0,10*ROW('Hygiene Data'!F164)))</f>
        <v/>
      </c>
      <c r="EA170" s="34" t="str">
        <f ca="true">+IF(OFFSET('Hygiene Data'!$G$12,0,10*ROW('Hygiene Data'!G164))="","",OFFSET('Hygiene Data'!$G$12,0,10*ROW('Hygiene Data'!G164)))</f>
        <v/>
      </c>
      <c r="EB170" s="34" t="str">
        <f ca="true">+IF(OFFSET('Hygiene Data'!$G$13,0,10*ROW('Hygiene Data'!G164))="","",OFFSET('Hygiene Data'!$G$13,0,10*ROW('Hygiene Data'!G164)))</f>
        <v/>
      </c>
      <c r="EC170" s="34" t="str">
        <f ca="true">+IF(OFFSET('Hygiene Data'!$G$14,0,10*ROW('Hygiene Data'!G164))="","",OFFSET('Hygiene Data'!$G$14,0,10*ROW('Hygiene Data'!G164)))</f>
        <v/>
      </c>
      <c r="ED170" s="34" t="str">
        <f ca="true">+IF(OFFSET('Hygiene Data'!$H$12,0,10*ROW('Hygiene Data'!H164))="","",OFFSET('Hygiene Data'!$H$12,0,10*ROW('Hygiene Data'!H164)))</f>
        <v/>
      </c>
      <c r="EE170" s="34" t="str">
        <f ca="true">+IF(OFFSET('Hygiene Data'!$H$13,0,10*ROW('Hygiene Data'!H164))="","",OFFSET('Hygiene Data'!$H$13,0,10*ROW('Hygiene Data'!H164)))</f>
        <v/>
      </c>
      <c r="EF170" s="34" t="str">
        <f ca="true">+IF(OFFSET('Hygiene Data'!$H$14,0,10*ROW('Hygiene Data'!H164))="","",OFFSET('Hygiene Data'!$H$14,0,10*ROW('Hygiene Data'!H164)))</f>
        <v/>
      </c>
    </row>
    <row r="171" x14ac:dyDescent="0.2">
      <c r="A171" s="57" t="str">
        <f ca="true">+IF(OFFSET('Water Data'!$B$1,0,10*ROW('Water Data'!B168))="","",OFFSET('Water Data'!$B$1,0,10*ROW('Water Data'!B168)))</f>
        <v/>
      </c>
      <c r="B171" s="57" t="str">
        <f ca="true">+IF(OFFSET('Water Data'!$A$3,0,10*ROW('Water Data'!A168))="","",OFFSET('Water Data'!$A$3,0,10*ROW('Water Data'!A168)))</f>
        <v/>
      </c>
      <c r="C171" s="57" t="str">
        <f ca="true">+IF(OFFSET('Water Data'!$C$3,0,10*ROW('Water Data'!C168))="","",OFFSET('Water Data'!$C$3,0,10*ROW('Water Data'!C168)))</f>
        <v/>
      </c>
      <c r="D171" s="249"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9"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9" t="e">
        <f ca="true">+IF(AND(ISNUMBER(OFFSET('Water Data'!$C$10,0,10*ROW('Water Data'!D165))),BW171="Yes"),OFFSET('Water Data'!$C$10,0,10*ROW('Water Data'!D165)),IF(AND(ISNUMBER(OFFSET('Water Data'!$C$10,0,10*ROW('Water Data'!D165))),BW171="No",ISNUMBER(OFFSET('Water Data'!$C$10,0,10*ROW('Water Data'!D165)))),CONCATENATE("[",ROUND(OFFSET('Water Data'!$C$10,0,10*ROW('Water Data'!D165)),0),"]"),IF(AND(ISNUMBER(OFFSET('Water Data'!$C$10,0,10*ROW('Water Data'!D165))),BW171="",ISNUMBER(OFFSET('Water Data'!$C$10,0,10*ROW('Water Data'!D165)))),OFFSET('Water Data'!$C$10,0,10*ROW('Water Data'!D165)),NA())))</f>
        <v>#N/A</v>
      </c>
      <c r="G171" s="249"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9"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9"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9"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9"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9"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9"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9"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9"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9"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9"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9"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9"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9"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9"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50"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50"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50"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50"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50"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50"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50"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50"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50"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50"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50"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50"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50"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50"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50"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50"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50"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50"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50"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50"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50"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50"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50"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50"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50"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50"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50"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50"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50"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50"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51"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51"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51"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51"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51"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51"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51"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51"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51"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51"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51"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51"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51"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51"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51"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51"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51"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51"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4" t="str">
        <f ca="true">+IF(OFFSET('Water Data'!$C$28,0,10*ROW('Water Data'!C165))="","",OFFSET('Water Data'!$C$28,0,10*ROW('Water Data'!C165)))</f>
        <v/>
      </c>
      <c r="BT171" s="34" t="str">
        <f ca="true">+IF(OFFSET('Water Data'!$C$29,0,10*ROW('Water Data'!C165))="","",OFFSET('Water Data'!$C$29,0,10*ROW('Water Data'!C165)))</f>
        <v/>
      </c>
      <c r="BU171" s="34" t="str">
        <f ca="true">+IF(OFFSET('Water Data'!$C$30,0,10*ROW('Water Data'!C165))="","",OFFSET('Water Data'!$C$30,0,10*ROW('Water Data'!C165)))</f>
        <v/>
      </c>
      <c r="BV171" s="34" t="str">
        <f ca="true">+IF(OFFSET('Water Data'!$D$28,0,10*ROW('Water Data'!D165))="","",OFFSET('Water Data'!$D$28,0,10*ROW('Water Data'!D165)))</f>
        <v/>
      </c>
      <c r="BW171" s="34" t="str">
        <f ca="true">+IF(OFFSET('Water Data'!$D$29,0,10*ROW('Water Data'!D165))="","",OFFSET('Water Data'!$D$29,0,10*ROW('Water Data'!D165)))</f>
        <v/>
      </c>
      <c r="BX171" s="34" t="str">
        <f ca="true">+IF(OFFSET('Water Data'!$D$30,0,10*ROW('Water Data'!D165))="","",OFFSET('Water Data'!$D$30,0,10*ROW('Water Data'!D165)))</f>
        <v/>
      </c>
      <c r="BY171" s="34" t="str">
        <f ca="true">+IF(OFFSET('Water Data'!$E$28,0,10*ROW('Water Data'!E165))="","",OFFSET('Water Data'!$E$28,0,10*ROW('Water Data'!E165)))</f>
        <v/>
      </c>
      <c r="BZ171" s="34" t="str">
        <f ca="true">+IF(OFFSET('Water Data'!$E$29,0,10*ROW('Water Data'!E165))="","",OFFSET('Water Data'!$E$29,0,10*ROW('Water Data'!E165)))</f>
        <v/>
      </c>
      <c r="CA171" s="34" t="str">
        <f ca="true">+IF(OFFSET('Water Data'!$E$30,0,10*ROW('Water Data'!E165))="","",OFFSET('Water Data'!$E$30,0,10*ROW('Water Data'!E165)))</f>
        <v/>
      </c>
      <c r="CB171" s="34" t="str">
        <f ca="true">+IF(OFFSET('Water Data'!$F$28,0,10*ROW('Water Data'!F165))="","",OFFSET('Water Data'!$F$28,0,10*ROW('Water Data'!F165)))</f>
        <v/>
      </c>
      <c r="CC171" s="34" t="str">
        <f ca="true">+IF(OFFSET('Water Data'!$F$29,0,10*ROW('Water Data'!F165))="","",OFFSET('Water Data'!$F$29,0,10*ROW('Water Data'!F165)))</f>
        <v/>
      </c>
      <c r="CD171" s="34" t="str">
        <f ca="true">+IF(OFFSET('Water Data'!$F$30,0,10*ROW('Water Data'!F165))="","",OFFSET('Water Data'!$F$30,0,10*ROW('Water Data'!F165)))</f>
        <v/>
      </c>
      <c r="CE171" s="34" t="str">
        <f ca="true">+IF(OFFSET('Water Data'!$G$28,0,10*ROW('Water Data'!G165))="","",OFFSET('Water Data'!$G$28,0,10*ROW('Water Data'!G165)))</f>
        <v/>
      </c>
      <c r="CF171" s="34" t="str">
        <f ca="true">+IF(OFFSET('Water Data'!$G$29,0,10*ROW('Water Data'!G165))="","",OFFSET('Water Data'!$G$29,0,10*ROW('Water Data'!G165)))</f>
        <v/>
      </c>
      <c r="CG171" s="34" t="str">
        <f ca="true">+IF(OFFSET('Water Data'!$G$30,0,10*ROW('Water Data'!G165))="","",OFFSET('Water Data'!$G$30,0,10*ROW('Water Data'!G165)))</f>
        <v/>
      </c>
      <c r="CH171" s="34" t="str">
        <f ca="true">+IF(OFFSET('Water Data'!$H$28,0,10*ROW('Water Data'!H165))="","",OFFSET('Water Data'!$H$28,0,10*ROW('Water Data'!H165)))</f>
        <v/>
      </c>
      <c r="CI171" s="34" t="str">
        <f ca="true">+IF(OFFSET('Water Data'!$H$29,0,10*ROW('Water Data'!H165))="","",OFFSET('Water Data'!$H$29,0,10*ROW('Water Data'!H165)))</f>
        <v/>
      </c>
      <c r="CJ171" s="34" t="str">
        <f ca="true">+IF(OFFSET('Water Data'!$H$30,0,10*ROW('Water Data'!H165))="","",OFFSET('Water Data'!$H$30,0,10*ROW('Water Data'!H165)))</f>
        <v/>
      </c>
      <c r="CK171" s="34" t="str">
        <f ca="true">+IF(OFFSET('Sanitation Data'!$C$29,0,10*ROW('Sanitation Data'!C165))="","",OFFSET('Sanitation Data'!$C$29,0,10*ROW('Sanitation Data'!C165)))</f>
        <v/>
      </c>
      <c r="CL171" s="34" t="str">
        <f ca="true">+IF(OFFSET('Sanitation Data'!$C$30,0,10*ROW('Sanitation Data'!C165))="","",OFFSET('Sanitation Data'!$C$30,0,10*ROW('Sanitation Data'!C165)))</f>
        <v/>
      </c>
      <c r="CM171" s="34" t="str">
        <f ca="true">+IF(OFFSET('Sanitation Data'!$C$31,0,10*ROW('Sanitation Data'!C165))="","",OFFSET('Sanitation Data'!$C$31,0,10*ROW('Sanitation Data'!C165)))</f>
        <v/>
      </c>
      <c r="CN171" s="34" t="str">
        <f ca="true">+IF(OFFSET('Sanitation Data'!$C$32,0,10*ROW('Sanitation Data'!C165))="","",OFFSET('Sanitation Data'!$C$32,0,10*ROW('Sanitation Data'!C165)))</f>
        <v/>
      </c>
      <c r="CO171" s="34" t="str">
        <f ca="true">+IF(OFFSET('Sanitation Data'!$C$33,0,10*ROW('Sanitation Data'!C165))="","",OFFSET('Sanitation Data'!$C$33,0,10*ROW('Sanitation Data'!C165)))</f>
        <v/>
      </c>
      <c r="CP171" s="34" t="str">
        <f ca="true">+IF(OFFSET('Sanitation Data'!$D$29,0,10*ROW('Sanitation Data'!D165))="","",OFFSET('Sanitation Data'!$D$29,0,10*ROW('Sanitation Data'!D165)))</f>
        <v/>
      </c>
      <c r="CQ171" s="34" t="str">
        <f ca="true">+IF(OFFSET('Sanitation Data'!$D$30,0,10*ROW('Sanitation Data'!D165))="","",OFFSET('Sanitation Data'!$D$30,0,10*ROW('Sanitation Data'!D165)))</f>
        <v/>
      </c>
      <c r="CR171" s="34" t="str">
        <f ca="true">+IF(OFFSET('Sanitation Data'!$D$31,0,10*ROW('Sanitation Data'!D165))="","",OFFSET('Sanitation Data'!$D$31,0,10*ROW('Sanitation Data'!D165)))</f>
        <v/>
      </c>
      <c r="CS171" s="34" t="str">
        <f ca="true">+IF(OFFSET('Sanitation Data'!$D$32,0,10*ROW('Sanitation Data'!D165))="","",OFFSET('Sanitation Data'!$D$32,0,10*ROW('Sanitation Data'!D165)))</f>
        <v/>
      </c>
      <c r="CT171" s="34" t="str">
        <f ca="true">+IF(OFFSET('Sanitation Data'!$D$33,0,10*ROW('Sanitation Data'!D165))="","",OFFSET('Sanitation Data'!$D$33,0,10*ROW('Sanitation Data'!D165)))</f>
        <v/>
      </c>
      <c r="CU171" s="34" t="str">
        <f ca="true">+IF(OFFSET('Sanitation Data'!$E$29,0,10*ROW('Sanitation Data'!E165))="","",OFFSET('Sanitation Data'!$E$29,0,10*ROW('Sanitation Data'!E165)))</f>
        <v/>
      </c>
      <c r="CV171" s="34" t="str">
        <f ca="true">+IF(OFFSET('Sanitation Data'!$E$30,0,10*ROW('Sanitation Data'!E165))="","",OFFSET('Sanitation Data'!$E$30,0,10*ROW('Sanitation Data'!E165)))</f>
        <v/>
      </c>
      <c r="CW171" s="34" t="str">
        <f ca="true">+IF(OFFSET('Sanitation Data'!$E$31,0,10*ROW('Sanitation Data'!E165))="","",OFFSET('Sanitation Data'!$E$31,0,10*ROW('Sanitation Data'!E165)))</f>
        <v/>
      </c>
      <c r="CX171" s="34" t="str">
        <f ca="true">+IF(OFFSET('Sanitation Data'!$E$32,0,10*ROW('Sanitation Data'!E165))="","",OFFSET('Sanitation Data'!$E$32,0,10*ROW('Sanitation Data'!E165)))</f>
        <v/>
      </c>
      <c r="CY171" s="34" t="str">
        <f ca="true">+IF(OFFSET('Sanitation Data'!$E$33,0,10*ROW('Sanitation Data'!E165))="","",OFFSET('Sanitation Data'!$E$33,0,10*ROW('Sanitation Data'!E165)))</f>
        <v/>
      </c>
      <c r="CZ171" s="34" t="str">
        <f ca="true">+IF(OFFSET('Sanitation Data'!$F$29,0,10*ROW('Sanitation Data'!F165))="","",OFFSET('Sanitation Data'!$F$29,0,10*ROW('Sanitation Data'!F165)))</f>
        <v/>
      </c>
      <c r="DA171" s="34" t="str">
        <f ca="true">+IF(OFFSET('Sanitation Data'!$F$30,0,10*ROW('Sanitation Data'!F165))="","",OFFSET('Sanitation Data'!$F$30,0,10*ROW('Sanitation Data'!F165)))</f>
        <v/>
      </c>
      <c r="DB171" s="34" t="str">
        <f ca="true">+IF(OFFSET('Sanitation Data'!$F$31,0,10*ROW('Sanitation Data'!F165))="","",OFFSET('Sanitation Data'!$F$31,0,10*ROW('Sanitation Data'!F165)))</f>
        <v/>
      </c>
      <c r="DC171" s="34" t="str">
        <f ca="true">+IF(OFFSET('Sanitation Data'!$F$32,0,10*ROW('Sanitation Data'!F165))="","",OFFSET('Sanitation Data'!$F$32,0,10*ROW('Sanitation Data'!F165)))</f>
        <v/>
      </c>
      <c r="DD171" s="34" t="str">
        <f ca="true">+IF(OFFSET('Sanitation Data'!$F$33,0,10*ROW('Sanitation Data'!F165))="","",OFFSET('Sanitation Data'!$F$33,0,10*ROW('Sanitation Data'!F165)))</f>
        <v/>
      </c>
      <c r="DE171" s="34" t="str">
        <f ca="true">+IF(OFFSET('Sanitation Data'!$G$29,0,10*ROW('Sanitation Data'!G165))="","",OFFSET('Sanitation Data'!$G$29,0,10*ROW('Sanitation Data'!G165)))</f>
        <v/>
      </c>
      <c r="DF171" s="34" t="str">
        <f ca="true">+IF(OFFSET('Sanitation Data'!$G$30,0,10*ROW('Sanitation Data'!G165))="","",OFFSET('Sanitation Data'!$G$30,0,10*ROW('Sanitation Data'!G165)))</f>
        <v/>
      </c>
      <c r="DG171" s="34" t="str">
        <f ca="true">+IF(OFFSET('Sanitation Data'!$G$31,0,10*ROW('Sanitation Data'!G165))="","",OFFSET('Sanitation Data'!$G$31,0,10*ROW('Sanitation Data'!G165)))</f>
        <v/>
      </c>
      <c r="DH171" s="34" t="str">
        <f ca="true">+IF(OFFSET('Sanitation Data'!$G$32,0,10*ROW('Sanitation Data'!G165))="","",OFFSET('Sanitation Data'!$G$32,0,10*ROW('Sanitation Data'!G165)))</f>
        <v/>
      </c>
      <c r="DI171" s="34" t="str">
        <f ca="true">+IF(OFFSET('Sanitation Data'!$G$33,0,10*ROW('Sanitation Data'!G165))="","",OFFSET('Sanitation Data'!$G$33,0,10*ROW('Sanitation Data'!G165)))</f>
        <v/>
      </c>
      <c r="DJ171" s="34" t="str">
        <f ca="true">+IF(OFFSET('Sanitation Data'!$H$29,0,10*ROW('Sanitation Data'!H165))="","",OFFSET('Sanitation Data'!$H$29,0,10*ROW('Sanitation Data'!H165)))</f>
        <v/>
      </c>
      <c r="DK171" s="34" t="str">
        <f ca="true">+IF(OFFSET('Sanitation Data'!$H$30,0,10*ROW('Sanitation Data'!H165))="","",OFFSET('Sanitation Data'!$H$30,0,10*ROW('Sanitation Data'!H165)))</f>
        <v/>
      </c>
      <c r="DL171" s="34" t="str">
        <f ca="true">+IF(OFFSET('Sanitation Data'!$H$31,0,10*ROW('Sanitation Data'!H165))="","",OFFSET('Sanitation Data'!$H$31,0,10*ROW('Sanitation Data'!H165)))</f>
        <v/>
      </c>
      <c r="DM171" s="34" t="str">
        <f ca="true">+IF(OFFSET('Sanitation Data'!$H$32,0,10*ROW('Sanitation Data'!H165))="","",OFFSET('Sanitation Data'!$H$32,0,10*ROW('Sanitation Data'!H165)))</f>
        <v/>
      </c>
      <c r="DN171" s="34" t="str">
        <f ca="true">+IF(OFFSET('Sanitation Data'!$H$33,0,10*ROW('Sanitation Data'!H165))="","",OFFSET('Sanitation Data'!$H$33,0,10*ROW('Sanitation Data'!H165)))</f>
        <v/>
      </c>
      <c r="DO171" s="34" t="str">
        <f ca="true">+IF(OFFSET('Hygiene Data'!$C$12,0,10*ROW('Hygiene Data'!C165))="","",OFFSET('Hygiene Data'!$C$12,0,10*ROW('Hygiene Data'!C165)))</f>
        <v/>
      </c>
      <c r="DP171" s="34" t="str">
        <f ca="true">+IF(OFFSET('Hygiene Data'!$C$13,0,10*ROW('Hygiene Data'!C165))="","",OFFSET('Hygiene Data'!$C$13,0,10*ROW('Hygiene Data'!C165)))</f>
        <v/>
      </c>
      <c r="DQ171" s="34" t="str">
        <f ca="true">+IF(OFFSET('Hygiene Data'!$C$14,0,10*ROW('Hygiene Data'!C165))="","",OFFSET('Hygiene Data'!$C$14,0,10*ROW('Hygiene Data'!C165)))</f>
        <v/>
      </c>
      <c r="DR171" s="34" t="str">
        <f ca="true">+IF(OFFSET('Hygiene Data'!$D$12,0,10*ROW('Hygiene Data'!D165))="","",OFFSET('Hygiene Data'!$D$12,0,10*ROW('Hygiene Data'!D165)))</f>
        <v/>
      </c>
      <c r="DS171" s="34" t="str">
        <f ca="true">+IF(OFFSET('Hygiene Data'!$D$13,0,10*ROW('Hygiene Data'!D165))="","",OFFSET('Hygiene Data'!$D$13,0,10*ROW('Hygiene Data'!D165)))</f>
        <v/>
      </c>
      <c r="DT171" s="34" t="str">
        <f ca="true">+IF(OFFSET('Hygiene Data'!$D$14,0,10*ROW('Hygiene Data'!D165))="","",OFFSET('Hygiene Data'!$D$14,0,10*ROW('Hygiene Data'!D165)))</f>
        <v/>
      </c>
      <c r="DU171" s="34" t="str">
        <f ca="true">+IF(OFFSET('Hygiene Data'!$E$12,0,10*ROW('Hygiene Data'!E165))="","",OFFSET('Hygiene Data'!$E$12,0,10*ROW('Hygiene Data'!E165)))</f>
        <v/>
      </c>
      <c r="DV171" s="34" t="str">
        <f ca="true">+IF(OFFSET('Hygiene Data'!$E$13,0,10*ROW('Hygiene Data'!E165))="","",OFFSET('Hygiene Data'!$E$13,0,10*ROW('Hygiene Data'!E165)))</f>
        <v/>
      </c>
      <c r="DW171" s="34" t="str">
        <f ca="true">+IF(OFFSET('Hygiene Data'!$E$14,0,10*ROW('Hygiene Data'!E165))="","",OFFSET('Hygiene Data'!$E$14,0,10*ROW('Hygiene Data'!E165)))</f>
        <v/>
      </c>
      <c r="DX171" s="34" t="str">
        <f ca="true">+IF(OFFSET('Hygiene Data'!$F$12,0,10*ROW('Hygiene Data'!F165))="","",OFFSET('Hygiene Data'!$F$12,0,10*ROW('Hygiene Data'!F165)))</f>
        <v/>
      </c>
      <c r="DY171" s="34" t="str">
        <f ca="true">+IF(OFFSET('Hygiene Data'!$F$13,0,10*ROW('Hygiene Data'!F165))="","",OFFSET('Hygiene Data'!$F$13,0,10*ROW('Hygiene Data'!F165)))</f>
        <v/>
      </c>
      <c r="DZ171" s="34" t="str">
        <f ca="true">+IF(OFFSET('Hygiene Data'!$F$14,0,10*ROW('Hygiene Data'!F165))="","",OFFSET('Hygiene Data'!$F$14,0,10*ROW('Hygiene Data'!F165)))</f>
        <v/>
      </c>
      <c r="EA171" s="34" t="str">
        <f ca="true">+IF(OFFSET('Hygiene Data'!$G$12,0,10*ROW('Hygiene Data'!G165))="","",OFFSET('Hygiene Data'!$G$12,0,10*ROW('Hygiene Data'!G165)))</f>
        <v/>
      </c>
      <c r="EB171" s="34" t="str">
        <f ca="true">+IF(OFFSET('Hygiene Data'!$G$13,0,10*ROW('Hygiene Data'!G165))="","",OFFSET('Hygiene Data'!$G$13,0,10*ROW('Hygiene Data'!G165)))</f>
        <v/>
      </c>
      <c r="EC171" s="34" t="str">
        <f ca="true">+IF(OFFSET('Hygiene Data'!$G$14,0,10*ROW('Hygiene Data'!G165))="","",OFFSET('Hygiene Data'!$G$14,0,10*ROW('Hygiene Data'!G165)))</f>
        <v/>
      </c>
      <c r="ED171" s="34" t="str">
        <f ca="true">+IF(OFFSET('Hygiene Data'!$H$12,0,10*ROW('Hygiene Data'!H165))="","",OFFSET('Hygiene Data'!$H$12,0,10*ROW('Hygiene Data'!H165)))</f>
        <v/>
      </c>
      <c r="EE171" s="34" t="str">
        <f ca="true">+IF(OFFSET('Hygiene Data'!$H$13,0,10*ROW('Hygiene Data'!H165))="","",OFFSET('Hygiene Data'!$H$13,0,10*ROW('Hygiene Data'!H165)))</f>
        <v/>
      </c>
      <c r="EF171" s="34" t="str">
        <f ca="true">+IF(OFFSET('Hygiene Data'!$H$14,0,10*ROW('Hygiene Data'!H165))="","",OFFSET('Hygiene Data'!$H$14,0,10*ROW('Hygiene Data'!H165)))</f>
        <v/>
      </c>
    </row>
    <row r="172" x14ac:dyDescent="0.2">
      <c r="A172" s="57" t="str">
        <f ca="true">+IF(OFFSET('Water Data'!$B$1,0,10*ROW('Water Data'!B169))="","",OFFSET('Water Data'!$B$1,0,10*ROW('Water Data'!B169)))</f>
        <v/>
      </c>
      <c r="B172" s="57" t="str">
        <f ca="true">+IF(OFFSET('Water Data'!$A$3,0,10*ROW('Water Data'!A169))="","",OFFSET('Water Data'!$A$3,0,10*ROW('Water Data'!A169)))</f>
        <v/>
      </c>
      <c r="C172" s="57" t="str">
        <f ca="true">+IF(OFFSET('Water Data'!$C$3,0,10*ROW('Water Data'!C169))="","",OFFSET('Water Data'!$C$3,0,10*ROW('Water Data'!C169)))</f>
        <v/>
      </c>
      <c r="D172" s="249"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9"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9" t="e">
        <f ca="true">+IF(AND(ISNUMBER(OFFSET('Water Data'!$C$10,0,10*ROW('Water Data'!D166))),BW172="Yes"),OFFSET('Water Data'!$C$10,0,10*ROW('Water Data'!D166)),IF(AND(ISNUMBER(OFFSET('Water Data'!$C$10,0,10*ROW('Water Data'!D166))),BW172="No",ISNUMBER(OFFSET('Water Data'!$C$10,0,10*ROW('Water Data'!D166)))),CONCATENATE("[",ROUND(OFFSET('Water Data'!$C$10,0,10*ROW('Water Data'!D166)),0),"]"),IF(AND(ISNUMBER(OFFSET('Water Data'!$C$10,0,10*ROW('Water Data'!D166))),BW172="",ISNUMBER(OFFSET('Water Data'!$C$10,0,10*ROW('Water Data'!D166)))),OFFSET('Water Data'!$C$10,0,10*ROW('Water Data'!D166)),NA())))</f>
        <v>#N/A</v>
      </c>
      <c r="G172" s="249"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9"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9"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9"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9"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9"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9"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9"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9"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9"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9"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9"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9"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9"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9"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50"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50"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50"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50"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50"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50"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50"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50"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50"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50"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50"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50"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50"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50"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50"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50"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50"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50"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50"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50"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50"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50"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50"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50"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50"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50"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50"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50"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50"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50"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51"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51"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51"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51"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51"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51"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51"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51"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51"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51"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51"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51"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51"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51"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51"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51"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51"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51"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4" t="str">
        <f ca="true">+IF(OFFSET('Water Data'!$C$28,0,10*ROW('Water Data'!C166))="","",OFFSET('Water Data'!$C$28,0,10*ROW('Water Data'!C166)))</f>
        <v/>
      </c>
      <c r="BT172" s="34" t="str">
        <f ca="true">+IF(OFFSET('Water Data'!$C$29,0,10*ROW('Water Data'!C166))="","",OFFSET('Water Data'!$C$29,0,10*ROW('Water Data'!C166)))</f>
        <v/>
      </c>
      <c r="BU172" s="34" t="str">
        <f ca="true">+IF(OFFSET('Water Data'!$C$30,0,10*ROW('Water Data'!C166))="","",OFFSET('Water Data'!$C$30,0,10*ROW('Water Data'!C166)))</f>
        <v/>
      </c>
      <c r="BV172" s="34" t="str">
        <f ca="true">+IF(OFFSET('Water Data'!$D$28,0,10*ROW('Water Data'!D166))="","",OFFSET('Water Data'!$D$28,0,10*ROW('Water Data'!D166)))</f>
        <v/>
      </c>
      <c r="BW172" s="34" t="str">
        <f ca="true">+IF(OFFSET('Water Data'!$D$29,0,10*ROW('Water Data'!D166))="","",OFFSET('Water Data'!$D$29,0,10*ROW('Water Data'!D166)))</f>
        <v/>
      </c>
      <c r="BX172" s="34" t="str">
        <f ca="true">+IF(OFFSET('Water Data'!$D$30,0,10*ROW('Water Data'!D166))="","",OFFSET('Water Data'!$D$30,0,10*ROW('Water Data'!D166)))</f>
        <v/>
      </c>
      <c r="BY172" s="34" t="str">
        <f ca="true">+IF(OFFSET('Water Data'!$E$28,0,10*ROW('Water Data'!E166))="","",OFFSET('Water Data'!$E$28,0,10*ROW('Water Data'!E166)))</f>
        <v/>
      </c>
      <c r="BZ172" s="34" t="str">
        <f ca="true">+IF(OFFSET('Water Data'!$E$29,0,10*ROW('Water Data'!E166))="","",OFFSET('Water Data'!$E$29,0,10*ROW('Water Data'!E166)))</f>
        <v/>
      </c>
      <c r="CA172" s="34" t="str">
        <f ca="true">+IF(OFFSET('Water Data'!$E$30,0,10*ROW('Water Data'!E166))="","",OFFSET('Water Data'!$E$30,0,10*ROW('Water Data'!E166)))</f>
        <v/>
      </c>
      <c r="CB172" s="34" t="str">
        <f ca="true">+IF(OFFSET('Water Data'!$F$28,0,10*ROW('Water Data'!F166))="","",OFFSET('Water Data'!$F$28,0,10*ROW('Water Data'!F166)))</f>
        <v/>
      </c>
      <c r="CC172" s="34" t="str">
        <f ca="true">+IF(OFFSET('Water Data'!$F$29,0,10*ROW('Water Data'!F166))="","",OFFSET('Water Data'!$F$29,0,10*ROW('Water Data'!F166)))</f>
        <v/>
      </c>
      <c r="CD172" s="34" t="str">
        <f ca="true">+IF(OFFSET('Water Data'!$F$30,0,10*ROW('Water Data'!F166))="","",OFFSET('Water Data'!$F$30,0,10*ROW('Water Data'!F166)))</f>
        <v/>
      </c>
      <c r="CE172" s="34" t="str">
        <f ca="true">+IF(OFFSET('Water Data'!$G$28,0,10*ROW('Water Data'!G166))="","",OFFSET('Water Data'!$G$28,0,10*ROW('Water Data'!G166)))</f>
        <v/>
      </c>
      <c r="CF172" s="34" t="str">
        <f ca="true">+IF(OFFSET('Water Data'!$G$29,0,10*ROW('Water Data'!G166))="","",OFFSET('Water Data'!$G$29,0,10*ROW('Water Data'!G166)))</f>
        <v/>
      </c>
      <c r="CG172" s="34" t="str">
        <f ca="true">+IF(OFFSET('Water Data'!$G$30,0,10*ROW('Water Data'!G166))="","",OFFSET('Water Data'!$G$30,0,10*ROW('Water Data'!G166)))</f>
        <v/>
      </c>
      <c r="CH172" s="34" t="str">
        <f ca="true">+IF(OFFSET('Water Data'!$H$28,0,10*ROW('Water Data'!H166))="","",OFFSET('Water Data'!$H$28,0,10*ROW('Water Data'!H166)))</f>
        <v/>
      </c>
      <c r="CI172" s="34" t="str">
        <f ca="true">+IF(OFFSET('Water Data'!$H$29,0,10*ROW('Water Data'!H166))="","",OFFSET('Water Data'!$H$29,0,10*ROW('Water Data'!H166)))</f>
        <v/>
      </c>
      <c r="CJ172" s="34" t="str">
        <f ca="true">+IF(OFFSET('Water Data'!$H$30,0,10*ROW('Water Data'!H166))="","",OFFSET('Water Data'!$H$30,0,10*ROW('Water Data'!H166)))</f>
        <v/>
      </c>
      <c r="CK172" s="34" t="str">
        <f ca="true">+IF(OFFSET('Sanitation Data'!$C$29,0,10*ROW('Sanitation Data'!C166))="","",OFFSET('Sanitation Data'!$C$29,0,10*ROW('Sanitation Data'!C166)))</f>
        <v/>
      </c>
      <c r="CL172" s="34" t="str">
        <f ca="true">+IF(OFFSET('Sanitation Data'!$C$30,0,10*ROW('Sanitation Data'!C166))="","",OFFSET('Sanitation Data'!$C$30,0,10*ROW('Sanitation Data'!C166)))</f>
        <v/>
      </c>
      <c r="CM172" s="34" t="str">
        <f ca="true">+IF(OFFSET('Sanitation Data'!$C$31,0,10*ROW('Sanitation Data'!C166))="","",OFFSET('Sanitation Data'!$C$31,0,10*ROW('Sanitation Data'!C166)))</f>
        <v/>
      </c>
      <c r="CN172" s="34" t="str">
        <f ca="true">+IF(OFFSET('Sanitation Data'!$C$32,0,10*ROW('Sanitation Data'!C166))="","",OFFSET('Sanitation Data'!$C$32,0,10*ROW('Sanitation Data'!C166)))</f>
        <v/>
      </c>
      <c r="CO172" s="34" t="str">
        <f ca="true">+IF(OFFSET('Sanitation Data'!$C$33,0,10*ROW('Sanitation Data'!C166))="","",OFFSET('Sanitation Data'!$C$33,0,10*ROW('Sanitation Data'!C166)))</f>
        <v/>
      </c>
      <c r="CP172" s="34" t="str">
        <f ca="true">+IF(OFFSET('Sanitation Data'!$D$29,0,10*ROW('Sanitation Data'!D166))="","",OFFSET('Sanitation Data'!$D$29,0,10*ROW('Sanitation Data'!D166)))</f>
        <v/>
      </c>
      <c r="CQ172" s="34" t="str">
        <f ca="true">+IF(OFFSET('Sanitation Data'!$D$30,0,10*ROW('Sanitation Data'!D166))="","",OFFSET('Sanitation Data'!$D$30,0,10*ROW('Sanitation Data'!D166)))</f>
        <v/>
      </c>
      <c r="CR172" s="34" t="str">
        <f ca="true">+IF(OFFSET('Sanitation Data'!$D$31,0,10*ROW('Sanitation Data'!D166))="","",OFFSET('Sanitation Data'!$D$31,0,10*ROW('Sanitation Data'!D166)))</f>
        <v/>
      </c>
      <c r="CS172" s="34" t="str">
        <f ca="true">+IF(OFFSET('Sanitation Data'!$D$32,0,10*ROW('Sanitation Data'!D166))="","",OFFSET('Sanitation Data'!$D$32,0,10*ROW('Sanitation Data'!D166)))</f>
        <v/>
      </c>
      <c r="CT172" s="34" t="str">
        <f ca="true">+IF(OFFSET('Sanitation Data'!$D$33,0,10*ROW('Sanitation Data'!D166))="","",OFFSET('Sanitation Data'!$D$33,0,10*ROW('Sanitation Data'!D166)))</f>
        <v/>
      </c>
      <c r="CU172" s="34" t="str">
        <f ca="true">+IF(OFFSET('Sanitation Data'!$E$29,0,10*ROW('Sanitation Data'!E166))="","",OFFSET('Sanitation Data'!$E$29,0,10*ROW('Sanitation Data'!E166)))</f>
        <v/>
      </c>
      <c r="CV172" s="34" t="str">
        <f ca="true">+IF(OFFSET('Sanitation Data'!$E$30,0,10*ROW('Sanitation Data'!E166))="","",OFFSET('Sanitation Data'!$E$30,0,10*ROW('Sanitation Data'!E166)))</f>
        <v/>
      </c>
      <c r="CW172" s="34" t="str">
        <f ca="true">+IF(OFFSET('Sanitation Data'!$E$31,0,10*ROW('Sanitation Data'!E166))="","",OFFSET('Sanitation Data'!$E$31,0,10*ROW('Sanitation Data'!E166)))</f>
        <v/>
      </c>
      <c r="CX172" s="34" t="str">
        <f ca="true">+IF(OFFSET('Sanitation Data'!$E$32,0,10*ROW('Sanitation Data'!E166))="","",OFFSET('Sanitation Data'!$E$32,0,10*ROW('Sanitation Data'!E166)))</f>
        <v/>
      </c>
      <c r="CY172" s="34" t="str">
        <f ca="true">+IF(OFFSET('Sanitation Data'!$E$33,0,10*ROW('Sanitation Data'!E166))="","",OFFSET('Sanitation Data'!$E$33,0,10*ROW('Sanitation Data'!E166)))</f>
        <v/>
      </c>
      <c r="CZ172" s="34" t="str">
        <f ca="true">+IF(OFFSET('Sanitation Data'!$F$29,0,10*ROW('Sanitation Data'!F166))="","",OFFSET('Sanitation Data'!$F$29,0,10*ROW('Sanitation Data'!F166)))</f>
        <v/>
      </c>
      <c r="DA172" s="34" t="str">
        <f ca="true">+IF(OFFSET('Sanitation Data'!$F$30,0,10*ROW('Sanitation Data'!F166))="","",OFFSET('Sanitation Data'!$F$30,0,10*ROW('Sanitation Data'!F166)))</f>
        <v/>
      </c>
      <c r="DB172" s="34" t="str">
        <f ca="true">+IF(OFFSET('Sanitation Data'!$F$31,0,10*ROW('Sanitation Data'!F166))="","",OFFSET('Sanitation Data'!$F$31,0,10*ROW('Sanitation Data'!F166)))</f>
        <v/>
      </c>
      <c r="DC172" s="34" t="str">
        <f ca="true">+IF(OFFSET('Sanitation Data'!$F$32,0,10*ROW('Sanitation Data'!F166))="","",OFFSET('Sanitation Data'!$F$32,0,10*ROW('Sanitation Data'!F166)))</f>
        <v/>
      </c>
      <c r="DD172" s="34" t="str">
        <f ca="true">+IF(OFFSET('Sanitation Data'!$F$33,0,10*ROW('Sanitation Data'!F166))="","",OFFSET('Sanitation Data'!$F$33,0,10*ROW('Sanitation Data'!F166)))</f>
        <v/>
      </c>
      <c r="DE172" s="34" t="str">
        <f ca="true">+IF(OFFSET('Sanitation Data'!$G$29,0,10*ROW('Sanitation Data'!G166))="","",OFFSET('Sanitation Data'!$G$29,0,10*ROW('Sanitation Data'!G166)))</f>
        <v/>
      </c>
      <c r="DF172" s="34" t="str">
        <f ca="true">+IF(OFFSET('Sanitation Data'!$G$30,0,10*ROW('Sanitation Data'!G166))="","",OFFSET('Sanitation Data'!$G$30,0,10*ROW('Sanitation Data'!G166)))</f>
        <v/>
      </c>
      <c r="DG172" s="34" t="str">
        <f ca="true">+IF(OFFSET('Sanitation Data'!$G$31,0,10*ROW('Sanitation Data'!G166))="","",OFFSET('Sanitation Data'!$G$31,0,10*ROW('Sanitation Data'!G166)))</f>
        <v/>
      </c>
      <c r="DH172" s="34" t="str">
        <f ca="true">+IF(OFFSET('Sanitation Data'!$G$32,0,10*ROW('Sanitation Data'!G166))="","",OFFSET('Sanitation Data'!$G$32,0,10*ROW('Sanitation Data'!G166)))</f>
        <v/>
      </c>
      <c r="DI172" s="34" t="str">
        <f ca="true">+IF(OFFSET('Sanitation Data'!$G$33,0,10*ROW('Sanitation Data'!G166))="","",OFFSET('Sanitation Data'!$G$33,0,10*ROW('Sanitation Data'!G166)))</f>
        <v/>
      </c>
      <c r="DJ172" s="34" t="str">
        <f ca="true">+IF(OFFSET('Sanitation Data'!$H$29,0,10*ROW('Sanitation Data'!H166))="","",OFFSET('Sanitation Data'!$H$29,0,10*ROW('Sanitation Data'!H166)))</f>
        <v/>
      </c>
      <c r="DK172" s="34" t="str">
        <f ca="true">+IF(OFFSET('Sanitation Data'!$H$30,0,10*ROW('Sanitation Data'!H166))="","",OFFSET('Sanitation Data'!$H$30,0,10*ROW('Sanitation Data'!H166)))</f>
        <v/>
      </c>
      <c r="DL172" s="34" t="str">
        <f ca="true">+IF(OFFSET('Sanitation Data'!$H$31,0,10*ROW('Sanitation Data'!H166))="","",OFFSET('Sanitation Data'!$H$31,0,10*ROW('Sanitation Data'!H166)))</f>
        <v/>
      </c>
      <c r="DM172" s="34" t="str">
        <f ca="true">+IF(OFFSET('Sanitation Data'!$H$32,0,10*ROW('Sanitation Data'!H166))="","",OFFSET('Sanitation Data'!$H$32,0,10*ROW('Sanitation Data'!H166)))</f>
        <v/>
      </c>
      <c r="DN172" s="34" t="str">
        <f ca="true">+IF(OFFSET('Sanitation Data'!$H$33,0,10*ROW('Sanitation Data'!H166))="","",OFFSET('Sanitation Data'!$H$33,0,10*ROW('Sanitation Data'!H166)))</f>
        <v/>
      </c>
      <c r="DO172" s="34" t="str">
        <f ca="true">+IF(OFFSET('Hygiene Data'!$C$12,0,10*ROW('Hygiene Data'!C166))="","",OFFSET('Hygiene Data'!$C$12,0,10*ROW('Hygiene Data'!C166)))</f>
        <v/>
      </c>
      <c r="DP172" s="34" t="str">
        <f ca="true">+IF(OFFSET('Hygiene Data'!$C$13,0,10*ROW('Hygiene Data'!C166))="","",OFFSET('Hygiene Data'!$C$13,0,10*ROW('Hygiene Data'!C166)))</f>
        <v/>
      </c>
      <c r="DQ172" s="34" t="str">
        <f ca="true">+IF(OFFSET('Hygiene Data'!$C$14,0,10*ROW('Hygiene Data'!C166))="","",OFFSET('Hygiene Data'!$C$14,0,10*ROW('Hygiene Data'!C166)))</f>
        <v/>
      </c>
      <c r="DR172" s="34" t="str">
        <f ca="true">+IF(OFFSET('Hygiene Data'!$D$12,0,10*ROW('Hygiene Data'!D166))="","",OFFSET('Hygiene Data'!$D$12,0,10*ROW('Hygiene Data'!D166)))</f>
        <v/>
      </c>
      <c r="DS172" s="34" t="str">
        <f ca="true">+IF(OFFSET('Hygiene Data'!$D$13,0,10*ROW('Hygiene Data'!D166))="","",OFFSET('Hygiene Data'!$D$13,0,10*ROW('Hygiene Data'!D166)))</f>
        <v/>
      </c>
      <c r="DT172" s="34" t="str">
        <f ca="true">+IF(OFFSET('Hygiene Data'!$D$14,0,10*ROW('Hygiene Data'!D166))="","",OFFSET('Hygiene Data'!$D$14,0,10*ROW('Hygiene Data'!D166)))</f>
        <v/>
      </c>
      <c r="DU172" s="34" t="str">
        <f ca="true">+IF(OFFSET('Hygiene Data'!$E$12,0,10*ROW('Hygiene Data'!E166))="","",OFFSET('Hygiene Data'!$E$12,0,10*ROW('Hygiene Data'!E166)))</f>
        <v/>
      </c>
      <c r="DV172" s="34" t="str">
        <f ca="true">+IF(OFFSET('Hygiene Data'!$E$13,0,10*ROW('Hygiene Data'!E166))="","",OFFSET('Hygiene Data'!$E$13,0,10*ROW('Hygiene Data'!E166)))</f>
        <v/>
      </c>
      <c r="DW172" s="34" t="str">
        <f ca="true">+IF(OFFSET('Hygiene Data'!$E$14,0,10*ROW('Hygiene Data'!E166))="","",OFFSET('Hygiene Data'!$E$14,0,10*ROW('Hygiene Data'!E166)))</f>
        <v/>
      </c>
      <c r="DX172" s="34" t="str">
        <f ca="true">+IF(OFFSET('Hygiene Data'!$F$12,0,10*ROW('Hygiene Data'!F166))="","",OFFSET('Hygiene Data'!$F$12,0,10*ROW('Hygiene Data'!F166)))</f>
        <v/>
      </c>
      <c r="DY172" s="34" t="str">
        <f ca="true">+IF(OFFSET('Hygiene Data'!$F$13,0,10*ROW('Hygiene Data'!F166))="","",OFFSET('Hygiene Data'!$F$13,0,10*ROW('Hygiene Data'!F166)))</f>
        <v/>
      </c>
      <c r="DZ172" s="34" t="str">
        <f ca="true">+IF(OFFSET('Hygiene Data'!$F$14,0,10*ROW('Hygiene Data'!F166))="","",OFFSET('Hygiene Data'!$F$14,0,10*ROW('Hygiene Data'!F166)))</f>
        <v/>
      </c>
      <c r="EA172" s="34" t="str">
        <f ca="true">+IF(OFFSET('Hygiene Data'!$G$12,0,10*ROW('Hygiene Data'!G166))="","",OFFSET('Hygiene Data'!$G$12,0,10*ROW('Hygiene Data'!G166)))</f>
        <v/>
      </c>
      <c r="EB172" s="34" t="str">
        <f ca="true">+IF(OFFSET('Hygiene Data'!$G$13,0,10*ROW('Hygiene Data'!G166))="","",OFFSET('Hygiene Data'!$G$13,0,10*ROW('Hygiene Data'!G166)))</f>
        <v/>
      </c>
      <c r="EC172" s="34" t="str">
        <f ca="true">+IF(OFFSET('Hygiene Data'!$G$14,0,10*ROW('Hygiene Data'!G166))="","",OFFSET('Hygiene Data'!$G$14,0,10*ROW('Hygiene Data'!G166)))</f>
        <v/>
      </c>
      <c r="ED172" s="34" t="str">
        <f ca="true">+IF(OFFSET('Hygiene Data'!$H$12,0,10*ROW('Hygiene Data'!H166))="","",OFFSET('Hygiene Data'!$H$12,0,10*ROW('Hygiene Data'!H166)))</f>
        <v/>
      </c>
      <c r="EE172" s="34" t="str">
        <f ca="true">+IF(OFFSET('Hygiene Data'!$H$13,0,10*ROW('Hygiene Data'!H166))="","",OFFSET('Hygiene Data'!$H$13,0,10*ROW('Hygiene Data'!H166)))</f>
        <v/>
      </c>
      <c r="EF172" s="34" t="str">
        <f ca="true">+IF(OFFSET('Hygiene Data'!$H$14,0,10*ROW('Hygiene Data'!H166))="","",OFFSET('Hygiene Data'!$H$14,0,10*ROW('Hygiene Data'!H166)))</f>
        <v/>
      </c>
    </row>
    <row r="173" x14ac:dyDescent="0.2">
      <c r="A173" s="57" t="str">
        <f ca="true">+IF(OFFSET('Water Data'!$B$1,0,10*ROW('Water Data'!B170))="","",OFFSET('Water Data'!$B$1,0,10*ROW('Water Data'!B170)))</f>
        <v/>
      </c>
      <c r="B173" s="57" t="str">
        <f ca="true">+IF(OFFSET('Water Data'!$A$3,0,10*ROW('Water Data'!A170))="","",OFFSET('Water Data'!$A$3,0,10*ROW('Water Data'!A170)))</f>
        <v/>
      </c>
      <c r="C173" s="57" t="str">
        <f ca="true">+IF(OFFSET('Water Data'!$C$3,0,10*ROW('Water Data'!C170))="","",OFFSET('Water Data'!$C$3,0,10*ROW('Water Data'!C170)))</f>
        <v/>
      </c>
      <c r="D173" s="249"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9"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9" t="e">
        <f ca="true">+IF(AND(ISNUMBER(OFFSET('Water Data'!$C$10,0,10*ROW('Water Data'!D167))),BW173="Yes"),OFFSET('Water Data'!$C$10,0,10*ROW('Water Data'!D167)),IF(AND(ISNUMBER(OFFSET('Water Data'!$C$10,0,10*ROW('Water Data'!D167))),BW173="No",ISNUMBER(OFFSET('Water Data'!$C$10,0,10*ROW('Water Data'!D167)))),CONCATENATE("[",ROUND(OFFSET('Water Data'!$C$10,0,10*ROW('Water Data'!D167)),0),"]"),IF(AND(ISNUMBER(OFFSET('Water Data'!$C$10,0,10*ROW('Water Data'!D167))),BW173="",ISNUMBER(OFFSET('Water Data'!$C$10,0,10*ROW('Water Data'!D167)))),OFFSET('Water Data'!$C$10,0,10*ROW('Water Data'!D167)),NA())))</f>
        <v>#N/A</v>
      </c>
      <c r="G173" s="249"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9"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9"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9"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9"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9"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9"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9"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9"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9"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9"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9"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9"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9"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9"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50"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50"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50"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50"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50"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50"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50"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50"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50"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50"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50"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50"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50"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50"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50"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50"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50"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50"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50"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50"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50"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50"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50"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50"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50"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50"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50"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50"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50"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50"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51"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51"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51"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51"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51"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51"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51"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51"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51"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51"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51"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51"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51"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51"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51"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51"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51"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51"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4" t="str">
        <f ca="true">+IF(OFFSET('Water Data'!$C$28,0,10*ROW('Water Data'!C167))="","",OFFSET('Water Data'!$C$28,0,10*ROW('Water Data'!C167)))</f>
        <v/>
      </c>
      <c r="BT173" s="34" t="str">
        <f ca="true">+IF(OFFSET('Water Data'!$C$29,0,10*ROW('Water Data'!C167))="","",OFFSET('Water Data'!$C$29,0,10*ROW('Water Data'!C167)))</f>
        <v/>
      </c>
      <c r="BU173" s="34" t="str">
        <f ca="true">+IF(OFFSET('Water Data'!$C$30,0,10*ROW('Water Data'!C167))="","",OFFSET('Water Data'!$C$30,0,10*ROW('Water Data'!C167)))</f>
        <v/>
      </c>
      <c r="BV173" s="34" t="str">
        <f ca="true">+IF(OFFSET('Water Data'!$D$28,0,10*ROW('Water Data'!D167))="","",OFFSET('Water Data'!$D$28,0,10*ROW('Water Data'!D167)))</f>
        <v/>
      </c>
      <c r="BW173" s="34" t="str">
        <f ca="true">+IF(OFFSET('Water Data'!$D$29,0,10*ROW('Water Data'!D167))="","",OFFSET('Water Data'!$D$29,0,10*ROW('Water Data'!D167)))</f>
        <v/>
      </c>
      <c r="BX173" s="34" t="str">
        <f ca="true">+IF(OFFSET('Water Data'!$D$30,0,10*ROW('Water Data'!D167))="","",OFFSET('Water Data'!$D$30,0,10*ROW('Water Data'!D167)))</f>
        <v/>
      </c>
      <c r="BY173" s="34" t="str">
        <f ca="true">+IF(OFFSET('Water Data'!$E$28,0,10*ROW('Water Data'!E167))="","",OFFSET('Water Data'!$E$28,0,10*ROW('Water Data'!E167)))</f>
        <v/>
      </c>
      <c r="BZ173" s="34" t="str">
        <f ca="true">+IF(OFFSET('Water Data'!$E$29,0,10*ROW('Water Data'!E167))="","",OFFSET('Water Data'!$E$29,0,10*ROW('Water Data'!E167)))</f>
        <v/>
      </c>
      <c r="CA173" s="34" t="str">
        <f ca="true">+IF(OFFSET('Water Data'!$E$30,0,10*ROW('Water Data'!E167))="","",OFFSET('Water Data'!$E$30,0,10*ROW('Water Data'!E167)))</f>
        <v/>
      </c>
      <c r="CB173" s="34" t="str">
        <f ca="true">+IF(OFFSET('Water Data'!$F$28,0,10*ROW('Water Data'!F167))="","",OFFSET('Water Data'!$F$28,0,10*ROW('Water Data'!F167)))</f>
        <v/>
      </c>
      <c r="CC173" s="34" t="str">
        <f ca="true">+IF(OFFSET('Water Data'!$F$29,0,10*ROW('Water Data'!F167))="","",OFFSET('Water Data'!$F$29,0,10*ROW('Water Data'!F167)))</f>
        <v/>
      </c>
      <c r="CD173" s="34" t="str">
        <f ca="true">+IF(OFFSET('Water Data'!$F$30,0,10*ROW('Water Data'!F167))="","",OFFSET('Water Data'!$F$30,0,10*ROW('Water Data'!F167)))</f>
        <v/>
      </c>
      <c r="CE173" s="34" t="str">
        <f ca="true">+IF(OFFSET('Water Data'!$G$28,0,10*ROW('Water Data'!G167))="","",OFFSET('Water Data'!$G$28,0,10*ROW('Water Data'!G167)))</f>
        <v/>
      </c>
      <c r="CF173" s="34" t="str">
        <f ca="true">+IF(OFFSET('Water Data'!$G$29,0,10*ROW('Water Data'!G167))="","",OFFSET('Water Data'!$G$29,0,10*ROW('Water Data'!G167)))</f>
        <v/>
      </c>
      <c r="CG173" s="34" t="str">
        <f ca="true">+IF(OFFSET('Water Data'!$G$30,0,10*ROW('Water Data'!G167))="","",OFFSET('Water Data'!$G$30,0,10*ROW('Water Data'!G167)))</f>
        <v/>
      </c>
      <c r="CH173" s="34" t="str">
        <f ca="true">+IF(OFFSET('Water Data'!$H$28,0,10*ROW('Water Data'!H167))="","",OFFSET('Water Data'!$H$28,0,10*ROW('Water Data'!H167)))</f>
        <v/>
      </c>
      <c r="CI173" s="34" t="str">
        <f ca="true">+IF(OFFSET('Water Data'!$H$29,0,10*ROW('Water Data'!H167))="","",OFFSET('Water Data'!$H$29,0,10*ROW('Water Data'!H167)))</f>
        <v/>
      </c>
      <c r="CJ173" s="34" t="str">
        <f ca="true">+IF(OFFSET('Water Data'!$H$30,0,10*ROW('Water Data'!H167))="","",OFFSET('Water Data'!$H$30,0,10*ROW('Water Data'!H167)))</f>
        <v/>
      </c>
      <c r="CK173" s="34" t="str">
        <f ca="true">+IF(OFFSET('Sanitation Data'!$C$29,0,10*ROW('Sanitation Data'!C167))="","",OFFSET('Sanitation Data'!$C$29,0,10*ROW('Sanitation Data'!C167)))</f>
        <v/>
      </c>
      <c r="CL173" s="34" t="str">
        <f ca="true">+IF(OFFSET('Sanitation Data'!$C$30,0,10*ROW('Sanitation Data'!C167))="","",OFFSET('Sanitation Data'!$C$30,0,10*ROW('Sanitation Data'!C167)))</f>
        <v/>
      </c>
      <c r="CM173" s="34" t="str">
        <f ca="true">+IF(OFFSET('Sanitation Data'!$C$31,0,10*ROW('Sanitation Data'!C167))="","",OFFSET('Sanitation Data'!$C$31,0,10*ROW('Sanitation Data'!C167)))</f>
        <v/>
      </c>
      <c r="CN173" s="34" t="str">
        <f ca="true">+IF(OFFSET('Sanitation Data'!$C$32,0,10*ROW('Sanitation Data'!C167))="","",OFFSET('Sanitation Data'!$C$32,0,10*ROW('Sanitation Data'!C167)))</f>
        <v/>
      </c>
      <c r="CO173" s="34" t="str">
        <f ca="true">+IF(OFFSET('Sanitation Data'!$C$33,0,10*ROW('Sanitation Data'!C167))="","",OFFSET('Sanitation Data'!$C$33,0,10*ROW('Sanitation Data'!C167)))</f>
        <v/>
      </c>
      <c r="CP173" s="34" t="str">
        <f ca="true">+IF(OFFSET('Sanitation Data'!$D$29,0,10*ROW('Sanitation Data'!D167))="","",OFFSET('Sanitation Data'!$D$29,0,10*ROW('Sanitation Data'!D167)))</f>
        <v/>
      </c>
      <c r="CQ173" s="34" t="str">
        <f ca="true">+IF(OFFSET('Sanitation Data'!$D$30,0,10*ROW('Sanitation Data'!D167))="","",OFFSET('Sanitation Data'!$D$30,0,10*ROW('Sanitation Data'!D167)))</f>
        <v/>
      </c>
      <c r="CR173" s="34" t="str">
        <f ca="true">+IF(OFFSET('Sanitation Data'!$D$31,0,10*ROW('Sanitation Data'!D167))="","",OFFSET('Sanitation Data'!$D$31,0,10*ROW('Sanitation Data'!D167)))</f>
        <v/>
      </c>
      <c r="CS173" s="34" t="str">
        <f ca="true">+IF(OFFSET('Sanitation Data'!$D$32,0,10*ROW('Sanitation Data'!D167))="","",OFFSET('Sanitation Data'!$D$32,0,10*ROW('Sanitation Data'!D167)))</f>
        <v/>
      </c>
      <c r="CT173" s="34" t="str">
        <f ca="true">+IF(OFFSET('Sanitation Data'!$D$33,0,10*ROW('Sanitation Data'!D167))="","",OFFSET('Sanitation Data'!$D$33,0,10*ROW('Sanitation Data'!D167)))</f>
        <v/>
      </c>
      <c r="CU173" s="34" t="str">
        <f ca="true">+IF(OFFSET('Sanitation Data'!$E$29,0,10*ROW('Sanitation Data'!E167))="","",OFFSET('Sanitation Data'!$E$29,0,10*ROW('Sanitation Data'!E167)))</f>
        <v/>
      </c>
      <c r="CV173" s="34" t="str">
        <f ca="true">+IF(OFFSET('Sanitation Data'!$E$30,0,10*ROW('Sanitation Data'!E167))="","",OFFSET('Sanitation Data'!$E$30,0,10*ROW('Sanitation Data'!E167)))</f>
        <v/>
      </c>
      <c r="CW173" s="34" t="str">
        <f ca="true">+IF(OFFSET('Sanitation Data'!$E$31,0,10*ROW('Sanitation Data'!E167))="","",OFFSET('Sanitation Data'!$E$31,0,10*ROW('Sanitation Data'!E167)))</f>
        <v/>
      </c>
      <c r="CX173" s="34" t="str">
        <f ca="true">+IF(OFFSET('Sanitation Data'!$E$32,0,10*ROW('Sanitation Data'!E167))="","",OFFSET('Sanitation Data'!$E$32,0,10*ROW('Sanitation Data'!E167)))</f>
        <v/>
      </c>
      <c r="CY173" s="34" t="str">
        <f ca="true">+IF(OFFSET('Sanitation Data'!$E$33,0,10*ROW('Sanitation Data'!E167))="","",OFFSET('Sanitation Data'!$E$33,0,10*ROW('Sanitation Data'!E167)))</f>
        <v/>
      </c>
      <c r="CZ173" s="34" t="str">
        <f ca="true">+IF(OFFSET('Sanitation Data'!$F$29,0,10*ROW('Sanitation Data'!F167))="","",OFFSET('Sanitation Data'!$F$29,0,10*ROW('Sanitation Data'!F167)))</f>
        <v/>
      </c>
      <c r="DA173" s="34" t="str">
        <f ca="true">+IF(OFFSET('Sanitation Data'!$F$30,0,10*ROW('Sanitation Data'!F167))="","",OFFSET('Sanitation Data'!$F$30,0,10*ROW('Sanitation Data'!F167)))</f>
        <v/>
      </c>
      <c r="DB173" s="34" t="str">
        <f ca="true">+IF(OFFSET('Sanitation Data'!$F$31,0,10*ROW('Sanitation Data'!F167))="","",OFFSET('Sanitation Data'!$F$31,0,10*ROW('Sanitation Data'!F167)))</f>
        <v/>
      </c>
      <c r="DC173" s="34" t="str">
        <f ca="true">+IF(OFFSET('Sanitation Data'!$F$32,0,10*ROW('Sanitation Data'!F167))="","",OFFSET('Sanitation Data'!$F$32,0,10*ROW('Sanitation Data'!F167)))</f>
        <v/>
      </c>
      <c r="DD173" s="34" t="str">
        <f ca="true">+IF(OFFSET('Sanitation Data'!$F$33,0,10*ROW('Sanitation Data'!F167))="","",OFFSET('Sanitation Data'!$F$33,0,10*ROW('Sanitation Data'!F167)))</f>
        <v/>
      </c>
      <c r="DE173" s="34" t="str">
        <f ca="true">+IF(OFFSET('Sanitation Data'!$G$29,0,10*ROW('Sanitation Data'!G167))="","",OFFSET('Sanitation Data'!$G$29,0,10*ROW('Sanitation Data'!G167)))</f>
        <v/>
      </c>
      <c r="DF173" s="34" t="str">
        <f ca="true">+IF(OFFSET('Sanitation Data'!$G$30,0,10*ROW('Sanitation Data'!G167))="","",OFFSET('Sanitation Data'!$G$30,0,10*ROW('Sanitation Data'!G167)))</f>
        <v/>
      </c>
      <c r="DG173" s="34" t="str">
        <f ca="true">+IF(OFFSET('Sanitation Data'!$G$31,0,10*ROW('Sanitation Data'!G167))="","",OFFSET('Sanitation Data'!$G$31,0,10*ROW('Sanitation Data'!G167)))</f>
        <v/>
      </c>
      <c r="DH173" s="34" t="str">
        <f ca="true">+IF(OFFSET('Sanitation Data'!$G$32,0,10*ROW('Sanitation Data'!G167))="","",OFFSET('Sanitation Data'!$G$32,0,10*ROW('Sanitation Data'!G167)))</f>
        <v/>
      </c>
      <c r="DI173" s="34" t="str">
        <f ca="true">+IF(OFFSET('Sanitation Data'!$G$33,0,10*ROW('Sanitation Data'!G167))="","",OFFSET('Sanitation Data'!$G$33,0,10*ROW('Sanitation Data'!G167)))</f>
        <v/>
      </c>
      <c r="DJ173" s="34" t="str">
        <f ca="true">+IF(OFFSET('Sanitation Data'!$H$29,0,10*ROW('Sanitation Data'!H167))="","",OFFSET('Sanitation Data'!$H$29,0,10*ROW('Sanitation Data'!H167)))</f>
        <v/>
      </c>
      <c r="DK173" s="34" t="str">
        <f ca="true">+IF(OFFSET('Sanitation Data'!$H$30,0,10*ROW('Sanitation Data'!H167))="","",OFFSET('Sanitation Data'!$H$30,0,10*ROW('Sanitation Data'!H167)))</f>
        <v/>
      </c>
      <c r="DL173" s="34" t="str">
        <f ca="true">+IF(OFFSET('Sanitation Data'!$H$31,0,10*ROW('Sanitation Data'!H167))="","",OFFSET('Sanitation Data'!$H$31,0,10*ROW('Sanitation Data'!H167)))</f>
        <v/>
      </c>
      <c r="DM173" s="34" t="str">
        <f ca="true">+IF(OFFSET('Sanitation Data'!$H$32,0,10*ROW('Sanitation Data'!H167))="","",OFFSET('Sanitation Data'!$H$32,0,10*ROW('Sanitation Data'!H167)))</f>
        <v/>
      </c>
      <c r="DN173" s="34" t="str">
        <f ca="true">+IF(OFFSET('Sanitation Data'!$H$33,0,10*ROW('Sanitation Data'!H167))="","",OFFSET('Sanitation Data'!$H$33,0,10*ROW('Sanitation Data'!H167)))</f>
        <v/>
      </c>
      <c r="DO173" s="34" t="str">
        <f ca="true">+IF(OFFSET('Hygiene Data'!$C$12,0,10*ROW('Hygiene Data'!C167))="","",OFFSET('Hygiene Data'!$C$12,0,10*ROW('Hygiene Data'!C167)))</f>
        <v/>
      </c>
      <c r="DP173" s="34" t="str">
        <f ca="true">+IF(OFFSET('Hygiene Data'!$C$13,0,10*ROW('Hygiene Data'!C167))="","",OFFSET('Hygiene Data'!$C$13,0,10*ROW('Hygiene Data'!C167)))</f>
        <v/>
      </c>
      <c r="DQ173" s="34" t="str">
        <f ca="true">+IF(OFFSET('Hygiene Data'!$C$14,0,10*ROW('Hygiene Data'!C167))="","",OFFSET('Hygiene Data'!$C$14,0,10*ROW('Hygiene Data'!C167)))</f>
        <v/>
      </c>
      <c r="DR173" s="34" t="str">
        <f ca="true">+IF(OFFSET('Hygiene Data'!$D$12,0,10*ROW('Hygiene Data'!D167))="","",OFFSET('Hygiene Data'!$D$12,0,10*ROW('Hygiene Data'!D167)))</f>
        <v/>
      </c>
      <c r="DS173" s="34" t="str">
        <f ca="true">+IF(OFFSET('Hygiene Data'!$D$13,0,10*ROW('Hygiene Data'!D167))="","",OFFSET('Hygiene Data'!$D$13,0,10*ROW('Hygiene Data'!D167)))</f>
        <v/>
      </c>
      <c r="DT173" s="34" t="str">
        <f ca="true">+IF(OFFSET('Hygiene Data'!$D$14,0,10*ROW('Hygiene Data'!D167))="","",OFFSET('Hygiene Data'!$D$14,0,10*ROW('Hygiene Data'!D167)))</f>
        <v/>
      </c>
      <c r="DU173" s="34" t="str">
        <f ca="true">+IF(OFFSET('Hygiene Data'!$E$12,0,10*ROW('Hygiene Data'!E167))="","",OFFSET('Hygiene Data'!$E$12,0,10*ROW('Hygiene Data'!E167)))</f>
        <v/>
      </c>
      <c r="DV173" s="34" t="str">
        <f ca="true">+IF(OFFSET('Hygiene Data'!$E$13,0,10*ROW('Hygiene Data'!E167))="","",OFFSET('Hygiene Data'!$E$13,0,10*ROW('Hygiene Data'!E167)))</f>
        <v/>
      </c>
      <c r="DW173" s="34" t="str">
        <f ca="true">+IF(OFFSET('Hygiene Data'!$E$14,0,10*ROW('Hygiene Data'!E167))="","",OFFSET('Hygiene Data'!$E$14,0,10*ROW('Hygiene Data'!E167)))</f>
        <v/>
      </c>
      <c r="DX173" s="34" t="str">
        <f ca="true">+IF(OFFSET('Hygiene Data'!$F$12,0,10*ROW('Hygiene Data'!F167))="","",OFFSET('Hygiene Data'!$F$12,0,10*ROW('Hygiene Data'!F167)))</f>
        <v/>
      </c>
      <c r="DY173" s="34" t="str">
        <f ca="true">+IF(OFFSET('Hygiene Data'!$F$13,0,10*ROW('Hygiene Data'!F167))="","",OFFSET('Hygiene Data'!$F$13,0,10*ROW('Hygiene Data'!F167)))</f>
        <v/>
      </c>
      <c r="DZ173" s="34" t="str">
        <f ca="true">+IF(OFFSET('Hygiene Data'!$F$14,0,10*ROW('Hygiene Data'!F167))="","",OFFSET('Hygiene Data'!$F$14,0,10*ROW('Hygiene Data'!F167)))</f>
        <v/>
      </c>
      <c r="EA173" s="34" t="str">
        <f ca="true">+IF(OFFSET('Hygiene Data'!$G$12,0,10*ROW('Hygiene Data'!G167))="","",OFFSET('Hygiene Data'!$G$12,0,10*ROW('Hygiene Data'!G167)))</f>
        <v/>
      </c>
      <c r="EB173" s="34" t="str">
        <f ca="true">+IF(OFFSET('Hygiene Data'!$G$13,0,10*ROW('Hygiene Data'!G167))="","",OFFSET('Hygiene Data'!$G$13,0,10*ROW('Hygiene Data'!G167)))</f>
        <v/>
      </c>
      <c r="EC173" s="34" t="str">
        <f ca="true">+IF(OFFSET('Hygiene Data'!$G$14,0,10*ROW('Hygiene Data'!G167))="","",OFFSET('Hygiene Data'!$G$14,0,10*ROW('Hygiene Data'!G167)))</f>
        <v/>
      </c>
      <c r="ED173" s="34" t="str">
        <f ca="true">+IF(OFFSET('Hygiene Data'!$H$12,0,10*ROW('Hygiene Data'!H167))="","",OFFSET('Hygiene Data'!$H$12,0,10*ROW('Hygiene Data'!H167)))</f>
        <v/>
      </c>
      <c r="EE173" s="34" t="str">
        <f ca="true">+IF(OFFSET('Hygiene Data'!$H$13,0,10*ROW('Hygiene Data'!H167))="","",OFFSET('Hygiene Data'!$H$13,0,10*ROW('Hygiene Data'!H167)))</f>
        <v/>
      </c>
      <c r="EF173" s="34" t="str">
        <f ca="true">+IF(OFFSET('Hygiene Data'!$H$14,0,10*ROW('Hygiene Data'!H167))="","",OFFSET('Hygiene Data'!$H$14,0,10*ROW('Hygiene Data'!H167)))</f>
        <v/>
      </c>
    </row>
    <row r="174" x14ac:dyDescent="0.2">
      <c r="A174" s="57" t="str">
        <f ca="true">+IF(OFFSET('Water Data'!$B$1,0,10*ROW('Water Data'!B171))="","",OFFSET('Water Data'!$B$1,0,10*ROW('Water Data'!B171)))</f>
        <v/>
      </c>
      <c r="B174" s="57" t="str">
        <f ca="true">+IF(OFFSET('Water Data'!$A$3,0,10*ROW('Water Data'!A171))="","",OFFSET('Water Data'!$A$3,0,10*ROW('Water Data'!A171)))</f>
        <v/>
      </c>
      <c r="C174" s="57" t="str">
        <f ca="true">+IF(OFFSET('Water Data'!$C$3,0,10*ROW('Water Data'!C171))="","",OFFSET('Water Data'!$C$3,0,10*ROW('Water Data'!C171)))</f>
        <v/>
      </c>
      <c r="D174" s="249"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9"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9" t="e">
        <f ca="true">+IF(AND(ISNUMBER(OFFSET('Water Data'!$C$10,0,10*ROW('Water Data'!D168))),BW174="Yes"),OFFSET('Water Data'!$C$10,0,10*ROW('Water Data'!D168)),IF(AND(ISNUMBER(OFFSET('Water Data'!$C$10,0,10*ROW('Water Data'!D168))),BW174="No",ISNUMBER(OFFSET('Water Data'!$C$10,0,10*ROW('Water Data'!D168)))),CONCATENATE("[",ROUND(OFFSET('Water Data'!$C$10,0,10*ROW('Water Data'!D168)),0),"]"),IF(AND(ISNUMBER(OFFSET('Water Data'!$C$10,0,10*ROW('Water Data'!D168))),BW174="",ISNUMBER(OFFSET('Water Data'!$C$10,0,10*ROW('Water Data'!D168)))),OFFSET('Water Data'!$C$10,0,10*ROW('Water Data'!D168)),NA())))</f>
        <v>#N/A</v>
      </c>
      <c r="G174" s="249"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9"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9"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9"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9"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9"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9"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9"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9"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9"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9"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9"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9"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9"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9"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50"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50"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50"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50"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50"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50"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50"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50"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50"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50"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50"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50"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50"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50"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50"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50"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50"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50"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50"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50"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50"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50"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50"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50"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50"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50"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50"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50"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50"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50"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51"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51"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51"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51"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51"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51"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51"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51"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51"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51"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51"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51"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51"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51"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51"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51"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51"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51"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4" t="str">
        <f ca="true">+IF(OFFSET('Water Data'!$C$28,0,10*ROW('Water Data'!C168))="","",OFFSET('Water Data'!$C$28,0,10*ROW('Water Data'!C168)))</f>
        <v/>
      </c>
      <c r="BT174" s="34" t="str">
        <f ca="true">+IF(OFFSET('Water Data'!$C$29,0,10*ROW('Water Data'!C168))="","",OFFSET('Water Data'!$C$29,0,10*ROW('Water Data'!C168)))</f>
        <v/>
      </c>
      <c r="BU174" s="34" t="str">
        <f ca="true">+IF(OFFSET('Water Data'!$C$30,0,10*ROW('Water Data'!C168))="","",OFFSET('Water Data'!$C$30,0,10*ROW('Water Data'!C168)))</f>
        <v/>
      </c>
      <c r="BV174" s="34" t="str">
        <f ca="true">+IF(OFFSET('Water Data'!$D$28,0,10*ROW('Water Data'!D168))="","",OFFSET('Water Data'!$D$28,0,10*ROW('Water Data'!D168)))</f>
        <v/>
      </c>
      <c r="BW174" s="34" t="str">
        <f ca="true">+IF(OFFSET('Water Data'!$D$29,0,10*ROW('Water Data'!D168))="","",OFFSET('Water Data'!$D$29,0,10*ROW('Water Data'!D168)))</f>
        <v/>
      </c>
      <c r="BX174" s="34" t="str">
        <f ca="true">+IF(OFFSET('Water Data'!$D$30,0,10*ROW('Water Data'!D168))="","",OFFSET('Water Data'!$D$30,0,10*ROW('Water Data'!D168)))</f>
        <v/>
      </c>
      <c r="BY174" s="34" t="str">
        <f ca="true">+IF(OFFSET('Water Data'!$E$28,0,10*ROW('Water Data'!E168))="","",OFFSET('Water Data'!$E$28,0,10*ROW('Water Data'!E168)))</f>
        <v/>
      </c>
      <c r="BZ174" s="34" t="str">
        <f ca="true">+IF(OFFSET('Water Data'!$E$29,0,10*ROW('Water Data'!E168))="","",OFFSET('Water Data'!$E$29,0,10*ROW('Water Data'!E168)))</f>
        <v/>
      </c>
      <c r="CA174" s="34" t="str">
        <f ca="true">+IF(OFFSET('Water Data'!$E$30,0,10*ROW('Water Data'!E168))="","",OFFSET('Water Data'!$E$30,0,10*ROW('Water Data'!E168)))</f>
        <v/>
      </c>
      <c r="CB174" s="34" t="str">
        <f ca="true">+IF(OFFSET('Water Data'!$F$28,0,10*ROW('Water Data'!F168))="","",OFFSET('Water Data'!$F$28,0,10*ROW('Water Data'!F168)))</f>
        <v/>
      </c>
      <c r="CC174" s="34" t="str">
        <f ca="true">+IF(OFFSET('Water Data'!$F$29,0,10*ROW('Water Data'!F168))="","",OFFSET('Water Data'!$F$29,0,10*ROW('Water Data'!F168)))</f>
        <v/>
      </c>
      <c r="CD174" s="34" t="str">
        <f ca="true">+IF(OFFSET('Water Data'!$F$30,0,10*ROW('Water Data'!F168))="","",OFFSET('Water Data'!$F$30,0,10*ROW('Water Data'!F168)))</f>
        <v/>
      </c>
      <c r="CE174" s="34" t="str">
        <f ca="true">+IF(OFFSET('Water Data'!$G$28,0,10*ROW('Water Data'!G168))="","",OFFSET('Water Data'!$G$28,0,10*ROW('Water Data'!G168)))</f>
        <v/>
      </c>
      <c r="CF174" s="34" t="str">
        <f ca="true">+IF(OFFSET('Water Data'!$G$29,0,10*ROW('Water Data'!G168))="","",OFFSET('Water Data'!$G$29,0,10*ROW('Water Data'!G168)))</f>
        <v/>
      </c>
      <c r="CG174" s="34" t="str">
        <f ca="true">+IF(OFFSET('Water Data'!$G$30,0,10*ROW('Water Data'!G168))="","",OFFSET('Water Data'!$G$30,0,10*ROW('Water Data'!G168)))</f>
        <v/>
      </c>
      <c r="CH174" s="34" t="str">
        <f ca="true">+IF(OFFSET('Water Data'!$H$28,0,10*ROW('Water Data'!H168))="","",OFFSET('Water Data'!$H$28,0,10*ROW('Water Data'!H168)))</f>
        <v/>
      </c>
      <c r="CI174" s="34" t="str">
        <f ca="true">+IF(OFFSET('Water Data'!$H$29,0,10*ROW('Water Data'!H168))="","",OFFSET('Water Data'!$H$29,0,10*ROW('Water Data'!H168)))</f>
        <v/>
      </c>
      <c r="CJ174" s="34" t="str">
        <f ca="true">+IF(OFFSET('Water Data'!$H$30,0,10*ROW('Water Data'!H168))="","",OFFSET('Water Data'!$H$30,0,10*ROW('Water Data'!H168)))</f>
        <v/>
      </c>
      <c r="CK174" s="34" t="str">
        <f ca="true">+IF(OFFSET('Sanitation Data'!$C$29,0,10*ROW('Sanitation Data'!C168))="","",OFFSET('Sanitation Data'!$C$29,0,10*ROW('Sanitation Data'!C168)))</f>
        <v/>
      </c>
      <c r="CL174" s="34" t="str">
        <f ca="true">+IF(OFFSET('Sanitation Data'!$C$30,0,10*ROW('Sanitation Data'!C168))="","",OFFSET('Sanitation Data'!$C$30,0,10*ROW('Sanitation Data'!C168)))</f>
        <v/>
      </c>
      <c r="CM174" s="34" t="str">
        <f ca="true">+IF(OFFSET('Sanitation Data'!$C$31,0,10*ROW('Sanitation Data'!C168))="","",OFFSET('Sanitation Data'!$C$31,0,10*ROW('Sanitation Data'!C168)))</f>
        <v/>
      </c>
      <c r="CN174" s="34" t="str">
        <f ca="true">+IF(OFFSET('Sanitation Data'!$C$32,0,10*ROW('Sanitation Data'!C168))="","",OFFSET('Sanitation Data'!$C$32,0,10*ROW('Sanitation Data'!C168)))</f>
        <v/>
      </c>
      <c r="CO174" s="34" t="str">
        <f ca="true">+IF(OFFSET('Sanitation Data'!$C$33,0,10*ROW('Sanitation Data'!C168))="","",OFFSET('Sanitation Data'!$C$33,0,10*ROW('Sanitation Data'!C168)))</f>
        <v/>
      </c>
      <c r="CP174" s="34" t="str">
        <f ca="true">+IF(OFFSET('Sanitation Data'!$D$29,0,10*ROW('Sanitation Data'!D168))="","",OFFSET('Sanitation Data'!$D$29,0,10*ROW('Sanitation Data'!D168)))</f>
        <v/>
      </c>
      <c r="CQ174" s="34" t="str">
        <f ca="true">+IF(OFFSET('Sanitation Data'!$D$30,0,10*ROW('Sanitation Data'!D168))="","",OFFSET('Sanitation Data'!$D$30,0,10*ROW('Sanitation Data'!D168)))</f>
        <v/>
      </c>
      <c r="CR174" s="34" t="str">
        <f ca="true">+IF(OFFSET('Sanitation Data'!$D$31,0,10*ROW('Sanitation Data'!D168))="","",OFFSET('Sanitation Data'!$D$31,0,10*ROW('Sanitation Data'!D168)))</f>
        <v/>
      </c>
      <c r="CS174" s="34" t="str">
        <f ca="true">+IF(OFFSET('Sanitation Data'!$D$32,0,10*ROW('Sanitation Data'!D168))="","",OFFSET('Sanitation Data'!$D$32,0,10*ROW('Sanitation Data'!D168)))</f>
        <v/>
      </c>
      <c r="CT174" s="34" t="str">
        <f ca="true">+IF(OFFSET('Sanitation Data'!$D$33,0,10*ROW('Sanitation Data'!D168))="","",OFFSET('Sanitation Data'!$D$33,0,10*ROW('Sanitation Data'!D168)))</f>
        <v/>
      </c>
      <c r="CU174" s="34" t="str">
        <f ca="true">+IF(OFFSET('Sanitation Data'!$E$29,0,10*ROW('Sanitation Data'!E168))="","",OFFSET('Sanitation Data'!$E$29,0,10*ROW('Sanitation Data'!E168)))</f>
        <v/>
      </c>
      <c r="CV174" s="34" t="str">
        <f ca="true">+IF(OFFSET('Sanitation Data'!$E$30,0,10*ROW('Sanitation Data'!E168))="","",OFFSET('Sanitation Data'!$E$30,0,10*ROW('Sanitation Data'!E168)))</f>
        <v/>
      </c>
      <c r="CW174" s="34" t="str">
        <f ca="true">+IF(OFFSET('Sanitation Data'!$E$31,0,10*ROW('Sanitation Data'!E168))="","",OFFSET('Sanitation Data'!$E$31,0,10*ROW('Sanitation Data'!E168)))</f>
        <v/>
      </c>
      <c r="CX174" s="34" t="str">
        <f ca="true">+IF(OFFSET('Sanitation Data'!$E$32,0,10*ROW('Sanitation Data'!E168))="","",OFFSET('Sanitation Data'!$E$32,0,10*ROW('Sanitation Data'!E168)))</f>
        <v/>
      </c>
      <c r="CY174" s="34" t="str">
        <f ca="true">+IF(OFFSET('Sanitation Data'!$E$33,0,10*ROW('Sanitation Data'!E168))="","",OFFSET('Sanitation Data'!$E$33,0,10*ROW('Sanitation Data'!E168)))</f>
        <v/>
      </c>
      <c r="CZ174" s="34" t="str">
        <f ca="true">+IF(OFFSET('Sanitation Data'!$F$29,0,10*ROW('Sanitation Data'!F168))="","",OFFSET('Sanitation Data'!$F$29,0,10*ROW('Sanitation Data'!F168)))</f>
        <v/>
      </c>
      <c r="DA174" s="34" t="str">
        <f ca="true">+IF(OFFSET('Sanitation Data'!$F$30,0,10*ROW('Sanitation Data'!F168))="","",OFFSET('Sanitation Data'!$F$30,0,10*ROW('Sanitation Data'!F168)))</f>
        <v/>
      </c>
      <c r="DB174" s="34" t="str">
        <f ca="true">+IF(OFFSET('Sanitation Data'!$F$31,0,10*ROW('Sanitation Data'!F168))="","",OFFSET('Sanitation Data'!$F$31,0,10*ROW('Sanitation Data'!F168)))</f>
        <v/>
      </c>
      <c r="DC174" s="34" t="str">
        <f ca="true">+IF(OFFSET('Sanitation Data'!$F$32,0,10*ROW('Sanitation Data'!F168))="","",OFFSET('Sanitation Data'!$F$32,0,10*ROW('Sanitation Data'!F168)))</f>
        <v/>
      </c>
      <c r="DD174" s="34" t="str">
        <f ca="true">+IF(OFFSET('Sanitation Data'!$F$33,0,10*ROW('Sanitation Data'!F168))="","",OFFSET('Sanitation Data'!$F$33,0,10*ROW('Sanitation Data'!F168)))</f>
        <v/>
      </c>
      <c r="DE174" s="34" t="str">
        <f ca="true">+IF(OFFSET('Sanitation Data'!$G$29,0,10*ROW('Sanitation Data'!G168))="","",OFFSET('Sanitation Data'!$G$29,0,10*ROW('Sanitation Data'!G168)))</f>
        <v/>
      </c>
      <c r="DF174" s="34" t="str">
        <f ca="true">+IF(OFFSET('Sanitation Data'!$G$30,0,10*ROW('Sanitation Data'!G168))="","",OFFSET('Sanitation Data'!$G$30,0,10*ROW('Sanitation Data'!G168)))</f>
        <v/>
      </c>
      <c r="DG174" s="34" t="str">
        <f ca="true">+IF(OFFSET('Sanitation Data'!$G$31,0,10*ROW('Sanitation Data'!G168))="","",OFFSET('Sanitation Data'!$G$31,0,10*ROW('Sanitation Data'!G168)))</f>
        <v/>
      </c>
      <c r="DH174" s="34" t="str">
        <f ca="true">+IF(OFFSET('Sanitation Data'!$G$32,0,10*ROW('Sanitation Data'!G168))="","",OFFSET('Sanitation Data'!$G$32,0,10*ROW('Sanitation Data'!G168)))</f>
        <v/>
      </c>
      <c r="DI174" s="34" t="str">
        <f ca="true">+IF(OFFSET('Sanitation Data'!$G$33,0,10*ROW('Sanitation Data'!G168))="","",OFFSET('Sanitation Data'!$G$33,0,10*ROW('Sanitation Data'!G168)))</f>
        <v/>
      </c>
      <c r="DJ174" s="34" t="str">
        <f ca="true">+IF(OFFSET('Sanitation Data'!$H$29,0,10*ROW('Sanitation Data'!H168))="","",OFFSET('Sanitation Data'!$H$29,0,10*ROW('Sanitation Data'!H168)))</f>
        <v/>
      </c>
      <c r="DK174" s="34" t="str">
        <f ca="true">+IF(OFFSET('Sanitation Data'!$H$30,0,10*ROW('Sanitation Data'!H168))="","",OFFSET('Sanitation Data'!$H$30,0,10*ROW('Sanitation Data'!H168)))</f>
        <v/>
      </c>
      <c r="DL174" s="34" t="str">
        <f ca="true">+IF(OFFSET('Sanitation Data'!$H$31,0,10*ROW('Sanitation Data'!H168))="","",OFFSET('Sanitation Data'!$H$31,0,10*ROW('Sanitation Data'!H168)))</f>
        <v/>
      </c>
      <c r="DM174" s="34" t="str">
        <f ca="true">+IF(OFFSET('Sanitation Data'!$H$32,0,10*ROW('Sanitation Data'!H168))="","",OFFSET('Sanitation Data'!$H$32,0,10*ROW('Sanitation Data'!H168)))</f>
        <v/>
      </c>
      <c r="DN174" s="34" t="str">
        <f ca="true">+IF(OFFSET('Sanitation Data'!$H$33,0,10*ROW('Sanitation Data'!H168))="","",OFFSET('Sanitation Data'!$H$33,0,10*ROW('Sanitation Data'!H168)))</f>
        <v/>
      </c>
      <c r="DO174" s="34" t="str">
        <f ca="true">+IF(OFFSET('Hygiene Data'!$C$12,0,10*ROW('Hygiene Data'!C168))="","",OFFSET('Hygiene Data'!$C$12,0,10*ROW('Hygiene Data'!C168)))</f>
        <v/>
      </c>
      <c r="DP174" s="34" t="str">
        <f ca="true">+IF(OFFSET('Hygiene Data'!$C$13,0,10*ROW('Hygiene Data'!C168))="","",OFFSET('Hygiene Data'!$C$13,0,10*ROW('Hygiene Data'!C168)))</f>
        <v/>
      </c>
      <c r="DQ174" s="34" t="str">
        <f ca="true">+IF(OFFSET('Hygiene Data'!$C$14,0,10*ROW('Hygiene Data'!C168))="","",OFFSET('Hygiene Data'!$C$14,0,10*ROW('Hygiene Data'!C168)))</f>
        <v/>
      </c>
      <c r="DR174" s="34" t="str">
        <f ca="true">+IF(OFFSET('Hygiene Data'!$D$12,0,10*ROW('Hygiene Data'!D168))="","",OFFSET('Hygiene Data'!$D$12,0,10*ROW('Hygiene Data'!D168)))</f>
        <v/>
      </c>
      <c r="DS174" s="34" t="str">
        <f ca="true">+IF(OFFSET('Hygiene Data'!$D$13,0,10*ROW('Hygiene Data'!D168))="","",OFFSET('Hygiene Data'!$D$13,0,10*ROW('Hygiene Data'!D168)))</f>
        <v/>
      </c>
      <c r="DT174" s="34" t="str">
        <f ca="true">+IF(OFFSET('Hygiene Data'!$D$14,0,10*ROW('Hygiene Data'!D168))="","",OFFSET('Hygiene Data'!$D$14,0,10*ROW('Hygiene Data'!D168)))</f>
        <v/>
      </c>
      <c r="DU174" s="34" t="str">
        <f ca="true">+IF(OFFSET('Hygiene Data'!$E$12,0,10*ROW('Hygiene Data'!E168))="","",OFFSET('Hygiene Data'!$E$12,0,10*ROW('Hygiene Data'!E168)))</f>
        <v/>
      </c>
      <c r="DV174" s="34" t="str">
        <f ca="true">+IF(OFFSET('Hygiene Data'!$E$13,0,10*ROW('Hygiene Data'!E168))="","",OFFSET('Hygiene Data'!$E$13,0,10*ROW('Hygiene Data'!E168)))</f>
        <v/>
      </c>
      <c r="DW174" s="34" t="str">
        <f ca="true">+IF(OFFSET('Hygiene Data'!$E$14,0,10*ROW('Hygiene Data'!E168))="","",OFFSET('Hygiene Data'!$E$14,0,10*ROW('Hygiene Data'!E168)))</f>
        <v/>
      </c>
      <c r="DX174" s="34" t="str">
        <f ca="true">+IF(OFFSET('Hygiene Data'!$F$12,0,10*ROW('Hygiene Data'!F168))="","",OFFSET('Hygiene Data'!$F$12,0,10*ROW('Hygiene Data'!F168)))</f>
        <v/>
      </c>
      <c r="DY174" s="34" t="str">
        <f ca="true">+IF(OFFSET('Hygiene Data'!$F$13,0,10*ROW('Hygiene Data'!F168))="","",OFFSET('Hygiene Data'!$F$13,0,10*ROW('Hygiene Data'!F168)))</f>
        <v/>
      </c>
      <c r="DZ174" s="34" t="str">
        <f ca="true">+IF(OFFSET('Hygiene Data'!$F$14,0,10*ROW('Hygiene Data'!F168))="","",OFFSET('Hygiene Data'!$F$14,0,10*ROW('Hygiene Data'!F168)))</f>
        <v/>
      </c>
      <c r="EA174" s="34" t="str">
        <f ca="true">+IF(OFFSET('Hygiene Data'!$G$12,0,10*ROW('Hygiene Data'!G168))="","",OFFSET('Hygiene Data'!$G$12,0,10*ROW('Hygiene Data'!G168)))</f>
        <v/>
      </c>
      <c r="EB174" s="34" t="str">
        <f ca="true">+IF(OFFSET('Hygiene Data'!$G$13,0,10*ROW('Hygiene Data'!G168))="","",OFFSET('Hygiene Data'!$G$13,0,10*ROW('Hygiene Data'!G168)))</f>
        <v/>
      </c>
      <c r="EC174" s="34" t="str">
        <f ca="true">+IF(OFFSET('Hygiene Data'!$G$14,0,10*ROW('Hygiene Data'!G168))="","",OFFSET('Hygiene Data'!$G$14,0,10*ROW('Hygiene Data'!G168)))</f>
        <v/>
      </c>
      <c r="ED174" s="34" t="str">
        <f ca="true">+IF(OFFSET('Hygiene Data'!$H$12,0,10*ROW('Hygiene Data'!H168))="","",OFFSET('Hygiene Data'!$H$12,0,10*ROW('Hygiene Data'!H168)))</f>
        <v/>
      </c>
      <c r="EE174" s="34" t="str">
        <f ca="true">+IF(OFFSET('Hygiene Data'!$H$13,0,10*ROW('Hygiene Data'!H168))="","",OFFSET('Hygiene Data'!$H$13,0,10*ROW('Hygiene Data'!H168)))</f>
        <v/>
      </c>
      <c r="EF174" s="34" t="str">
        <f ca="true">+IF(OFFSET('Hygiene Data'!$H$14,0,10*ROW('Hygiene Data'!H168))="","",OFFSET('Hygiene Data'!$H$14,0,10*ROW('Hygiene Data'!H168)))</f>
        <v/>
      </c>
    </row>
    <row r="175" x14ac:dyDescent="0.2">
      <c r="A175" s="57" t="str">
        <f ca="true">+IF(OFFSET('Water Data'!$B$1,0,10*ROW('Water Data'!B172))="","",OFFSET('Water Data'!$B$1,0,10*ROW('Water Data'!B172)))</f>
        <v/>
      </c>
      <c r="B175" s="57" t="str">
        <f ca="true">+IF(OFFSET('Water Data'!$A$3,0,10*ROW('Water Data'!A172))="","",OFFSET('Water Data'!$A$3,0,10*ROW('Water Data'!A172)))</f>
        <v/>
      </c>
      <c r="C175" s="57" t="str">
        <f ca="true">+IF(OFFSET('Water Data'!$C$3,0,10*ROW('Water Data'!C172))="","",OFFSET('Water Data'!$C$3,0,10*ROW('Water Data'!C172)))</f>
        <v/>
      </c>
      <c r="D175" s="249"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9"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9" t="e">
        <f ca="true">+IF(AND(ISNUMBER(OFFSET('Water Data'!$C$10,0,10*ROW('Water Data'!D169))),BW175="Yes"),OFFSET('Water Data'!$C$10,0,10*ROW('Water Data'!D169)),IF(AND(ISNUMBER(OFFSET('Water Data'!$C$10,0,10*ROW('Water Data'!D169))),BW175="No",ISNUMBER(OFFSET('Water Data'!$C$10,0,10*ROW('Water Data'!D169)))),CONCATENATE("[",ROUND(OFFSET('Water Data'!$C$10,0,10*ROW('Water Data'!D169)),0),"]"),IF(AND(ISNUMBER(OFFSET('Water Data'!$C$10,0,10*ROW('Water Data'!D169))),BW175="",ISNUMBER(OFFSET('Water Data'!$C$10,0,10*ROW('Water Data'!D169)))),OFFSET('Water Data'!$C$10,0,10*ROW('Water Data'!D169)),NA())))</f>
        <v>#N/A</v>
      </c>
      <c r="G175" s="249"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9"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9"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9"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9"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9"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9"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9"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9"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9"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9"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9"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9"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9"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9"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50"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50"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50"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50"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50"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50"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50"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50"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50"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50"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50"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50"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50"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50"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50"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50"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50"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50"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50"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50"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50"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50"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50"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50"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50"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50"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50"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50"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50"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50"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51"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51"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51"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51"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51"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51"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51"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51"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51"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51"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51"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51"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51"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51"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51"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51"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51"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51"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4" t="str">
        <f ca="true">+IF(OFFSET('Water Data'!$C$28,0,10*ROW('Water Data'!C169))="","",OFFSET('Water Data'!$C$28,0,10*ROW('Water Data'!C169)))</f>
        <v/>
      </c>
      <c r="BT175" s="34" t="str">
        <f ca="true">+IF(OFFSET('Water Data'!$C$29,0,10*ROW('Water Data'!C169))="","",OFFSET('Water Data'!$C$29,0,10*ROW('Water Data'!C169)))</f>
        <v/>
      </c>
      <c r="BU175" s="34" t="str">
        <f ca="true">+IF(OFFSET('Water Data'!$C$30,0,10*ROW('Water Data'!C169))="","",OFFSET('Water Data'!$C$30,0,10*ROW('Water Data'!C169)))</f>
        <v/>
      </c>
      <c r="BV175" s="34" t="str">
        <f ca="true">+IF(OFFSET('Water Data'!$D$28,0,10*ROW('Water Data'!D169))="","",OFFSET('Water Data'!$D$28,0,10*ROW('Water Data'!D169)))</f>
        <v/>
      </c>
      <c r="BW175" s="34" t="str">
        <f ca="true">+IF(OFFSET('Water Data'!$D$29,0,10*ROW('Water Data'!D169))="","",OFFSET('Water Data'!$D$29,0,10*ROW('Water Data'!D169)))</f>
        <v/>
      </c>
      <c r="BX175" s="34" t="str">
        <f ca="true">+IF(OFFSET('Water Data'!$D$30,0,10*ROW('Water Data'!D169))="","",OFFSET('Water Data'!$D$30,0,10*ROW('Water Data'!D169)))</f>
        <v/>
      </c>
      <c r="BY175" s="34" t="str">
        <f ca="true">+IF(OFFSET('Water Data'!$E$28,0,10*ROW('Water Data'!E169))="","",OFFSET('Water Data'!$E$28,0,10*ROW('Water Data'!E169)))</f>
        <v/>
      </c>
      <c r="BZ175" s="34" t="str">
        <f ca="true">+IF(OFFSET('Water Data'!$E$29,0,10*ROW('Water Data'!E169))="","",OFFSET('Water Data'!$E$29,0,10*ROW('Water Data'!E169)))</f>
        <v/>
      </c>
      <c r="CA175" s="34" t="str">
        <f ca="true">+IF(OFFSET('Water Data'!$E$30,0,10*ROW('Water Data'!E169))="","",OFFSET('Water Data'!$E$30,0,10*ROW('Water Data'!E169)))</f>
        <v/>
      </c>
      <c r="CB175" s="34" t="str">
        <f ca="true">+IF(OFFSET('Water Data'!$F$28,0,10*ROW('Water Data'!F169))="","",OFFSET('Water Data'!$F$28,0,10*ROW('Water Data'!F169)))</f>
        <v/>
      </c>
      <c r="CC175" s="34" t="str">
        <f ca="true">+IF(OFFSET('Water Data'!$F$29,0,10*ROW('Water Data'!F169))="","",OFFSET('Water Data'!$F$29,0,10*ROW('Water Data'!F169)))</f>
        <v/>
      </c>
      <c r="CD175" s="34" t="str">
        <f ca="true">+IF(OFFSET('Water Data'!$F$30,0,10*ROW('Water Data'!F169))="","",OFFSET('Water Data'!$F$30,0,10*ROW('Water Data'!F169)))</f>
        <v/>
      </c>
      <c r="CE175" s="34" t="str">
        <f ca="true">+IF(OFFSET('Water Data'!$G$28,0,10*ROW('Water Data'!G169))="","",OFFSET('Water Data'!$G$28,0,10*ROW('Water Data'!G169)))</f>
        <v/>
      </c>
      <c r="CF175" s="34" t="str">
        <f ca="true">+IF(OFFSET('Water Data'!$G$29,0,10*ROW('Water Data'!G169))="","",OFFSET('Water Data'!$G$29,0,10*ROW('Water Data'!G169)))</f>
        <v/>
      </c>
      <c r="CG175" s="34" t="str">
        <f ca="true">+IF(OFFSET('Water Data'!$G$30,0,10*ROW('Water Data'!G169))="","",OFFSET('Water Data'!$G$30,0,10*ROW('Water Data'!G169)))</f>
        <v/>
      </c>
      <c r="CH175" s="34" t="str">
        <f ca="true">+IF(OFFSET('Water Data'!$H$28,0,10*ROW('Water Data'!H169))="","",OFFSET('Water Data'!$H$28,0,10*ROW('Water Data'!H169)))</f>
        <v/>
      </c>
      <c r="CI175" s="34" t="str">
        <f ca="true">+IF(OFFSET('Water Data'!$H$29,0,10*ROW('Water Data'!H169))="","",OFFSET('Water Data'!$H$29,0,10*ROW('Water Data'!H169)))</f>
        <v/>
      </c>
      <c r="CJ175" s="34" t="str">
        <f ca="true">+IF(OFFSET('Water Data'!$H$30,0,10*ROW('Water Data'!H169))="","",OFFSET('Water Data'!$H$30,0,10*ROW('Water Data'!H169)))</f>
        <v/>
      </c>
      <c r="CK175" s="34" t="str">
        <f ca="true">+IF(OFFSET('Sanitation Data'!$C$29,0,10*ROW('Sanitation Data'!C169))="","",OFFSET('Sanitation Data'!$C$29,0,10*ROW('Sanitation Data'!C169)))</f>
        <v/>
      </c>
      <c r="CL175" s="34" t="str">
        <f ca="true">+IF(OFFSET('Sanitation Data'!$C$30,0,10*ROW('Sanitation Data'!C169))="","",OFFSET('Sanitation Data'!$C$30,0,10*ROW('Sanitation Data'!C169)))</f>
        <v/>
      </c>
      <c r="CM175" s="34" t="str">
        <f ca="true">+IF(OFFSET('Sanitation Data'!$C$31,0,10*ROW('Sanitation Data'!C169))="","",OFFSET('Sanitation Data'!$C$31,0,10*ROW('Sanitation Data'!C169)))</f>
        <v/>
      </c>
      <c r="CN175" s="34" t="str">
        <f ca="true">+IF(OFFSET('Sanitation Data'!$C$32,0,10*ROW('Sanitation Data'!C169))="","",OFFSET('Sanitation Data'!$C$32,0,10*ROW('Sanitation Data'!C169)))</f>
        <v/>
      </c>
      <c r="CO175" s="34" t="str">
        <f ca="true">+IF(OFFSET('Sanitation Data'!$C$33,0,10*ROW('Sanitation Data'!C169))="","",OFFSET('Sanitation Data'!$C$33,0,10*ROW('Sanitation Data'!C169)))</f>
        <v/>
      </c>
      <c r="CP175" s="34" t="str">
        <f ca="true">+IF(OFFSET('Sanitation Data'!$D$29,0,10*ROW('Sanitation Data'!D169))="","",OFFSET('Sanitation Data'!$D$29,0,10*ROW('Sanitation Data'!D169)))</f>
        <v/>
      </c>
      <c r="CQ175" s="34" t="str">
        <f ca="true">+IF(OFFSET('Sanitation Data'!$D$30,0,10*ROW('Sanitation Data'!D169))="","",OFFSET('Sanitation Data'!$D$30,0,10*ROW('Sanitation Data'!D169)))</f>
        <v/>
      </c>
      <c r="CR175" s="34" t="str">
        <f ca="true">+IF(OFFSET('Sanitation Data'!$D$31,0,10*ROW('Sanitation Data'!D169))="","",OFFSET('Sanitation Data'!$D$31,0,10*ROW('Sanitation Data'!D169)))</f>
        <v/>
      </c>
      <c r="CS175" s="34" t="str">
        <f ca="true">+IF(OFFSET('Sanitation Data'!$D$32,0,10*ROW('Sanitation Data'!D169))="","",OFFSET('Sanitation Data'!$D$32,0,10*ROW('Sanitation Data'!D169)))</f>
        <v/>
      </c>
      <c r="CT175" s="34" t="str">
        <f ca="true">+IF(OFFSET('Sanitation Data'!$D$33,0,10*ROW('Sanitation Data'!D169))="","",OFFSET('Sanitation Data'!$D$33,0,10*ROW('Sanitation Data'!D169)))</f>
        <v/>
      </c>
      <c r="CU175" s="34" t="str">
        <f ca="true">+IF(OFFSET('Sanitation Data'!$E$29,0,10*ROW('Sanitation Data'!E169))="","",OFFSET('Sanitation Data'!$E$29,0,10*ROW('Sanitation Data'!E169)))</f>
        <v/>
      </c>
      <c r="CV175" s="34" t="str">
        <f ca="true">+IF(OFFSET('Sanitation Data'!$E$30,0,10*ROW('Sanitation Data'!E169))="","",OFFSET('Sanitation Data'!$E$30,0,10*ROW('Sanitation Data'!E169)))</f>
        <v/>
      </c>
      <c r="CW175" s="34" t="str">
        <f ca="true">+IF(OFFSET('Sanitation Data'!$E$31,0,10*ROW('Sanitation Data'!E169))="","",OFFSET('Sanitation Data'!$E$31,0,10*ROW('Sanitation Data'!E169)))</f>
        <v/>
      </c>
      <c r="CX175" s="34" t="str">
        <f ca="true">+IF(OFFSET('Sanitation Data'!$E$32,0,10*ROW('Sanitation Data'!E169))="","",OFFSET('Sanitation Data'!$E$32,0,10*ROW('Sanitation Data'!E169)))</f>
        <v/>
      </c>
      <c r="CY175" s="34" t="str">
        <f ca="true">+IF(OFFSET('Sanitation Data'!$E$33,0,10*ROW('Sanitation Data'!E169))="","",OFFSET('Sanitation Data'!$E$33,0,10*ROW('Sanitation Data'!E169)))</f>
        <v/>
      </c>
      <c r="CZ175" s="34" t="str">
        <f ca="true">+IF(OFFSET('Sanitation Data'!$F$29,0,10*ROW('Sanitation Data'!F169))="","",OFFSET('Sanitation Data'!$F$29,0,10*ROW('Sanitation Data'!F169)))</f>
        <v/>
      </c>
      <c r="DA175" s="34" t="str">
        <f ca="true">+IF(OFFSET('Sanitation Data'!$F$30,0,10*ROW('Sanitation Data'!F169))="","",OFFSET('Sanitation Data'!$F$30,0,10*ROW('Sanitation Data'!F169)))</f>
        <v/>
      </c>
      <c r="DB175" s="34" t="str">
        <f ca="true">+IF(OFFSET('Sanitation Data'!$F$31,0,10*ROW('Sanitation Data'!F169))="","",OFFSET('Sanitation Data'!$F$31,0,10*ROW('Sanitation Data'!F169)))</f>
        <v/>
      </c>
      <c r="DC175" s="34" t="str">
        <f ca="true">+IF(OFFSET('Sanitation Data'!$F$32,0,10*ROW('Sanitation Data'!F169))="","",OFFSET('Sanitation Data'!$F$32,0,10*ROW('Sanitation Data'!F169)))</f>
        <v/>
      </c>
      <c r="DD175" s="34" t="str">
        <f ca="true">+IF(OFFSET('Sanitation Data'!$F$33,0,10*ROW('Sanitation Data'!F169))="","",OFFSET('Sanitation Data'!$F$33,0,10*ROW('Sanitation Data'!F169)))</f>
        <v/>
      </c>
      <c r="DE175" s="34" t="str">
        <f ca="true">+IF(OFFSET('Sanitation Data'!$G$29,0,10*ROW('Sanitation Data'!G169))="","",OFFSET('Sanitation Data'!$G$29,0,10*ROW('Sanitation Data'!G169)))</f>
        <v/>
      </c>
      <c r="DF175" s="34" t="str">
        <f ca="true">+IF(OFFSET('Sanitation Data'!$G$30,0,10*ROW('Sanitation Data'!G169))="","",OFFSET('Sanitation Data'!$G$30,0,10*ROW('Sanitation Data'!G169)))</f>
        <v/>
      </c>
      <c r="DG175" s="34" t="str">
        <f ca="true">+IF(OFFSET('Sanitation Data'!$G$31,0,10*ROW('Sanitation Data'!G169))="","",OFFSET('Sanitation Data'!$G$31,0,10*ROW('Sanitation Data'!G169)))</f>
        <v/>
      </c>
      <c r="DH175" s="34" t="str">
        <f ca="true">+IF(OFFSET('Sanitation Data'!$G$32,0,10*ROW('Sanitation Data'!G169))="","",OFFSET('Sanitation Data'!$G$32,0,10*ROW('Sanitation Data'!G169)))</f>
        <v/>
      </c>
      <c r="DI175" s="34" t="str">
        <f ca="true">+IF(OFFSET('Sanitation Data'!$G$33,0,10*ROW('Sanitation Data'!G169))="","",OFFSET('Sanitation Data'!$G$33,0,10*ROW('Sanitation Data'!G169)))</f>
        <v/>
      </c>
      <c r="DJ175" s="34" t="str">
        <f ca="true">+IF(OFFSET('Sanitation Data'!$H$29,0,10*ROW('Sanitation Data'!H169))="","",OFFSET('Sanitation Data'!$H$29,0,10*ROW('Sanitation Data'!H169)))</f>
        <v/>
      </c>
      <c r="DK175" s="34" t="str">
        <f ca="true">+IF(OFFSET('Sanitation Data'!$H$30,0,10*ROW('Sanitation Data'!H169))="","",OFFSET('Sanitation Data'!$H$30,0,10*ROW('Sanitation Data'!H169)))</f>
        <v/>
      </c>
      <c r="DL175" s="34" t="str">
        <f ca="true">+IF(OFFSET('Sanitation Data'!$H$31,0,10*ROW('Sanitation Data'!H169))="","",OFFSET('Sanitation Data'!$H$31,0,10*ROW('Sanitation Data'!H169)))</f>
        <v/>
      </c>
      <c r="DM175" s="34" t="str">
        <f ca="true">+IF(OFFSET('Sanitation Data'!$H$32,0,10*ROW('Sanitation Data'!H169))="","",OFFSET('Sanitation Data'!$H$32,0,10*ROW('Sanitation Data'!H169)))</f>
        <v/>
      </c>
      <c r="DN175" s="34" t="str">
        <f ca="true">+IF(OFFSET('Sanitation Data'!$H$33,0,10*ROW('Sanitation Data'!H169))="","",OFFSET('Sanitation Data'!$H$33,0,10*ROW('Sanitation Data'!H169)))</f>
        <v/>
      </c>
      <c r="DO175" s="34" t="str">
        <f ca="true">+IF(OFFSET('Hygiene Data'!$C$12,0,10*ROW('Hygiene Data'!C169))="","",OFFSET('Hygiene Data'!$C$12,0,10*ROW('Hygiene Data'!C169)))</f>
        <v/>
      </c>
      <c r="DP175" s="34" t="str">
        <f ca="true">+IF(OFFSET('Hygiene Data'!$C$13,0,10*ROW('Hygiene Data'!C169))="","",OFFSET('Hygiene Data'!$C$13,0,10*ROW('Hygiene Data'!C169)))</f>
        <v/>
      </c>
      <c r="DQ175" s="34" t="str">
        <f ca="true">+IF(OFFSET('Hygiene Data'!$C$14,0,10*ROW('Hygiene Data'!C169))="","",OFFSET('Hygiene Data'!$C$14,0,10*ROW('Hygiene Data'!C169)))</f>
        <v/>
      </c>
      <c r="DR175" s="34" t="str">
        <f ca="true">+IF(OFFSET('Hygiene Data'!$D$12,0,10*ROW('Hygiene Data'!D169))="","",OFFSET('Hygiene Data'!$D$12,0,10*ROW('Hygiene Data'!D169)))</f>
        <v/>
      </c>
      <c r="DS175" s="34" t="str">
        <f ca="true">+IF(OFFSET('Hygiene Data'!$D$13,0,10*ROW('Hygiene Data'!D169))="","",OFFSET('Hygiene Data'!$D$13,0,10*ROW('Hygiene Data'!D169)))</f>
        <v/>
      </c>
      <c r="DT175" s="34" t="str">
        <f ca="true">+IF(OFFSET('Hygiene Data'!$D$14,0,10*ROW('Hygiene Data'!D169))="","",OFFSET('Hygiene Data'!$D$14,0,10*ROW('Hygiene Data'!D169)))</f>
        <v/>
      </c>
      <c r="DU175" s="34" t="str">
        <f ca="true">+IF(OFFSET('Hygiene Data'!$E$12,0,10*ROW('Hygiene Data'!E169))="","",OFFSET('Hygiene Data'!$E$12,0,10*ROW('Hygiene Data'!E169)))</f>
        <v/>
      </c>
      <c r="DV175" s="34" t="str">
        <f ca="true">+IF(OFFSET('Hygiene Data'!$E$13,0,10*ROW('Hygiene Data'!E169))="","",OFFSET('Hygiene Data'!$E$13,0,10*ROW('Hygiene Data'!E169)))</f>
        <v/>
      </c>
      <c r="DW175" s="34" t="str">
        <f ca="true">+IF(OFFSET('Hygiene Data'!$E$14,0,10*ROW('Hygiene Data'!E169))="","",OFFSET('Hygiene Data'!$E$14,0,10*ROW('Hygiene Data'!E169)))</f>
        <v/>
      </c>
      <c r="DX175" s="34" t="str">
        <f ca="true">+IF(OFFSET('Hygiene Data'!$F$12,0,10*ROW('Hygiene Data'!F169))="","",OFFSET('Hygiene Data'!$F$12,0,10*ROW('Hygiene Data'!F169)))</f>
        <v/>
      </c>
      <c r="DY175" s="34" t="str">
        <f ca="true">+IF(OFFSET('Hygiene Data'!$F$13,0,10*ROW('Hygiene Data'!F169))="","",OFFSET('Hygiene Data'!$F$13,0,10*ROW('Hygiene Data'!F169)))</f>
        <v/>
      </c>
      <c r="DZ175" s="34" t="str">
        <f ca="true">+IF(OFFSET('Hygiene Data'!$F$14,0,10*ROW('Hygiene Data'!F169))="","",OFFSET('Hygiene Data'!$F$14,0,10*ROW('Hygiene Data'!F169)))</f>
        <v/>
      </c>
      <c r="EA175" s="34" t="str">
        <f ca="true">+IF(OFFSET('Hygiene Data'!$G$12,0,10*ROW('Hygiene Data'!G169))="","",OFFSET('Hygiene Data'!$G$12,0,10*ROW('Hygiene Data'!G169)))</f>
        <v/>
      </c>
      <c r="EB175" s="34" t="str">
        <f ca="true">+IF(OFFSET('Hygiene Data'!$G$13,0,10*ROW('Hygiene Data'!G169))="","",OFFSET('Hygiene Data'!$G$13,0,10*ROW('Hygiene Data'!G169)))</f>
        <v/>
      </c>
      <c r="EC175" s="34" t="str">
        <f ca="true">+IF(OFFSET('Hygiene Data'!$G$14,0,10*ROW('Hygiene Data'!G169))="","",OFFSET('Hygiene Data'!$G$14,0,10*ROW('Hygiene Data'!G169)))</f>
        <v/>
      </c>
      <c r="ED175" s="34" t="str">
        <f ca="true">+IF(OFFSET('Hygiene Data'!$H$12,0,10*ROW('Hygiene Data'!H169))="","",OFFSET('Hygiene Data'!$H$12,0,10*ROW('Hygiene Data'!H169)))</f>
        <v/>
      </c>
      <c r="EE175" s="34" t="str">
        <f ca="true">+IF(OFFSET('Hygiene Data'!$H$13,0,10*ROW('Hygiene Data'!H169))="","",OFFSET('Hygiene Data'!$H$13,0,10*ROW('Hygiene Data'!H169)))</f>
        <v/>
      </c>
      <c r="EF175" s="34" t="str">
        <f ca="true">+IF(OFFSET('Hygiene Data'!$H$14,0,10*ROW('Hygiene Data'!H169))="","",OFFSET('Hygiene Data'!$H$14,0,10*ROW('Hygiene Data'!H169)))</f>
        <v/>
      </c>
    </row>
    <row r="176" x14ac:dyDescent="0.2">
      <c r="A176" s="57" t="str">
        <f ca="true">+IF(OFFSET('Water Data'!$B$1,0,10*ROW('Water Data'!B173))="","",OFFSET('Water Data'!$B$1,0,10*ROW('Water Data'!B173)))</f>
        <v/>
      </c>
      <c r="B176" s="57" t="str">
        <f ca="true">+IF(OFFSET('Water Data'!$A$3,0,10*ROW('Water Data'!A173))="","",OFFSET('Water Data'!$A$3,0,10*ROW('Water Data'!A173)))</f>
        <v/>
      </c>
      <c r="C176" s="57" t="str">
        <f ca="true">+IF(OFFSET('Water Data'!$C$3,0,10*ROW('Water Data'!C173))="","",OFFSET('Water Data'!$C$3,0,10*ROW('Water Data'!C173)))</f>
        <v/>
      </c>
      <c r="D176" s="249"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9"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9" t="e">
        <f ca="true">+IF(AND(ISNUMBER(OFFSET('Water Data'!$C$10,0,10*ROW('Water Data'!D170))),BW176="Yes"),OFFSET('Water Data'!$C$10,0,10*ROW('Water Data'!D170)),IF(AND(ISNUMBER(OFFSET('Water Data'!$C$10,0,10*ROW('Water Data'!D170))),BW176="No",ISNUMBER(OFFSET('Water Data'!$C$10,0,10*ROW('Water Data'!D170)))),CONCATENATE("[",ROUND(OFFSET('Water Data'!$C$10,0,10*ROW('Water Data'!D170)),0),"]"),IF(AND(ISNUMBER(OFFSET('Water Data'!$C$10,0,10*ROW('Water Data'!D170))),BW176="",ISNUMBER(OFFSET('Water Data'!$C$10,0,10*ROW('Water Data'!D170)))),OFFSET('Water Data'!$C$10,0,10*ROW('Water Data'!D170)),NA())))</f>
        <v>#N/A</v>
      </c>
      <c r="G176" s="249"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9"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9"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9"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9"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9"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9"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9"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9"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9"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9"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9"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9"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9"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9"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50"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50"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50"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50"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50"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50"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50"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50"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50"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50"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50"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50"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50"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50"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50"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50"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50"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50"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50"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50"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50"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50"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50"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50"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50"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50"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50"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50"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50"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50"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51"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51"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51"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51"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51"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51"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51"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51"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51"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51"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51"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51"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51"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51"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51"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51"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51"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51"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4" t="str">
        <f ca="true">+IF(OFFSET('Water Data'!$C$28,0,10*ROW('Water Data'!C170))="","",OFFSET('Water Data'!$C$28,0,10*ROW('Water Data'!C170)))</f>
        <v/>
      </c>
      <c r="BT176" s="34" t="str">
        <f ca="true">+IF(OFFSET('Water Data'!$C$29,0,10*ROW('Water Data'!C170))="","",OFFSET('Water Data'!$C$29,0,10*ROW('Water Data'!C170)))</f>
        <v/>
      </c>
      <c r="BU176" s="34" t="str">
        <f ca="true">+IF(OFFSET('Water Data'!$C$30,0,10*ROW('Water Data'!C170))="","",OFFSET('Water Data'!$C$30,0,10*ROW('Water Data'!C170)))</f>
        <v/>
      </c>
      <c r="BV176" s="34" t="str">
        <f ca="true">+IF(OFFSET('Water Data'!$D$28,0,10*ROW('Water Data'!D170))="","",OFFSET('Water Data'!$D$28,0,10*ROW('Water Data'!D170)))</f>
        <v/>
      </c>
      <c r="BW176" s="34" t="str">
        <f ca="true">+IF(OFFSET('Water Data'!$D$29,0,10*ROW('Water Data'!D170))="","",OFFSET('Water Data'!$D$29,0,10*ROW('Water Data'!D170)))</f>
        <v/>
      </c>
      <c r="BX176" s="34" t="str">
        <f ca="true">+IF(OFFSET('Water Data'!$D$30,0,10*ROW('Water Data'!D170))="","",OFFSET('Water Data'!$D$30,0,10*ROW('Water Data'!D170)))</f>
        <v/>
      </c>
      <c r="BY176" s="34" t="str">
        <f ca="true">+IF(OFFSET('Water Data'!$E$28,0,10*ROW('Water Data'!E170))="","",OFFSET('Water Data'!$E$28,0,10*ROW('Water Data'!E170)))</f>
        <v/>
      </c>
      <c r="BZ176" s="34" t="str">
        <f ca="true">+IF(OFFSET('Water Data'!$E$29,0,10*ROW('Water Data'!E170))="","",OFFSET('Water Data'!$E$29,0,10*ROW('Water Data'!E170)))</f>
        <v/>
      </c>
      <c r="CA176" s="34" t="str">
        <f ca="true">+IF(OFFSET('Water Data'!$E$30,0,10*ROW('Water Data'!E170))="","",OFFSET('Water Data'!$E$30,0,10*ROW('Water Data'!E170)))</f>
        <v/>
      </c>
      <c r="CB176" s="34" t="str">
        <f ca="true">+IF(OFFSET('Water Data'!$F$28,0,10*ROW('Water Data'!F170))="","",OFFSET('Water Data'!$F$28,0,10*ROW('Water Data'!F170)))</f>
        <v/>
      </c>
      <c r="CC176" s="34" t="str">
        <f ca="true">+IF(OFFSET('Water Data'!$F$29,0,10*ROW('Water Data'!F170))="","",OFFSET('Water Data'!$F$29,0,10*ROW('Water Data'!F170)))</f>
        <v/>
      </c>
      <c r="CD176" s="34" t="str">
        <f ca="true">+IF(OFFSET('Water Data'!$F$30,0,10*ROW('Water Data'!F170))="","",OFFSET('Water Data'!$F$30,0,10*ROW('Water Data'!F170)))</f>
        <v/>
      </c>
      <c r="CE176" s="34" t="str">
        <f ca="true">+IF(OFFSET('Water Data'!$G$28,0,10*ROW('Water Data'!G170))="","",OFFSET('Water Data'!$G$28,0,10*ROW('Water Data'!G170)))</f>
        <v/>
      </c>
      <c r="CF176" s="34" t="str">
        <f ca="true">+IF(OFFSET('Water Data'!$G$29,0,10*ROW('Water Data'!G170))="","",OFFSET('Water Data'!$G$29,0,10*ROW('Water Data'!G170)))</f>
        <v/>
      </c>
      <c r="CG176" s="34" t="str">
        <f ca="true">+IF(OFFSET('Water Data'!$G$30,0,10*ROW('Water Data'!G170))="","",OFFSET('Water Data'!$G$30,0,10*ROW('Water Data'!G170)))</f>
        <v/>
      </c>
      <c r="CH176" s="34" t="str">
        <f ca="true">+IF(OFFSET('Water Data'!$H$28,0,10*ROW('Water Data'!H170))="","",OFFSET('Water Data'!$H$28,0,10*ROW('Water Data'!H170)))</f>
        <v/>
      </c>
      <c r="CI176" s="34" t="str">
        <f ca="true">+IF(OFFSET('Water Data'!$H$29,0,10*ROW('Water Data'!H170))="","",OFFSET('Water Data'!$H$29,0,10*ROW('Water Data'!H170)))</f>
        <v/>
      </c>
      <c r="CJ176" s="34" t="str">
        <f ca="true">+IF(OFFSET('Water Data'!$H$30,0,10*ROW('Water Data'!H170))="","",OFFSET('Water Data'!$H$30,0,10*ROW('Water Data'!H170)))</f>
        <v/>
      </c>
      <c r="CK176" s="34" t="str">
        <f ca="true">+IF(OFFSET('Sanitation Data'!$C$29,0,10*ROW('Sanitation Data'!C170))="","",OFFSET('Sanitation Data'!$C$29,0,10*ROW('Sanitation Data'!C170)))</f>
        <v/>
      </c>
      <c r="CL176" s="34" t="str">
        <f ca="true">+IF(OFFSET('Sanitation Data'!$C$30,0,10*ROW('Sanitation Data'!C170))="","",OFFSET('Sanitation Data'!$C$30,0,10*ROW('Sanitation Data'!C170)))</f>
        <v/>
      </c>
      <c r="CM176" s="34" t="str">
        <f ca="true">+IF(OFFSET('Sanitation Data'!$C$31,0,10*ROW('Sanitation Data'!C170))="","",OFFSET('Sanitation Data'!$C$31,0,10*ROW('Sanitation Data'!C170)))</f>
        <v/>
      </c>
      <c r="CN176" s="34" t="str">
        <f ca="true">+IF(OFFSET('Sanitation Data'!$C$32,0,10*ROW('Sanitation Data'!C170))="","",OFFSET('Sanitation Data'!$C$32,0,10*ROW('Sanitation Data'!C170)))</f>
        <v/>
      </c>
      <c r="CO176" s="34" t="str">
        <f ca="true">+IF(OFFSET('Sanitation Data'!$C$33,0,10*ROW('Sanitation Data'!C170))="","",OFFSET('Sanitation Data'!$C$33,0,10*ROW('Sanitation Data'!C170)))</f>
        <v/>
      </c>
      <c r="CP176" s="34" t="str">
        <f ca="true">+IF(OFFSET('Sanitation Data'!$D$29,0,10*ROW('Sanitation Data'!D170))="","",OFFSET('Sanitation Data'!$D$29,0,10*ROW('Sanitation Data'!D170)))</f>
        <v/>
      </c>
      <c r="CQ176" s="34" t="str">
        <f ca="true">+IF(OFFSET('Sanitation Data'!$D$30,0,10*ROW('Sanitation Data'!D170))="","",OFFSET('Sanitation Data'!$D$30,0,10*ROW('Sanitation Data'!D170)))</f>
        <v/>
      </c>
      <c r="CR176" s="34" t="str">
        <f ca="true">+IF(OFFSET('Sanitation Data'!$D$31,0,10*ROW('Sanitation Data'!D170))="","",OFFSET('Sanitation Data'!$D$31,0,10*ROW('Sanitation Data'!D170)))</f>
        <v/>
      </c>
      <c r="CS176" s="34" t="str">
        <f ca="true">+IF(OFFSET('Sanitation Data'!$D$32,0,10*ROW('Sanitation Data'!D170))="","",OFFSET('Sanitation Data'!$D$32,0,10*ROW('Sanitation Data'!D170)))</f>
        <v/>
      </c>
      <c r="CT176" s="34" t="str">
        <f ca="true">+IF(OFFSET('Sanitation Data'!$D$33,0,10*ROW('Sanitation Data'!D170))="","",OFFSET('Sanitation Data'!$D$33,0,10*ROW('Sanitation Data'!D170)))</f>
        <v/>
      </c>
      <c r="CU176" s="34" t="str">
        <f ca="true">+IF(OFFSET('Sanitation Data'!$E$29,0,10*ROW('Sanitation Data'!E170))="","",OFFSET('Sanitation Data'!$E$29,0,10*ROW('Sanitation Data'!E170)))</f>
        <v/>
      </c>
      <c r="CV176" s="34" t="str">
        <f ca="true">+IF(OFFSET('Sanitation Data'!$E$30,0,10*ROW('Sanitation Data'!E170))="","",OFFSET('Sanitation Data'!$E$30,0,10*ROW('Sanitation Data'!E170)))</f>
        <v/>
      </c>
      <c r="CW176" s="34" t="str">
        <f ca="true">+IF(OFFSET('Sanitation Data'!$E$31,0,10*ROW('Sanitation Data'!E170))="","",OFFSET('Sanitation Data'!$E$31,0,10*ROW('Sanitation Data'!E170)))</f>
        <v/>
      </c>
      <c r="CX176" s="34" t="str">
        <f ca="true">+IF(OFFSET('Sanitation Data'!$E$32,0,10*ROW('Sanitation Data'!E170))="","",OFFSET('Sanitation Data'!$E$32,0,10*ROW('Sanitation Data'!E170)))</f>
        <v/>
      </c>
      <c r="CY176" s="34" t="str">
        <f ca="true">+IF(OFFSET('Sanitation Data'!$E$33,0,10*ROW('Sanitation Data'!E170))="","",OFFSET('Sanitation Data'!$E$33,0,10*ROW('Sanitation Data'!E170)))</f>
        <v/>
      </c>
      <c r="CZ176" s="34" t="str">
        <f ca="true">+IF(OFFSET('Sanitation Data'!$F$29,0,10*ROW('Sanitation Data'!F170))="","",OFFSET('Sanitation Data'!$F$29,0,10*ROW('Sanitation Data'!F170)))</f>
        <v/>
      </c>
      <c r="DA176" s="34" t="str">
        <f ca="true">+IF(OFFSET('Sanitation Data'!$F$30,0,10*ROW('Sanitation Data'!F170))="","",OFFSET('Sanitation Data'!$F$30,0,10*ROW('Sanitation Data'!F170)))</f>
        <v/>
      </c>
      <c r="DB176" s="34" t="str">
        <f ca="true">+IF(OFFSET('Sanitation Data'!$F$31,0,10*ROW('Sanitation Data'!F170))="","",OFFSET('Sanitation Data'!$F$31,0,10*ROW('Sanitation Data'!F170)))</f>
        <v/>
      </c>
      <c r="DC176" s="34" t="str">
        <f ca="true">+IF(OFFSET('Sanitation Data'!$F$32,0,10*ROW('Sanitation Data'!F170))="","",OFFSET('Sanitation Data'!$F$32,0,10*ROW('Sanitation Data'!F170)))</f>
        <v/>
      </c>
      <c r="DD176" s="34" t="str">
        <f ca="true">+IF(OFFSET('Sanitation Data'!$F$33,0,10*ROW('Sanitation Data'!F170))="","",OFFSET('Sanitation Data'!$F$33,0,10*ROW('Sanitation Data'!F170)))</f>
        <v/>
      </c>
      <c r="DE176" s="34" t="str">
        <f ca="true">+IF(OFFSET('Sanitation Data'!$G$29,0,10*ROW('Sanitation Data'!G170))="","",OFFSET('Sanitation Data'!$G$29,0,10*ROW('Sanitation Data'!G170)))</f>
        <v/>
      </c>
      <c r="DF176" s="34" t="str">
        <f ca="true">+IF(OFFSET('Sanitation Data'!$G$30,0,10*ROW('Sanitation Data'!G170))="","",OFFSET('Sanitation Data'!$G$30,0,10*ROW('Sanitation Data'!G170)))</f>
        <v/>
      </c>
      <c r="DG176" s="34" t="str">
        <f ca="true">+IF(OFFSET('Sanitation Data'!$G$31,0,10*ROW('Sanitation Data'!G170))="","",OFFSET('Sanitation Data'!$G$31,0,10*ROW('Sanitation Data'!G170)))</f>
        <v/>
      </c>
      <c r="DH176" s="34" t="str">
        <f ca="true">+IF(OFFSET('Sanitation Data'!$G$32,0,10*ROW('Sanitation Data'!G170))="","",OFFSET('Sanitation Data'!$G$32,0,10*ROW('Sanitation Data'!G170)))</f>
        <v/>
      </c>
      <c r="DI176" s="34" t="str">
        <f ca="true">+IF(OFFSET('Sanitation Data'!$G$33,0,10*ROW('Sanitation Data'!G170))="","",OFFSET('Sanitation Data'!$G$33,0,10*ROW('Sanitation Data'!G170)))</f>
        <v/>
      </c>
      <c r="DJ176" s="34" t="str">
        <f ca="true">+IF(OFFSET('Sanitation Data'!$H$29,0,10*ROW('Sanitation Data'!H170))="","",OFFSET('Sanitation Data'!$H$29,0,10*ROW('Sanitation Data'!H170)))</f>
        <v/>
      </c>
      <c r="DK176" s="34" t="str">
        <f ca="true">+IF(OFFSET('Sanitation Data'!$H$30,0,10*ROW('Sanitation Data'!H170))="","",OFFSET('Sanitation Data'!$H$30,0,10*ROW('Sanitation Data'!H170)))</f>
        <v/>
      </c>
      <c r="DL176" s="34" t="str">
        <f ca="true">+IF(OFFSET('Sanitation Data'!$H$31,0,10*ROW('Sanitation Data'!H170))="","",OFFSET('Sanitation Data'!$H$31,0,10*ROW('Sanitation Data'!H170)))</f>
        <v/>
      </c>
      <c r="DM176" s="34" t="str">
        <f ca="true">+IF(OFFSET('Sanitation Data'!$H$32,0,10*ROW('Sanitation Data'!H170))="","",OFFSET('Sanitation Data'!$H$32,0,10*ROW('Sanitation Data'!H170)))</f>
        <v/>
      </c>
      <c r="DN176" s="34" t="str">
        <f ca="true">+IF(OFFSET('Sanitation Data'!$H$33,0,10*ROW('Sanitation Data'!H170))="","",OFFSET('Sanitation Data'!$H$33,0,10*ROW('Sanitation Data'!H170)))</f>
        <v/>
      </c>
      <c r="DO176" s="34" t="str">
        <f ca="true">+IF(OFFSET('Hygiene Data'!$C$12,0,10*ROW('Hygiene Data'!C170))="","",OFFSET('Hygiene Data'!$C$12,0,10*ROW('Hygiene Data'!C170)))</f>
        <v/>
      </c>
      <c r="DP176" s="34" t="str">
        <f ca="true">+IF(OFFSET('Hygiene Data'!$C$13,0,10*ROW('Hygiene Data'!C170))="","",OFFSET('Hygiene Data'!$C$13,0,10*ROW('Hygiene Data'!C170)))</f>
        <v/>
      </c>
      <c r="DQ176" s="34" t="str">
        <f ca="true">+IF(OFFSET('Hygiene Data'!$C$14,0,10*ROW('Hygiene Data'!C170))="","",OFFSET('Hygiene Data'!$C$14,0,10*ROW('Hygiene Data'!C170)))</f>
        <v/>
      </c>
      <c r="DR176" s="34" t="str">
        <f ca="true">+IF(OFFSET('Hygiene Data'!$D$12,0,10*ROW('Hygiene Data'!D170))="","",OFFSET('Hygiene Data'!$D$12,0,10*ROW('Hygiene Data'!D170)))</f>
        <v/>
      </c>
      <c r="DS176" s="34" t="str">
        <f ca="true">+IF(OFFSET('Hygiene Data'!$D$13,0,10*ROW('Hygiene Data'!D170))="","",OFFSET('Hygiene Data'!$D$13,0,10*ROW('Hygiene Data'!D170)))</f>
        <v/>
      </c>
      <c r="DT176" s="34" t="str">
        <f ca="true">+IF(OFFSET('Hygiene Data'!$D$14,0,10*ROW('Hygiene Data'!D170))="","",OFFSET('Hygiene Data'!$D$14,0,10*ROW('Hygiene Data'!D170)))</f>
        <v/>
      </c>
      <c r="DU176" s="34" t="str">
        <f ca="true">+IF(OFFSET('Hygiene Data'!$E$12,0,10*ROW('Hygiene Data'!E170))="","",OFFSET('Hygiene Data'!$E$12,0,10*ROW('Hygiene Data'!E170)))</f>
        <v/>
      </c>
      <c r="DV176" s="34" t="str">
        <f ca="true">+IF(OFFSET('Hygiene Data'!$E$13,0,10*ROW('Hygiene Data'!E170))="","",OFFSET('Hygiene Data'!$E$13,0,10*ROW('Hygiene Data'!E170)))</f>
        <v/>
      </c>
      <c r="DW176" s="34" t="str">
        <f ca="true">+IF(OFFSET('Hygiene Data'!$E$14,0,10*ROW('Hygiene Data'!E170))="","",OFFSET('Hygiene Data'!$E$14,0,10*ROW('Hygiene Data'!E170)))</f>
        <v/>
      </c>
      <c r="DX176" s="34" t="str">
        <f ca="true">+IF(OFFSET('Hygiene Data'!$F$12,0,10*ROW('Hygiene Data'!F170))="","",OFFSET('Hygiene Data'!$F$12,0,10*ROW('Hygiene Data'!F170)))</f>
        <v/>
      </c>
      <c r="DY176" s="34" t="str">
        <f ca="true">+IF(OFFSET('Hygiene Data'!$F$13,0,10*ROW('Hygiene Data'!F170))="","",OFFSET('Hygiene Data'!$F$13,0,10*ROW('Hygiene Data'!F170)))</f>
        <v/>
      </c>
      <c r="DZ176" s="34" t="str">
        <f ca="true">+IF(OFFSET('Hygiene Data'!$F$14,0,10*ROW('Hygiene Data'!F170))="","",OFFSET('Hygiene Data'!$F$14,0,10*ROW('Hygiene Data'!F170)))</f>
        <v/>
      </c>
      <c r="EA176" s="34" t="str">
        <f ca="true">+IF(OFFSET('Hygiene Data'!$G$12,0,10*ROW('Hygiene Data'!G170))="","",OFFSET('Hygiene Data'!$G$12,0,10*ROW('Hygiene Data'!G170)))</f>
        <v/>
      </c>
      <c r="EB176" s="34" t="str">
        <f ca="true">+IF(OFFSET('Hygiene Data'!$G$13,0,10*ROW('Hygiene Data'!G170))="","",OFFSET('Hygiene Data'!$G$13,0,10*ROW('Hygiene Data'!G170)))</f>
        <v/>
      </c>
      <c r="EC176" s="34" t="str">
        <f ca="true">+IF(OFFSET('Hygiene Data'!$G$14,0,10*ROW('Hygiene Data'!G170))="","",OFFSET('Hygiene Data'!$G$14,0,10*ROW('Hygiene Data'!G170)))</f>
        <v/>
      </c>
      <c r="ED176" s="34" t="str">
        <f ca="true">+IF(OFFSET('Hygiene Data'!$H$12,0,10*ROW('Hygiene Data'!H170))="","",OFFSET('Hygiene Data'!$H$12,0,10*ROW('Hygiene Data'!H170)))</f>
        <v/>
      </c>
      <c r="EE176" s="34" t="str">
        <f ca="true">+IF(OFFSET('Hygiene Data'!$H$13,0,10*ROW('Hygiene Data'!H170))="","",OFFSET('Hygiene Data'!$H$13,0,10*ROW('Hygiene Data'!H170)))</f>
        <v/>
      </c>
      <c r="EF176" s="34" t="str">
        <f ca="true">+IF(OFFSET('Hygiene Data'!$H$14,0,10*ROW('Hygiene Data'!H170))="","",OFFSET('Hygiene Data'!$H$14,0,10*ROW('Hygiene Data'!H170)))</f>
        <v/>
      </c>
    </row>
    <row r="177" x14ac:dyDescent="0.2">
      <c r="A177" s="57" t="str">
        <f ca="true">+IF(OFFSET('Water Data'!$B$1,0,10*ROW('Water Data'!B174))="","",OFFSET('Water Data'!$B$1,0,10*ROW('Water Data'!B174)))</f>
        <v/>
      </c>
      <c r="B177" s="57" t="str">
        <f ca="true">+IF(OFFSET('Water Data'!$A$3,0,10*ROW('Water Data'!A174))="","",OFFSET('Water Data'!$A$3,0,10*ROW('Water Data'!A174)))</f>
        <v/>
      </c>
      <c r="C177" s="57" t="str">
        <f ca="true">+IF(OFFSET('Water Data'!$C$3,0,10*ROW('Water Data'!C174))="","",OFFSET('Water Data'!$C$3,0,10*ROW('Water Data'!C174)))</f>
        <v/>
      </c>
      <c r="D177" s="249"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9"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9" t="e">
        <f ca="true">+IF(AND(ISNUMBER(OFFSET('Water Data'!$C$10,0,10*ROW('Water Data'!D171))),BW177="Yes"),OFFSET('Water Data'!$C$10,0,10*ROW('Water Data'!D171)),IF(AND(ISNUMBER(OFFSET('Water Data'!$C$10,0,10*ROW('Water Data'!D171))),BW177="No",ISNUMBER(OFFSET('Water Data'!$C$10,0,10*ROW('Water Data'!D171)))),CONCATENATE("[",ROUND(OFFSET('Water Data'!$C$10,0,10*ROW('Water Data'!D171)),0),"]"),IF(AND(ISNUMBER(OFFSET('Water Data'!$C$10,0,10*ROW('Water Data'!D171))),BW177="",ISNUMBER(OFFSET('Water Data'!$C$10,0,10*ROW('Water Data'!D171)))),OFFSET('Water Data'!$C$10,0,10*ROW('Water Data'!D171)),NA())))</f>
        <v>#N/A</v>
      </c>
      <c r="G177" s="249"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9"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9"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9"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9"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9"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9"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9"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9"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9"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9"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9"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9"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9"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9"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50"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50"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50"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50"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50"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50"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50"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50"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50"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50"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50"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50"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50"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50"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50"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50"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50"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50"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50"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50"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50"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50"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50"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50"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50"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50"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50"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50"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50"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50"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51"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51"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51"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51"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51"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51"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51"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51"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51"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51"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51"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51"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51"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51"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51"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51"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51"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51"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4" t="str">
        <f ca="true">+IF(OFFSET('Water Data'!$C$28,0,10*ROW('Water Data'!C171))="","",OFFSET('Water Data'!$C$28,0,10*ROW('Water Data'!C171)))</f>
        <v/>
      </c>
      <c r="BT177" s="34" t="str">
        <f ca="true">+IF(OFFSET('Water Data'!$C$29,0,10*ROW('Water Data'!C171))="","",OFFSET('Water Data'!$C$29,0,10*ROW('Water Data'!C171)))</f>
        <v/>
      </c>
      <c r="BU177" s="34" t="str">
        <f ca="true">+IF(OFFSET('Water Data'!$C$30,0,10*ROW('Water Data'!C171))="","",OFFSET('Water Data'!$C$30,0,10*ROW('Water Data'!C171)))</f>
        <v/>
      </c>
      <c r="BV177" s="34" t="str">
        <f ca="true">+IF(OFFSET('Water Data'!$D$28,0,10*ROW('Water Data'!D171))="","",OFFSET('Water Data'!$D$28,0,10*ROW('Water Data'!D171)))</f>
        <v/>
      </c>
      <c r="BW177" s="34" t="str">
        <f ca="true">+IF(OFFSET('Water Data'!$D$29,0,10*ROW('Water Data'!D171))="","",OFFSET('Water Data'!$D$29,0,10*ROW('Water Data'!D171)))</f>
        <v/>
      </c>
      <c r="BX177" s="34" t="str">
        <f ca="true">+IF(OFFSET('Water Data'!$D$30,0,10*ROW('Water Data'!D171))="","",OFFSET('Water Data'!$D$30,0,10*ROW('Water Data'!D171)))</f>
        <v/>
      </c>
      <c r="BY177" s="34" t="str">
        <f ca="true">+IF(OFFSET('Water Data'!$E$28,0,10*ROW('Water Data'!E171))="","",OFFSET('Water Data'!$E$28,0,10*ROW('Water Data'!E171)))</f>
        <v/>
      </c>
      <c r="BZ177" s="34" t="str">
        <f ca="true">+IF(OFFSET('Water Data'!$E$29,0,10*ROW('Water Data'!E171))="","",OFFSET('Water Data'!$E$29,0,10*ROW('Water Data'!E171)))</f>
        <v/>
      </c>
      <c r="CA177" s="34" t="str">
        <f ca="true">+IF(OFFSET('Water Data'!$E$30,0,10*ROW('Water Data'!E171))="","",OFFSET('Water Data'!$E$30,0,10*ROW('Water Data'!E171)))</f>
        <v/>
      </c>
      <c r="CB177" s="34" t="str">
        <f ca="true">+IF(OFFSET('Water Data'!$F$28,0,10*ROW('Water Data'!F171))="","",OFFSET('Water Data'!$F$28,0,10*ROW('Water Data'!F171)))</f>
        <v/>
      </c>
      <c r="CC177" s="34" t="str">
        <f ca="true">+IF(OFFSET('Water Data'!$F$29,0,10*ROW('Water Data'!F171))="","",OFFSET('Water Data'!$F$29,0,10*ROW('Water Data'!F171)))</f>
        <v/>
      </c>
      <c r="CD177" s="34" t="str">
        <f ca="true">+IF(OFFSET('Water Data'!$F$30,0,10*ROW('Water Data'!F171))="","",OFFSET('Water Data'!$F$30,0,10*ROW('Water Data'!F171)))</f>
        <v/>
      </c>
      <c r="CE177" s="34" t="str">
        <f ca="true">+IF(OFFSET('Water Data'!$G$28,0,10*ROW('Water Data'!G171))="","",OFFSET('Water Data'!$G$28,0,10*ROW('Water Data'!G171)))</f>
        <v/>
      </c>
      <c r="CF177" s="34" t="str">
        <f ca="true">+IF(OFFSET('Water Data'!$G$29,0,10*ROW('Water Data'!G171))="","",OFFSET('Water Data'!$G$29,0,10*ROW('Water Data'!G171)))</f>
        <v/>
      </c>
      <c r="CG177" s="34" t="str">
        <f ca="true">+IF(OFFSET('Water Data'!$G$30,0,10*ROW('Water Data'!G171))="","",OFFSET('Water Data'!$G$30,0,10*ROW('Water Data'!G171)))</f>
        <v/>
      </c>
      <c r="CH177" s="34" t="str">
        <f ca="true">+IF(OFFSET('Water Data'!$H$28,0,10*ROW('Water Data'!H171))="","",OFFSET('Water Data'!$H$28,0,10*ROW('Water Data'!H171)))</f>
        <v/>
      </c>
      <c r="CI177" s="34" t="str">
        <f ca="true">+IF(OFFSET('Water Data'!$H$29,0,10*ROW('Water Data'!H171))="","",OFFSET('Water Data'!$H$29,0,10*ROW('Water Data'!H171)))</f>
        <v/>
      </c>
      <c r="CJ177" s="34" t="str">
        <f ca="true">+IF(OFFSET('Water Data'!$H$30,0,10*ROW('Water Data'!H171))="","",OFFSET('Water Data'!$H$30,0,10*ROW('Water Data'!H171)))</f>
        <v/>
      </c>
      <c r="CK177" s="34" t="str">
        <f ca="true">+IF(OFFSET('Sanitation Data'!$C$29,0,10*ROW('Sanitation Data'!C171))="","",OFFSET('Sanitation Data'!$C$29,0,10*ROW('Sanitation Data'!C171)))</f>
        <v/>
      </c>
      <c r="CL177" s="34" t="str">
        <f ca="true">+IF(OFFSET('Sanitation Data'!$C$30,0,10*ROW('Sanitation Data'!C171))="","",OFFSET('Sanitation Data'!$C$30,0,10*ROW('Sanitation Data'!C171)))</f>
        <v/>
      </c>
      <c r="CM177" s="34" t="str">
        <f ca="true">+IF(OFFSET('Sanitation Data'!$C$31,0,10*ROW('Sanitation Data'!C171))="","",OFFSET('Sanitation Data'!$C$31,0,10*ROW('Sanitation Data'!C171)))</f>
        <v/>
      </c>
      <c r="CN177" s="34" t="str">
        <f ca="true">+IF(OFFSET('Sanitation Data'!$C$32,0,10*ROW('Sanitation Data'!C171))="","",OFFSET('Sanitation Data'!$C$32,0,10*ROW('Sanitation Data'!C171)))</f>
        <v/>
      </c>
      <c r="CO177" s="34" t="str">
        <f ca="true">+IF(OFFSET('Sanitation Data'!$C$33,0,10*ROW('Sanitation Data'!C171))="","",OFFSET('Sanitation Data'!$C$33,0,10*ROW('Sanitation Data'!C171)))</f>
        <v/>
      </c>
      <c r="CP177" s="34" t="str">
        <f ca="true">+IF(OFFSET('Sanitation Data'!$D$29,0,10*ROW('Sanitation Data'!D171))="","",OFFSET('Sanitation Data'!$D$29,0,10*ROW('Sanitation Data'!D171)))</f>
        <v/>
      </c>
      <c r="CQ177" s="34" t="str">
        <f ca="true">+IF(OFFSET('Sanitation Data'!$D$30,0,10*ROW('Sanitation Data'!D171))="","",OFFSET('Sanitation Data'!$D$30,0,10*ROW('Sanitation Data'!D171)))</f>
        <v/>
      </c>
      <c r="CR177" s="34" t="str">
        <f ca="true">+IF(OFFSET('Sanitation Data'!$D$31,0,10*ROW('Sanitation Data'!D171))="","",OFFSET('Sanitation Data'!$D$31,0,10*ROW('Sanitation Data'!D171)))</f>
        <v/>
      </c>
      <c r="CS177" s="34" t="str">
        <f ca="true">+IF(OFFSET('Sanitation Data'!$D$32,0,10*ROW('Sanitation Data'!D171))="","",OFFSET('Sanitation Data'!$D$32,0,10*ROW('Sanitation Data'!D171)))</f>
        <v/>
      </c>
      <c r="CT177" s="34" t="str">
        <f ca="true">+IF(OFFSET('Sanitation Data'!$D$33,0,10*ROW('Sanitation Data'!D171))="","",OFFSET('Sanitation Data'!$D$33,0,10*ROW('Sanitation Data'!D171)))</f>
        <v/>
      </c>
      <c r="CU177" s="34" t="str">
        <f ca="true">+IF(OFFSET('Sanitation Data'!$E$29,0,10*ROW('Sanitation Data'!E171))="","",OFFSET('Sanitation Data'!$E$29,0,10*ROW('Sanitation Data'!E171)))</f>
        <v/>
      </c>
      <c r="CV177" s="34" t="str">
        <f ca="true">+IF(OFFSET('Sanitation Data'!$E$30,0,10*ROW('Sanitation Data'!E171))="","",OFFSET('Sanitation Data'!$E$30,0,10*ROW('Sanitation Data'!E171)))</f>
        <v/>
      </c>
      <c r="CW177" s="34" t="str">
        <f ca="true">+IF(OFFSET('Sanitation Data'!$E$31,0,10*ROW('Sanitation Data'!E171))="","",OFFSET('Sanitation Data'!$E$31,0,10*ROW('Sanitation Data'!E171)))</f>
        <v/>
      </c>
      <c r="CX177" s="34" t="str">
        <f ca="true">+IF(OFFSET('Sanitation Data'!$E$32,0,10*ROW('Sanitation Data'!E171))="","",OFFSET('Sanitation Data'!$E$32,0,10*ROW('Sanitation Data'!E171)))</f>
        <v/>
      </c>
      <c r="CY177" s="34" t="str">
        <f ca="true">+IF(OFFSET('Sanitation Data'!$E$33,0,10*ROW('Sanitation Data'!E171))="","",OFFSET('Sanitation Data'!$E$33,0,10*ROW('Sanitation Data'!E171)))</f>
        <v/>
      </c>
      <c r="CZ177" s="34" t="str">
        <f ca="true">+IF(OFFSET('Sanitation Data'!$F$29,0,10*ROW('Sanitation Data'!F171))="","",OFFSET('Sanitation Data'!$F$29,0,10*ROW('Sanitation Data'!F171)))</f>
        <v/>
      </c>
      <c r="DA177" s="34" t="str">
        <f ca="true">+IF(OFFSET('Sanitation Data'!$F$30,0,10*ROW('Sanitation Data'!F171))="","",OFFSET('Sanitation Data'!$F$30,0,10*ROW('Sanitation Data'!F171)))</f>
        <v/>
      </c>
      <c r="DB177" s="34" t="str">
        <f ca="true">+IF(OFFSET('Sanitation Data'!$F$31,0,10*ROW('Sanitation Data'!F171))="","",OFFSET('Sanitation Data'!$F$31,0,10*ROW('Sanitation Data'!F171)))</f>
        <v/>
      </c>
      <c r="DC177" s="34" t="str">
        <f ca="true">+IF(OFFSET('Sanitation Data'!$F$32,0,10*ROW('Sanitation Data'!F171))="","",OFFSET('Sanitation Data'!$F$32,0,10*ROW('Sanitation Data'!F171)))</f>
        <v/>
      </c>
      <c r="DD177" s="34" t="str">
        <f ca="true">+IF(OFFSET('Sanitation Data'!$F$33,0,10*ROW('Sanitation Data'!F171))="","",OFFSET('Sanitation Data'!$F$33,0,10*ROW('Sanitation Data'!F171)))</f>
        <v/>
      </c>
      <c r="DE177" s="34" t="str">
        <f ca="true">+IF(OFFSET('Sanitation Data'!$G$29,0,10*ROW('Sanitation Data'!G171))="","",OFFSET('Sanitation Data'!$G$29,0,10*ROW('Sanitation Data'!G171)))</f>
        <v/>
      </c>
      <c r="DF177" s="34" t="str">
        <f ca="true">+IF(OFFSET('Sanitation Data'!$G$30,0,10*ROW('Sanitation Data'!G171))="","",OFFSET('Sanitation Data'!$G$30,0,10*ROW('Sanitation Data'!G171)))</f>
        <v/>
      </c>
      <c r="DG177" s="34" t="str">
        <f ca="true">+IF(OFFSET('Sanitation Data'!$G$31,0,10*ROW('Sanitation Data'!G171))="","",OFFSET('Sanitation Data'!$G$31,0,10*ROW('Sanitation Data'!G171)))</f>
        <v/>
      </c>
      <c r="DH177" s="34" t="str">
        <f ca="true">+IF(OFFSET('Sanitation Data'!$G$32,0,10*ROW('Sanitation Data'!G171))="","",OFFSET('Sanitation Data'!$G$32,0,10*ROW('Sanitation Data'!G171)))</f>
        <v/>
      </c>
      <c r="DI177" s="34" t="str">
        <f ca="true">+IF(OFFSET('Sanitation Data'!$G$33,0,10*ROW('Sanitation Data'!G171))="","",OFFSET('Sanitation Data'!$G$33,0,10*ROW('Sanitation Data'!G171)))</f>
        <v/>
      </c>
      <c r="DJ177" s="34" t="str">
        <f ca="true">+IF(OFFSET('Sanitation Data'!$H$29,0,10*ROW('Sanitation Data'!H171))="","",OFFSET('Sanitation Data'!$H$29,0,10*ROW('Sanitation Data'!H171)))</f>
        <v/>
      </c>
      <c r="DK177" s="34" t="str">
        <f ca="true">+IF(OFFSET('Sanitation Data'!$H$30,0,10*ROW('Sanitation Data'!H171))="","",OFFSET('Sanitation Data'!$H$30,0,10*ROW('Sanitation Data'!H171)))</f>
        <v/>
      </c>
      <c r="DL177" s="34" t="str">
        <f ca="true">+IF(OFFSET('Sanitation Data'!$H$31,0,10*ROW('Sanitation Data'!H171))="","",OFFSET('Sanitation Data'!$H$31,0,10*ROW('Sanitation Data'!H171)))</f>
        <v/>
      </c>
      <c r="DM177" s="34" t="str">
        <f ca="true">+IF(OFFSET('Sanitation Data'!$H$32,0,10*ROW('Sanitation Data'!H171))="","",OFFSET('Sanitation Data'!$H$32,0,10*ROW('Sanitation Data'!H171)))</f>
        <v/>
      </c>
      <c r="DN177" s="34" t="str">
        <f ca="true">+IF(OFFSET('Sanitation Data'!$H$33,0,10*ROW('Sanitation Data'!H171))="","",OFFSET('Sanitation Data'!$H$33,0,10*ROW('Sanitation Data'!H171)))</f>
        <v/>
      </c>
      <c r="DO177" s="34" t="str">
        <f ca="true">+IF(OFFSET('Hygiene Data'!$C$12,0,10*ROW('Hygiene Data'!C171))="","",OFFSET('Hygiene Data'!$C$12,0,10*ROW('Hygiene Data'!C171)))</f>
        <v/>
      </c>
      <c r="DP177" s="34" t="str">
        <f ca="true">+IF(OFFSET('Hygiene Data'!$C$13,0,10*ROW('Hygiene Data'!C171))="","",OFFSET('Hygiene Data'!$C$13,0,10*ROW('Hygiene Data'!C171)))</f>
        <v/>
      </c>
      <c r="DQ177" s="34" t="str">
        <f ca="true">+IF(OFFSET('Hygiene Data'!$C$14,0,10*ROW('Hygiene Data'!C171))="","",OFFSET('Hygiene Data'!$C$14,0,10*ROW('Hygiene Data'!C171)))</f>
        <v/>
      </c>
      <c r="DR177" s="34" t="str">
        <f ca="true">+IF(OFFSET('Hygiene Data'!$D$12,0,10*ROW('Hygiene Data'!D171))="","",OFFSET('Hygiene Data'!$D$12,0,10*ROW('Hygiene Data'!D171)))</f>
        <v/>
      </c>
      <c r="DS177" s="34" t="str">
        <f ca="true">+IF(OFFSET('Hygiene Data'!$D$13,0,10*ROW('Hygiene Data'!D171))="","",OFFSET('Hygiene Data'!$D$13,0,10*ROW('Hygiene Data'!D171)))</f>
        <v/>
      </c>
      <c r="DT177" s="34" t="str">
        <f ca="true">+IF(OFFSET('Hygiene Data'!$D$14,0,10*ROW('Hygiene Data'!D171))="","",OFFSET('Hygiene Data'!$D$14,0,10*ROW('Hygiene Data'!D171)))</f>
        <v/>
      </c>
      <c r="DU177" s="34" t="str">
        <f ca="true">+IF(OFFSET('Hygiene Data'!$E$12,0,10*ROW('Hygiene Data'!E171))="","",OFFSET('Hygiene Data'!$E$12,0,10*ROW('Hygiene Data'!E171)))</f>
        <v/>
      </c>
      <c r="DV177" s="34" t="str">
        <f ca="true">+IF(OFFSET('Hygiene Data'!$E$13,0,10*ROW('Hygiene Data'!E171))="","",OFFSET('Hygiene Data'!$E$13,0,10*ROW('Hygiene Data'!E171)))</f>
        <v/>
      </c>
      <c r="DW177" s="34" t="str">
        <f ca="true">+IF(OFFSET('Hygiene Data'!$E$14,0,10*ROW('Hygiene Data'!E171))="","",OFFSET('Hygiene Data'!$E$14,0,10*ROW('Hygiene Data'!E171)))</f>
        <v/>
      </c>
      <c r="DX177" s="34" t="str">
        <f ca="true">+IF(OFFSET('Hygiene Data'!$F$12,0,10*ROW('Hygiene Data'!F171))="","",OFFSET('Hygiene Data'!$F$12,0,10*ROW('Hygiene Data'!F171)))</f>
        <v/>
      </c>
      <c r="DY177" s="34" t="str">
        <f ca="true">+IF(OFFSET('Hygiene Data'!$F$13,0,10*ROW('Hygiene Data'!F171))="","",OFFSET('Hygiene Data'!$F$13,0,10*ROW('Hygiene Data'!F171)))</f>
        <v/>
      </c>
      <c r="DZ177" s="34" t="str">
        <f ca="true">+IF(OFFSET('Hygiene Data'!$F$14,0,10*ROW('Hygiene Data'!F171))="","",OFFSET('Hygiene Data'!$F$14,0,10*ROW('Hygiene Data'!F171)))</f>
        <v/>
      </c>
      <c r="EA177" s="34" t="str">
        <f ca="true">+IF(OFFSET('Hygiene Data'!$G$12,0,10*ROW('Hygiene Data'!G171))="","",OFFSET('Hygiene Data'!$G$12,0,10*ROW('Hygiene Data'!G171)))</f>
        <v/>
      </c>
      <c r="EB177" s="34" t="str">
        <f ca="true">+IF(OFFSET('Hygiene Data'!$G$13,0,10*ROW('Hygiene Data'!G171))="","",OFFSET('Hygiene Data'!$G$13,0,10*ROW('Hygiene Data'!G171)))</f>
        <v/>
      </c>
      <c r="EC177" s="34" t="str">
        <f ca="true">+IF(OFFSET('Hygiene Data'!$G$14,0,10*ROW('Hygiene Data'!G171))="","",OFFSET('Hygiene Data'!$G$14,0,10*ROW('Hygiene Data'!G171)))</f>
        <v/>
      </c>
      <c r="ED177" s="34" t="str">
        <f ca="true">+IF(OFFSET('Hygiene Data'!$H$12,0,10*ROW('Hygiene Data'!H171))="","",OFFSET('Hygiene Data'!$H$12,0,10*ROW('Hygiene Data'!H171)))</f>
        <v/>
      </c>
      <c r="EE177" s="34" t="str">
        <f ca="true">+IF(OFFSET('Hygiene Data'!$H$13,0,10*ROW('Hygiene Data'!H171))="","",OFFSET('Hygiene Data'!$H$13,0,10*ROW('Hygiene Data'!H171)))</f>
        <v/>
      </c>
      <c r="EF177" s="34" t="str">
        <f ca="true">+IF(OFFSET('Hygiene Data'!$H$14,0,10*ROW('Hygiene Data'!H171))="","",OFFSET('Hygiene Data'!$H$14,0,10*ROW('Hygiene Data'!H171)))</f>
        <v/>
      </c>
    </row>
    <row r="178" x14ac:dyDescent="0.2">
      <c r="A178" s="57" t="str">
        <f ca="true">+IF(OFFSET('Water Data'!$B$1,0,10*ROW('Water Data'!B175))="","",OFFSET('Water Data'!$B$1,0,10*ROW('Water Data'!B175)))</f>
        <v/>
      </c>
      <c r="B178" s="57" t="str">
        <f ca="true">+IF(OFFSET('Water Data'!$A$3,0,10*ROW('Water Data'!A175))="","",OFFSET('Water Data'!$A$3,0,10*ROW('Water Data'!A175)))</f>
        <v/>
      </c>
      <c r="C178" s="57" t="str">
        <f ca="true">+IF(OFFSET('Water Data'!$C$3,0,10*ROW('Water Data'!C175))="","",OFFSET('Water Data'!$C$3,0,10*ROW('Water Data'!C175)))</f>
        <v/>
      </c>
      <c r="D178" s="249"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9"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9" t="e">
        <f ca="true">+IF(AND(ISNUMBER(OFFSET('Water Data'!$C$10,0,10*ROW('Water Data'!D172))),BW178="Yes"),OFFSET('Water Data'!$C$10,0,10*ROW('Water Data'!D172)),IF(AND(ISNUMBER(OFFSET('Water Data'!$C$10,0,10*ROW('Water Data'!D172))),BW178="No",ISNUMBER(OFFSET('Water Data'!$C$10,0,10*ROW('Water Data'!D172)))),CONCATENATE("[",ROUND(OFFSET('Water Data'!$C$10,0,10*ROW('Water Data'!D172)),0),"]"),IF(AND(ISNUMBER(OFFSET('Water Data'!$C$10,0,10*ROW('Water Data'!D172))),BW178="",ISNUMBER(OFFSET('Water Data'!$C$10,0,10*ROW('Water Data'!D172)))),OFFSET('Water Data'!$C$10,0,10*ROW('Water Data'!D172)),NA())))</f>
        <v>#N/A</v>
      </c>
      <c r="G178" s="249"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9"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9"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9"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9"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9"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9"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9"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9"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9"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9"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9"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9"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9"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9"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50"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50"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50"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50"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50"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50"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50"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50"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50"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50"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50"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50"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50"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50"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50"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50"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50"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50"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50"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50"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50"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50"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50"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50"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50"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50"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50"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50"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50"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50"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51"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51"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51"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51"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51"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51"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51"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51"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51"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51"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51"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51"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51"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51"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51"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51"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51"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51"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4" t="str">
        <f ca="true">+IF(OFFSET('Water Data'!$C$28,0,10*ROW('Water Data'!C172))="","",OFFSET('Water Data'!$C$28,0,10*ROW('Water Data'!C172)))</f>
        <v/>
      </c>
      <c r="BT178" s="34" t="str">
        <f ca="true">+IF(OFFSET('Water Data'!$C$29,0,10*ROW('Water Data'!C172))="","",OFFSET('Water Data'!$C$29,0,10*ROW('Water Data'!C172)))</f>
        <v/>
      </c>
      <c r="BU178" s="34" t="str">
        <f ca="true">+IF(OFFSET('Water Data'!$C$30,0,10*ROW('Water Data'!C172))="","",OFFSET('Water Data'!$C$30,0,10*ROW('Water Data'!C172)))</f>
        <v/>
      </c>
      <c r="BV178" s="34" t="str">
        <f ca="true">+IF(OFFSET('Water Data'!$D$28,0,10*ROW('Water Data'!D172))="","",OFFSET('Water Data'!$D$28,0,10*ROW('Water Data'!D172)))</f>
        <v/>
      </c>
      <c r="BW178" s="34" t="str">
        <f ca="true">+IF(OFFSET('Water Data'!$D$29,0,10*ROW('Water Data'!D172))="","",OFFSET('Water Data'!$D$29,0,10*ROW('Water Data'!D172)))</f>
        <v/>
      </c>
      <c r="BX178" s="34" t="str">
        <f ca="true">+IF(OFFSET('Water Data'!$D$30,0,10*ROW('Water Data'!D172))="","",OFFSET('Water Data'!$D$30,0,10*ROW('Water Data'!D172)))</f>
        <v/>
      </c>
      <c r="BY178" s="34" t="str">
        <f ca="true">+IF(OFFSET('Water Data'!$E$28,0,10*ROW('Water Data'!E172))="","",OFFSET('Water Data'!$E$28,0,10*ROW('Water Data'!E172)))</f>
        <v/>
      </c>
      <c r="BZ178" s="34" t="str">
        <f ca="true">+IF(OFFSET('Water Data'!$E$29,0,10*ROW('Water Data'!E172))="","",OFFSET('Water Data'!$E$29,0,10*ROW('Water Data'!E172)))</f>
        <v/>
      </c>
      <c r="CA178" s="34" t="str">
        <f ca="true">+IF(OFFSET('Water Data'!$E$30,0,10*ROW('Water Data'!E172))="","",OFFSET('Water Data'!$E$30,0,10*ROW('Water Data'!E172)))</f>
        <v/>
      </c>
      <c r="CB178" s="34" t="str">
        <f ca="true">+IF(OFFSET('Water Data'!$F$28,0,10*ROW('Water Data'!F172))="","",OFFSET('Water Data'!$F$28,0,10*ROW('Water Data'!F172)))</f>
        <v/>
      </c>
      <c r="CC178" s="34" t="str">
        <f ca="true">+IF(OFFSET('Water Data'!$F$29,0,10*ROW('Water Data'!F172))="","",OFFSET('Water Data'!$F$29,0,10*ROW('Water Data'!F172)))</f>
        <v/>
      </c>
      <c r="CD178" s="34" t="str">
        <f ca="true">+IF(OFFSET('Water Data'!$F$30,0,10*ROW('Water Data'!F172))="","",OFFSET('Water Data'!$F$30,0,10*ROW('Water Data'!F172)))</f>
        <v/>
      </c>
      <c r="CE178" s="34" t="str">
        <f ca="true">+IF(OFFSET('Water Data'!$G$28,0,10*ROW('Water Data'!G172))="","",OFFSET('Water Data'!$G$28,0,10*ROW('Water Data'!G172)))</f>
        <v/>
      </c>
      <c r="CF178" s="34" t="str">
        <f ca="true">+IF(OFFSET('Water Data'!$G$29,0,10*ROW('Water Data'!G172))="","",OFFSET('Water Data'!$G$29,0,10*ROW('Water Data'!G172)))</f>
        <v/>
      </c>
      <c r="CG178" s="34" t="str">
        <f ca="true">+IF(OFFSET('Water Data'!$G$30,0,10*ROW('Water Data'!G172))="","",OFFSET('Water Data'!$G$30,0,10*ROW('Water Data'!G172)))</f>
        <v/>
      </c>
      <c r="CH178" s="34" t="str">
        <f ca="true">+IF(OFFSET('Water Data'!$H$28,0,10*ROW('Water Data'!H172))="","",OFFSET('Water Data'!$H$28,0,10*ROW('Water Data'!H172)))</f>
        <v/>
      </c>
      <c r="CI178" s="34" t="str">
        <f ca="true">+IF(OFFSET('Water Data'!$H$29,0,10*ROW('Water Data'!H172))="","",OFFSET('Water Data'!$H$29,0,10*ROW('Water Data'!H172)))</f>
        <v/>
      </c>
      <c r="CJ178" s="34" t="str">
        <f ca="true">+IF(OFFSET('Water Data'!$H$30,0,10*ROW('Water Data'!H172))="","",OFFSET('Water Data'!$H$30,0,10*ROW('Water Data'!H172)))</f>
        <v/>
      </c>
      <c r="CK178" s="34" t="str">
        <f ca="true">+IF(OFFSET('Sanitation Data'!$C$29,0,10*ROW('Sanitation Data'!C172))="","",OFFSET('Sanitation Data'!$C$29,0,10*ROW('Sanitation Data'!C172)))</f>
        <v/>
      </c>
      <c r="CL178" s="34" t="str">
        <f ca="true">+IF(OFFSET('Sanitation Data'!$C$30,0,10*ROW('Sanitation Data'!C172))="","",OFFSET('Sanitation Data'!$C$30,0,10*ROW('Sanitation Data'!C172)))</f>
        <v/>
      </c>
      <c r="CM178" s="34" t="str">
        <f ca="true">+IF(OFFSET('Sanitation Data'!$C$31,0,10*ROW('Sanitation Data'!C172))="","",OFFSET('Sanitation Data'!$C$31,0,10*ROW('Sanitation Data'!C172)))</f>
        <v/>
      </c>
      <c r="CN178" s="34" t="str">
        <f ca="true">+IF(OFFSET('Sanitation Data'!$C$32,0,10*ROW('Sanitation Data'!C172))="","",OFFSET('Sanitation Data'!$C$32,0,10*ROW('Sanitation Data'!C172)))</f>
        <v/>
      </c>
      <c r="CO178" s="34" t="str">
        <f ca="true">+IF(OFFSET('Sanitation Data'!$C$33,0,10*ROW('Sanitation Data'!C172))="","",OFFSET('Sanitation Data'!$C$33,0,10*ROW('Sanitation Data'!C172)))</f>
        <v/>
      </c>
      <c r="CP178" s="34" t="str">
        <f ca="true">+IF(OFFSET('Sanitation Data'!$D$29,0,10*ROW('Sanitation Data'!D172))="","",OFFSET('Sanitation Data'!$D$29,0,10*ROW('Sanitation Data'!D172)))</f>
        <v/>
      </c>
      <c r="CQ178" s="34" t="str">
        <f ca="true">+IF(OFFSET('Sanitation Data'!$D$30,0,10*ROW('Sanitation Data'!D172))="","",OFFSET('Sanitation Data'!$D$30,0,10*ROW('Sanitation Data'!D172)))</f>
        <v/>
      </c>
      <c r="CR178" s="34" t="str">
        <f ca="true">+IF(OFFSET('Sanitation Data'!$D$31,0,10*ROW('Sanitation Data'!D172))="","",OFFSET('Sanitation Data'!$D$31,0,10*ROW('Sanitation Data'!D172)))</f>
        <v/>
      </c>
      <c r="CS178" s="34" t="str">
        <f ca="true">+IF(OFFSET('Sanitation Data'!$D$32,0,10*ROW('Sanitation Data'!D172))="","",OFFSET('Sanitation Data'!$D$32,0,10*ROW('Sanitation Data'!D172)))</f>
        <v/>
      </c>
      <c r="CT178" s="34" t="str">
        <f ca="true">+IF(OFFSET('Sanitation Data'!$D$33,0,10*ROW('Sanitation Data'!D172))="","",OFFSET('Sanitation Data'!$D$33,0,10*ROW('Sanitation Data'!D172)))</f>
        <v/>
      </c>
      <c r="CU178" s="34" t="str">
        <f ca="true">+IF(OFFSET('Sanitation Data'!$E$29,0,10*ROW('Sanitation Data'!E172))="","",OFFSET('Sanitation Data'!$E$29,0,10*ROW('Sanitation Data'!E172)))</f>
        <v/>
      </c>
      <c r="CV178" s="34" t="str">
        <f ca="true">+IF(OFFSET('Sanitation Data'!$E$30,0,10*ROW('Sanitation Data'!E172))="","",OFFSET('Sanitation Data'!$E$30,0,10*ROW('Sanitation Data'!E172)))</f>
        <v/>
      </c>
      <c r="CW178" s="34" t="str">
        <f ca="true">+IF(OFFSET('Sanitation Data'!$E$31,0,10*ROW('Sanitation Data'!E172))="","",OFFSET('Sanitation Data'!$E$31,0,10*ROW('Sanitation Data'!E172)))</f>
        <v/>
      </c>
      <c r="CX178" s="34" t="str">
        <f ca="true">+IF(OFFSET('Sanitation Data'!$E$32,0,10*ROW('Sanitation Data'!E172))="","",OFFSET('Sanitation Data'!$E$32,0,10*ROW('Sanitation Data'!E172)))</f>
        <v/>
      </c>
      <c r="CY178" s="34" t="str">
        <f ca="true">+IF(OFFSET('Sanitation Data'!$E$33,0,10*ROW('Sanitation Data'!E172))="","",OFFSET('Sanitation Data'!$E$33,0,10*ROW('Sanitation Data'!E172)))</f>
        <v/>
      </c>
      <c r="CZ178" s="34" t="str">
        <f ca="true">+IF(OFFSET('Sanitation Data'!$F$29,0,10*ROW('Sanitation Data'!F172))="","",OFFSET('Sanitation Data'!$F$29,0,10*ROW('Sanitation Data'!F172)))</f>
        <v/>
      </c>
      <c r="DA178" s="34" t="str">
        <f ca="true">+IF(OFFSET('Sanitation Data'!$F$30,0,10*ROW('Sanitation Data'!F172))="","",OFFSET('Sanitation Data'!$F$30,0,10*ROW('Sanitation Data'!F172)))</f>
        <v/>
      </c>
      <c r="DB178" s="34" t="str">
        <f ca="true">+IF(OFFSET('Sanitation Data'!$F$31,0,10*ROW('Sanitation Data'!F172))="","",OFFSET('Sanitation Data'!$F$31,0,10*ROW('Sanitation Data'!F172)))</f>
        <v/>
      </c>
      <c r="DC178" s="34" t="str">
        <f ca="true">+IF(OFFSET('Sanitation Data'!$F$32,0,10*ROW('Sanitation Data'!F172))="","",OFFSET('Sanitation Data'!$F$32,0,10*ROW('Sanitation Data'!F172)))</f>
        <v/>
      </c>
      <c r="DD178" s="34" t="str">
        <f ca="true">+IF(OFFSET('Sanitation Data'!$F$33,0,10*ROW('Sanitation Data'!F172))="","",OFFSET('Sanitation Data'!$F$33,0,10*ROW('Sanitation Data'!F172)))</f>
        <v/>
      </c>
      <c r="DE178" s="34" t="str">
        <f ca="true">+IF(OFFSET('Sanitation Data'!$G$29,0,10*ROW('Sanitation Data'!G172))="","",OFFSET('Sanitation Data'!$G$29,0,10*ROW('Sanitation Data'!G172)))</f>
        <v/>
      </c>
      <c r="DF178" s="34" t="str">
        <f ca="true">+IF(OFFSET('Sanitation Data'!$G$30,0,10*ROW('Sanitation Data'!G172))="","",OFFSET('Sanitation Data'!$G$30,0,10*ROW('Sanitation Data'!G172)))</f>
        <v/>
      </c>
      <c r="DG178" s="34" t="str">
        <f ca="true">+IF(OFFSET('Sanitation Data'!$G$31,0,10*ROW('Sanitation Data'!G172))="","",OFFSET('Sanitation Data'!$G$31,0,10*ROW('Sanitation Data'!G172)))</f>
        <v/>
      </c>
      <c r="DH178" s="34" t="str">
        <f ca="true">+IF(OFFSET('Sanitation Data'!$G$32,0,10*ROW('Sanitation Data'!G172))="","",OFFSET('Sanitation Data'!$G$32,0,10*ROW('Sanitation Data'!G172)))</f>
        <v/>
      </c>
      <c r="DI178" s="34" t="str">
        <f ca="true">+IF(OFFSET('Sanitation Data'!$G$33,0,10*ROW('Sanitation Data'!G172))="","",OFFSET('Sanitation Data'!$G$33,0,10*ROW('Sanitation Data'!G172)))</f>
        <v/>
      </c>
      <c r="DJ178" s="34" t="str">
        <f ca="true">+IF(OFFSET('Sanitation Data'!$H$29,0,10*ROW('Sanitation Data'!H172))="","",OFFSET('Sanitation Data'!$H$29,0,10*ROW('Sanitation Data'!H172)))</f>
        <v/>
      </c>
      <c r="DK178" s="34" t="str">
        <f ca="true">+IF(OFFSET('Sanitation Data'!$H$30,0,10*ROW('Sanitation Data'!H172))="","",OFFSET('Sanitation Data'!$H$30,0,10*ROW('Sanitation Data'!H172)))</f>
        <v/>
      </c>
      <c r="DL178" s="34" t="str">
        <f ca="true">+IF(OFFSET('Sanitation Data'!$H$31,0,10*ROW('Sanitation Data'!H172))="","",OFFSET('Sanitation Data'!$H$31,0,10*ROW('Sanitation Data'!H172)))</f>
        <v/>
      </c>
      <c r="DM178" s="34" t="str">
        <f ca="true">+IF(OFFSET('Sanitation Data'!$H$32,0,10*ROW('Sanitation Data'!H172))="","",OFFSET('Sanitation Data'!$H$32,0,10*ROW('Sanitation Data'!H172)))</f>
        <v/>
      </c>
      <c r="DN178" s="34" t="str">
        <f ca="true">+IF(OFFSET('Sanitation Data'!$H$33,0,10*ROW('Sanitation Data'!H172))="","",OFFSET('Sanitation Data'!$H$33,0,10*ROW('Sanitation Data'!H172)))</f>
        <v/>
      </c>
      <c r="DO178" s="34" t="str">
        <f ca="true">+IF(OFFSET('Hygiene Data'!$C$12,0,10*ROW('Hygiene Data'!C172))="","",OFFSET('Hygiene Data'!$C$12,0,10*ROW('Hygiene Data'!C172)))</f>
        <v/>
      </c>
      <c r="DP178" s="34" t="str">
        <f ca="true">+IF(OFFSET('Hygiene Data'!$C$13,0,10*ROW('Hygiene Data'!C172))="","",OFFSET('Hygiene Data'!$C$13,0,10*ROW('Hygiene Data'!C172)))</f>
        <v/>
      </c>
      <c r="DQ178" s="34" t="str">
        <f ca="true">+IF(OFFSET('Hygiene Data'!$C$14,0,10*ROW('Hygiene Data'!C172))="","",OFFSET('Hygiene Data'!$C$14,0,10*ROW('Hygiene Data'!C172)))</f>
        <v/>
      </c>
      <c r="DR178" s="34" t="str">
        <f ca="true">+IF(OFFSET('Hygiene Data'!$D$12,0,10*ROW('Hygiene Data'!D172))="","",OFFSET('Hygiene Data'!$D$12,0,10*ROW('Hygiene Data'!D172)))</f>
        <v/>
      </c>
      <c r="DS178" s="34" t="str">
        <f ca="true">+IF(OFFSET('Hygiene Data'!$D$13,0,10*ROW('Hygiene Data'!D172))="","",OFFSET('Hygiene Data'!$D$13,0,10*ROW('Hygiene Data'!D172)))</f>
        <v/>
      </c>
      <c r="DT178" s="34" t="str">
        <f ca="true">+IF(OFFSET('Hygiene Data'!$D$14,0,10*ROW('Hygiene Data'!D172))="","",OFFSET('Hygiene Data'!$D$14,0,10*ROW('Hygiene Data'!D172)))</f>
        <v/>
      </c>
      <c r="DU178" s="34" t="str">
        <f ca="true">+IF(OFFSET('Hygiene Data'!$E$12,0,10*ROW('Hygiene Data'!E172))="","",OFFSET('Hygiene Data'!$E$12,0,10*ROW('Hygiene Data'!E172)))</f>
        <v/>
      </c>
      <c r="DV178" s="34" t="str">
        <f ca="true">+IF(OFFSET('Hygiene Data'!$E$13,0,10*ROW('Hygiene Data'!E172))="","",OFFSET('Hygiene Data'!$E$13,0,10*ROW('Hygiene Data'!E172)))</f>
        <v/>
      </c>
      <c r="DW178" s="34" t="str">
        <f ca="true">+IF(OFFSET('Hygiene Data'!$E$14,0,10*ROW('Hygiene Data'!E172))="","",OFFSET('Hygiene Data'!$E$14,0,10*ROW('Hygiene Data'!E172)))</f>
        <v/>
      </c>
      <c r="DX178" s="34" t="str">
        <f ca="true">+IF(OFFSET('Hygiene Data'!$F$12,0,10*ROW('Hygiene Data'!F172))="","",OFFSET('Hygiene Data'!$F$12,0,10*ROW('Hygiene Data'!F172)))</f>
        <v/>
      </c>
      <c r="DY178" s="34" t="str">
        <f ca="true">+IF(OFFSET('Hygiene Data'!$F$13,0,10*ROW('Hygiene Data'!F172))="","",OFFSET('Hygiene Data'!$F$13,0,10*ROW('Hygiene Data'!F172)))</f>
        <v/>
      </c>
      <c r="DZ178" s="34" t="str">
        <f ca="true">+IF(OFFSET('Hygiene Data'!$F$14,0,10*ROW('Hygiene Data'!F172))="","",OFFSET('Hygiene Data'!$F$14,0,10*ROW('Hygiene Data'!F172)))</f>
        <v/>
      </c>
      <c r="EA178" s="34" t="str">
        <f ca="true">+IF(OFFSET('Hygiene Data'!$G$12,0,10*ROW('Hygiene Data'!G172))="","",OFFSET('Hygiene Data'!$G$12,0,10*ROW('Hygiene Data'!G172)))</f>
        <v/>
      </c>
      <c r="EB178" s="34" t="str">
        <f ca="true">+IF(OFFSET('Hygiene Data'!$G$13,0,10*ROW('Hygiene Data'!G172))="","",OFFSET('Hygiene Data'!$G$13,0,10*ROW('Hygiene Data'!G172)))</f>
        <v/>
      </c>
      <c r="EC178" s="34" t="str">
        <f ca="true">+IF(OFFSET('Hygiene Data'!$G$14,0,10*ROW('Hygiene Data'!G172))="","",OFFSET('Hygiene Data'!$G$14,0,10*ROW('Hygiene Data'!G172)))</f>
        <v/>
      </c>
      <c r="ED178" s="34" t="str">
        <f ca="true">+IF(OFFSET('Hygiene Data'!$H$12,0,10*ROW('Hygiene Data'!H172))="","",OFFSET('Hygiene Data'!$H$12,0,10*ROW('Hygiene Data'!H172)))</f>
        <v/>
      </c>
      <c r="EE178" s="34" t="str">
        <f ca="true">+IF(OFFSET('Hygiene Data'!$H$13,0,10*ROW('Hygiene Data'!H172))="","",OFFSET('Hygiene Data'!$H$13,0,10*ROW('Hygiene Data'!H172)))</f>
        <v/>
      </c>
      <c r="EF178" s="34" t="str">
        <f ca="true">+IF(OFFSET('Hygiene Data'!$H$14,0,10*ROW('Hygiene Data'!H172))="","",OFFSET('Hygiene Data'!$H$14,0,10*ROW('Hygiene Data'!H172)))</f>
        <v/>
      </c>
    </row>
    <row r="179" x14ac:dyDescent="0.2">
      <c r="A179" s="57" t="str">
        <f ca="true">+IF(OFFSET('Water Data'!$B$1,0,10*ROW('Water Data'!B176))="","",OFFSET('Water Data'!$B$1,0,10*ROW('Water Data'!B176)))</f>
        <v/>
      </c>
      <c r="B179" s="57" t="str">
        <f ca="true">+IF(OFFSET('Water Data'!$A$3,0,10*ROW('Water Data'!A176))="","",OFFSET('Water Data'!$A$3,0,10*ROW('Water Data'!A176)))</f>
        <v/>
      </c>
      <c r="C179" s="57" t="str">
        <f ca="true">+IF(OFFSET('Water Data'!$C$3,0,10*ROW('Water Data'!C176))="","",OFFSET('Water Data'!$C$3,0,10*ROW('Water Data'!C176)))</f>
        <v/>
      </c>
      <c r="D179" s="249"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9"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9" t="e">
        <f ca="true">+IF(AND(ISNUMBER(OFFSET('Water Data'!$C$10,0,10*ROW('Water Data'!D173))),BW179="Yes"),OFFSET('Water Data'!$C$10,0,10*ROW('Water Data'!D173)),IF(AND(ISNUMBER(OFFSET('Water Data'!$C$10,0,10*ROW('Water Data'!D173))),BW179="No",ISNUMBER(OFFSET('Water Data'!$C$10,0,10*ROW('Water Data'!D173)))),CONCATENATE("[",ROUND(OFFSET('Water Data'!$C$10,0,10*ROW('Water Data'!D173)),0),"]"),IF(AND(ISNUMBER(OFFSET('Water Data'!$C$10,0,10*ROW('Water Data'!D173))),BW179="",ISNUMBER(OFFSET('Water Data'!$C$10,0,10*ROW('Water Data'!D173)))),OFFSET('Water Data'!$C$10,0,10*ROW('Water Data'!D173)),NA())))</f>
        <v>#N/A</v>
      </c>
      <c r="G179" s="249"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9"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9"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9"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9"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9"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9"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9"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9"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9"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9"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9"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9"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9"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9"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50"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50"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50"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50"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50"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50"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50"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50"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50"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50"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50"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50"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50"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50"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50"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50"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50"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50"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50"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50"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50"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50"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50"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50"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50"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50"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50"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50"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50"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50"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51"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51"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51"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51"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51"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51"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51"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51"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51"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51"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51"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51"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51"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51"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51"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51"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51"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51"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4" t="str">
        <f ca="true">+IF(OFFSET('Water Data'!$C$28,0,10*ROW('Water Data'!C173))="","",OFFSET('Water Data'!$C$28,0,10*ROW('Water Data'!C173)))</f>
        <v/>
      </c>
      <c r="BT179" s="34" t="str">
        <f ca="true">+IF(OFFSET('Water Data'!$C$29,0,10*ROW('Water Data'!C173))="","",OFFSET('Water Data'!$C$29,0,10*ROW('Water Data'!C173)))</f>
        <v/>
      </c>
      <c r="BU179" s="34" t="str">
        <f ca="true">+IF(OFFSET('Water Data'!$C$30,0,10*ROW('Water Data'!C173))="","",OFFSET('Water Data'!$C$30,0,10*ROW('Water Data'!C173)))</f>
        <v/>
      </c>
      <c r="BV179" s="34" t="str">
        <f ca="true">+IF(OFFSET('Water Data'!$D$28,0,10*ROW('Water Data'!D173))="","",OFFSET('Water Data'!$D$28,0,10*ROW('Water Data'!D173)))</f>
        <v/>
      </c>
      <c r="BW179" s="34" t="str">
        <f ca="true">+IF(OFFSET('Water Data'!$D$29,0,10*ROW('Water Data'!D173))="","",OFFSET('Water Data'!$D$29,0,10*ROW('Water Data'!D173)))</f>
        <v/>
      </c>
      <c r="BX179" s="34" t="str">
        <f ca="true">+IF(OFFSET('Water Data'!$D$30,0,10*ROW('Water Data'!D173))="","",OFFSET('Water Data'!$D$30,0,10*ROW('Water Data'!D173)))</f>
        <v/>
      </c>
      <c r="BY179" s="34" t="str">
        <f ca="true">+IF(OFFSET('Water Data'!$E$28,0,10*ROW('Water Data'!E173))="","",OFFSET('Water Data'!$E$28,0,10*ROW('Water Data'!E173)))</f>
        <v/>
      </c>
      <c r="BZ179" s="34" t="str">
        <f ca="true">+IF(OFFSET('Water Data'!$E$29,0,10*ROW('Water Data'!E173))="","",OFFSET('Water Data'!$E$29,0,10*ROW('Water Data'!E173)))</f>
        <v/>
      </c>
      <c r="CA179" s="34" t="str">
        <f ca="true">+IF(OFFSET('Water Data'!$E$30,0,10*ROW('Water Data'!E173))="","",OFFSET('Water Data'!$E$30,0,10*ROW('Water Data'!E173)))</f>
        <v/>
      </c>
      <c r="CB179" s="34" t="str">
        <f ca="true">+IF(OFFSET('Water Data'!$F$28,0,10*ROW('Water Data'!F173))="","",OFFSET('Water Data'!$F$28,0,10*ROW('Water Data'!F173)))</f>
        <v/>
      </c>
      <c r="CC179" s="34" t="str">
        <f ca="true">+IF(OFFSET('Water Data'!$F$29,0,10*ROW('Water Data'!F173))="","",OFFSET('Water Data'!$F$29,0,10*ROW('Water Data'!F173)))</f>
        <v/>
      </c>
      <c r="CD179" s="34" t="str">
        <f ca="true">+IF(OFFSET('Water Data'!$F$30,0,10*ROW('Water Data'!F173))="","",OFFSET('Water Data'!$F$30,0,10*ROW('Water Data'!F173)))</f>
        <v/>
      </c>
      <c r="CE179" s="34" t="str">
        <f ca="true">+IF(OFFSET('Water Data'!$G$28,0,10*ROW('Water Data'!G173))="","",OFFSET('Water Data'!$G$28,0,10*ROW('Water Data'!G173)))</f>
        <v/>
      </c>
      <c r="CF179" s="34" t="str">
        <f ca="true">+IF(OFFSET('Water Data'!$G$29,0,10*ROW('Water Data'!G173))="","",OFFSET('Water Data'!$G$29,0,10*ROW('Water Data'!G173)))</f>
        <v/>
      </c>
      <c r="CG179" s="34" t="str">
        <f ca="true">+IF(OFFSET('Water Data'!$G$30,0,10*ROW('Water Data'!G173))="","",OFFSET('Water Data'!$G$30,0,10*ROW('Water Data'!G173)))</f>
        <v/>
      </c>
      <c r="CH179" s="34" t="str">
        <f ca="true">+IF(OFFSET('Water Data'!$H$28,0,10*ROW('Water Data'!H173))="","",OFFSET('Water Data'!$H$28,0,10*ROW('Water Data'!H173)))</f>
        <v/>
      </c>
      <c r="CI179" s="34" t="str">
        <f ca="true">+IF(OFFSET('Water Data'!$H$29,0,10*ROW('Water Data'!H173))="","",OFFSET('Water Data'!$H$29,0,10*ROW('Water Data'!H173)))</f>
        <v/>
      </c>
      <c r="CJ179" s="34" t="str">
        <f ca="true">+IF(OFFSET('Water Data'!$H$30,0,10*ROW('Water Data'!H173))="","",OFFSET('Water Data'!$H$30,0,10*ROW('Water Data'!H173)))</f>
        <v/>
      </c>
      <c r="CK179" s="34" t="str">
        <f ca="true">+IF(OFFSET('Sanitation Data'!$C$29,0,10*ROW('Sanitation Data'!C173))="","",OFFSET('Sanitation Data'!$C$29,0,10*ROW('Sanitation Data'!C173)))</f>
        <v/>
      </c>
      <c r="CL179" s="34" t="str">
        <f ca="true">+IF(OFFSET('Sanitation Data'!$C$30,0,10*ROW('Sanitation Data'!C173))="","",OFFSET('Sanitation Data'!$C$30,0,10*ROW('Sanitation Data'!C173)))</f>
        <v/>
      </c>
      <c r="CM179" s="34" t="str">
        <f ca="true">+IF(OFFSET('Sanitation Data'!$C$31,0,10*ROW('Sanitation Data'!C173))="","",OFFSET('Sanitation Data'!$C$31,0,10*ROW('Sanitation Data'!C173)))</f>
        <v/>
      </c>
      <c r="CN179" s="34" t="str">
        <f ca="true">+IF(OFFSET('Sanitation Data'!$C$32,0,10*ROW('Sanitation Data'!C173))="","",OFFSET('Sanitation Data'!$C$32,0,10*ROW('Sanitation Data'!C173)))</f>
        <v/>
      </c>
      <c r="CO179" s="34" t="str">
        <f ca="true">+IF(OFFSET('Sanitation Data'!$C$33,0,10*ROW('Sanitation Data'!C173))="","",OFFSET('Sanitation Data'!$C$33,0,10*ROW('Sanitation Data'!C173)))</f>
        <v/>
      </c>
      <c r="CP179" s="34" t="str">
        <f ca="true">+IF(OFFSET('Sanitation Data'!$D$29,0,10*ROW('Sanitation Data'!D173))="","",OFFSET('Sanitation Data'!$D$29,0,10*ROW('Sanitation Data'!D173)))</f>
        <v/>
      </c>
      <c r="CQ179" s="34" t="str">
        <f ca="true">+IF(OFFSET('Sanitation Data'!$D$30,0,10*ROW('Sanitation Data'!D173))="","",OFFSET('Sanitation Data'!$D$30,0,10*ROW('Sanitation Data'!D173)))</f>
        <v/>
      </c>
      <c r="CR179" s="34" t="str">
        <f ca="true">+IF(OFFSET('Sanitation Data'!$D$31,0,10*ROW('Sanitation Data'!D173))="","",OFFSET('Sanitation Data'!$D$31,0,10*ROW('Sanitation Data'!D173)))</f>
        <v/>
      </c>
      <c r="CS179" s="34" t="str">
        <f ca="true">+IF(OFFSET('Sanitation Data'!$D$32,0,10*ROW('Sanitation Data'!D173))="","",OFFSET('Sanitation Data'!$D$32,0,10*ROW('Sanitation Data'!D173)))</f>
        <v/>
      </c>
      <c r="CT179" s="34" t="str">
        <f ca="true">+IF(OFFSET('Sanitation Data'!$D$33,0,10*ROW('Sanitation Data'!D173))="","",OFFSET('Sanitation Data'!$D$33,0,10*ROW('Sanitation Data'!D173)))</f>
        <v/>
      </c>
      <c r="CU179" s="34" t="str">
        <f ca="true">+IF(OFFSET('Sanitation Data'!$E$29,0,10*ROW('Sanitation Data'!E173))="","",OFFSET('Sanitation Data'!$E$29,0,10*ROW('Sanitation Data'!E173)))</f>
        <v/>
      </c>
      <c r="CV179" s="34" t="str">
        <f ca="true">+IF(OFFSET('Sanitation Data'!$E$30,0,10*ROW('Sanitation Data'!E173))="","",OFFSET('Sanitation Data'!$E$30,0,10*ROW('Sanitation Data'!E173)))</f>
        <v/>
      </c>
      <c r="CW179" s="34" t="str">
        <f ca="true">+IF(OFFSET('Sanitation Data'!$E$31,0,10*ROW('Sanitation Data'!E173))="","",OFFSET('Sanitation Data'!$E$31,0,10*ROW('Sanitation Data'!E173)))</f>
        <v/>
      </c>
      <c r="CX179" s="34" t="str">
        <f ca="true">+IF(OFFSET('Sanitation Data'!$E$32,0,10*ROW('Sanitation Data'!E173))="","",OFFSET('Sanitation Data'!$E$32,0,10*ROW('Sanitation Data'!E173)))</f>
        <v/>
      </c>
      <c r="CY179" s="34" t="str">
        <f ca="true">+IF(OFFSET('Sanitation Data'!$E$33,0,10*ROW('Sanitation Data'!E173))="","",OFFSET('Sanitation Data'!$E$33,0,10*ROW('Sanitation Data'!E173)))</f>
        <v/>
      </c>
      <c r="CZ179" s="34" t="str">
        <f ca="true">+IF(OFFSET('Sanitation Data'!$F$29,0,10*ROW('Sanitation Data'!F173))="","",OFFSET('Sanitation Data'!$F$29,0,10*ROW('Sanitation Data'!F173)))</f>
        <v/>
      </c>
      <c r="DA179" s="34" t="str">
        <f ca="true">+IF(OFFSET('Sanitation Data'!$F$30,0,10*ROW('Sanitation Data'!F173))="","",OFFSET('Sanitation Data'!$F$30,0,10*ROW('Sanitation Data'!F173)))</f>
        <v/>
      </c>
      <c r="DB179" s="34" t="str">
        <f ca="true">+IF(OFFSET('Sanitation Data'!$F$31,0,10*ROW('Sanitation Data'!F173))="","",OFFSET('Sanitation Data'!$F$31,0,10*ROW('Sanitation Data'!F173)))</f>
        <v/>
      </c>
      <c r="DC179" s="34" t="str">
        <f ca="true">+IF(OFFSET('Sanitation Data'!$F$32,0,10*ROW('Sanitation Data'!F173))="","",OFFSET('Sanitation Data'!$F$32,0,10*ROW('Sanitation Data'!F173)))</f>
        <v/>
      </c>
      <c r="DD179" s="34" t="str">
        <f ca="true">+IF(OFFSET('Sanitation Data'!$F$33,0,10*ROW('Sanitation Data'!F173))="","",OFFSET('Sanitation Data'!$F$33,0,10*ROW('Sanitation Data'!F173)))</f>
        <v/>
      </c>
      <c r="DE179" s="34" t="str">
        <f ca="true">+IF(OFFSET('Sanitation Data'!$G$29,0,10*ROW('Sanitation Data'!G173))="","",OFFSET('Sanitation Data'!$G$29,0,10*ROW('Sanitation Data'!G173)))</f>
        <v/>
      </c>
      <c r="DF179" s="34" t="str">
        <f ca="true">+IF(OFFSET('Sanitation Data'!$G$30,0,10*ROW('Sanitation Data'!G173))="","",OFFSET('Sanitation Data'!$G$30,0,10*ROW('Sanitation Data'!G173)))</f>
        <v/>
      </c>
      <c r="DG179" s="34" t="str">
        <f ca="true">+IF(OFFSET('Sanitation Data'!$G$31,0,10*ROW('Sanitation Data'!G173))="","",OFFSET('Sanitation Data'!$G$31,0,10*ROW('Sanitation Data'!G173)))</f>
        <v/>
      </c>
      <c r="DH179" s="34" t="str">
        <f ca="true">+IF(OFFSET('Sanitation Data'!$G$32,0,10*ROW('Sanitation Data'!G173))="","",OFFSET('Sanitation Data'!$G$32,0,10*ROW('Sanitation Data'!G173)))</f>
        <v/>
      </c>
      <c r="DI179" s="34" t="str">
        <f ca="true">+IF(OFFSET('Sanitation Data'!$G$33,0,10*ROW('Sanitation Data'!G173))="","",OFFSET('Sanitation Data'!$G$33,0,10*ROW('Sanitation Data'!G173)))</f>
        <v/>
      </c>
      <c r="DJ179" s="34" t="str">
        <f ca="true">+IF(OFFSET('Sanitation Data'!$H$29,0,10*ROW('Sanitation Data'!H173))="","",OFFSET('Sanitation Data'!$H$29,0,10*ROW('Sanitation Data'!H173)))</f>
        <v/>
      </c>
      <c r="DK179" s="34" t="str">
        <f ca="true">+IF(OFFSET('Sanitation Data'!$H$30,0,10*ROW('Sanitation Data'!H173))="","",OFFSET('Sanitation Data'!$H$30,0,10*ROW('Sanitation Data'!H173)))</f>
        <v/>
      </c>
      <c r="DL179" s="34" t="str">
        <f ca="true">+IF(OFFSET('Sanitation Data'!$H$31,0,10*ROW('Sanitation Data'!H173))="","",OFFSET('Sanitation Data'!$H$31,0,10*ROW('Sanitation Data'!H173)))</f>
        <v/>
      </c>
      <c r="DM179" s="34" t="str">
        <f ca="true">+IF(OFFSET('Sanitation Data'!$H$32,0,10*ROW('Sanitation Data'!H173))="","",OFFSET('Sanitation Data'!$H$32,0,10*ROW('Sanitation Data'!H173)))</f>
        <v/>
      </c>
      <c r="DN179" s="34" t="str">
        <f ca="true">+IF(OFFSET('Sanitation Data'!$H$33,0,10*ROW('Sanitation Data'!H173))="","",OFFSET('Sanitation Data'!$H$33,0,10*ROW('Sanitation Data'!H173)))</f>
        <v/>
      </c>
      <c r="DO179" s="34" t="str">
        <f ca="true">+IF(OFFSET('Hygiene Data'!$C$12,0,10*ROW('Hygiene Data'!C173))="","",OFFSET('Hygiene Data'!$C$12,0,10*ROW('Hygiene Data'!C173)))</f>
        <v/>
      </c>
      <c r="DP179" s="34" t="str">
        <f ca="true">+IF(OFFSET('Hygiene Data'!$C$13,0,10*ROW('Hygiene Data'!C173))="","",OFFSET('Hygiene Data'!$C$13,0,10*ROW('Hygiene Data'!C173)))</f>
        <v/>
      </c>
      <c r="DQ179" s="34" t="str">
        <f ca="true">+IF(OFFSET('Hygiene Data'!$C$14,0,10*ROW('Hygiene Data'!C173))="","",OFFSET('Hygiene Data'!$C$14,0,10*ROW('Hygiene Data'!C173)))</f>
        <v/>
      </c>
      <c r="DR179" s="34" t="str">
        <f ca="true">+IF(OFFSET('Hygiene Data'!$D$12,0,10*ROW('Hygiene Data'!D173))="","",OFFSET('Hygiene Data'!$D$12,0,10*ROW('Hygiene Data'!D173)))</f>
        <v/>
      </c>
      <c r="DS179" s="34" t="str">
        <f ca="true">+IF(OFFSET('Hygiene Data'!$D$13,0,10*ROW('Hygiene Data'!D173))="","",OFFSET('Hygiene Data'!$D$13,0,10*ROW('Hygiene Data'!D173)))</f>
        <v/>
      </c>
      <c r="DT179" s="34" t="str">
        <f ca="true">+IF(OFFSET('Hygiene Data'!$D$14,0,10*ROW('Hygiene Data'!D173))="","",OFFSET('Hygiene Data'!$D$14,0,10*ROW('Hygiene Data'!D173)))</f>
        <v/>
      </c>
      <c r="DU179" s="34" t="str">
        <f ca="true">+IF(OFFSET('Hygiene Data'!$E$12,0,10*ROW('Hygiene Data'!E173))="","",OFFSET('Hygiene Data'!$E$12,0,10*ROW('Hygiene Data'!E173)))</f>
        <v/>
      </c>
      <c r="DV179" s="34" t="str">
        <f ca="true">+IF(OFFSET('Hygiene Data'!$E$13,0,10*ROW('Hygiene Data'!E173))="","",OFFSET('Hygiene Data'!$E$13,0,10*ROW('Hygiene Data'!E173)))</f>
        <v/>
      </c>
      <c r="DW179" s="34" t="str">
        <f ca="true">+IF(OFFSET('Hygiene Data'!$E$14,0,10*ROW('Hygiene Data'!E173))="","",OFFSET('Hygiene Data'!$E$14,0,10*ROW('Hygiene Data'!E173)))</f>
        <v/>
      </c>
      <c r="DX179" s="34" t="str">
        <f ca="true">+IF(OFFSET('Hygiene Data'!$F$12,0,10*ROW('Hygiene Data'!F173))="","",OFFSET('Hygiene Data'!$F$12,0,10*ROW('Hygiene Data'!F173)))</f>
        <v/>
      </c>
      <c r="DY179" s="34" t="str">
        <f ca="true">+IF(OFFSET('Hygiene Data'!$F$13,0,10*ROW('Hygiene Data'!F173))="","",OFFSET('Hygiene Data'!$F$13,0,10*ROW('Hygiene Data'!F173)))</f>
        <v/>
      </c>
      <c r="DZ179" s="34" t="str">
        <f ca="true">+IF(OFFSET('Hygiene Data'!$F$14,0,10*ROW('Hygiene Data'!F173))="","",OFFSET('Hygiene Data'!$F$14,0,10*ROW('Hygiene Data'!F173)))</f>
        <v/>
      </c>
      <c r="EA179" s="34" t="str">
        <f ca="true">+IF(OFFSET('Hygiene Data'!$G$12,0,10*ROW('Hygiene Data'!G173))="","",OFFSET('Hygiene Data'!$G$12,0,10*ROW('Hygiene Data'!G173)))</f>
        <v/>
      </c>
      <c r="EB179" s="34" t="str">
        <f ca="true">+IF(OFFSET('Hygiene Data'!$G$13,0,10*ROW('Hygiene Data'!G173))="","",OFFSET('Hygiene Data'!$G$13,0,10*ROW('Hygiene Data'!G173)))</f>
        <v/>
      </c>
      <c r="EC179" s="34" t="str">
        <f ca="true">+IF(OFFSET('Hygiene Data'!$G$14,0,10*ROW('Hygiene Data'!G173))="","",OFFSET('Hygiene Data'!$G$14,0,10*ROW('Hygiene Data'!G173)))</f>
        <v/>
      </c>
      <c r="ED179" s="34" t="str">
        <f ca="true">+IF(OFFSET('Hygiene Data'!$H$12,0,10*ROW('Hygiene Data'!H173))="","",OFFSET('Hygiene Data'!$H$12,0,10*ROW('Hygiene Data'!H173)))</f>
        <v/>
      </c>
      <c r="EE179" s="34" t="str">
        <f ca="true">+IF(OFFSET('Hygiene Data'!$H$13,0,10*ROW('Hygiene Data'!H173))="","",OFFSET('Hygiene Data'!$H$13,0,10*ROW('Hygiene Data'!H173)))</f>
        <v/>
      </c>
      <c r="EF179" s="34" t="str">
        <f ca="true">+IF(OFFSET('Hygiene Data'!$H$14,0,10*ROW('Hygiene Data'!H173))="","",OFFSET('Hygiene Data'!$H$14,0,10*ROW('Hygiene Data'!H173)))</f>
        <v/>
      </c>
    </row>
    <row r="180" x14ac:dyDescent="0.2">
      <c r="A180" s="57" t="str">
        <f ca="true">+IF(OFFSET('Water Data'!$B$1,0,10*ROW('Water Data'!B177))="","",OFFSET('Water Data'!$B$1,0,10*ROW('Water Data'!B177)))</f>
        <v/>
      </c>
      <c r="B180" s="57" t="str">
        <f ca="true">+IF(OFFSET('Water Data'!$A$3,0,10*ROW('Water Data'!A177))="","",OFFSET('Water Data'!$A$3,0,10*ROW('Water Data'!A177)))</f>
        <v/>
      </c>
      <c r="C180" s="57" t="str">
        <f ca="true">+IF(OFFSET('Water Data'!$C$3,0,10*ROW('Water Data'!C177))="","",OFFSET('Water Data'!$C$3,0,10*ROW('Water Data'!C177)))</f>
        <v/>
      </c>
      <c r="D180" s="249"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9"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9" t="e">
        <f ca="true">+IF(AND(ISNUMBER(OFFSET('Water Data'!$C$10,0,10*ROW('Water Data'!D174))),BW180="Yes"),OFFSET('Water Data'!$C$10,0,10*ROW('Water Data'!D174)),IF(AND(ISNUMBER(OFFSET('Water Data'!$C$10,0,10*ROW('Water Data'!D174))),BW180="No",ISNUMBER(OFFSET('Water Data'!$C$10,0,10*ROW('Water Data'!D174)))),CONCATENATE("[",ROUND(OFFSET('Water Data'!$C$10,0,10*ROW('Water Data'!D174)),0),"]"),IF(AND(ISNUMBER(OFFSET('Water Data'!$C$10,0,10*ROW('Water Data'!D174))),BW180="",ISNUMBER(OFFSET('Water Data'!$C$10,0,10*ROW('Water Data'!D174)))),OFFSET('Water Data'!$C$10,0,10*ROW('Water Data'!D174)),NA())))</f>
        <v>#N/A</v>
      </c>
      <c r="G180" s="249"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9"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9"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9"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9"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9"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9"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9"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9"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9"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9"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9"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9"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9"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9"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50"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50"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50"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50"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50"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50"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50"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50"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50"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50"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50"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50"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50"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50"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50"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50"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50"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50"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50"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50"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50"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50"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50"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50"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50"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50"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50"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50"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50"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50"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51"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51"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51"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51"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51"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51"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51"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51"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51"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51"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51"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51"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51"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51"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51"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51"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51"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51"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4" t="str">
        <f ca="true">+IF(OFFSET('Water Data'!$C$28,0,10*ROW('Water Data'!C174))="","",OFFSET('Water Data'!$C$28,0,10*ROW('Water Data'!C174)))</f>
        <v/>
      </c>
      <c r="BT180" s="34" t="str">
        <f ca="true">+IF(OFFSET('Water Data'!$C$29,0,10*ROW('Water Data'!C174))="","",OFFSET('Water Data'!$C$29,0,10*ROW('Water Data'!C174)))</f>
        <v/>
      </c>
      <c r="BU180" s="34" t="str">
        <f ca="true">+IF(OFFSET('Water Data'!$C$30,0,10*ROW('Water Data'!C174))="","",OFFSET('Water Data'!$C$30,0,10*ROW('Water Data'!C174)))</f>
        <v/>
      </c>
      <c r="BV180" s="34" t="str">
        <f ca="true">+IF(OFFSET('Water Data'!$D$28,0,10*ROW('Water Data'!D174))="","",OFFSET('Water Data'!$D$28,0,10*ROW('Water Data'!D174)))</f>
        <v/>
      </c>
      <c r="BW180" s="34" t="str">
        <f ca="true">+IF(OFFSET('Water Data'!$D$29,0,10*ROW('Water Data'!D174))="","",OFFSET('Water Data'!$D$29,0,10*ROW('Water Data'!D174)))</f>
        <v/>
      </c>
      <c r="BX180" s="34" t="str">
        <f ca="true">+IF(OFFSET('Water Data'!$D$30,0,10*ROW('Water Data'!D174))="","",OFFSET('Water Data'!$D$30,0,10*ROW('Water Data'!D174)))</f>
        <v/>
      </c>
      <c r="BY180" s="34" t="str">
        <f ca="true">+IF(OFFSET('Water Data'!$E$28,0,10*ROW('Water Data'!E174))="","",OFFSET('Water Data'!$E$28,0,10*ROW('Water Data'!E174)))</f>
        <v/>
      </c>
      <c r="BZ180" s="34" t="str">
        <f ca="true">+IF(OFFSET('Water Data'!$E$29,0,10*ROW('Water Data'!E174))="","",OFFSET('Water Data'!$E$29,0,10*ROW('Water Data'!E174)))</f>
        <v/>
      </c>
      <c r="CA180" s="34" t="str">
        <f ca="true">+IF(OFFSET('Water Data'!$E$30,0,10*ROW('Water Data'!E174))="","",OFFSET('Water Data'!$E$30,0,10*ROW('Water Data'!E174)))</f>
        <v/>
      </c>
      <c r="CB180" s="34" t="str">
        <f ca="true">+IF(OFFSET('Water Data'!$F$28,0,10*ROW('Water Data'!F174))="","",OFFSET('Water Data'!$F$28,0,10*ROW('Water Data'!F174)))</f>
        <v/>
      </c>
      <c r="CC180" s="34" t="str">
        <f ca="true">+IF(OFFSET('Water Data'!$F$29,0,10*ROW('Water Data'!F174))="","",OFFSET('Water Data'!$F$29,0,10*ROW('Water Data'!F174)))</f>
        <v/>
      </c>
      <c r="CD180" s="34" t="str">
        <f ca="true">+IF(OFFSET('Water Data'!$F$30,0,10*ROW('Water Data'!F174))="","",OFFSET('Water Data'!$F$30,0,10*ROW('Water Data'!F174)))</f>
        <v/>
      </c>
      <c r="CE180" s="34" t="str">
        <f ca="true">+IF(OFFSET('Water Data'!$G$28,0,10*ROW('Water Data'!G174))="","",OFFSET('Water Data'!$G$28,0,10*ROW('Water Data'!G174)))</f>
        <v/>
      </c>
      <c r="CF180" s="34" t="str">
        <f ca="true">+IF(OFFSET('Water Data'!$G$29,0,10*ROW('Water Data'!G174))="","",OFFSET('Water Data'!$G$29,0,10*ROW('Water Data'!G174)))</f>
        <v/>
      </c>
      <c r="CG180" s="34" t="str">
        <f ca="true">+IF(OFFSET('Water Data'!$G$30,0,10*ROW('Water Data'!G174))="","",OFFSET('Water Data'!$G$30,0,10*ROW('Water Data'!G174)))</f>
        <v/>
      </c>
      <c r="CH180" s="34" t="str">
        <f ca="true">+IF(OFFSET('Water Data'!$H$28,0,10*ROW('Water Data'!H174))="","",OFFSET('Water Data'!$H$28,0,10*ROW('Water Data'!H174)))</f>
        <v/>
      </c>
      <c r="CI180" s="34" t="str">
        <f ca="true">+IF(OFFSET('Water Data'!$H$29,0,10*ROW('Water Data'!H174))="","",OFFSET('Water Data'!$H$29,0,10*ROW('Water Data'!H174)))</f>
        <v/>
      </c>
      <c r="CJ180" s="34" t="str">
        <f ca="true">+IF(OFFSET('Water Data'!$H$30,0,10*ROW('Water Data'!H174))="","",OFFSET('Water Data'!$H$30,0,10*ROW('Water Data'!H174)))</f>
        <v/>
      </c>
      <c r="CK180" s="34" t="str">
        <f ca="true">+IF(OFFSET('Sanitation Data'!$C$29,0,10*ROW('Sanitation Data'!C174))="","",OFFSET('Sanitation Data'!$C$29,0,10*ROW('Sanitation Data'!C174)))</f>
        <v/>
      </c>
      <c r="CL180" s="34" t="str">
        <f ca="true">+IF(OFFSET('Sanitation Data'!$C$30,0,10*ROW('Sanitation Data'!C174))="","",OFFSET('Sanitation Data'!$C$30,0,10*ROW('Sanitation Data'!C174)))</f>
        <v/>
      </c>
      <c r="CM180" s="34" t="str">
        <f ca="true">+IF(OFFSET('Sanitation Data'!$C$31,0,10*ROW('Sanitation Data'!C174))="","",OFFSET('Sanitation Data'!$C$31,0,10*ROW('Sanitation Data'!C174)))</f>
        <v/>
      </c>
      <c r="CN180" s="34" t="str">
        <f ca="true">+IF(OFFSET('Sanitation Data'!$C$32,0,10*ROW('Sanitation Data'!C174))="","",OFFSET('Sanitation Data'!$C$32,0,10*ROW('Sanitation Data'!C174)))</f>
        <v/>
      </c>
      <c r="CO180" s="34" t="str">
        <f ca="true">+IF(OFFSET('Sanitation Data'!$C$33,0,10*ROW('Sanitation Data'!C174))="","",OFFSET('Sanitation Data'!$C$33,0,10*ROW('Sanitation Data'!C174)))</f>
        <v/>
      </c>
      <c r="CP180" s="34" t="str">
        <f ca="true">+IF(OFFSET('Sanitation Data'!$D$29,0,10*ROW('Sanitation Data'!D174))="","",OFFSET('Sanitation Data'!$D$29,0,10*ROW('Sanitation Data'!D174)))</f>
        <v/>
      </c>
      <c r="CQ180" s="34" t="str">
        <f ca="true">+IF(OFFSET('Sanitation Data'!$D$30,0,10*ROW('Sanitation Data'!D174))="","",OFFSET('Sanitation Data'!$D$30,0,10*ROW('Sanitation Data'!D174)))</f>
        <v/>
      </c>
      <c r="CR180" s="34" t="str">
        <f ca="true">+IF(OFFSET('Sanitation Data'!$D$31,0,10*ROW('Sanitation Data'!D174))="","",OFFSET('Sanitation Data'!$D$31,0,10*ROW('Sanitation Data'!D174)))</f>
        <v/>
      </c>
      <c r="CS180" s="34" t="str">
        <f ca="true">+IF(OFFSET('Sanitation Data'!$D$32,0,10*ROW('Sanitation Data'!D174))="","",OFFSET('Sanitation Data'!$D$32,0,10*ROW('Sanitation Data'!D174)))</f>
        <v/>
      </c>
      <c r="CT180" s="34" t="str">
        <f ca="true">+IF(OFFSET('Sanitation Data'!$D$33,0,10*ROW('Sanitation Data'!D174))="","",OFFSET('Sanitation Data'!$D$33,0,10*ROW('Sanitation Data'!D174)))</f>
        <v/>
      </c>
      <c r="CU180" s="34" t="str">
        <f ca="true">+IF(OFFSET('Sanitation Data'!$E$29,0,10*ROW('Sanitation Data'!E174))="","",OFFSET('Sanitation Data'!$E$29,0,10*ROW('Sanitation Data'!E174)))</f>
        <v/>
      </c>
      <c r="CV180" s="34" t="str">
        <f ca="true">+IF(OFFSET('Sanitation Data'!$E$30,0,10*ROW('Sanitation Data'!E174))="","",OFFSET('Sanitation Data'!$E$30,0,10*ROW('Sanitation Data'!E174)))</f>
        <v/>
      </c>
      <c r="CW180" s="34" t="str">
        <f ca="true">+IF(OFFSET('Sanitation Data'!$E$31,0,10*ROW('Sanitation Data'!E174))="","",OFFSET('Sanitation Data'!$E$31,0,10*ROW('Sanitation Data'!E174)))</f>
        <v/>
      </c>
      <c r="CX180" s="34" t="str">
        <f ca="true">+IF(OFFSET('Sanitation Data'!$E$32,0,10*ROW('Sanitation Data'!E174))="","",OFFSET('Sanitation Data'!$E$32,0,10*ROW('Sanitation Data'!E174)))</f>
        <v/>
      </c>
      <c r="CY180" s="34" t="str">
        <f ca="true">+IF(OFFSET('Sanitation Data'!$E$33,0,10*ROW('Sanitation Data'!E174))="","",OFFSET('Sanitation Data'!$E$33,0,10*ROW('Sanitation Data'!E174)))</f>
        <v/>
      </c>
      <c r="CZ180" s="34" t="str">
        <f ca="true">+IF(OFFSET('Sanitation Data'!$F$29,0,10*ROW('Sanitation Data'!F174))="","",OFFSET('Sanitation Data'!$F$29,0,10*ROW('Sanitation Data'!F174)))</f>
        <v/>
      </c>
      <c r="DA180" s="34" t="str">
        <f ca="true">+IF(OFFSET('Sanitation Data'!$F$30,0,10*ROW('Sanitation Data'!F174))="","",OFFSET('Sanitation Data'!$F$30,0,10*ROW('Sanitation Data'!F174)))</f>
        <v/>
      </c>
      <c r="DB180" s="34" t="str">
        <f ca="true">+IF(OFFSET('Sanitation Data'!$F$31,0,10*ROW('Sanitation Data'!F174))="","",OFFSET('Sanitation Data'!$F$31,0,10*ROW('Sanitation Data'!F174)))</f>
        <v/>
      </c>
      <c r="DC180" s="34" t="str">
        <f ca="true">+IF(OFFSET('Sanitation Data'!$F$32,0,10*ROW('Sanitation Data'!F174))="","",OFFSET('Sanitation Data'!$F$32,0,10*ROW('Sanitation Data'!F174)))</f>
        <v/>
      </c>
      <c r="DD180" s="34" t="str">
        <f ca="true">+IF(OFFSET('Sanitation Data'!$F$33,0,10*ROW('Sanitation Data'!F174))="","",OFFSET('Sanitation Data'!$F$33,0,10*ROW('Sanitation Data'!F174)))</f>
        <v/>
      </c>
      <c r="DE180" s="34" t="str">
        <f ca="true">+IF(OFFSET('Sanitation Data'!$G$29,0,10*ROW('Sanitation Data'!G174))="","",OFFSET('Sanitation Data'!$G$29,0,10*ROW('Sanitation Data'!G174)))</f>
        <v/>
      </c>
      <c r="DF180" s="34" t="str">
        <f ca="true">+IF(OFFSET('Sanitation Data'!$G$30,0,10*ROW('Sanitation Data'!G174))="","",OFFSET('Sanitation Data'!$G$30,0,10*ROW('Sanitation Data'!G174)))</f>
        <v/>
      </c>
      <c r="DG180" s="34" t="str">
        <f ca="true">+IF(OFFSET('Sanitation Data'!$G$31,0,10*ROW('Sanitation Data'!G174))="","",OFFSET('Sanitation Data'!$G$31,0,10*ROW('Sanitation Data'!G174)))</f>
        <v/>
      </c>
      <c r="DH180" s="34" t="str">
        <f ca="true">+IF(OFFSET('Sanitation Data'!$G$32,0,10*ROW('Sanitation Data'!G174))="","",OFFSET('Sanitation Data'!$G$32,0,10*ROW('Sanitation Data'!G174)))</f>
        <v/>
      </c>
      <c r="DI180" s="34" t="str">
        <f ca="true">+IF(OFFSET('Sanitation Data'!$G$33,0,10*ROW('Sanitation Data'!G174))="","",OFFSET('Sanitation Data'!$G$33,0,10*ROW('Sanitation Data'!G174)))</f>
        <v/>
      </c>
      <c r="DJ180" s="34" t="str">
        <f ca="true">+IF(OFFSET('Sanitation Data'!$H$29,0,10*ROW('Sanitation Data'!H174))="","",OFFSET('Sanitation Data'!$H$29,0,10*ROW('Sanitation Data'!H174)))</f>
        <v/>
      </c>
      <c r="DK180" s="34" t="str">
        <f ca="true">+IF(OFFSET('Sanitation Data'!$H$30,0,10*ROW('Sanitation Data'!H174))="","",OFFSET('Sanitation Data'!$H$30,0,10*ROW('Sanitation Data'!H174)))</f>
        <v/>
      </c>
      <c r="DL180" s="34" t="str">
        <f ca="true">+IF(OFFSET('Sanitation Data'!$H$31,0,10*ROW('Sanitation Data'!H174))="","",OFFSET('Sanitation Data'!$H$31,0,10*ROW('Sanitation Data'!H174)))</f>
        <v/>
      </c>
      <c r="DM180" s="34" t="str">
        <f ca="true">+IF(OFFSET('Sanitation Data'!$H$32,0,10*ROW('Sanitation Data'!H174))="","",OFFSET('Sanitation Data'!$H$32,0,10*ROW('Sanitation Data'!H174)))</f>
        <v/>
      </c>
      <c r="DN180" s="34" t="str">
        <f ca="true">+IF(OFFSET('Sanitation Data'!$H$33,0,10*ROW('Sanitation Data'!H174))="","",OFFSET('Sanitation Data'!$H$33,0,10*ROW('Sanitation Data'!H174)))</f>
        <v/>
      </c>
      <c r="DO180" s="34" t="str">
        <f ca="true">+IF(OFFSET('Hygiene Data'!$C$12,0,10*ROW('Hygiene Data'!C174))="","",OFFSET('Hygiene Data'!$C$12,0,10*ROW('Hygiene Data'!C174)))</f>
        <v/>
      </c>
      <c r="DP180" s="34" t="str">
        <f ca="true">+IF(OFFSET('Hygiene Data'!$C$13,0,10*ROW('Hygiene Data'!C174))="","",OFFSET('Hygiene Data'!$C$13,0,10*ROW('Hygiene Data'!C174)))</f>
        <v/>
      </c>
      <c r="DQ180" s="34" t="str">
        <f ca="true">+IF(OFFSET('Hygiene Data'!$C$14,0,10*ROW('Hygiene Data'!C174))="","",OFFSET('Hygiene Data'!$C$14,0,10*ROW('Hygiene Data'!C174)))</f>
        <v/>
      </c>
      <c r="DR180" s="34" t="str">
        <f ca="true">+IF(OFFSET('Hygiene Data'!$D$12,0,10*ROW('Hygiene Data'!D174))="","",OFFSET('Hygiene Data'!$D$12,0,10*ROW('Hygiene Data'!D174)))</f>
        <v/>
      </c>
      <c r="DS180" s="34" t="str">
        <f ca="true">+IF(OFFSET('Hygiene Data'!$D$13,0,10*ROW('Hygiene Data'!D174))="","",OFFSET('Hygiene Data'!$D$13,0,10*ROW('Hygiene Data'!D174)))</f>
        <v/>
      </c>
      <c r="DT180" s="34" t="str">
        <f ca="true">+IF(OFFSET('Hygiene Data'!$D$14,0,10*ROW('Hygiene Data'!D174))="","",OFFSET('Hygiene Data'!$D$14,0,10*ROW('Hygiene Data'!D174)))</f>
        <v/>
      </c>
      <c r="DU180" s="34" t="str">
        <f ca="true">+IF(OFFSET('Hygiene Data'!$E$12,0,10*ROW('Hygiene Data'!E174))="","",OFFSET('Hygiene Data'!$E$12,0,10*ROW('Hygiene Data'!E174)))</f>
        <v/>
      </c>
      <c r="DV180" s="34" t="str">
        <f ca="true">+IF(OFFSET('Hygiene Data'!$E$13,0,10*ROW('Hygiene Data'!E174))="","",OFFSET('Hygiene Data'!$E$13,0,10*ROW('Hygiene Data'!E174)))</f>
        <v/>
      </c>
      <c r="DW180" s="34" t="str">
        <f ca="true">+IF(OFFSET('Hygiene Data'!$E$14,0,10*ROW('Hygiene Data'!E174))="","",OFFSET('Hygiene Data'!$E$14,0,10*ROW('Hygiene Data'!E174)))</f>
        <v/>
      </c>
      <c r="DX180" s="34" t="str">
        <f ca="true">+IF(OFFSET('Hygiene Data'!$F$12,0,10*ROW('Hygiene Data'!F174))="","",OFFSET('Hygiene Data'!$F$12,0,10*ROW('Hygiene Data'!F174)))</f>
        <v/>
      </c>
      <c r="DY180" s="34" t="str">
        <f ca="true">+IF(OFFSET('Hygiene Data'!$F$13,0,10*ROW('Hygiene Data'!F174))="","",OFFSET('Hygiene Data'!$F$13,0,10*ROW('Hygiene Data'!F174)))</f>
        <v/>
      </c>
      <c r="DZ180" s="34" t="str">
        <f ca="true">+IF(OFFSET('Hygiene Data'!$F$14,0,10*ROW('Hygiene Data'!F174))="","",OFFSET('Hygiene Data'!$F$14,0,10*ROW('Hygiene Data'!F174)))</f>
        <v/>
      </c>
      <c r="EA180" s="34" t="str">
        <f ca="true">+IF(OFFSET('Hygiene Data'!$G$12,0,10*ROW('Hygiene Data'!G174))="","",OFFSET('Hygiene Data'!$G$12,0,10*ROW('Hygiene Data'!G174)))</f>
        <v/>
      </c>
      <c r="EB180" s="34" t="str">
        <f ca="true">+IF(OFFSET('Hygiene Data'!$G$13,0,10*ROW('Hygiene Data'!G174))="","",OFFSET('Hygiene Data'!$G$13,0,10*ROW('Hygiene Data'!G174)))</f>
        <v/>
      </c>
      <c r="EC180" s="34" t="str">
        <f ca="true">+IF(OFFSET('Hygiene Data'!$G$14,0,10*ROW('Hygiene Data'!G174))="","",OFFSET('Hygiene Data'!$G$14,0,10*ROW('Hygiene Data'!G174)))</f>
        <v/>
      </c>
      <c r="ED180" s="34" t="str">
        <f ca="true">+IF(OFFSET('Hygiene Data'!$H$12,0,10*ROW('Hygiene Data'!H174))="","",OFFSET('Hygiene Data'!$H$12,0,10*ROW('Hygiene Data'!H174)))</f>
        <v/>
      </c>
      <c r="EE180" s="34" t="str">
        <f ca="true">+IF(OFFSET('Hygiene Data'!$H$13,0,10*ROW('Hygiene Data'!H174))="","",OFFSET('Hygiene Data'!$H$13,0,10*ROW('Hygiene Data'!H174)))</f>
        <v/>
      </c>
      <c r="EF180" s="34" t="str">
        <f ca="true">+IF(OFFSET('Hygiene Data'!$H$14,0,10*ROW('Hygiene Data'!H174))="","",OFFSET('Hygiene Data'!$H$14,0,10*ROW('Hygiene Data'!H174)))</f>
        <v/>
      </c>
    </row>
    <row r="181" x14ac:dyDescent="0.2">
      <c r="A181" s="57" t="str">
        <f ca="true">+IF(OFFSET('Water Data'!$B$1,0,10*ROW('Water Data'!B178))="","",OFFSET('Water Data'!$B$1,0,10*ROW('Water Data'!B178)))</f>
        <v/>
      </c>
      <c r="B181" s="57" t="str">
        <f ca="true">+IF(OFFSET('Water Data'!$A$3,0,10*ROW('Water Data'!A178))="","",OFFSET('Water Data'!$A$3,0,10*ROW('Water Data'!A178)))</f>
        <v/>
      </c>
      <c r="C181" s="57" t="str">
        <f ca="true">+IF(OFFSET('Water Data'!$C$3,0,10*ROW('Water Data'!C178))="","",OFFSET('Water Data'!$C$3,0,10*ROW('Water Data'!C178)))</f>
        <v/>
      </c>
      <c r="D181" s="249"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9"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9" t="e">
        <f ca="true">+IF(AND(ISNUMBER(OFFSET('Water Data'!$C$10,0,10*ROW('Water Data'!D175))),BW181="Yes"),OFFSET('Water Data'!$C$10,0,10*ROW('Water Data'!D175)),IF(AND(ISNUMBER(OFFSET('Water Data'!$C$10,0,10*ROW('Water Data'!D175))),BW181="No",ISNUMBER(OFFSET('Water Data'!$C$10,0,10*ROW('Water Data'!D175)))),CONCATENATE("[",ROUND(OFFSET('Water Data'!$C$10,0,10*ROW('Water Data'!D175)),0),"]"),IF(AND(ISNUMBER(OFFSET('Water Data'!$C$10,0,10*ROW('Water Data'!D175))),BW181="",ISNUMBER(OFFSET('Water Data'!$C$10,0,10*ROW('Water Data'!D175)))),OFFSET('Water Data'!$C$10,0,10*ROW('Water Data'!D175)),NA())))</f>
        <v>#N/A</v>
      </c>
      <c r="G181" s="249"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9"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9"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9"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9"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9"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9"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9"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9"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9"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9"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9"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9"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9"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9"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50"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50"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50"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50"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50"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50"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50"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50"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50"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50"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50"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50"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50"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50"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50"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50"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50"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50"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50"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50"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50"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50"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50"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50"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50"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50"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50"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50"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50"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50"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51"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51"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51"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51"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51"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51"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51"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51"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51"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51"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51"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51"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51"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51"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51"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51"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51"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51"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4" t="str">
        <f ca="true">+IF(OFFSET('Water Data'!$C$28,0,10*ROW('Water Data'!C175))="","",OFFSET('Water Data'!$C$28,0,10*ROW('Water Data'!C175)))</f>
        <v/>
      </c>
      <c r="BT181" s="34" t="str">
        <f ca="true">+IF(OFFSET('Water Data'!$C$29,0,10*ROW('Water Data'!C175))="","",OFFSET('Water Data'!$C$29,0,10*ROW('Water Data'!C175)))</f>
        <v/>
      </c>
      <c r="BU181" s="34" t="str">
        <f ca="true">+IF(OFFSET('Water Data'!$C$30,0,10*ROW('Water Data'!C175))="","",OFFSET('Water Data'!$C$30,0,10*ROW('Water Data'!C175)))</f>
        <v/>
      </c>
      <c r="BV181" s="34" t="str">
        <f ca="true">+IF(OFFSET('Water Data'!$D$28,0,10*ROW('Water Data'!D175))="","",OFFSET('Water Data'!$D$28,0,10*ROW('Water Data'!D175)))</f>
        <v/>
      </c>
      <c r="BW181" s="34" t="str">
        <f ca="true">+IF(OFFSET('Water Data'!$D$29,0,10*ROW('Water Data'!D175))="","",OFFSET('Water Data'!$D$29,0,10*ROW('Water Data'!D175)))</f>
        <v/>
      </c>
      <c r="BX181" s="34" t="str">
        <f ca="true">+IF(OFFSET('Water Data'!$D$30,0,10*ROW('Water Data'!D175))="","",OFFSET('Water Data'!$D$30,0,10*ROW('Water Data'!D175)))</f>
        <v/>
      </c>
      <c r="BY181" s="34" t="str">
        <f ca="true">+IF(OFFSET('Water Data'!$E$28,0,10*ROW('Water Data'!E175))="","",OFFSET('Water Data'!$E$28,0,10*ROW('Water Data'!E175)))</f>
        <v/>
      </c>
      <c r="BZ181" s="34" t="str">
        <f ca="true">+IF(OFFSET('Water Data'!$E$29,0,10*ROW('Water Data'!E175))="","",OFFSET('Water Data'!$E$29,0,10*ROW('Water Data'!E175)))</f>
        <v/>
      </c>
      <c r="CA181" s="34" t="str">
        <f ca="true">+IF(OFFSET('Water Data'!$E$30,0,10*ROW('Water Data'!E175))="","",OFFSET('Water Data'!$E$30,0,10*ROW('Water Data'!E175)))</f>
        <v/>
      </c>
      <c r="CB181" s="34" t="str">
        <f ca="true">+IF(OFFSET('Water Data'!$F$28,0,10*ROW('Water Data'!F175))="","",OFFSET('Water Data'!$F$28,0,10*ROW('Water Data'!F175)))</f>
        <v/>
      </c>
      <c r="CC181" s="34" t="str">
        <f ca="true">+IF(OFFSET('Water Data'!$F$29,0,10*ROW('Water Data'!F175))="","",OFFSET('Water Data'!$F$29,0,10*ROW('Water Data'!F175)))</f>
        <v/>
      </c>
      <c r="CD181" s="34" t="str">
        <f ca="true">+IF(OFFSET('Water Data'!$F$30,0,10*ROW('Water Data'!F175))="","",OFFSET('Water Data'!$F$30,0,10*ROW('Water Data'!F175)))</f>
        <v/>
      </c>
      <c r="CE181" s="34" t="str">
        <f ca="true">+IF(OFFSET('Water Data'!$G$28,0,10*ROW('Water Data'!G175))="","",OFFSET('Water Data'!$G$28,0,10*ROW('Water Data'!G175)))</f>
        <v/>
      </c>
      <c r="CF181" s="34" t="str">
        <f ca="true">+IF(OFFSET('Water Data'!$G$29,0,10*ROW('Water Data'!G175))="","",OFFSET('Water Data'!$G$29,0,10*ROW('Water Data'!G175)))</f>
        <v/>
      </c>
      <c r="CG181" s="34" t="str">
        <f ca="true">+IF(OFFSET('Water Data'!$G$30,0,10*ROW('Water Data'!G175))="","",OFFSET('Water Data'!$G$30,0,10*ROW('Water Data'!G175)))</f>
        <v/>
      </c>
      <c r="CH181" s="34" t="str">
        <f ca="true">+IF(OFFSET('Water Data'!$H$28,0,10*ROW('Water Data'!H175))="","",OFFSET('Water Data'!$H$28,0,10*ROW('Water Data'!H175)))</f>
        <v/>
      </c>
      <c r="CI181" s="34" t="str">
        <f ca="true">+IF(OFFSET('Water Data'!$H$29,0,10*ROW('Water Data'!H175))="","",OFFSET('Water Data'!$H$29,0,10*ROW('Water Data'!H175)))</f>
        <v/>
      </c>
      <c r="CJ181" s="34" t="str">
        <f ca="true">+IF(OFFSET('Water Data'!$H$30,0,10*ROW('Water Data'!H175))="","",OFFSET('Water Data'!$H$30,0,10*ROW('Water Data'!H175)))</f>
        <v/>
      </c>
      <c r="CK181" s="34" t="str">
        <f ca="true">+IF(OFFSET('Sanitation Data'!$C$29,0,10*ROW('Sanitation Data'!C175))="","",OFFSET('Sanitation Data'!$C$29,0,10*ROW('Sanitation Data'!C175)))</f>
        <v/>
      </c>
      <c r="CL181" s="34" t="str">
        <f ca="true">+IF(OFFSET('Sanitation Data'!$C$30,0,10*ROW('Sanitation Data'!C175))="","",OFFSET('Sanitation Data'!$C$30,0,10*ROW('Sanitation Data'!C175)))</f>
        <v/>
      </c>
      <c r="CM181" s="34" t="str">
        <f ca="true">+IF(OFFSET('Sanitation Data'!$C$31,0,10*ROW('Sanitation Data'!C175))="","",OFFSET('Sanitation Data'!$C$31,0,10*ROW('Sanitation Data'!C175)))</f>
        <v/>
      </c>
      <c r="CN181" s="34" t="str">
        <f ca="true">+IF(OFFSET('Sanitation Data'!$C$32,0,10*ROW('Sanitation Data'!C175))="","",OFFSET('Sanitation Data'!$C$32,0,10*ROW('Sanitation Data'!C175)))</f>
        <v/>
      </c>
      <c r="CO181" s="34" t="str">
        <f ca="true">+IF(OFFSET('Sanitation Data'!$C$33,0,10*ROW('Sanitation Data'!C175))="","",OFFSET('Sanitation Data'!$C$33,0,10*ROW('Sanitation Data'!C175)))</f>
        <v/>
      </c>
      <c r="CP181" s="34" t="str">
        <f ca="true">+IF(OFFSET('Sanitation Data'!$D$29,0,10*ROW('Sanitation Data'!D175))="","",OFFSET('Sanitation Data'!$D$29,0,10*ROW('Sanitation Data'!D175)))</f>
        <v/>
      </c>
      <c r="CQ181" s="34" t="str">
        <f ca="true">+IF(OFFSET('Sanitation Data'!$D$30,0,10*ROW('Sanitation Data'!D175))="","",OFFSET('Sanitation Data'!$D$30,0,10*ROW('Sanitation Data'!D175)))</f>
        <v/>
      </c>
      <c r="CR181" s="34" t="str">
        <f ca="true">+IF(OFFSET('Sanitation Data'!$D$31,0,10*ROW('Sanitation Data'!D175))="","",OFFSET('Sanitation Data'!$D$31,0,10*ROW('Sanitation Data'!D175)))</f>
        <v/>
      </c>
      <c r="CS181" s="34" t="str">
        <f ca="true">+IF(OFFSET('Sanitation Data'!$D$32,0,10*ROW('Sanitation Data'!D175))="","",OFFSET('Sanitation Data'!$D$32,0,10*ROW('Sanitation Data'!D175)))</f>
        <v/>
      </c>
      <c r="CT181" s="34" t="str">
        <f ca="true">+IF(OFFSET('Sanitation Data'!$D$33,0,10*ROW('Sanitation Data'!D175))="","",OFFSET('Sanitation Data'!$D$33,0,10*ROW('Sanitation Data'!D175)))</f>
        <v/>
      </c>
      <c r="CU181" s="34" t="str">
        <f ca="true">+IF(OFFSET('Sanitation Data'!$E$29,0,10*ROW('Sanitation Data'!E175))="","",OFFSET('Sanitation Data'!$E$29,0,10*ROW('Sanitation Data'!E175)))</f>
        <v/>
      </c>
      <c r="CV181" s="34" t="str">
        <f ca="true">+IF(OFFSET('Sanitation Data'!$E$30,0,10*ROW('Sanitation Data'!E175))="","",OFFSET('Sanitation Data'!$E$30,0,10*ROW('Sanitation Data'!E175)))</f>
        <v/>
      </c>
      <c r="CW181" s="34" t="str">
        <f ca="true">+IF(OFFSET('Sanitation Data'!$E$31,0,10*ROW('Sanitation Data'!E175))="","",OFFSET('Sanitation Data'!$E$31,0,10*ROW('Sanitation Data'!E175)))</f>
        <v/>
      </c>
      <c r="CX181" s="34" t="str">
        <f ca="true">+IF(OFFSET('Sanitation Data'!$E$32,0,10*ROW('Sanitation Data'!E175))="","",OFFSET('Sanitation Data'!$E$32,0,10*ROW('Sanitation Data'!E175)))</f>
        <v/>
      </c>
      <c r="CY181" s="34" t="str">
        <f ca="true">+IF(OFFSET('Sanitation Data'!$E$33,0,10*ROW('Sanitation Data'!E175))="","",OFFSET('Sanitation Data'!$E$33,0,10*ROW('Sanitation Data'!E175)))</f>
        <v/>
      </c>
      <c r="CZ181" s="34" t="str">
        <f ca="true">+IF(OFFSET('Sanitation Data'!$F$29,0,10*ROW('Sanitation Data'!F175))="","",OFFSET('Sanitation Data'!$F$29,0,10*ROW('Sanitation Data'!F175)))</f>
        <v/>
      </c>
      <c r="DA181" s="34" t="str">
        <f ca="true">+IF(OFFSET('Sanitation Data'!$F$30,0,10*ROW('Sanitation Data'!F175))="","",OFFSET('Sanitation Data'!$F$30,0,10*ROW('Sanitation Data'!F175)))</f>
        <v/>
      </c>
      <c r="DB181" s="34" t="str">
        <f ca="true">+IF(OFFSET('Sanitation Data'!$F$31,0,10*ROW('Sanitation Data'!F175))="","",OFFSET('Sanitation Data'!$F$31,0,10*ROW('Sanitation Data'!F175)))</f>
        <v/>
      </c>
      <c r="DC181" s="34" t="str">
        <f ca="true">+IF(OFFSET('Sanitation Data'!$F$32,0,10*ROW('Sanitation Data'!F175))="","",OFFSET('Sanitation Data'!$F$32,0,10*ROW('Sanitation Data'!F175)))</f>
        <v/>
      </c>
      <c r="DD181" s="34" t="str">
        <f ca="true">+IF(OFFSET('Sanitation Data'!$F$33,0,10*ROW('Sanitation Data'!F175))="","",OFFSET('Sanitation Data'!$F$33,0,10*ROW('Sanitation Data'!F175)))</f>
        <v/>
      </c>
      <c r="DE181" s="34" t="str">
        <f ca="true">+IF(OFFSET('Sanitation Data'!$G$29,0,10*ROW('Sanitation Data'!G175))="","",OFFSET('Sanitation Data'!$G$29,0,10*ROW('Sanitation Data'!G175)))</f>
        <v/>
      </c>
      <c r="DF181" s="34" t="str">
        <f ca="true">+IF(OFFSET('Sanitation Data'!$G$30,0,10*ROW('Sanitation Data'!G175))="","",OFFSET('Sanitation Data'!$G$30,0,10*ROW('Sanitation Data'!G175)))</f>
        <v/>
      </c>
      <c r="DG181" s="34" t="str">
        <f ca="true">+IF(OFFSET('Sanitation Data'!$G$31,0,10*ROW('Sanitation Data'!G175))="","",OFFSET('Sanitation Data'!$G$31,0,10*ROW('Sanitation Data'!G175)))</f>
        <v/>
      </c>
      <c r="DH181" s="34" t="str">
        <f ca="true">+IF(OFFSET('Sanitation Data'!$G$32,0,10*ROW('Sanitation Data'!G175))="","",OFFSET('Sanitation Data'!$G$32,0,10*ROW('Sanitation Data'!G175)))</f>
        <v/>
      </c>
      <c r="DI181" s="34" t="str">
        <f ca="true">+IF(OFFSET('Sanitation Data'!$G$33,0,10*ROW('Sanitation Data'!G175))="","",OFFSET('Sanitation Data'!$G$33,0,10*ROW('Sanitation Data'!G175)))</f>
        <v/>
      </c>
      <c r="DJ181" s="34" t="str">
        <f ca="true">+IF(OFFSET('Sanitation Data'!$H$29,0,10*ROW('Sanitation Data'!H175))="","",OFFSET('Sanitation Data'!$H$29,0,10*ROW('Sanitation Data'!H175)))</f>
        <v/>
      </c>
      <c r="DK181" s="34" t="str">
        <f ca="true">+IF(OFFSET('Sanitation Data'!$H$30,0,10*ROW('Sanitation Data'!H175))="","",OFFSET('Sanitation Data'!$H$30,0,10*ROW('Sanitation Data'!H175)))</f>
        <v/>
      </c>
      <c r="DL181" s="34" t="str">
        <f ca="true">+IF(OFFSET('Sanitation Data'!$H$31,0,10*ROW('Sanitation Data'!H175))="","",OFFSET('Sanitation Data'!$H$31,0,10*ROW('Sanitation Data'!H175)))</f>
        <v/>
      </c>
      <c r="DM181" s="34" t="str">
        <f ca="true">+IF(OFFSET('Sanitation Data'!$H$32,0,10*ROW('Sanitation Data'!H175))="","",OFFSET('Sanitation Data'!$H$32,0,10*ROW('Sanitation Data'!H175)))</f>
        <v/>
      </c>
      <c r="DN181" s="34" t="str">
        <f ca="true">+IF(OFFSET('Sanitation Data'!$H$33,0,10*ROW('Sanitation Data'!H175))="","",OFFSET('Sanitation Data'!$H$33,0,10*ROW('Sanitation Data'!H175)))</f>
        <v/>
      </c>
      <c r="DO181" s="34" t="str">
        <f ca="true">+IF(OFFSET('Hygiene Data'!$C$12,0,10*ROW('Hygiene Data'!C175))="","",OFFSET('Hygiene Data'!$C$12,0,10*ROW('Hygiene Data'!C175)))</f>
        <v/>
      </c>
      <c r="DP181" s="34" t="str">
        <f ca="true">+IF(OFFSET('Hygiene Data'!$C$13,0,10*ROW('Hygiene Data'!C175))="","",OFFSET('Hygiene Data'!$C$13,0,10*ROW('Hygiene Data'!C175)))</f>
        <v/>
      </c>
      <c r="DQ181" s="34" t="str">
        <f ca="true">+IF(OFFSET('Hygiene Data'!$C$14,0,10*ROW('Hygiene Data'!C175))="","",OFFSET('Hygiene Data'!$C$14,0,10*ROW('Hygiene Data'!C175)))</f>
        <v/>
      </c>
      <c r="DR181" s="34" t="str">
        <f ca="true">+IF(OFFSET('Hygiene Data'!$D$12,0,10*ROW('Hygiene Data'!D175))="","",OFFSET('Hygiene Data'!$D$12,0,10*ROW('Hygiene Data'!D175)))</f>
        <v/>
      </c>
      <c r="DS181" s="34" t="str">
        <f ca="true">+IF(OFFSET('Hygiene Data'!$D$13,0,10*ROW('Hygiene Data'!D175))="","",OFFSET('Hygiene Data'!$D$13,0,10*ROW('Hygiene Data'!D175)))</f>
        <v/>
      </c>
      <c r="DT181" s="34" t="str">
        <f ca="true">+IF(OFFSET('Hygiene Data'!$D$14,0,10*ROW('Hygiene Data'!D175))="","",OFFSET('Hygiene Data'!$D$14,0,10*ROW('Hygiene Data'!D175)))</f>
        <v/>
      </c>
      <c r="DU181" s="34" t="str">
        <f ca="true">+IF(OFFSET('Hygiene Data'!$E$12,0,10*ROW('Hygiene Data'!E175))="","",OFFSET('Hygiene Data'!$E$12,0,10*ROW('Hygiene Data'!E175)))</f>
        <v/>
      </c>
      <c r="DV181" s="34" t="str">
        <f ca="true">+IF(OFFSET('Hygiene Data'!$E$13,0,10*ROW('Hygiene Data'!E175))="","",OFFSET('Hygiene Data'!$E$13,0,10*ROW('Hygiene Data'!E175)))</f>
        <v/>
      </c>
      <c r="DW181" s="34" t="str">
        <f ca="true">+IF(OFFSET('Hygiene Data'!$E$14,0,10*ROW('Hygiene Data'!E175))="","",OFFSET('Hygiene Data'!$E$14,0,10*ROW('Hygiene Data'!E175)))</f>
        <v/>
      </c>
      <c r="DX181" s="34" t="str">
        <f ca="true">+IF(OFFSET('Hygiene Data'!$F$12,0,10*ROW('Hygiene Data'!F175))="","",OFFSET('Hygiene Data'!$F$12,0,10*ROW('Hygiene Data'!F175)))</f>
        <v/>
      </c>
      <c r="DY181" s="34" t="str">
        <f ca="true">+IF(OFFSET('Hygiene Data'!$F$13,0,10*ROW('Hygiene Data'!F175))="","",OFFSET('Hygiene Data'!$F$13,0,10*ROW('Hygiene Data'!F175)))</f>
        <v/>
      </c>
      <c r="DZ181" s="34" t="str">
        <f ca="true">+IF(OFFSET('Hygiene Data'!$F$14,0,10*ROW('Hygiene Data'!F175))="","",OFFSET('Hygiene Data'!$F$14,0,10*ROW('Hygiene Data'!F175)))</f>
        <v/>
      </c>
      <c r="EA181" s="34" t="str">
        <f ca="true">+IF(OFFSET('Hygiene Data'!$G$12,0,10*ROW('Hygiene Data'!G175))="","",OFFSET('Hygiene Data'!$G$12,0,10*ROW('Hygiene Data'!G175)))</f>
        <v/>
      </c>
      <c r="EB181" s="34" t="str">
        <f ca="true">+IF(OFFSET('Hygiene Data'!$G$13,0,10*ROW('Hygiene Data'!G175))="","",OFFSET('Hygiene Data'!$G$13,0,10*ROW('Hygiene Data'!G175)))</f>
        <v/>
      </c>
      <c r="EC181" s="34" t="str">
        <f ca="true">+IF(OFFSET('Hygiene Data'!$G$14,0,10*ROW('Hygiene Data'!G175))="","",OFFSET('Hygiene Data'!$G$14,0,10*ROW('Hygiene Data'!G175)))</f>
        <v/>
      </c>
      <c r="ED181" s="34" t="str">
        <f ca="true">+IF(OFFSET('Hygiene Data'!$H$12,0,10*ROW('Hygiene Data'!H175))="","",OFFSET('Hygiene Data'!$H$12,0,10*ROW('Hygiene Data'!H175)))</f>
        <v/>
      </c>
      <c r="EE181" s="34" t="str">
        <f ca="true">+IF(OFFSET('Hygiene Data'!$H$13,0,10*ROW('Hygiene Data'!H175))="","",OFFSET('Hygiene Data'!$H$13,0,10*ROW('Hygiene Data'!H175)))</f>
        <v/>
      </c>
      <c r="EF181" s="34" t="str">
        <f ca="true">+IF(OFFSET('Hygiene Data'!$H$14,0,10*ROW('Hygiene Data'!H175))="","",OFFSET('Hygiene Data'!$H$14,0,10*ROW('Hygiene Data'!H175)))</f>
        <v/>
      </c>
    </row>
    <row r="182" x14ac:dyDescent="0.2">
      <c r="A182" s="57" t="str">
        <f ca="true">+IF(OFFSET('Water Data'!$B$1,0,10*ROW('Water Data'!B179))="","",OFFSET('Water Data'!$B$1,0,10*ROW('Water Data'!B179)))</f>
        <v/>
      </c>
      <c r="B182" s="57" t="str">
        <f ca="true">+IF(OFFSET('Water Data'!$A$3,0,10*ROW('Water Data'!A179))="","",OFFSET('Water Data'!$A$3,0,10*ROW('Water Data'!A179)))</f>
        <v/>
      </c>
      <c r="C182" s="57" t="str">
        <f ca="true">+IF(OFFSET('Water Data'!$C$3,0,10*ROW('Water Data'!C179))="","",OFFSET('Water Data'!$C$3,0,10*ROW('Water Data'!C179)))</f>
        <v/>
      </c>
      <c r="D182" s="249"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9"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9" t="e">
        <f ca="true">+IF(AND(ISNUMBER(OFFSET('Water Data'!$C$10,0,10*ROW('Water Data'!D176))),BW182="Yes"),OFFSET('Water Data'!$C$10,0,10*ROW('Water Data'!D176)),IF(AND(ISNUMBER(OFFSET('Water Data'!$C$10,0,10*ROW('Water Data'!D176))),BW182="No",ISNUMBER(OFFSET('Water Data'!$C$10,0,10*ROW('Water Data'!D176)))),CONCATENATE("[",ROUND(OFFSET('Water Data'!$C$10,0,10*ROW('Water Data'!D176)),0),"]"),IF(AND(ISNUMBER(OFFSET('Water Data'!$C$10,0,10*ROW('Water Data'!D176))),BW182="",ISNUMBER(OFFSET('Water Data'!$C$10,0,10*ROW('Water Data'!D176)))),OFFSET('Water Data'!$C$10,0,10*ROW('Water Data'!D176)),NA())))</f>
        <v>#N/A</v>
      </c>
      <c r="G182" s="249"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9"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9"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9"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9"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9"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9"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9"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9"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9"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9"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9"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9"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9"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9"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50"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50"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50"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50"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50"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50"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50"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50"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50"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50"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50"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50"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50"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50"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50"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50"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50"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50"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50"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50"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50"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50"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50"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50"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50"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50"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50"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50"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50"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50"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51"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51"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51"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51"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51"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51"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51"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51"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51"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51"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51"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51"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51"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51"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51"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51"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51"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51"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4" t="str">
        <f ca="true">+IF(OFFSET('Water Data'!$C$28,0,10*ROW('Water Data'!C176))="","",OFFSET('Water Data'!$C$28,0,10*ROW('Water Data'!C176)))</f>
        <v/>
      </c>
      <c r="BT182" s="34" t="str">
        <f ca="true">+IF(OFFSET('Water Data'!$C$29,0,10*ROW('Water Data'!C176))="","",OFFSET('Water Data'!$C$29,0,10*ROW('Water Data'!C176)))</f>
        <v/>
      </c>
      <c r="BU182" s="34" t="str">
        <f ca="true">+IF(OFFSET('Water Data'!$C$30,0,10*ROW('Water Data'!C176))="","",OFFSET('Water Data'!$C$30,0,10*ROW('Water Data'!C176)))</f>
        <v/>
      </c>
      <c r="BV182" s="34" t="str">
        <f ca="true">+IF(OFFSET('Water Data'!$D$28,0,10*ROW('Water Data'!D176))="","",OFFSET('Water Data'!$D$28,0,10*ROW('Water Data'!D176)))</f>
        <v/>
      </c>
      <c r="BW182" s="34" t="str">
        <f ca="true">+IF(OFFSET('Water Data'!$D$29,0,10*ROW('Water Data'!D176))="","",OFFSET('Water Data'!$D$29,0,10*ROW('Water Data'!D176)))</f>
        <v/>
      </c>
      <c r="BX182" s="34" t="str">
        <f ca="true">+IF(OFFSET('Water Data'!$D$30,0,10*ROW('Water Data'!D176))="","",OFFSET('Water Data'!$D$30,0,10*ROW('Water Data'!D176)))</f>
        <v/>
      </c>
      <c r="BY182" s="34" t="str">
        <f ca="true">+IF(OFFSET('Water Data'!$E$28,0,10*ROW('Water Data'!E176))="","",OFFSET('Water Data'!$E$28,0,10*ROW('Water Data'!E176)))</f>
        <v/>
      </c>
      <c r="BZ182" s="34" t="str">
        <f ca="true">+IF(OFFSET('Water Data'!$E$29,0,10*ROW('Water Data'!E176))="","",OFFSET('Water Data'!$E$29,0,10*ROW('Water Data'!E176)))</f>
        <v/>
      </c>
      <c r="CA182" s="34" t="str">
        <f ca="true">+IF(OFFSET('Water Data'!$E$30,0,10*ROW('Water Data'!E176))="","",OFFSET('Water Data'!$E$30,0,10*ROW('Water Data'!E176)))</f>
        <v/>
      </c>
      <c r="CB182" s="34" t="str">
        <f ca="true">+IF(OFFSET('Water Data'!$F$28,0,10*ROW('Water Data'!F176))="","",OFFSET('Water Data'!$F$28,0,10*ROW('Water Data'!F176)))</f>
        <v/>
      </c>
      <c r="CC182" s="34" t="str">
        <f ca="true">+IF(OFFSET('Water Data'!$F$29,0,10*ROW('Water Data'!F176))="","",OFFSET('Water Data'!$F$29,0,10*ROW('Water Data'!F176)))</f>
        <v/>
      </c>
      <c r="CD182" s="34" t="str">
        <f ca="true">+IF(OFFSET('Water Data'!$F$30,0,10*ROW('Water Data'!F176))="","",OFFSET('Water Data'!$F$30,0,10*ROW('Water Data'!F176)))</f>
        <v/>
      </c>
      <c r="CE182" s="34" t="str">
        <f ca="true">+IF(OFFSET('Water Data'!$G$28,0,10*ROW('Water Data'!G176))="","",OFFSET('Water Data'!$G$28,0,10*ROW('Water Data'!G176)))</f>
        <v/>
      </c>
      <c r="CF182" s="34" t="str">
        <f ca="true">+IF(OFFSET('Water Data'!$G$29,0,10*ROW('Water Data'!G176))="","",OFFSET('Water Data'!$G$29,0,10*ROW('Water Data'!G176)))</f>
        <v/>
      </c>
      <c r="CG182" s="34" t="str">
        <f ca="true">+IF(OFFSET('Water Data'!$G$30,0,10*ROW('Water Data'!G176))="","",OFFSET('Water Data'!$G$30,0,10*ROW('Water Data'!G176)))</f>
        <v/>
      </c>
      <c r="CH182" s="34" t="str">
        <f ca="true">+IF(OFFSET('Water Data'!$H$28,0,10*ROW('Water Data'!H176))="","",OFFSET('Water Data'!$H$28,0,10*ROW('Water Data'!H176)))</f>
        <v/>
      </c>
      <c r="CI182" s="34" t="str">
        <f ca="true">+IF(OFFSET('Water Data'!$H$29,0,10*ROW('Water Data'!H176))="","",OFFSET('Water Data'!$H$29,0,10*ROW('Water Data'!H176)))</f>
        <v/>
      </c>
      <c r="CJ182" s="34" t="str">
        <f ca="true">+IF(OFFSET('Water Data'!$H$30,0,10*ROW('Water Data'!H176))="","",OFFSET('Water Data'!$H$30,0,10*ROW('Water Data'!H176)))</f>
        <v/>
      </c>
      <c r="CK182" s="34" t="str">
        <f ca="true">+IF(OFFSET('Sanitation Data'!$C$29,0,10*ROW('Sanitation Data'!C176))="","",OFFSET('Sanitation Data'!$C$29,0,10*ROW('Sanitation Data'!C176)))</f>
        <v/>
      </c>
      <c r="CL182" s="34" t="str">
        <f ca="true">+IF(OFFSET('Sanitation Data'!$C$30,0,10*ROW('Sanitation Data'!C176))="","",OFFSET('Sanitation Data'!$C$30,0,10*ROW('Sanitation Data'!C176)))</f>
        <v/>
      </c>
      <c r="CM182" s="34" t="str">
        <f ca="true">+IF(OFFSET('Sanitation Data'!$C$31,0,10*ROW('Sanitation Data'!C176))="","",OFFSET('Sanitation Data'!$C$31,0,10*ROW('Sanitation Data'!C176)))</f>
        <v/>
      </c>
      <c r="CN182" s="34" t="str">
        <f ca="true">+IF(OFFSET('Sanitation Data'!$C$32,0,10*ROW('Sanitation Data'!C176))="","",OFFSET('Sanitation Data'!$C$32,0,10*ROW('Sanitation Data'!C176)))</f>
        <v/>
      </c>
      <c r="CO182" s="34" t="str">
        <f ca="true">+IF(OFFSET('Sanitation Data'!$C$33,0,10*ROW('Sanitation Data'!C176))="","",OFFSET('Sanitation Data'!$C$33,0,10*ROW('Sanitation Data'!C176)))</f>
        <v/>
      </c>
      <c r="CP182" s="34" t="str">
        <f ca="true">+IF(OFFSET('Sanitation Data'!$D$29,0,10*ROW('Sanitation Data'!D176))="","",OFFSET('Sanitation Data'!$D$29,0,10*ROW('Sanitation Data'!D176)))</f>
        <v/>
      </c>
      <c r="CQ182" s="34" t="str">
        <f ca="true">+IF(OFFSET('Sanitation Data'!$D$30,0,10*ROW('Sanitation Data'!D176))="","",OFFSET('Sanitation Data'!$D$30,0,10*ROW('Sanitation Data'!D176)))</f>
        <v/>
      </c>
      <c r="CR182" s="34" t="str">
        <f ca="true">+IF(OFFSET('Sanitation Data'!$D$31,0,10*ROW('Sanitation Data'!D176))="","",OFFSET('Sanitation Data'!$D$31,0,10*ROW('Sanitation Data'!D176)))</f>
        <v/>
      </c>
      <c r="CS182" s="34" t="str">
        <f ca="true">+IF(OFFSET('Sanitation Data'!$D$32,0,10*ROW('Sanitation Data'!D176))="","",OFFSET('Sanitation Data'!$D$32,0,10*ROW('Sanitation Data'!D176)))</f>
        <v/>
      </c>
      <c r="CT182" s="34" t="str">
        <f ca="true">+IF(OFFSET('Sanitation Data'!$D$33,0,10*ROW('Sanitation Data'!D176))="","",OFFSET('Sanitation Data'!$D$33,0,10*ROW('Sanitation Data'!D176)))</f>
        <v/>
      </c>
      <c r="CU182" s="34" t="str">
        <f ca="true">+IF(OFFSET('Sanitation Data'!$E$29,0,10*ROW('Sanitation Data'!E176))="","",OFFSET('Sanitation Data'!$E$29,0,10*ROW('Sanitation Data'!E176)))</f>
        <v/>
      </c>
      <c r="CV182" s="34" t="str">
        <f ca="true">+IF(OFFSET('Sanitation Data'!$E$30,0,10*ROW('Sanitation Data'!E176))="","",OFFSET('Sanitation Data'!$E$30,0,10*ROW('Sanitation Data'!E176)))</f>
        <v/>
      </c>
      <c r="CW182" s="34" t="str">
        <f ca="true">+IF(OFFSET('Sanitation Data'!$E$31,0,10*ROW('Sanitation Data'!E176))="","",OFFSET('Sanitation Data'!$E$31,0,10*ROW('Sanitation Data'!E176)))</f>
        <v/>
      </c>
      <c r="CX182" s="34" t="str">
        <f ca="true">+IF(OFFSET('Sanitation Data'!$E$32,0,10*ROW('Sanitation Data'!E176))="","",OFFSET('Sanitation Data'!$E$32,0,10*ROW('Sanitation Data'!E176)))</f>
        <v/>
      </c>
      <c r="CY182" s="34" t="str">
        <f ca="true">+IF(OFFSET('Sanitation Data'!$E$33,0,10*ROW('Sanitation Data'!E176))="","",OFFSET('Sanitation Data'!$E$33,0,10*ROW('Sanitation Data'!E176)))</f>
        <v/>
      </c>
      <c r="CZ182" s="34" t="str">
        <f ca="true">+IF(OFFSET('Sanitation Data'!$F$29,0,10*ROW('Sanitation Data'!F176))="","",OFFSET('Sanitation Data'!$F$29,0,10*ROW('Sanitation Data'!F176)))</f>
        <v/>
      </c>
      <c r="DA182" s="34" t="str">
        <f ca="true">+IF(OFFSET('Sanitation Data'!$F$30,0,10*ROW('Sanitation Data'!F176))="","",OFFSET('Sanitation Data'!$F$30,0,10*ROW('Sanitation Data'!F176)))</f>
        <v/>
      </c>
      <c r="DB182" s="34" t="str">
        <f ca="true">+IF(OFFSET('Sanitation Data'!$F$31,0,10*ROW('Sanitation Data'!F176))="","",OFFSET('Sanitation Data'!$F$31,0,10*ROW('Sanitation Data'!F176)))</f>
        <v/>
      </c>
      <c r="DC182" s="34" t="str">
        <f ca="true">+IF(OFFSET('Sanitation Data'!$F$32,0,10*ROW('Sanitation Data'!F176))="","",OFFSET('Sanitation Data'!$F$32,0,10*ROW('Sanitation Data'!F176)))</f>
        <v/>
      </c>
      <c r="DD182" s="34" t="str">
        <f ca="true">+IF(OFFSET('Sanitation Data'!$F$33,0,10*ROW('Sanitation Data'!F176))="","",OFFSET('Sanitation Data'!$F$33,0,10*ROW('Sanitation Data'!F176)))</f>
        <v/>
      </c>
      <c r="DE182" s="34" t="str">
        <f ca="true">+IF(OFFSET('Sanitation Data'!$G$29,0,10*ROW('Sanitation Data'!G176))="","",OFFSET('Sanitation Data'!$G$29,0,10*ROW('Sanitation Data'!G176)))</f>
        <v/>
      </c>
      <c r="DF182" s="34" t="str">
        <f ca="true">+IF(OFFSET('Sanitation Data'!$G$30,0,10*ROW('Sanitation Data'!G176))="","",OFFSET('Sanitation Data'!$G$30,0,10*ROW('Sanitation Data'!G176)))</f>
        <v/>
      </c>
      <c r="DG182" s="34" t="str">
        <f ca="true">+IF(OFFSET('Sanitation Data'!$G$31,0,10*ROW('Sanitation Data'!G176))="","",OFFSET('Sanitation Data'!$G$31,0,10*ROW('Sanitation Data'!G176)))</f>
        <v/>
      </c>
      <c r="DH182" s="34" t="str">
        <f ca="true">+IF(OFFSET('Sanitation Data'!$G$32,0,10*ROW('Sanitation Data'!G176))="","",OFFSET('Sanitation Data'!$G$32,0,10*ROW('Sanitation Data'!G176)))</f>
        <v/>
      </c>
      <c r="DI182" s="34" t="str">
        <f ca="true">+IF(OFFSET('Sanitation Data'!$G$33,0,10*ROW('Sanitation Data'!G176))="","",OFFSET('Sanitation Data'!$G$33,0,10*ROW('Sanitation Data'!G176)))</f>
        <v/>
      </c>
      <c r="DJ182" s="34" t="str">
        <f ca="true">+IF(OFFSET('Sanitation Data'!$H$29,0,10*ROW('Sanitation Data'!H176))="","",OFFSET('Sanitation Data'!$H$29,0,10*ROW('Sanitation Data'!H176)))</f>
        <v/>
      </c>
      <c r="DK182" s="34" t="str">
        <f ca="true">+IF(OFFSET('Sanitation Data'!$H$30,0,10*ROW('Sanitation Data'!H176))="","",OFFSET('Sanitation Data'!$H$30,0,10*ROW('Sanitation Data'!H176)))</f>
        <v/>
      </c>
      <c r="DL182" s="34" t="str">
        <f ca="true">+IF(OFFSET('Sanitation Data'!$H$31,0,10*ROW('Sanitation Data'!H176))="","",OFFSET('Sanitation Data'!$H$31,0,10*ROW('Sanitation Data'!H176)))</f>
        <v/>
      </c>
      <c r="DM182" s="34" t="str">
        <f ca="true">+IF(OFFSET('Sanitation Data'!$H$32,0,10*ROW('Sanitation Data'!H176))="","",OFFSET('Sanitation Data'!$H$32,0,10*ROW('Sanitation Data'!H176)))</f>
        <v/>
      </c>
      <c r="DN182" s="34" t="str">
        <f ca="true">+IF(OFFSET('Sanitation Data'!$H$33,0,10*ROW('Sanitation Data'!H176))="","",OFFSET('Sanitation Data'!$H$33,0,10*ROW('Sanitation Data'!H176)))</f>
        <v/>
      </c>
      <c r="DO182" s="34" t="str">
        <f ca="true">+IF(OFFSET('Hygiene Data'!$C$12,0,10*ROW('Hygiene Data'!C176))="","",OFFSET('Hygiene Data'!$C$12,0,10*ROW('Hygiene Data'!C176)))</f>
        <v/>
      </c>
      <c r="DP182" s="34" t="str">
        <f ca="true">+IF(OFFSET('Hygiene Data'!$C$13,0,10*ROW('Hygiene Data'!C176))="","",OFFSET('Hygiene Data'!$C$13,0,10*ROW('Hygiene Data'!C176)))</f>
        <v/>
      </c>
      <c r="DQ182" s="34" t="str">
        <f ca="true">+IF(OFFSET('Hygiene Data'!$C$14,0,10*ROW('Hygiene Data'!C176))="","",OFFSET('Hygiene Data'!$C$14,0,10*ROW('Hygiene Data'!C176)))</f>
        <v/>
      </c>
      <c r="DR182" s="34" t="str">
        <f ca="true">+IF(OFFSET('Hygiene Data'!$D$12,0,10*ROW('Hygiene Data'!D176))="","",OFFSET('Hygiene Data'!$D$12,0,10*ROW('Hygiene Data'!D176)))</f>
        <v/>
      </c>
      <c r="DS182" s="34" t="str">
        <f ca="true">+IF(OFFSET('Hygiene Data'!$D$13,0,10*ROW('Hygiene Data'!D176))="","",OFFSET('Hygiene Data'!$D$13,0,10*ROW('Hygiene Data'!D176)))</f>
        <v/>
      </c>
      <c r="DT182" s="34" t="str">
        <f ca="true">+IF(OFFSET('Hygiene Data'!$D$14,0,10*ROW('Hygiene Data'!D176))="","",OFFSET('Hygiene Data'!$D$14,0,10*ROW('Hygiene Data'!D176)))</f>
        <v/>
      </c>
      <c r="DU182" s="34" t="str">
        <f ca="true">+IF(OFFSET('Hygiene Data'!$E$12,0,10*ROW('Hygiene Data'!E176))="","",OFFSET('Hygiene Data'!$E$12,0,10*ROW('Hygiene Data'!E176)))</f>
        <v/>
      </c>
      <c r="DV182" s="34" t="str">
        <f ca="true">+IF(OFFSET('Hygiene Data'!$E$13,0,10*ROW('Hygiene Data'!E176))="","",OFFSET('Hygiene Data'!$E$13,0,10*ROW('Hygiene Data'!E176)))</f>
        <v/>
      </c>
      <c r="DW182" s="34" t="str">
        <f ca="true">+IF(OFFSET('Hygiene Data'!$E$14,0,10*ROW('Hygiene Data'!E176))="","",OFFSET('Hygiene Data'!$E$14,0,10*ROW('Hygiene Data'!E176)))</f>
        <v/>
      </c>
      <c r="DX182" s="34" t="str">
        <f ca="true">+IF(OFFSET('Hygiene Data'!$F$12,0,10*ROW('Hygiene Data'!F176))="","",OFFSET('Hygiene Data'!$F$12,0,10*ROW('Hygiene Data'!F176)))</f>
        <v/>
      </c>
      <c r="DY182" s="34" t="str">
        <f ca="true">+IF(OFFSET('Hygiene Data'!$F$13,0,10*ROW('Hygiene Data'!F176))="","",OFFSET('Hygiene Data'!$F$13,0,10*ROW('Hygiene Data'!F176)))</f>
        <v/>
      </c>
      <c r="DZ182" s="34" t="str">
        <f ca="true">+IF(OFFSET('Hygiene Data'!$F$14,0,10*ROW('Hygiene Data'!F176))="","",OFFSET('Hygiene Data'!$F$14,0,10*ROW('Hygiene Data'!F176)))</f>
        <v/>
      </c>
      <c r="EA182" s="34" t="str">
        <f ca="true">+IF(OFFSET('Hygiene Data'!$G$12,0,10*ROW('Hygiene Data'!G176))="","",OFFSET('Hygiene Data'!$G$12,0,10*ROW('Hygiene Data'!G176)))</f>
        <v/>
      </c>
      <c r="EB182" s="34" t="str">
        <f ca="true">+IF(OFFSET('Hygiene Data'!$G$13,0,10*ROW('Hygiene Data'!G176))="","",OFFSET('Hygiene Data'!$G$13,0,10*ROW('Hygiene Data'!G176)))</f>
        <v/>
      </c>
      <c r="EC182" s="34" t="str">
        <f ca="true">+IF(OFFSET('Hygiene Data'!$G$14,0,10*ROW('Hygiene Data'!G176))="","",OFFSET('Hygiene Data'!$G$14,0,10*ROW('Hygiene Data'!G176)))</f>
        <v/>
      </c>
      <c r="ED182" s="34" t="str">
        <f ca="true">+IF(OFFSET('Hygiene Data'!$H$12,0,10*ROW('Hygiene Data'!H176))="","",OFFSET('Hygiene Data'!$H$12,0,10*ROW('Hygiene Data'!H176)))</f>
        <v/>
      </c>
      <c r="EE182" s="34" t="str">
        <f ca="true">+IF(OFFSET('Hygiene Data'!$H$13,0,10*ROW('Hygiene Data'!H176))="","",OFFSET('Hygiene Data'!$H$13,0,10*ROW('Hygiene Data'!H176)))</f>
        <v/>
      </c>
      <c r="EF182" s="34" t="str">
        <f ca="true">+IF(OFFSET('Hygiene Data'!$H$14,0,10*ROW('Hygiene Data'!H176))="","",OFFSET('Hygiene Data'!$H$14,0,10*ROW('Hygiene Data'!H176)))</f>
        <v/>
      </c>
    </row>
    <row r="183" x14ac:dyDescent="0.2">
      <c r="A183" s="57" t="str">
        <f ca="true">+IF(OFFSET('Water Data'!$B$1,0,10*ROW('Water Data'!B180))="","",OFFSET('Water Data'!$B$1,0,10*ROW('Water Data'!B180)))</f>
        <v/>
      </c>
      <c r="B183" s="57" t="str">
        <f ca="true">+IF(OFFSET('Water Data'!$A$3,0,10*ROW('Water Data'!A180))="","",OFFSET('Water Data'!$A$3,0,10*ROW('Water Data'!A180)))</f>
        <v/>
      </c>
      <c r="C183" s="57" t="str">
        <f ca="true">+IF(OFFSET('Water Data'!$C$3,0,10*ROW('Water Data'!C180))="","",OFFSET('Water Data'!$C$3,0,10*ROW('Water Data'!C180)))</f>
        <v/>
      </c>
      <c r="D183" s="249"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9"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9" t="e">
        <f ca="true">+IF(AND(ISNUMBER(OFFSET('Water Data'!$C$10,0,10*ROW('Water Data'!D177))),BW183="Yes"),OFFSET('Water Data'!$C$10,0,10*ROW('Water Data'!D177)),IF(AND(ISNUMBER(OFFSET('Water Data'!$C$10,0,10*ROW('Water Data'!D177))),BW183="No",ISNUMBER(OFFSET('Water Data'!$C$10,0,10*ROW('Water Data'!D177)))),CONCATENATE("[",ROUND(OFFSET('Water Data'!$C$10,0,10*ROW('Water Data'!D177)),0),"]"),IF(AND(ISNUMBER(OFFSET('Water Data'!$C$10,0,10*ROW('Water Data'!D177))),BW183="",ISNUMBER(OFFSET('Water Data'!$C$10,0,10*ROW('Water Data'!D177)))),OFFSET('Water Data'!$C$10,0,10*ROW('Water Data'!D177)),NA())))</f>
        <v>#N/A</v>
      </c>
      <c r="G183" s="249"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9"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9"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9"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9"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9"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9"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9"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9"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9"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9"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9"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9"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9"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9"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50"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50"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50"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50"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50"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50"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50"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50"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50"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50"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50"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50"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50"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50"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50"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50"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50"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50"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50"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50"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50"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50"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50"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50"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50"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50"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50"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50"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50"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50"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51"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51"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51"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51"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51"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51"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51"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51"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51"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51"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51"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51"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51"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51"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51"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51"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51"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51"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4" t="str">
        <f ca="true">+IF(OFFSET('Water Data'!$C$28,0,10*ROW('Water Data'!C177))="","",OFFSET('Water Data'!$C$28,0,10*ROW('Water Data'!C177)))</f>
        <v/>
      </c>
      <c r="BT183" s="34" t="str">
        <f ca="true">+IF(OFFSET('Water Data'!$C$29,0,10*ROW('Water Data'!C177))="","",OFFSET('Water Data'!$C$29,0,10*ROW('Water Data'!C177)))</f>
        <v/>
      </c>
      <c r="BU183" s="34" t="str">
        <f ca="true">+IF(OFFSET('Water Data'!$C$30,0,10*ROW('Water Data'!C177))="","",OFFSET('Water Data'!$C$30,0,10*ROW('Water Data'!C177)))</f>
        <v/>
      </c>
      <c r="BV183" s="34" t="str">
        <f ca="true">+IF(OFFSET('Water Data'!$D$28,0,10*ROW('Water Data'!D177))="","",OFFSET('Water Data'!$D$28,0,10*ROW('Water Data'!D177)))</f>
        <v/>
      </c>
      <c r="BW183" s="34" t="str">
        <f ca="true">+IF(OFFSET('Water Data'!$D$29,0,10*ROW('Water Data'!D177))="","",OFFSET('Water Data'!$D$29,0,10*ROW('Water Data'!D177)))</f>
        <v/>
      </c>
      <c r="BX183" s="34" t="str">
        <f ca="true">+IF(OFFSET('Water Data'!$D$30,0,10*ROW('Water Data'!D177))="","",OFFSET('Water Data'!$D$30,0,10*ROW('Water Data'!D177)))</f>
        <v/>
      </c>
      <c r="BY183" s="34" t="str">
        <f ca="true">+IF(OFFSET('Water Data'!$E$28,0,10*ROW('Water Data'!E177))="","",OFFSET('Water Data'!$E$28,0,10*ROW('Water Data'!E177)))</f>
        <v/>
      </c>
      <c r="BZ183" s="34" t="str">
        <f ca="true">+IF(OFFSET('Water Data'!$E$29,0,10*ROW('Water Data'!E177))="","",OFFSET('Water Data'!$E$29,0,10*ROW('Water Data'!E177)))</f>
        <v/>
      </c>
      <c r="CA183" s="34" t="str">
        <f ca="true">+IF(OFFSET('Water Data'!$E$30,0,10*ROW('Water Data'!E177))="","",OFFSET('Water Data'!$E$30,0,10*ROW('Water Data'!E177)))</f>
        <v/>
      </c>
      <c r="CB183" s="34" t="str">
        <f ca="true">+IF(OFFSET('Water Data'!$F$28,0,10*ROW('Water Data'!F177))="","",OFFSET('Water Data'!$F$28,0,10*ROW('Water Data'!F177)))</f>
        <v/>
      </c>
      <c r="CC183" s="34" t="str">
        <f ca="true">+IF(OFFSET('Water Data'!$F$29,0,10*ROW('Water Data'!F177))="","",OFFSET('Water Data'!$F$29,0,10*ROW('Water Data'!F177)))</f>
        <v/>
      </c>
      <c r="CD183" s="34" t="str">
        <f ca="true">+IF(OFFSET('Water Data'!$F$30,0,10*ROW('Water Data'!F177))="","",OFFSET('Water Data'!$F$30,0,10*ROW('Water Data'!F177)))</f>
        <v/>
      </c>
      <c r="CE183" s="34" t="str">
        <f ca="true">+IF(OFFSET('Water Data'!$G$28,0,10*ROW('Water Data'!G177))="","",OFFSET('Water Data'!$G$28,0,10*ROW('Water Data'!G177)))</f>
        <v/>
      </c>
      <c r="CF183" s="34" t="str">
        <f ca="true">+IF(OFFSET('Water Data'!$G$29,0,10*ROW('Water Data'!G177))="","",OFFSET('Water Data'!$G$29,0,10*ROW('Water Data'!G177)))</f>
        <v/>
      </c>
      <c r="CG183" s="34" t="str">
        <f ca="true">+IF(OFFSET('Water Data'!$G$30,0,10*ROW('Water Data'!G177))="","",OFFSET('Water Data'!$G$30,0,10*ROW('Water Data'!G177)))</f>
        <v/>
      </c>
      <c r="CH183" s="34" t="str">
        <f ca="true">+IF(OFFSET('Water Data'!$H$28,0,10*ROW('Water Data'!H177))="","",OFFSET('Water Data'!$H$28,0,10*ROW('Water Data'!H177)))</f>
        <v/>
      </c>
      <c r="CI183" s="34" t="str">
        <f ca="true">+IF(OFFSET('Water Data'!$H$29,0,10*ROW('Water Data'!H177))="","",OFFSET('Water Data'!$H$29,0,10*ROW('Water Data'!H177)))</f>
        <v/>
      </c>
      <c r="CJ183" s="34" t="str">
        <f ca="true">+IF(OFFSET('Water Data'!$H$30,0,10*ROW('Water Data'!H177))="","",OFFSET('Water Data'!$H$30,0,10*ROW('Water Data'!H177)))</f>
        <v/>
      </c>
      <c r="CK183" s="34" t="str">
        <f ca="true">+IF(OFFSET('Sanitation Data'!$C$29,0,10*ROW('Sanitation Data'!C177))="","",OFFSET('Sanitation Data'!$C$29,0,10*ROW('Sanitation Data'!C177)))</f>
        <v/>
      </c>
      <c r="CL183" s="34" t="str">
        <f ca="true">+IF(OFFSET('Sanitation Data'!$C$30,0,10*ROW('Sanitation Data'!C177))="","",OFFSET('Sanitation Data'!$C$30,0,10*ROW('Sanitation Data'!C177)))</f>
        <v/>
      </c>
      <c r="CM183" s="34" t="str">
        <f ca="true">+IF(OFFSET('Sanitation Data'!$C$31,0,10*ROW('Sanitation Data'!C177))="","",OFFSET('Sanitation Data'!$C$31,0,10*ROW('Sanitation Data'!C177)))</f>
        <v/>
      </c>
      <c r="CN183" s="34" t="str">
        <f ca="true">+IF(OFFSET('Sanitation Data'!$C$32,0,10*ROW('Sanitation Data'!C177))="","",OFFSET('Sanitation Data'!$C$32,0,10*ROW('Sanitation Data'!C177)))</f>
        <v/>
      </c>
      <c r="CO183" s="34" t="str">
        <f ca="true">+IF(OFFSET('Sanitation Data'!$C$33,0,10*ROW('Sanitation Data'!C177))="","",OFFSET('Sanitation Data'!$C$33,0,10*ROW('Sanitation Data'!C177)))</f>
        <v/>
      </c>
      <c r="CP183" s="34" t="str">
        <f ca="true">+IF(OFFSET('Sanitation Data'!$D$29,0,10*ROW('Sanitation Data'!D177))="","",OFFSET('Sanitation Data'!$D$29,0,10*ROW('Sanitation Data'!D177)))</f>
        <v/>
      </c>
      <c r="CQ183" s="34" t="str">
        <f ca="true">+IF(OFFSET('Sanitation Data'!$D$30,0,10*ROW('Sanitation Data'!D177))="","",OFFSET('Sanitation Data'!$D$30,0,10*ROW('Sanitation Data'!D177)))</f>
        <v/>
      </c>
      <c r="CR183" s="34" t="str">
        <f ca="true">+IF(OFFSET('Sanitation Data'!$D$31,0,10*ROW('Sanitation Data'!D177))="","",OFFSET('Sanitation Data'!$D$31,0,10*ROW('Sanitation Data'!D177)))</f>
        <v/>
      </c>
      <c r="CS183" s="34" t="str">
        <f ca="true">+IF(OFFSET('Sanitation Data'!$D$32,0,10*ROW('Sanitation Data'!D177))="","",OFFSET('Sanitation Data'!$D$32,0,10*ROW('Sanitation Data'!D177)))</f>
        <v/>
      </c>
      <c r="CT183" s="34" t="str">
        <f ca="true">+IF(OFFSET('Sanitation Data'!$D$33,0,10*ROW('Sanitation Data'!D177))="","",OFFSET('Sanitation Data'!$D$33,0,10*ROW('Sanitation Data'!D177)))</f>
        <v/>
      </c>
      <c r="CU183" s="34" t="str">
        <f ca="true">+IF(OFFSET('Sanitation Data'!$E$29,0,10*ROW('Sanitation Data'!E177))="","",OFFSET('Sanitation Data'!$E$29,0,10*ROW('Sanitation Data'!E177)))</f>
        <v/>
      </c>
      <c r="CV183" s="34" t="str">
        <f ca="true">+IF(OFFSET('Sanitation Data'!$E$30,0,10*ROW('Sanitation Data'!E177))="","",OFFSET('Sanitation Data'!$E$30,0,10*ROW('Sanitation Data'!E177)))</f>
        <v/>
      </c>
      <c r="CW183" s="34" t="str">
        <f ca="true">+IF(OFFSET('Sanitation Data'!$E$31,0,10*ROW('Sanitation Data'!E177))="","",OFFSET('Sanitation Data'!$E$31,0,10*ROW('Sanitation Data'!E177)))</f>
        <v/>
      </c>
      <c r="CX183" s="34" t="str">
        <f ca="true">+IF(OFFSET('Sanitation Data'!$E$32,0,10*ROW('Sanitation Data'!E177))="","",OFFSET('Sanitation Data'!$E$32,0,10*ROW('Sanitation Data'!E177)))</f>
        <v/>
      </c>
      <c r="CY183" s="34" t="str">
        <f ca="true">+IF(OFFSET('Sanitation Data'!$E$33,0,10*ROW('Sanitation Data'!E177))="","",OFFSET('Sanitation Data'!$E$33,0,10*ROW('Sanitation Data'!E177)))</f>
        <v/>
      </c>
      <c r="CZ183" s="34" t="str">
        <f ca="true">+IF(OFFSET('Sanitation Data'!$F$29,0,10*ROW('Sanitation Data'!F177))="","",OFFSET('Sanitation Data'!$F$29,0,10*ROW('Sanitation Data'!F177)))</f>
        <v/>
      </c>
      <c r="DA183" s="34" t="str">
        <f ca="true">+IF(OFFSET('Sanitation Data'!$F$30,0,10*ROW('Sanitation Data'!F177))="","",OFFSET('Sanitation Data'!$F$30,0,10*ROW('Sanitation Data'!F177)))</f>
        <v/>
      </c>
      <c r="DB183" s="34" t="str">
        <f ca="true">+IF(OFFSET('Sanitation Data'!$F$31,0,10*ROW('Sanitation Data'!F177))="","",OFFSET('Sanitation Data'!$F$31,0,10*ROW('Sanitation Data'!F177)))</f>
        <v/>
      </c>
      <c r="DC183" s="34" t="str">
        <f ca="true">+IF(OFFSET('Sanitation Data'!$F$32,0,10*ROW('Sanitation Data'!F177))="","",OFFSET('Sanitation Data'!$F$32,0,10*ROW('Sanitation Data'!F177)))</f>
        <v/>
      </c>
      <c r="DD183" s="34" t="str">
        <f ca="true">+IF(OFFSET('Sanitation Data'!$F$33,0,10*ROW('Sanitation Data'!F177))="","",OFFSET('Sanitation Data'!$F$33,0,10*ROW('Sanitation Data'!F177)))</f>
        <v/>
      </c>
      <c r="DE183" s="34" t="str">
        <f ca="true">+IF(OFFSET('Sanitation Data'!$G$29,0,10*ROW('Sanitation Data'!G177))="","",OFFSET('Sanitation Data'!$G$29,0,10*ROW('Sanitation Data'!G177)))</f>
        <v/>
      </c>
      <c r="DF183" s="34" t="str">
        <f ca="true">+IF(OFFSET('Sanitation Data'!$G$30,0,10*ROW('Sanitation Data'!G177))="","",OFFSET('Sanitation Data'!$G$30,0,10*ROW('Sanitation Data'!G177)))</f>
        <v/>
      </c>
      <c r="DG183" s="34" t="str">
        <f ca="true">+IF(OFFSET('Sanitation Data'!$G$31,0,10*ROW('Sanitation Data'!G177))="","",OFFSET('Sanitation Data'!$G$31,0,10*ROW('Sanitation Data'!G177)))</f>
        <v/>
      </c>
      <c r="DH183" s="34" t="str">
        <f ca="true">+IF(OFFSET('Sanitation Data'!$G$32,0,10*ROW('Sanitation Data'!G177))="","",OFFSET('Sanitation Data'!$G$32,0,10*ROW('Sanitation Data'!G177)))</f>
        <v/>
      </c>
      <c r="DI183" s="34" t="str">
        <f ca="true">+IF(OFFSET('Sanitation Data'!$G$33,0,10*ROW('Sanitation Data'!G177))="","",OFFSET('Sanitation Data'!$G$33,0,10*ROW('Sanitation Data'!G177)))</f>
        <v/>
      </c>
      <c r="DJ183" s="34" t="str">
        <f ca="true">+IF(OFFSET('Sanitation Data'!$H$29,0,10*ROW('Sanitation Data'!H177))="","",OFFSET('Sanitation Data'!$H$29,0,10*ROW('Sanitation Data'!H177)))</f>
        <v/>
      </c>
      <c r="DK183" s="34" t="str">
        <f ca="true">+IF(OFFSET('Sanitation Data'!$H$30,0,10*ROW('Sanitation Data'!H177))="","",OFFSET('Sanitation Data'!$H$30,0,10*ROW('Sanitation Data'!H177)))</f>
        <v/>
      </c>
      <c r="DL183" s="34" t="str">
        <f ca="true">+IF(OFFSET('Sanitation Data'!$H$31,0,10*ROW('Sanitation Data'!H177))="","",OFFSET('Sanitation Data'!$H$31,0,10*ROW('Sanitation Data'!H177)))</f>
        <v/>
      </c>
      <c r="DM183" s="34" t="str">
        <f ca="true">+IF(OFFSET('Sanitation Data'!$H$32,0,10*ROW('Sanitation Data'!H177))="","",OFFSET('Sanitation Data'!$H$32,0,10*ROW('Sanitation Data'!H177)))</f>
        <v/>
      </c>
      <c r="DN183" s="34" t="str">
        <f ca="true">+IF(OFFSET('Sanitation Data'!$H$33,0,10*ROW('Sanitation Data'!H177))="","",OFFSET('Sanitation Data'!$H$33,0,10*ROW('Sanitation Data'!H177)))</f>
        <v/>
      </c>
      <c r="DO183" s="34" t="str">
        <f ca="true">+IF(OFFSET('Hygiene Data'!$C$12,0,10*ROW('Hygiene Data'!C177))="","",OFFSET('Hygiene Data'!$C$12,0,10*ROW('Hygiene Data'!C177)))</f>
        <v/>
      </c>
      <c r="DP183" s="34" t="str">
        <f ca="true">+IF(OFFSET('Hygiene Data'!$C$13,0,10*ROW('Hygiene Data'!C177))="","",OFFSET('Hygiene Data'!$C$13,0,10*ROW('Hygiene Data'!C177)))</f>
        <v/>
      </c>
      <c r="DQ183" s="34" t="str">
        <f ca="true">+IF(OFFSET('Hygiene Data'!$C$14,0,10*ROW('Hygiene Data'!C177))="","",OFFSET('Hygiene Data'!$C$14,0,10*ROW('Hygiene Data'!C177)))</f>
        <v/>
      </c>
      <c r="DR183" s="34" t="str">
        <f ca="true">+IF(OFFSET('Hygiene Data'!$D$12,0,10*ROW('Hygiene Data'!D177))="","",OFFSET('Hygiene Data'!$D$12,0,10*ROW('Hygiene Data'!D177)))</f>
        <v/>
      </c>
      <c r="DS183" s="34" t="str">
        <f ca="true">+IF(OFFSET('Hygiene Data'!$D$13,0,10*ROW('Hygiene Data'!D177))="","",OFFSET('Hygiene Data'!$D$13,0,10*ROW('Hygiene Data'!D177)))</f>
        <v/>
      </c>
      <c r="DT183" s="34" t="str">
        <f ca="true">+IF(OFFSET('Hygiene Data'!$D$14,0,10*ROW('Hygiene Data'!D177))="","",OFFSET('Hygiene Data'!$D$14,0,10*ROW('Hygiene Data'!D177)))</f>
        <v/>
      </c>
      <c r="DU183" s="34" t="str">
        <f ca="true">+IF(OFFSET('Hygiene Data'!$E$12,0,10*ROW('Hygiene Data'!E177))="","",OFFSET('Hygiene Data'!$E$12,0,10*ROW('Hygiene Data'!E177)))</f>
        <v/>
      </c>
      <c r="DV183" s="34" t="str">
        <f ca="true">+IF(OFFSET('Hygiene Data'!$E$13,0,10*ROW('Hygiene Data'!E177))="","",OFFSET('Hygiene Data'!$E$13,0,10*ROW('Hygiene Data'!E177)))</f>
        <v/>
      </c>
      <c r="DW183" s="34" t="str">
        <f ca="true">+IF(OFFSET('Hygiene Data'!$E$14,0,10*ROW('Hygiene Data'!E177))="","",OFFSET('Hygiene Data'!$E$14,0,10*ROW('Hygiene Data'!E177)))</f>
        <v/>
      </c>
      <c r="DX183" s="34" t="str">
        <f ca="true">+IF(OFFSET('Hygiene Data'!$F$12,0,10*ROW('Hygiene Data'!F177))="","",OFFSET('Hygiene Data'!$F$12,0,10*ROW('Hygiene Data'!F177)))</f>
        <v/>
      </c>
      <c r="DY183" s="34" t="str">
        <f ca="true">+IF(OFFSET('Hygiene Data'!$F$13,0,10*ROW('Hygiene Data'!F177))="","",OFFSET('Hygiene Data'!$F$13,0,10*ROW('Hygiene Data'!F177)))</f>
        <v/>
      </c>
      <c r="DZ183" s="34" t="str">
        <f ca="true">+IF(OFFSET('Hygiene Data'!$F$14,0,10*ROW('Hygiene Data'!F177))="","",OFFSET('Hygiene Data'!$F$14,0,10*ROW('Hygiene Data'!F177)))</f>
        <v/>
      </c>
      <c r="EA183" s="34" t="str">
        <f ca="true">+IF(OFFSET('Hygiene Data'!$G$12,0,10*ROW('Hygiene Data'!G177))="","",OFFSET('Hygiene Data'!$G$12,0,10*ROW('Hygiene Data'!G177)))</f>
        <v/>
      </c>
      <c r="EB183" s="34" t="str">
        <f ca="true">+IF(OFFSET('Hygiene Data'!$G$13,0,10*ROW('Hygiene Data'!G177))="","",OFFSET('Hygiene Data'!$G$13,0,10*ROW('Hygiene Data'!G177)))</f>
        <v/>
      </c>
      <c r="EC183" s="34" t="str">
        <f ca="true">+IF(OFFSET('Hygiene Data'!$G$14,0,10*ROW('Hygiene Data'!G177))="","",OFFSET('Hygiene Data'!$G$14,0,10*ROW('Hygiene Data'!G177)))</f>
        <v/>
      </c>
      <c r="ED183" s="34" t="str">
        <f ca="true">+IF(OFFSET('Hygiene Data'!$H$12,0,10*ROW('Hygiene Data'!H177))="","",OFFSET('Hygiene Data'!$H$12,0,10*ROW('Hygiene Data'!H177)))</f>
        <v/>
      </c>
      <c r="EE183" s="34" t="str">
        <f ca="true">+IF(OFFSET('Hygiene Data'!$H$13,0,10*ROW('Hygiene Data'!H177))="","",OFFSET('Hygiene Data'!$H$13,0,10*ROW('Hygiene Data'!H177)))</f>
        <v/>
      </c>
      <c r="EF183" s="34" t="str">
        <f ca="true">+IF(OFFSET('Hygiene Data'!$H$14,0,10*ROW('Hygiene Data'!H177))="","",OFFSET('Hygiene Data'!$H$14,0,10*ROW('Hygiene Data'!H177)))</f>
        <v/>
      </c>
    </row>
    <row r="184" x14ac:dyDescent="0.2">
      <c r="A184" s="57" t="str">
        <f ca="true">+IF(OFFSET('Water Data'!$B$1,0,10*ROW('Water Data'!B181))="","",OFFSET('Water Data'!$B$1,0,10*ROW('Water Data'!B181)))</f>
        <v/>
      </c>
      <c r="B184" s="57" t="str">
        <f ca="true">+IF(OFFSET('Water Data'!$A$3,0,10*ROW('Water Data'!A181))="","",OFFSET('Water Data'!$A$3,0,10*ROW('Water Data'!A181)))</f>
        <v/>
      </c>
      <c r="C184" s="57" t="str">
        <f ca="true">+IF(OFFSET('Water Data'!$C$3,0,10*ROW('Water Data'!C181))="","",OFFSET('Water Data'!$C$3,0,10*ROW('Water Data'!C181)))</f>
        <v/>
      </c>
      <c r="D184" s="249"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9"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9" t="e">
        <f ca="true">+IF(AND(ISNUMBER(OFFSET('Water Data'!$C$10,0,10*ROW('Water Data'!D178))),BW184="Yes"),OFFSET('Water Data'!$C$10,0,10*ROW('Water Data'!D178)),IF(AND(ISNUMBER(OFFSET('Water Data'!$C$10,0,10*ROW('Water Data'!D178))),BW184="No",ISNUMBER(OFFSET('Water Data'!$C$10,0,10*ROW('Water Data'!D178)))),CONCATENATE("[",ROUND(OFFSET('Water Data'!$C$10,0,10*ROW('Water Data'!D178)),0),"]"),IF(AND(ISNUMBER(OFFSET('Water Data'!$C$10,0,10*ROW('Water Data'!D178))),BW184="",ISNUMBER(OFFSET('Water Data'!$C$10,0,10*ROW('Water Data'!D178)))),OFFSET('Water Data'!$C$10,0,10*ROW('Water Data'!D178)),NA())))</f>
        <v>#N/A</v>
      </c>
      <c r="G184" s="249"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9"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9"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9"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9"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9"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9"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9"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9"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9"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9"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9"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9"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9"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9"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50"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50"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50"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50"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50"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50"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50"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50"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50"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50"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50"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50"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50"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50"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50"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50"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50"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50"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50"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50"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50"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50"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50"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50"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50"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50"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50"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50"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50"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50"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51"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51"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51"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51"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51"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51"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51"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51"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51"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51"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51"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51"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51"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51"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51"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51"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51"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51"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4" t="str">
        <f ca="true">+IF(OFFSET('Water Data'!$C$28,0,10*ROW('Water Data'!C178))="","",OFFSET('Water Data'!$C$28,0,10*ROW('Water Data'!C178)))</f>
        <v/>
      </c>
      <c r="BT184" s="34" t="str">
        <f ca="true">+IF(OFFSET('Water Data'!$C$29,0,10*ROW('Water Data'!C178))="","",OFFSET('Water Data'!$C$29,0,10*ROW('Water Data'!C178)))</f>
        <v/>
      </c>
      <c r="BU184" s="34" t="str">
        <f ca="true">+IF(OFFSET('Water Data'!$C$30,0,10*ROW('Water Data'!C178))="","",OFFSET('Water Data'!$C$30,0,10*ROW('Water Data'!C178)))</f>
        <v/>
      </c>
      <c r="BV184" s="34" t="str">
        <f ca="true">+IF(OFFSET('Water Data'!$D$28,0,10*ROW('Water Data'!D178))="","",OFFSET('Water Data'!$D$28,0,10*ROW('Water Data'!D178)))</f>
        <v/>
      </c>
      <c r="BW184" s="34" t="str">
        <f ca="true">+IF(OFFSET('Water Data'!$D$29,0,10*ROW('Water Data'!D178))="","",OFFSET('Water Data'!$D$29,0,10*ROW('Water Data'!D178)))</f>
        <v/>
      </c>
      <c r="BX184" s="34" t="str">
        <f ca="true">+IF(OFFSET('Water Data'!$D$30,0,10*ROW('Water Data'!D178))="","",OFFSET('Water Data'!$D$30,0,10*ROW('Water Data'!D178)))</f>
        <v/>
      </c>
      <c r="BY184" s="34" t="str">
        <f ca="true">+IF(OFFSET('Water Data'!$E$28,0,10*ROW('Water Data'!E178))="","",OFFSET('Water Data'!$E$28,0,10*ROW('Water Data'!E178)))</f>
        <v/>
      </c>
      <c r="BZ184" s="34" t="str">
        <f ca="true">+IF(OFFSET('Water Data'!$E$29,0,10*ROW('Water Data'!E178))="","",OFFSET('Water Data'!$E$29,0,10*ROW('Water Data'!E178)))</f>
        <v/>
      </c>
      <c r="CA184" s="34" t="str">
        <f ca="true">+IF(OFFSET('Water Data'!$E$30,0,10*ROW('Water Data'!E178))="","",OFFSET('Water Data'!$E$30,0,10*ROW('Water Data'!E178)))</f>
        <v/>
      </c>
      <c r="CB184" s="34" t="str">
        <f ca="true">+IF(OFFSET('Water Data'!$F$28,0,10*ROW('Water Data'!F178))="","",OFFSET('Water Data'!$F$28,0,10*ROW('Water Data'!F178)))</f>
        <v/>
      </c>
      <c r="CC184" s="34" t="str">
        <f ca="true">+IF(OFFSET('Water Data'!$F$29,0,10*ROW('Water Data'!F178))="","",OFFSET('Water Data'!$F$29,0,10*ROW('Water Data'!F178)))</f>
        <v/>
      </c>
      <c r="CD184" s="34" t="str">
        <f ca="true">+IF(OFFSET('Water Data'!$F$30,0,10*ROW('Water Data'!F178))="","",OFFSET('Water Data'!$F$30,0,10*ROW('Water Data'!F178)))</f>
        <v/>
      </c>
      <c r="CE184" s="34" t="str">
        <f ca="true">+IF(OFFSET('Water Data'!$G$28,0,10*ROW('Water Data'!G178))="","",OFFSET('Water Data'!$G$28,0,10*ROW('Water Data'!G178)))</f>
        <v/>
      </c>
      <c r="CF184" s="34" t="str">
        <f ca="true">+IF(OFFSET('Water Data'!$G$29,0,10*ROW('Water Data'!G178))="","",OFFSET('Water Data'!$G$29,0,10*ROW('Water Data'!G178)))</f>
        <v/>
      </c>
      <c r="CG184" s="34" t="str">
        <f ca="true">+IF(OFFSET('Water Data'!$G$30,0,10*ROW('Water Data'!G178))="","",OFFSET('Water Data'!$G$30,0,10*ROW('Water Data'!G178)))</f>
        <v/>
      </c>
      <c r="CH184" s="34" t="str">
        <f ca="true">+IF(OFFSET('Water Data'!$H$28,0,10*ROW('Water Data'!H178))="","",OFFSET('Water Data'!$H$28,0,10*ROW('Water Data'!H178)))</f>
        <v/>
      </c>
      <c r="CI184" s="34" t="str">
        <f ca="true">+IF(OFFSET('Water Data'!$H$29,0,10*ROW('Water Data'!H178))="","",OFFSET('Water Data'!$H$29,0,10*ROW('Water Data'!H178)))</f>
        <v/>
      </c>
      <c r="CJ184" s="34" t="str">
        <f ca="true">+IF(OFFSET('Water Data'!$H$30,0,10*ROW('Water Data'!H178))="","",OFFSET('Water Data'!$H$30,0,10*ROW('Water Data'!H178)))</f>
        <v/>
      </c>
      <c r="CK184" s="34" t="str">
        <f ca="true">+IF(OFFSET('Sanitation Data'!$C$29,0,10*ROW('Sanitation Data'!C178))="","",OFFSET('Sanitation Data'!$C$29,0,10*ROW('Sanitation Data'!C178)))</f>
        <v/>
      </c>
      <c r="CL184" s="34" t="str">
        <f ca="true">+IF(OFFSET('Sanitation Data'!$C$30,0,10*ROW('Sanitation Data'!C178))="","",OFFSET('Sanitation Data'!$C$30,0,10*ROW('Sanitation Data'!C178)))</f>
        <v/>
      </c>
      <c r="CM184" s="34" t="str">
        <f ca="true">+IF(OFFSET('Sanitation Data'!$C$31,0,10*ROW('Sanitation Data'!C178))="","",OFFSET('Sanitation Data'!$C$31,0,10*ROW('Sanitation Data'!C178)))</f>
        <v/>
      </c>
      <c r="CN184" s="34" t="str">
        <f ca="true">+IF(OFFSET('Sanitation Data'!$C$32,0,10*ROW('Sanitation Data'!C178))="","",OFFSET('Sanitation Data'!$C$32,0,10*ROW('Sanitation Data'!C178)))</f>
        <v/>
      </c>
      <c r="CO184" s="34" t="str">
        <f ca="true">+IF(OFFSET('Sanitation Data'!$C$33,0,10*ROW('Sanitation Data'!C178))="","",OFFSET('Sanitation Data'!$C$33,0,10*ROW('Sanitation Data'!C178)))</f>
        <v/>
      </c>
      <c r="CP184" s="34" t="str">
        <f ca="true">+IF(OFFSET('Sanitation Data'!$D$29,0,10*ROW('Sanitation Data'!D178))="","",OFFSET('Sanitation Data'!$D$29,0,10*ROW('Sanitation Data'!D178)))</f>
        <v/>
      </c>
      <c r="CQ184" s="34" t="str">
        <f ca="true">+IF(OFFSET('Sanitation Data'!$D$30,0,10*ROW('Sanitation Data'!D178))="","",OFFSET('Sanitation Data'!$D$30,0,10*ROW('Sanitation Data'!D178)))</f>
        <v/>
      </c>
      <c r="CR184" s="34" t="str">
        <f ca="true">+IF(OFFSET('Sanitation Data'!$D$31,0,10*ROW('Sanitation Data'!D178))="","",OFFSET('Sanitation Data'!$D$31,0,10*ROW('Sanitation Data'!D178)))</f>
        <v/>
      </c>
      <c r="CS184" s="34" t="str">
        <f ca="true">+IF(OFFSET('Sanitation Data'!$D$32,0,10*ROW('Sanitation Data'!D178))="","",OFFSET('Sanitation Data'!$D$32,0,10*ROW('Sanitation Data'!D178)))</f>
        <v/>
      </c>
      <c r="CT184" s="34" t="str">
        <f ca="true">+IF(OFFSET('Sanitation Data'!$D$33,0,10*ROW('Sanitation Data'!D178))="","",OFFSET('Sanitation Data'!$D$33,0,10*ROW('Sanitation Data'!D178)))</f>
        <v/>
      </c>
      <c r="CU184" s="34" t="str">
        <f ca="true">+IF(OFFSET('Sanitation Data'!$E$29,0,10*ROW('Sanitation Data'!E178))="","",OFFSET('Sanitation Data'!$E$29,0,10*ROW('Sanitation Data'!E178)))</f>
        <v/>
      </c>
      <c r="CV184" s="34" t="str">
        <f ca="true">+IF(OFFSET('Sanitation Data'!$E$30,0,10*ROW('Sanitation Data'!E178))="","",OFFSET('Sanitation Data'!$E$30,0,10*ROW('Sanitation Data'!E178)))</f>
        <v/>
      </c>
      <c r="CW184" s="34" t="str">
        <f ca="true">+IF(OFFSET('Sanitation Data'!$E$31,0,10*ROW('Sanitation Data'!E178))="","",OFFSET('Sanitation Data'!$E$31,0,10*ROW('Sanitation Data'!E178)))</f>
        <v/>
      </c>
      <c r="CX184" s="34" t="str">
        <f ca="true">+IF(OFFSET('Sanitation Data'!$E$32,0,10*ROW('Sanitation Data'!E178))="","",OFFSET('Sanitation Data'!$E$32,0,10*ROW('Sanitation Data'!E178)))</f>
        <v/>
      </c>
      <c r="CY184" s="34" t="str">
        <f ca="true">+IF(OFFSET('Sanitation Data'!$E$33,0,10*ROW('Sanitation Data'!E178))="","",OFFSET('Sanitation Data'!$E$33,0,10*ROW('Sanitation Data'!E178)))</f>
        <v/>
      </c>
      <c r="CZ184" s="34" t="str">
        <f ca="true">+IF(OFFSET('Sanitation Data'!$F$29,0,10*ROW('Sanitation Data'!F178))="","",OFFSET('Sanitation Data'!$F$29,0,10*ROW('Sanitation Data'!F178)))</f>
        <v/>
      </c>
      <c r="DA184" s="34" t="str">
        <f ca="true">+IF(OFFSET('Sanitation Data'!$F$30,0,10*ROW('Sanitation Data'!F178))="","",OFFSET('Sanitation Data'!$F$30,0,10*ROW('Sanitation Data'!F178)))</f>
        <v/>
      </c>
      <c r="DB184" s="34" t="str">
        <f ca="true">+IF(OFFSET('Sanitation Data'!$F$31,0,10*ROW('Sanitation Data'!F178))="","",OFFSET('Sanitation Data'!$F$31,0,10*ROW('Sanitation Data'!F178)))</f>
        <v/>
      </c>
      <c r="DC184" s="34" t="str">
        <f ca="true">+IF(OFFSET('Sanitation Data'!$F$32,0,10*ROW('Sanitation Data'!F178))="","",OFFSET('Sanitation Data'!$F$32,0,10*ROW('Sanitation Data'!F178)))</f>
        <v/>
      </c>
      <c r="DD184" s="34" t="str">
        <f ca="true">+IF(OFFSET('Sanitation Data'!$F$33,0,10*ROW('Sanitation Data'!F178))="","",OFFSET('Sanitation Data'!$F$33,0,10*ROW('Sanitation Data'!F178)))</f>
        <v/>
      </c>
      <c r="DE184" s="34" t="str">
        <f ca="true">+IF(OFFSET('Sanitation Data'!$G$29,0,10*ROW('Sanitation Data'!G178))="","",OFFSET('Sanitation Data'!$G$29,0,10*ROW('Sanitation Data'!G178)))</f>
        <v/>
      </c>
      <c r="DF184" s="34" t="str">
        <f ca="true">+IF(OFFSET('Sanitation Data'!$G$30,0,10*ROW('Sanitation Data'!G178))="","",OFFSET('Sanitation Data'!$G$30,0,10*ROW('Sanitation Data'!G178)))</f>
        <v/>
      </c>
      <c r="DG184" s="34" t="str">
        <f ca="true">+IF(OFFSET('Sanitation Data'!$G$31,0,10*ROW('Sanitation Data'!G178))="","",OFFSET('Sanitation Data'!$G$31,0,10*ROW('Sanitation Data'!G178)))</f>
        <v/>
      </c>
      <c r="DH184" s="34" t="str">
        <f ca="true">+IF(OFFSET('Sanitation Data'!$G$32,0,10*ROW('Sanitation Data'!G178))="","",OFFSET('Sanitation Data'!$G$32,0,10*ROW('Sanitation Data'!G178)))</f>
        <v/>
      </c>
      <c r="DI184" s="34" t="str">
        <f ca="true">+IF(OFFSET('Sanitation Data'!$G$33,0,10*ROW('Sanitation Data'!G178))="","",OFFSET('Sanitation Data'!$G$33,0,10*ROW('Sanitation Data'!G178)))</f>
        <v/>
      </c>
      <c r="DJ184" s="34" t="str">
        <f ca="true">+IF(OFFSET('Sanitation Data'!$H$29,0,10*ROW('Sanitation Data'!H178))="","",OFFSET('Sanitation Data'!$H$29,0,10*ROW('Sanitation Data'!H178)))</f>
        <v/>
      </c>
      <c r="DK184" s="34" t="str">
        <f ca="true">+IF(OFFSET('Sanitation Data'!$H$30,0,10*ROW('Sanitation Data'!H178))="","",OFFSET('Sanitation Data'!$H$30,0,10*ROW('Sanitation Data'!H178)))</f>
        <v/>
      </c>
      <c r="DL184" s="34" t="str">
        <f ca="true">+IF(OFFSET('Sanitation Data'!$H$31,0,10*ROW('Sanitation Data'!H178))="","",OFFSET('Sanitation Data'!$H$31,0,10*ROW('Sanitation Data'!H178)))</f>
        <v/>
      </c>
      <c r="DM184" s="34" t="str">
        <f ca="true">+IF(OFFSET('Sanitation Data'!$H$32,0,10*ROW('Sanitation Data'!H178))="","",OFFSET('Sanitation Data'!$H$32,0,10*ROW('Sanitation Data'!H178)))</f>
        <v/>
      </c>
      <c r="DN184" s="34" t="str">
        <f ca="true">+IF(OFFSET('Sanitation Data'!$H$33,0,10*ROW('Sanitation Data'!H178))="","",OFFSET('Sanitation Data'!$H$33,0,10*ROW('Sanitation Data'!H178)))</f>
        <v/>
      </c>
      <c r="DO184" s="34" t="str">
        <f ca="true">+IF(OFFSET('Hygiene Data'!$C$12,0,10*ROW('Hygiene Data'!C178))="","",OFFSET('Hygiene Data'!$C$12,0,10*ROW('Hygiene Data'!C178)))</f>
        <v/>
      </c>
      <c r="DP184" s="34" t="str">
        <f ca="true">+IF(OFFSET('Hygiene Data'!$C$13,0,10*ROW('Hygiene Data'!C178))="","",OFFSET('Hygiene Data'!$C$13,0,10*ROW('Hygiene Data'!C178)))</f>
        <v/>
      </c>
      <c r="DQ184" s="34" t="str">
        <f ca="true">+IF(OFFSET('Hygiene Data'!$C$14,0,10*ROW('Hygiene Data'!C178))="","",OFFSET('Hygiene Data'!$C$14,0,10*ROW('Hygiene Data'!C178)))</f>
        <v/>
      </c>
      <c r="DR184" s="34" t="str">
        <f ca="true">+IF(OFFSET('Hygiene Data'!$D$12,0,10*ROW('Hygiene Data'!D178))="","",OFFSET('Hygiene Data'!$D$12,0,10*ROW('Hygiene Data'!D178)))</f>
        <v/>
      </c>
      <c r="DS184" s="34" t="str">
        <f ca="true">+IF(OFFSET('Hygiene Data'!$D$13,0,10*ROW('Hygiene Data'!D178))="","",OFFSET('Hygiene Data'!$D$13,0,10*ROW('Hygiene Data'!D178)))</f>
        <v/>
      </c>
      <c r="DT184" s="34" t="str">
        <f ca="true">+IF(OFFSET('Hygiene Data'!$D$14,0,10*ROW('Hygiene Data'!D178))="","",OFFSET('Hygiene Data'!$D$14,0,10*ROW('Hygiene Data'!D178)))</f>
        <v/>
      </c>
      <c r="DU184" s="34" t="str">
        <f ca="true">+IF(OFFSET('Hygiene Data'!$E$12,0,10*ROW('Hygiene Data'!E178))="","",OFFSET('Hygiene Data'!$E$12,0,10*ROW('Hygiene Data'!E178)))</f>
        <v/>
      </c>
      <c r="DV184" s="34" t="str">
        <f ca="true">+IF(OFFSET('Hygiene Data'!$E$13,0,10*ROW('Hygiene Data'!E178))="","",OFFSET('Hygiene Data'!$E$13,0,10*ROW('Hygiene Data'!E178)))</f>
        <v/>
      </c>
      <c r="DW184" s="34" t="str">
        <f ca="true">+IF(OFFSET('Hygiene Data'!$E$14,0,10*ROW('Hygiene Data'!E178))="","",OFFSET('Hygiene Data'!$E$14,0,10*ROW('Hygiene Data'!E178)))</f>
        <v/>
      </c>
      <c r="DX184" s="34" t="str">
        <f ca="true">+IF(OFFSET('Hygiene Data'!$F$12,0,10*ROW('Hygiene Data'!F178))="","",OFFSET('Hygiene Data'!$F$12,0,10*ROW('Hygiene Data'!F178)))</f>
        <v/>
      </c>
      <c r="DY184" s="34" t="str">
        <f ca="true">+IF(OFFSET('Hygiene Data'!$F$13,0,10*ROW('Hygiene Data'!F178))="","",OFFSET('Hygiene Data'!$F$13,0,10*ROW('Hygiene Data'!F178)))</f>
        <v/>
      </c>
      <c r="DZ184" s="34" t="str">
        <f ca="true">+IF(OFFSET('Hygiene Data'!$F$14,0,10*ROW('Hygiene Data'!F178))="","",OFFSET('Hygiene Data'!$F$14,0,10*ROW('Hygiene Data'!F178)))</f>
        <v/>
      </c>
      <c r="EA184" s="34" t="str">
        <f ca="true">+IF(OFFSET('Hygiene Data'!$G$12,0,10*ROW('Hygiene Data'!G178))="","",OFFSET('Hygiene Data'!$G$12,0,10*ROW('Hygiene Data'!G178)))</f>
        <v/>
      </c>
      <c r="EB184" s="34" t="str">
        <f ca="true">+IF(OFFSET('Hygiene Data'!$G$13,0,10*ROW('Hygiene Data'!G178))="","",OFFSET('Hygiene Data'!$G$13,0,10*ROW('Hygiene Data'!G178)))</f>
        <v/>
      </c>
      <c r="EC184" s="34" t="str">
        <f ca="true">+IF(OFFSET('Hygiene Data'!$G$14,0,10*ROW('Hygiene Data'!G178))="","",OFFSET('Hygiene Data'!$G$14,0,10*ROW('Hygiene Data'!G178)))</f>
        <v/>
      </c>
      <c r="ED184" s="34" t="str">
        <f ca="true">+IF(OFFSET('Hygiene Data'!$H$12,0,10*ROW('Hygiene Data'!H178))="","",OFFSET('Hygiene Data'!$H$12,0,10*ROW('Hygiene Data'!H178)))</f>
        <v/>
      </c>
      <c r="EE184" s="34" t="str">
        <f ca="true">+IF(OFFSET('Hygiene Data'!$H$13,0,10*ROW('Hygiene Data'!H178))="","",OFFSET('Hygiene Data'!$H$13,0,10*ROW('Hygiene Data'!H178)))</f>
        <v/>
      </c>
      <c r="EF184" s="34" t="str">
        <f ca="true">+IF(OFFSET('Hygiene Data'!$H$14,0,10*ROW('Hygiene Data'!H178))="","",OFFSET('Hygiene Data'!$H$14,0,10*ROW('Hygiene Data'!H178)))</f>
        <v/>
      </c>
    </row>
    <row r="185" x14ac:dyDescent="0.2">
      <c r="A185" s="57" t="str">
        <f ca="true">+IF(OFFSET('Water Data'!$B$1,0,10*ROW('Water Data'!B182))="","",OFFSET('Water Data'!$B$1,0,10*ROW('Water Data'!B182)))</f>
        <v/>
      </c>
      <c r="B185" s="57" t="str">
        <f ca="true">+IF(OFFSET('Water Data'!$A$3,0,10*ROW('Water Data'!A182))="","",OFFSET('Water Data'!$A$3,0,10*ROW('Water Data'!A182)))</f>
        <v/>
      </c>
      <c r="C185" s="57" t="str">
        <f ca="true">+IF(OFFSET('Water Data'!$C$3,0,10*ROW('Water Data'!C182))="","",OFFSET('Water Data'!$C$3,0,10*ROW('Water Data'!C182)))</f>
        <v/>
      </c>
      <c r="D185" s="249"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9"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9" t="e">
        <f ca="true">+IF(AND(ISNUMBER(OFFSET('Water Data'!$C$10,0,10*ROW('Water Data'!D179))),BW185="Yes"),OFFSET('Water Data'!$C$10,0,10*ROW('Water Data'!D179)),IF(AND(ISNUMBER(OFFSET('Water Data'!$C$10,0,10*ROW('Water Data'!D179))),BW185="No",ISNUMBER(OFFSET('Water Data'!$C$10,0,10*ROW('Water Data'!D179)))),CONCATENATE("[",ROUND(OFFSET('Water Data'!$C$10,0,10*ROW('Water Data'!D179)),0),"]"),IF(AND(ISNUMBER(OFFSET('Water Data'!$C$10,0,10*ROW('Water Data'!D179))),BW185="",ISNUMBER(OFFSET('Water Data'!$C$10,0,10*ROW('Water Data'!D179)))),OFFSET('Water Data'!$C$10,0,10*ROW('Water Data'!D179)),NA())))</f>
        <v>#N/A</v>
      </c>
      <c r="G185" s="249"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9"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9"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9"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9"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9"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9"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9"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9"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9"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9"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9"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9"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9"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9"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50"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50"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50"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50"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50"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50"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50"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50"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50"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50"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50"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50"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50"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50"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50"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50"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50"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50"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50"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50"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50"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50"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50"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50"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50"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50"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50"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50"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50"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50"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51"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51"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51"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51"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51"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51"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51"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51"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51"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51"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51"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51"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51"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51"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51"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51"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51"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51"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4" t="str">
        <f ca="true">+IF(OFFSET('Water Data'!$C$28,0,10*ROW('Water Data'!C179))="","",OFFSET('Water Data'!$C$28,0,10*ROW('Water Data'!C179)))</f>
        <v/>
      </c>
      <c r="BT185" s="34" t="str">
        <f ca="true">+IF(OFFSET('Water Data'!$C$29,0,10*ROW('Water Data'!C179))="","",OFFSET('Water Data'!$C$29,0,10*ROW('Water Data'!C179)))</f>
        <v/>
      </c>
      <c r="BU185" s="34" t="str">
        <f ca="true">+IF(OFFSET('Water Data'!$C$30,0,10*ROW('Water Data'!C179))="","",OFFSET('Water Data'!$C$30,0,10*ROW('Water Data'!C179)))</f>
        <v/>
      </c>
      <c r="BV185" s="34" t="str">
        <f ca="true">+IF(OFFSET('Water Data'!$D$28,0,10*ROW('Water Data'!D179))="","",OFFSET('Water Data'!$D$28,0,10*ROW('Water Data'!D179)))</f>
        <v/>
      </c>
      <c r="BW185" s="34" t="str">
        <f ca="true">+IF(OFFSET('Water Data'!$D$29,0,10*ROW('Water Data'!D179))="","",OFFSET('Water Data'!$D$29,0,10*ROW('Water Data'!D179)))</f>
        <v/>
      </c>
      <c r="BX185" s="34" t="str">
        <f ca="true">+IF(OFFSET('Water Data'!$D$30,0,10*ROW('Water Data'!D179))="","",OFFSET('Water Data'!$D$30,0,10*ROW('Water Data'!D179)))</f>
        <v/>
      </c>
      <c r="BY185" s="34" t="str">
        <f ca="true">+IF(OFFSET('Water Data'!$E$28,0,10*ROW('Water Data'!E179))="","",OFFSET('Water Data'!$E$28,0,10*ROW('Water Data'!E179)))</f>
        <v/>
      </c>
      <c r="BZ185" s="34" t="str">
        <f ca="true">+IF(OFFSET('Water Data'!$E$29,0,10*ROW('Water Data'!E179))="","",OFFSET('Water Data'!$E$29,0,10*ROW('Water Data'!E179)))</f>
        <v/>
      </c>
      <c r="CA185" s="34" t="str">
        <f ca="true">+IF(OFFSET('Water Data'!$E$30,0,10*ROW('Water Data'!E179))="","",OFFSET('Water Data'!$E$30,0,10*ROW('Water Data'!E179)))</f>
        <v/>
      </c>
      <c r="CB185" s="34" t="str">
        <f ca="true">+IF(OFFSET('Water Data'!$F$28,0,10*ROW('Water Data'!F179))="","",OFFSET('Water Data'!$F$28,0,10*ROW('Water Data'!F179)))</f>
        <v/>
      </c>
      <c r="CC185" s="34" t="str">
        <f ca="true">+IF(OFFSET('Water Data'!$F$29,0,10*ROW('Water Data'!F179))="","",OFFSET('Water Data'!$F$29,0,10*ROW('Water Data'!F179)))</f>
        <v/>
      </c>
      <c r="CD185" s="34" t="str">
        <f ca="true">+IF(OFFSET('Water Data'!$F$30,0,10*ROW('Water Data'!F179))="","",OFFSET('Water Data'!$F$30,0,10*ROW('Water Data'!F179)))</f>
        <v/>
      </c>
      <c r="CE185" s="34" t="str">
        <f ca="true">+IF(OFFSET('Water Data'!$G$28,0,10*ROW('Water Data'!G179))="","",OFFSET('Water Data'!$G$28,0,10*ROW('Water Data'!G179)))</f>
        <v/>
      </c>
      <c r="CF185" s="34" t="str">
        <f ca="true">+IF(OFFSET('Water Data'!$G$29,0,10*ROW('Water Data'!G179))="","",OFFSET('Water Data'!$G$29,0,10*ROW('Water Data'!G179)))</f>
        <v/>
      </c>
      <c r="CG185" s="34" t="str">
        <f ca="true">+IF(OFFSET('Water Data'!$G$30,0,10*ROW('Water Data'!G179))="","",OFFSET('Water Data'!$G$30,0,10*ROW('Water Data'!G179)))</f>
        <v/>
      </c>
      <c r="CH185" s="34" t="str">
        <f ca="true">+IF(OFFSET('Water Data'!$H$28,0,10*ROW('Water Data'!H179))="","",OFFSET('Water Data'!$H$28,0,10*ROW('Water Data'!H179)))</f>
        <v/>
      </c>
      <c r="CI185" s="34" t="str">
        <f ca="true">+IF(OFFSET('Water Data'!$H$29,0,10*ROW('Water Data'!H179))="","",OFFSET('Water Data'!$H$29,0,10*ROW('Water Data'!H179)))</f>
        <v/>
      </c>
      <c r="CJ185" s="34" t="str">
        <f ca="true">+IF(OFFSET('Water Data'!$H$30,0,10*ROW('Water Data'!H179))="","",OFFSET('Water Data'!$H$30,0,10*ROW('Water Data'!H179)))</f>
        <v/>
      </c>
      <c r="CK185" s="34" t="str">
        <f ca="true">+IF(OFFSET('Sanitation Data'!$C$29,0,10*ROW('Sanitation Data'!C179))="","",OFFSET('Sanitation Data'!$C$29,0,10*ROW('Sanitation Data'!C179)))</f>
        <v/>
      </c>
      <c r="CL185" s="34" t="str">
        <f ca="true">+IF(OFFSET('Sanitation Data'!$C$30,0,10*ROW('Sanitation Data'!C179))="","",OFFSET('Sanitation Data'!$C$30,0,10*ROW('Sanitation Data'!C179)))</f>
        <v/>
      </c>
      <c r="CM185" s="34" t="str">
        <f ca="true">+IF(OFFSET('Sanitation Data'!$C$31,0,10*ROW('Sanitation Data'!C179))="","",OFFSET('Sanitation Data'!$C$31,0,10*ROW('Sanitation Data'!C179)))</f>
        <v/>
      </c>
      <c r="CN185" s="34" t="str">
        <f ca="true">+IF(OFFSET('Sanitation Data'!$C$32,0,10*ROW('Sanitation Data'!C179))="","",OFFSET('Sanitation Data'!$C$32,0,10*ROW('Sanitation Data'!C179)))</f>
        <v/>
      </c>
      <c r="CO185" s="34" t="str">
        <f ca="true">+IF(OFFSET('Sanitation Data'!$C$33,0,10*ROW('Sanitation Data'!C179))="","",OFFSET('Sanitation Data'!$C$33,0,10*ROW('Sanitation Data'!C179)))</f>
        <v/>
      </c>
      <c r="CP185" s="34" t="str">
        <f ca="true">+IF(OFFSET('Sanitation Data'!$D$29,0,10*ROW('Sanitation Data'!D179))="","",OFFSET('Sanitation Data'!$D$29,0,10*ROW('Sanitation Data'!D179)))</f>
        <v/>
      </c>
      <c r="CQ185" s="34" t="str">
        <f ca="true">+IF(OFFSET('Sanitation Data'!$D$30,0,10*ROW('Sanitation Data'!D179))="","",OFFSET('Sanitation Data'!$D$30,0,10*ROW('Sanitation Data'!D179)))</f>
        <v/>
      </c>
      <c r="CR185" s="34" t="str">
        <f ca="true">+IF(OFFSET('Sanitation Data'!$D$31,0,10*ROW('Sanitation Data'!D179))="","",OFFSET('Sanitation Data'!$D$31,0,10*ROW('Sanitation Data'!D179)))</f>
        <v/>
      </c>
      <c r="CS185" s="34" t="str">
        <f ca="true">+IF(OFFSET('Sanitation Data'!$D$32,0,10*ROW('Sanitation Data'!D179))="","",OFFSET('Sanitation Data'!$D$32,0,10*ROW('Sanitation Data'!D179)))</f>
        <v/>
      </c>
      <c r="CT185" s="34" t="str">
        <f ca="true">+IF(OFFSET('Sanitation Data'!$D$33,0,10*ROW('Sanitation Data'!D179))="","",OFFSET('Sanitation Data'!$D$33,0,10*ROW('Sanitation Data'!D179)))</f>
        <v/>
      </c>
      <c r="CU185" s="34" t="str">
        <f ca="true">+IF(OFFSET('Sanitation Data'!$E$29,0,10*ROW('Sanitation Data'!E179))="","",OFFSET('Sanitation Data'!$E$29,0,10*ROW('Sanitation Data'!E179)))</f>
        <v/>
      </c>
      <c r="CV185" s="34" t="str">
        <f ca="true">+IF(OFFSET('Sanitation Data'!$E$30,0,10*ROW('Sanitation Data'!E179))="","",OFFSET('Sanitation Data'!$E$30,0,10*ROW('Sanitation Data'!E179)))</f>
        <v/>
      </c>
      <c r="CW185" s="34" t="str">
        <f ca="true">+IF(OFFSET('Sanitation Data'!$E$31,0,10*ROW('Sanitation Data'!E179))="","",OFFSET('Sanitation Data'!$E$31,0,10*ROW('Sanitation Data'!E179)))</f>
        <v/>
      </c>
      <c r="CX185" s="34" t="str">
        <f ca="true">+IF(OFFSET('Sanitation Data'!$E$32,0,10*ROW('Sanitation Data'!E179))="","",OFFSET('Sanitation Data'!$E$32,0,10*ROW('Sanitation Data'!E179)))</f>
        <v/>
      </c>
      <c r="CY185" s="34" t="str">
        <f ca="true">+IF(OFFSET('Sanitation Data'!$E$33,0,10*ROW('Sanitation Data'!E179))="","",OFFSET('Sanitation Data'!$E$33,0,10*ROW('Sanitation Data'!E179)))</f>
        <v/>
      </c>
      <c r="CZ185" s="34" t="str">
        <f ca="true">+IF(OFFSET('Sanitation Data'!$F$29,0,10*ROW('Sanitation Data'!F179))="","",OFFSET('Sanitation Data'!$F$29,0,10*ROW('Sanitation Data'!F179)))</f>
        <v/>
      </c>
      <c r="DA185" s="34" t="str">
        <f ca="true">+IF(OFFSET('Sanitation Data'!$F$30,0,10*ROW('Sanitation Data'!F179))="","",OFFSET('Sanitation Data'!$F$30,0,10*ROW('Sanitation Data'!F179)))</f>
        <v/>
      </c>
      <c r="DB185" s="34" t="str">
        <f ca="true">+IF(OFFSET('Sanitation Data'!$F$31,0,10*ROW('Sanitation Data'!F179))="","",OFFSET('Sanitation Data'!$F$31,0,10*ROW('Sanitation Data'!F179)))</f>
        <v/>
      </c>
      <c r="DC185" s="34" t="str">
        <f ca="true">+IF(OFFSET('Sanitation Data'!$F$32,0,10*ROW('Sanitation Data'!F179))="","",OFFSET('Sanitation Data'!$F$32,0,10*ROW('Sanitation Data'!F179)))</f>
        <v/>
      </c>
      <c r="DD185" s="34" t="str">
        <f ca="true">+IF(OFFSET('Sanitation Data'!$F$33,0,10*ROW('Sanitation Data'!F179))="","",OFFSET('Sanitation Data'!$F$33,0,10*ROW('Sanitation Data'!F179)))</f>
        <v/>
      </c>
      <c r="DE185" s="34" t="str">
        <f ca="true">+IF(OFFSET('Sanitation Data'!$G$29,0,10*ROW('Sanitation Data'!G179))="","",OFFSET('Sanitation Data'!$G$29,0,10*ROW('Sanitation Data'!G179)))</f>
        <v/>
      </c>
      <c r="DF185" s="34" t="str">
        <f ca="true">+IF(OFFSET('Sanitation Data'!$G$30,0,10*ROW('Sanitation Data'!G179))="","",OFFSET('Sanitation Data'!$G$30,0,10*ROW('Sanitation Data'!G179)))</f>
        <v/>
      </c>
      <c r="DG185" s="34" t="str">
        <f ca="true">+IF(OFFSET('Sanitation Data'!$G$31,0,10*ROW('Sanitation Data'!G179))="","",OFFSET('Sanitation Data'!$G$31,0,10*ROW('Sanitation Data'!G179)))</f>
        <v/>
      </c>
      <c r="DH185" s="34" t="str">
        <f ca="true">+IF(OFFSET('Sanitation Data'!$G$32,0,10*ROW('Sanitation Data'!G179))="","",OFFSET('Sanitation Data'!$G$32,0,10*ROW('Sanitation Data'!G179)))</f>
        <v/>
      </c>
      <c r="DI185" s="34" t="str">
        <f ca="true">+IF(OFFSET('Sanitation Data'!$G$33,0,10*ROW('Sanitation Data'!G179))="","",OFFSET('Sanitation Data'!$G$33,0,10*ROW('Sanitation Data'!G179)))</f>
        <v/>
      </c>
      <c r="DJ185" s="34" t="str">
        <f ca="true">+IF(OFFSET('Sanitation Data'!$H$29,0,10*ROW('Sanitation Data'!H179))="","",OFFSET('Sanitation Data'!$H$29,0,10*ROW('Sanitation Data'!H179)))</f>
        <v/>
      </c>
      <c r="DK185" s="34" t="str">
        <f ca="true">+IF(OFFSET('Sanitation Data'!$H$30,0,10*ROW('Sanitation Data'!H179))="","",OFFSET('Sanitation Data'!$H$30,0,10*ROW('Sanitation Data'!H179)))</f>
        <v/>
      </c>
      <c r="DL185" s="34" t="str">
        <f ca="true">+IF(OFFSET('Sanitation Data'!$H$31,0,10*ROW('Sanitation Data'!H179))="","",OFFSET('Sanitation Data'!$H$31,0,10*ROW('Sanitation Data'!H179)))</f>
        <v/>
      </c>
      <c r="DM185" s="34" t="str">
        <f ca="true">+IF(OFFSET('Sanitation Data'!$H$32,0,10*ROW('Sanitation Data'!H179))="","",OFFSET('Sanitation Data'!$H$32,0,10*ROW('Sanitation Data'!H179)))</f>
        <v/>
      </c>
      <c r="DN185" s="34" t="str">
        <f ca="true">+IF(OFFSET('Sanitation Data'!$H$33,0,10*ROW('Sanitation Data'!H179))="","",OFFSET('Sanitation Data'!$H$33,0,10*ROW('Sanitation Data'!H179)))</f>
        <v/>
      </c>
      <c r="DO185" s="34" t="str">
        <f ca="true">+IF(OFFSET('Hygiene Data'!$C$12,0,10*ROW('Hygiene Data'!C179))="","",OFFSET('Hygiene Data'!$C$12,0,10*ROW('Hygiene Data'!C179)))</f>
        <v/>
      </c>
      <c r="DP185" s="34" t="str">
        <f ca="true">+IF(OFFSET('Hygiene Data'!$C$13,0,10*ROW('Hygiene Data'!C179))="","",OFFSET('Hygiene Data'!$C$13,0,10*ROW('Hygiene Data'!C179)))</f>
        <v/>
      </c>
      <c r="DQ185" s="34" t="str">
        <f ca="true">+IF(OFFSET('Hygiene Data'!$C$14,0,10*ROW('Hygiene Data'!C179))="","",OFFSET('Hygiene Data'!$C$14,0,10*ROW('Hygiene Data'!C179)))</f>
        <v/>
      </c>
      <c r="DR185" s="34" t="str">
        <f ca="true">+IF(OFFSET('Hygiene Data'!$D$12,0,10*ROW('Hygiene Data'!D179))="","",OFFSET('Hygiene Data'!$D$12,0,10*ROW('Hygiene Data'!D179)))</f>
        <v/>
      </c>
      <c r="DS185" s="34" t="str">
        <f ca="true">+IF(OFFSET('Hygiene Data'!$D$13,0,10*ROW('Hygiene Data'!D179))="","",OFFSET('Hygiene Data'!$D$13,0,10*ROW('Hygiene Data'!D179)))</f>
        <v/>
      </c>
      <c r="DT185" s="34" t="str">
        <f ca="true">+IF(OFFSET('Hygiene Data'!$D$14,0,10*ROW('Hygiene Data'!D179))="","",OFFSET('Hygiene Data'!$D$14,0,10*ROW('Hygiene Data'!D179)))</f>
        <v/>
      </c>
      <c r="DU185" s="34" t="str">
        <f ca="true">+IF(OFFSET('Hygiene Data'!$E$12,0,10*ROW('Hygiene Data'!E179))="","",OFFSET('Hygiene Data'!$E$12,0,10*ROW('Hygiene Data'!E179)))</f>
        <v/>
      </c>
      <c r="DV185" s="34" t="str">
        <f ca="true">+IF(OFFSET('Hygiene Data'!$E$13,0,10*ROW('Hygiene Data'!E179))="","",OFFSET('Hygiene Data'!$E$13,0,10*ROW('Hygiene Data'!E179)))</f>
        <v/>
      </c>
      <c r="DW185" s="34" t="str">
        <f ca="true">+IF(OFFSET('Hygiene Data'!$E$14,0,10*ROW('Hygiene Data'!E179))="","",OFFSET('Hygiene Data'!$E$14,0,10*ROW('Hygiene Data'!E179)))</f>
        <v/>
      </c>
      <c r="DX185" s="34" t="str">
        <f ca="true">+IF(OFFSET('Hygiene Data'!$F$12,0,10*ROW('Hygiene Data'!F179))="","",OFFSET('Hygiene Data'!$F$12,0,10*ROW('Hygiene Data'!F179)))</f>
        <v/>
      </c>
      <c r="DY185" s="34" t="str">
        <f ca="true">+IF(OFFSET('Hygiene Data'!$F$13,0,10*ROW('Hygiene Data'!F179))="","",OFFSET('Hygiene Data'!$F$13,0,10*ROW('Hygiene Data'!F179)))</f>
        <v/>
      </c>
      <c r="DZ185" s="34" t="str">
        <f ca="true">+IF(OFFSET('Hygiene Data'!$F$14,0,10*ROW('Hygiene Data'!F179))="","",OFFSET('Hygiene Data'!$F$14,0,10*ROW('Hygiene Data'!F179)))</f>
        <v/>
      </c>
      <c r="EA185" s="34" t="str">
        <f ca="true">+IF(OFFSET('Hygiene Data'!$G$12,0,10*ROW('Hygiene Data'!G179))="","",OFFSET('Hygiene Data'!$G$12,0,10*ROW('Hygiene Data'!G179)))</f>
        <v/>
      </c>
      <c r="EB185" s="34" t="str">
        <f ca="true">+IF(OFFSET('Hygiene Data'!$G$13,0,10*ROW('Hygiene Data'!G179))="","",OFFSET('Hygiene Data'!$G$13,0,10*ROW('Hygiene Data'!G179)))</f>
        <v/>
      </c>
      <c r="EC185" s="34" t="str">
        <f ca="true">+IF(OFFSET('Hygiene Data'!$G$14,0,10*ROW('Hygiene Data'!G179))="","",OFFSET('Hygiene Data'!$G$14,0,10*ROW('Hygiene Data'!G179)))</f>
        <v/>
      </c>
      <c r="ED185" s="34" t="str">
        <f ca="true">+IF(OFFSET('Hygiene Data'!$H$12,0,10*ROW('Hygiene Data'!H179))="","",OFFSET('Hygiene Data'!$H$12,0,10*ROW('Hygiene Data'!H179)))</f>
        <v/>
      </c>
      <c r="EE185" s="34" t="str">
        <f ca="true">+IF(OFFSET('Hygiene Data'!$H$13,0,10*ROW('Hygiene Data'!H179))="","",OFFSET('Hygiene Data'!$H$13,0,10*ROW('Hygiene Data'!H179)))</f>
        <v/>
      </c>
      <c r="EF185" s="34" t="str">
        <f ca="true">+IF(OFFSET('Hygiene Data'!$H$14,0,10*ROW('Hygiene Data'!H179))="","",OFFSET('Hygiene Data'!$H$14,0,10*ROW('Hygiene Data'!H179)))</f>
        <v/>
      </c>
    </row>
    <row r="186" x14ac:dyDescent="0.2">
      <c r="A186" s="57" t="str">
        <f ca="true">+IF(OFFSET('Water Data'!$B$1,0,10*ROW('Water Data'!B183))="","",OFFSET('Water Data'!$B$1,0,10*ROW('Water Data'!B183)))</f>
        <v/>
      </c>
      <c r="B186" s="57" t="str">
        <f ca="true">+IF(OFFSET('Water Data'!$A$3,0,10*ROW('Water Data'!A183))="","",OFFSET('Water Data'!$A$3,0,10*ROW('Water Data'!A183)))</f>
        <v/>
      </c>
      <c r="C186" s="57" t="str">
        <f ca="true">+IF(OFFSET('Water Data'!$C$3,0,10*ROW('Water Data'!C183))="","",OFFSET('Water Data'!$C$3,0,10*ROW('Water Data'!C183)))</f>
        <v/>
      </c>
      <c r="D186" s="249"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9"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9" t="e">
        <f ca="true">+IF(AND(ISNUMBER(OFFSET('Water Data'!$C$10,0,10*ROW('Water Data'!D180))),BW186="Yes"),OFFSET('Water Data'!$C$10,0,10*ROW('Water Data'!D180)),IF(AND(ISNUMBER(OFFSET('Water Data'!$C$10,0,10*ROW('Water Data'!D180))),BW186="No",ISNUMBER(OFFSET('Water Data'!$C$10,0,10*ROW('Water Data'!D180)))),CONCATENATE("[",ROUND(OFFSET('Water Data'!$C$10,0,10*ROW('Water Data'!D180)),0),"]"),IF(AND(ISNUMBER(OFFSET('Water Data'!$C$10,0,10*ROW('Water Data'!D180))),BW186="",ISNUMBER(OFFSET('Water Data'!$C$10,0,10*ROW('Water Data'!D180)))),OFFSET('Water Data'!$C$10,0,10*ROW('Water Data'!D180)),NA())))</f>
        <v>#N/A</v>
      </c>
      <c r="G186" s="249"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9"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9"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9"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9"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9"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9"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9"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9"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9"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9"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9"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9"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9"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9"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50"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50"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50"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50"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50"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50"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50"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50"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50"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50"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50"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50"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50"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50"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50"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50"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50"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50"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50"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50"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50"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50"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50"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50"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50"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50"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50"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50"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50"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50"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51"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51"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51"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51"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51"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51"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51"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51"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51"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51"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51"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51"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51"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51"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51"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51"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51"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51"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4" t="str">
        <f ca="true">+IF(OFFSET('Water Data'!$C$28,0,10*ROW('Water Data'!C180))="","",OFFSET('Water Data'!$C$28,0,10*ROW('Water Data'!C180)))</f>
        <v/>
      </c>
      <c r="BT186" s="34" t="str">
        <f ca="true">+IF(OFFSET('Water Data'!$C$29,0,10*ROW('Water Data'!C180))="","",OFFSET('Water Data'!$C$29,0,10*ROW('Water Data'!C180)))</f>
        <v/>
      </c>
      <c r="BU186" s="34" t="str">
        <f ca="true">+IF(OFFSET('Water Data'!$C$30,0,10*ROW('Water Data'!C180))="","",OFFSET('Water Data'!$C$30,0,10*ROW('Water Data'!C180)))</f>
        <v/>
      </c>
      <c r="BV186" s="34" t="str">
        <f ca="true">+IF(OFFSET('Water Data'!$D$28,0,10*ROW('Water Data'!D180))="","",OFFSET('Water Data'!$D$28,0,10*ROW('Water Data'!D180)))</f>
        <v/>
      </c>
      <c r="BW186" s="34" t="str">
        <f ca="true">+IF(OFFSET('Water Data'!$D$29,0,10*ROW('Water Data'!D180))="","",OFFSET('Water Data'!$D$29,0,10*ROW('Water Data'!D180)))</f>
        <v/>
      </c>
      <c r="BX186" s="34" t="str">
        <f ca="true">+IF(OFFSET('Water Data'!$D$30,0,10*ROW('Water Data'!D180))="","",OFFSET('Water Data'!$D$30,0,10*ROW('Water Data'!D180)))</f>
        <v/>
      </c>
      <c r="BY186" s="34" t="str">
        <f ca="true">+IF(OFFSET('Water Data'!$E$28,0,10*ROW('Water Data'!E180))="","",OFFSET('Water Data'!$E$28,0,10*ROW('Water Data'!E180)))</f>
        <v/>
      </c>
      <c r="BZ186" s="34" t="str">
        <f ca="true">+IF(OFFSET('Water Data'!$E$29,0,10*ROW('Water Data'!E180))="","",OFFSET('Water Data'!$E$29,0,10*ROW('Water Data'!E180)))</f>
        <v/>
      </c>
      <c r="CA186" s="34" t="str">
        <f ca="true">+IF(OFFSET('Water Data'!$E$30,0,10*ROW('Water Data'!E180))="","",OFFSET('Water Data'!$E$30,0,10*ROW('Water Data'!E180)))</f>
        <v/>
      </c>
      <c r="CB186" s="34" t="str">
        <f ca="true">+IF(OFFSET('Water Data'!$F$28,0,10*ROW('Water Data'!F180))="","",OFFSET('Water Data'!$F$28,0,10*ROW('Water Data'!F180)))</f>
        <v/>
      </c>
      <c r="CC186" s="34" t="str">
        <f ca="true">+IF(OFFSET('Water Data'!$F$29,0,10*ROW('Water Data'!F180))="","",OFFSET('Water Data'!$F$29,0,10*ROW('Water Data'!F180)))</f>
        <v/>
      </c>
      <c r="CD186" s="34" t="str">
        <f ca="true">+IF(OFFSET('Water Data'!$F$30,0,10*ROW('Water Data'!F180))="","",OFFSET('Water Data'!$F$30,0,10*ROW('Water Data'!F180)))</f>
        <v/>
      </c>
      <c r="CE186" s="34" t="str">
        <f ca="true">+IF(OFFSET('Water Data'!$G$28,0,10*ROW('Water Data'!G180))="","",OFFSET('Water Data'!$G$28,0,10*ROW('Water Data'!G180)))</f>
        <v/>
      </c>
      <c r="CF186" s="34" t="str">
        <f ca="true">+IF(OFFSET('Water Data'!$G$29,0,10*ROW('Water Data'!G180))="","",OFFSET('Water Data'!$G$29,0,10*ROW('Water Data'!G180)))</f>
        <v/>
      </c>
      <c r="CG186" s="34" t="str">
        <f ca="true">+IF(OFFSET('Water Data'!$G$30,0,10*ROW('Water Data'!G180))="","",OFFSET('Water Data'!$G$30,0,10*ROW('Water Data'!G180)))</f>
        <v/>
      </c>
      <c r="CH186" s="34" t="str">
        <f ca="true">+IF(OFFSET('Water Data'!$H$28,0,10*ROW('Water Data'!H180))="","",OFFSET('Water Data'!$H$28,0,10*ROW('Water Data'!H180)))</f>
        <v/>
      </c>
      <c r="CI186" s="34" t="str">
        <f ca="true">+IF(OFFSET('Water Data'!$H$29,0,10*ROW('Water Data'!H180))="","",OFFSET('Water Data'!$H$29,0,10*ROW('Water Data'!H180)))</f>
        <v/>
      </c>
      <c r="CJ186" s="34" t="str">
        <f ca="true">+IF(OFFSET('Water Data'!$H$30,0,10*ROW('Water Data'!H180))="","",OFFSET('Water Data'!$H$30,0,10*ROW('Water Data'!H180)))</f>
        <v/>
      </c>
      <c r="CK186" s="34" t="str">
        <f ca="true">+IF(OFFSET('Sanitation Data'!$C$29,0,10*ROW('Sanitation Data'!C180))="","",OFFSET('Sanitation Data'!$C$29,0,10*ROW('Sanitation Data'!C180)))</f>
        <v/>
      </c>
      <c r="CL186" s="34" t="str">
        <f ca="true">+IF(OFFSET('Sanitation Data'!$C$30,0,10*ROW('Sanitation Data'!C180))="","",OFFSET('Sanitation Data'!$C$30,0,10*ROW('Sanitation Data'!C180)))</f>
        <v/>
      </c>
      <c r="CM186" s="34" t="str">
        <f ca="true">+IF(OFFSET('Sanitation Data'!$C$31,0,10*ROW('Sanitation Data'!C180))="","",OFFSET('Sanitation Data'!$C$31,0,10*ROW('Sanitation Data'!C180)))</f>
        <v/>
      </c>
      <c r="CN186" s="34" t="str">
        <f ca="true">+IF(OFFSET('Sanitation Data'!$C$32,0,10*ROW('Sanitation Data'!C180))="","",OFFSET('Sanitation Data'!$C$32,0,10*ROW('Sanitation Data'!C180)))</f>
        <v/>
      </c>
      <c r="CO186" s="34" t="str">
        <f ca="true">+IF(OFFSET('Sanitation Data'!$C$33,0,10*ROW('Sanitation Data'!C180))="","",OFFSET('Sanitation Data'!$C$33,0,10*ROW('Sanitation Data'!C180)))</f>
        <v/>
      </c>
      <c r="CP186" s="34" t="str">
        <f ca="true">+IF(OFFSET('Sanitation Data'!$D$29,0,10*ROW('Sanitation Data'!D180))="","",OFFSET('Sanitation Data'!$D$29,0,10*ROW('Sanitation Data'!D180)))</f>
        <v/>
      </c>
      <c r="CQ186" s="34" t="str">
        <f ca="true">+IF(OFFSET('Sanitation Data'!$D$30,0,10*ROW('Sanitation Data'!D180))="","",OFFSET('Sanitation Data'!$D$30,0,10*ROW('Sanitation Data'!D180)))</f>
        <v/>
      </c>
      <c r="CR186" s="34" t="str">
        <f ca="true">+IF(OFFSET('Sanitation Data'!$D$31,0,10*ROW('Sanitation Data'!D180))="","",OFFSET('Sanitation Data'!$D$31,0,10*ROW('Sanitation Data'!D180)))</f>
        <v/>
      </c>
      <c r="CS186" s="34" t="str">
        <f ca="true">+IF(OFFSET('Sanitation Data'!$D$32,0,10*ROW('Sanitation Data'!D180))="","",OFFSET('Sanitation Data'!$D$32,0,10*ROW('Sanitation Data'!D180)))</f>
        <v/>
      </c>
      <c r="CT186" s="34" t="str">
        <f ca="true">+IF(OFFSET('Sanitation Data'!$D$33,0,10*ROW('Sanitation Data'!D180))="","",OFFSET('Sanitation Data'!$D$33,0,10*ROW('Sanitation Data'!D180)))</f>
        <v/>
      </c>
      <c r="CU186" s="34" t="str">
        <f ca="true">+IF(OFFSET('Sanitation Data'!$E$29,0,10*ROW('Sanitation Data'!E180))="","",OFFSET('Sanitation Data'!$E$29,0,10*ROW('Sanitation Data'!E180)))</f>
        <v/>
      </c>
      <c r="CV186" s="34" t="str">
        <f ca="true">+IF(OFFSET('Sanitation Data'!$E$30,0,10*ROW('Sanitation Data'!E180))="","",OFFSET('Sanitation Data'!$E$30,0,10*ROW('Sanitation Data'!E180)))</f>
        <v/>
      </c>
      <c r="CW186" s="34" t="str">
        <f ca="true">+IF(OFFSET('Sanitation Data'!$E$31,0,10*ROW('Sanitation Data'!E180))="","",OFFSET('Sanitation Data'!$E$31,0,10*ROW('Sanitation Data'!E180)))</f>
        <v/>
      </c>
      <c r="CX186" s="34" t="str">
        <f ca="true">+IF(OFFSET('Sanitation Data'!$E$32,0,10*ROW('Sanitation Data'!E180))="","",OFFSET('Sanitation Data'!$E$32,0,10*ROW('Sanitation Data'!E180)))</f>
        <v/>
      </c>
      <c r="CY186" s="34" t="str">
        <f ca="true">+IF(OFFSET('Sanitation Data'!$E$33,0,10*ROW('Sanitation Data'!E180))="","",OFFSET('Sanitation Data'!$E$33,0,10*ROW('Sanitation Data'!E180)))</f>
        <v/>
      </c>
      <c r="CZ186" s="34" t="str">
        <f ca="true">+IF(OFFSET('Sanitation Data'!$F$29,0,10*ROW('Sanitation Data'!F180))="","",OFFSET('Sanitation Data'!$F$29,0,10*ROW('Sanitation Data'!F180)))</f>
        <v/>
      </c>
      <c r="DA186" s="34" t="str">
        <f ca="true">+IF(OFFSET('Sanitation Data'!$F$30,0,10*ROW('Sanitation Data'!F180))="","",OFFSET('Sanitation Data'!$F$30,0,10*ROW('Sanitation Data'!F180)))</f>
        <v/>
      </c>
      <c r="DB186" s="34" t="str">
        <f ca="true">+IF(OFFSET('Sanitation Data'!$F$31,0,10*ROW('Sanitation Data'!F180))="","",OFFSET('Sanitation Data'!$F$31,0,10*ROW('Sanitation Data'!F180)))</f>
        <v/>
      </c>
      <c r="DC186" s="34" t="str">
        <f ca="true">+IF(OFFSET('Sanitation Data'!$F$32,0,10*ROW('Sanitation Data'!F180))="","",OFFSET('Sanitation Data'!$F$32,0,10*ROW('Sanitation Data'!F180)))</f>
        <v/>
      </c>
      <c r="DD186" s="34" t="str">
        <f ca="true">+IF(OFFSET('Sanitation Data'!$F$33,0,10*ROW('Sanitation Data'!F180))="","",OFFSET('Sanitation Data'!$F$33,0,10*ROW('Sanitation Data'!F180)))</f>
        <v/>
      </c>
      <c r="DE186" s="34" t="str">
        <f ca="true">+IF(OFFSET('Sanitation Data'!$G$29,0,10*ROW('Sanitation Data'!G180))="","",OFFSET('Sanitation Data'!$G$29,0,10*ROW('Sanitation Data'!G180)))</f>
        <v/>
      </c>
      <c r="DF186" s="34" t="str">
        <f ca="true">+IF(OFFSET('Sanitation Data'!$G$30,0,10*ROW('Sanitation Data'!G180))="","",OFFSET('Sanitation Data'!$G$30,0,10*ROW('Sanitation Data'!G180)))</f>
        <v/>
      </c>
      <c r="DG186" s="34" t="str">
        <f ca="true">+IF(OFFSET('Sanitation Data'!$G$31,0,10*ROW('Sanitation Data'!G180))="","",OFFSET('Sanitation Data'!$G$31,0,10*ROW('Sanitation Data'!G180)))</f>
        <v/>
      </c>
      <c r="DH186" s="34" t="str">
        <f ca="true">+IF(OFFSET('Sanitation Data'!$G$32,0,10*ROW('Sanitation Data'!G180))="","",OFFSET('Sanitation Data'!$G$32,0,10*ROW('Sanitation Data'!G180)))</f>
        <v/>
      </c>
      <c r="DI186" s="34" t="str">
        <f ca="true">+IF(OFFSET('Sanitation Data'!$G$33,0,10*ROW('Sanitation Data'!G180))="","",OFFSET('Sanitation Data'!$G$33,0,10*ROW('Sanitation Data'!G180)))</f>
        <v/>
      </c>
      <c r="DJ186" s="34" t="str">
        <f ca="true">+IF(OFFSET('Sanitation Data'!$H$29,0,10*ROW('Sanitation Data'!H180))="","",OFFSET('Sanitation Data'!$H$29,0,10*ROW('Sanitation Data'!H180)))</f>
        <v/>
      </c>
      <c r="DK186" s="34" t="str">
        <f ca="true">+IF(OFFSET('Sanitation Data'!$H$30,0,10*ROW('Sanitation Data'!H180))="","",OFFSET('Sanitation Data'!$H$30,0,10*ROW('Sanitation Data'!H180)))</f>
        <v/>
      </c>
      <c r="DL186" s="34" t="str">
        <f ca="true">+IF(OFFSET('Sanitation Data'!$H$31,0,10*ROW('Sanitation Data'!H180))="","",OFFSET('Sanitation Data'!$H$31,0,10*ROW('Sanitation Data'!H180)))</f>
        <v/>
      </c>
      <c r="DM186" s="34" t="str">
        <f ca="true">+IF(OFFSET('Sanitation Data'!$H$32,0,10*ROW('Sanitation Data'!H180))="","",OFFSET('Sanitation Data'!$H$32,0,10*ROW('Sanitation Data'!H180)))</f>
        <v/>
      </c>
      <c r="DN186" s="34" t="str">
        <f ca="true">+IF(OFFSET('Sanitation Data'!$H$33,0,10*ROW('Sanitation Data'!H180))="","",OFFSET('Sanitation Data'!$H$33,0,10*ROW('Sanitation Data'!H180)))</f>
        <v/>
      </c>
      <c r="DO186" s="34" t="str">
        <f ca="true">+IF(OFFSET('Hygiene Data'!$C$12,0,10*ROW('Hygiene Data'!C180))="","",OFFSET('Hygiene Data'!$C$12,0,10*ROW('Hygiene Data'!C180)))</f>
        <v/>
      </c>
      <c r="DP186" s="34" t="str">
        <f ca="true">+IF(OFFSET('Hygiene Data'!$C$13,0,10*ROW('Hygiene Data'!C180))="","",OFFSET('Hygiene Data'!$C$13,0,10*ROW('Hygiene Data'!C180)))</f>
        <v/>
      </c>
      <c r="DQ186" s="34" t="str">
        <f ca="true">+IF(OFFSET('Hygiene Data'!$C$14,0,10*ROW('Hygiene Data'!C180))="","",OFFSET('Hygiene Data'!$C$14,0,10*ROW('Hygiene Data'!C180)))</f>
        <v/>
      </c>
      <c r="DR186" s="34" t="str">
        <f ca="true">+IF(OFFSET('Hygiene Data'!$D$12,0,10*ROW('Hygiene Data'!D180))="","",OFFSET('Hygiene Data'!$D$12,0,10*ROW('Hygiene Data'!D180)))</f>
        <v/>
      </c>
      <c r="DS186" s="34" t="str">
        <f ca="true">+IF(OFFSET('Hygiene Data'!$D$13,0,10*ROW('Hygiene Data'!D180))="","",OFFSET('Hygiene Data'!$D$13,0,10*ROW('Hygiene Data'!D180)))</f>
        <v/>
      </c>
      <c r="DT186" s="34" t="str">
        <f ca="true">+IF(OFFSET('Hygiene Data'!$D$14,0,10*ROW('Hygiene Data'!D180))="","",OFFSET('Hygiene Data'!$D$14,0,10*ROW('Hygiene Data'!D180)))</f>
        <v/>
      </c>
      <c r="DU186" s="34" t="str">
        <f ca="true">+IF(OFFSET('Hygiene Data'!$E$12,0,10*ROW('Hygiene Data'!E180))="","",OFFSET('Hygiene Data'!$E$12,0,10*ROW('Hygiene Data'!E180)))</f>
        <v/>
      </c>
      <c r="DV186" s="34" t="str">
        <f ca="true">+IF(OFFSET('Hygiene Data'!$E$13,0,10*ROW('Hygiene Data'!E180))="","",OFFSET('Hygiene Data'!$E$13,0,10*ROW('Hygiene Data'!E180)))</f>
        <v/>
      </c>
      <c r="DW186" s="34" t="str">
        <f ca="true">+IF(OFFSET('Hygiene Data'!$E$14,0,10*ROW('Hygiene Data'!E180))="","",OFFSET('Hygiene Data'!$E$14,0,10*ROW('Hygiene Data'!E180)))</f>
        <v/>
      </c>
      <c r="DX186" s="34" t="str">
        <f ca="true">+IF(OFFSET('Hygiene Data'!$F$12,0,10*ROW('Hygiene Data'!F180))="","",OFFSET('Hygiene Data'!$F$12,0,10*ROW('Hygiene Data'!F180)))</f>
        <v/>
      </c>
      <c r="DY186" s="34" t="str">
        <f ca="true">+IF(OFFSET('Hygiene Data'!$F$13,0,10*ROW('Hygiene Data'!F180))="","",OFFSET('Hygiene Data'!$F$13,0,10*ROW('Hygiene Data'!F180)))</f>
        <v/>
      </c>
      <c r="DZ186" s="34" t="str">
        <f ca="true">+IF(OFFSET('Hygiene Data'!$F$14,0,10*ROW('Hygiene Data'!F180))="","",OFFSET('Hygiene Data'!$F$14,0,10*ROW('Hygiene Data'!F180)))</f>
        <v/>
      </c>
      <c r="EA186" s="34" t="str">
        <f ca="true">+IF(OFFSET('Hygiene Data'!$G$12,0,10*ROW('Hygiene Data'!G180))="","",OFFSET('Hygiene Data'!$G$12,0,10*ROW('Hygiene Data'!G180)))</f>
        <v/>
      </c>
      <c r="EB186" s="34" t="str">
        <f ca="true">+IF(OFFSET('Hygiene Data'!$G$13,0,10*ROW('Hygiene Data'!G180))="","",OFFSET('Hygiene Data'!$G$13,0,10*ROW('Hygiene Data'!G180)))</f>
        <v/>
      </c>
      <c r="EC186" s="34" t="str">
        <f ca="true">+IF(OFFSET('Hygiene Data'!$G$14,0,10*ROW('Hygiene Data'!G180))="","",OFFSET('Hygiene Data'!$G$14,0,10*ROW('Hygiene Data'!G180)))</f>
        <v/>
      </c>
      <c r="ED186" s="34" t="str">
        <f ca="true">+IF(OFFSET('Hygiene Data'!$H$12,0,10*ROW('Hygiene Data'!H180))="","",OFFSET('Hygiene Data'!$H$12,0,10*ROW('Hygiene Data'!H180)))</f>
        <v/>
      </c>
      <c r="EE186" s="34" t="str">
        <f ca="true">+IF(OFFSET('Hygiene Data'!$H$13,0,10*ROW('Hygiene Data'!H180))="","",OFFSET('Hygiene Data'!$H$13,0,10*ROW('Hygiene Data'!H180)))</f>
        <v/>
      </c>
      <c r="EF186" s="34" t="str">
        <f ca="true">+IF(OFFSET('Hygiene Data'!$H$14,0,10*ROW('Hygiene Data'!H180))="","",OFFSET('Hygiene Data'!$H$14,0,10*ROW('Hygiene Data'!H180)))</f>
        <v/>
      </c>
    </row>
    <row r="187" x14ac:dyDescent="0.2">
      <c r="A187" s="57" t="str">
        <f ca="true">+IF(OFFSET('Water Data'!$B$1,0,10*ROW('Water Data'!B184))="","",OFFSET('Water Data'!$B$1,0,10*ROW('Water Data'!B184)))</f>
        <v/>
      </c>
      <c r="B187" s="57" t="str">
        <f ca="true">+IF(OFFSET('Water Data'!$A$3,0,10*ROW('Water Data'!A184))="","",OFFSET('Water Data'!$A$3,0,10*ROW('Water Data'!A184)))</f>
        <v/>
      </c>
      <c r="C187" s="57" t="str">
        <f ca="true">+IF(OFFSET('Water Data'!$C$3,0,10*ROW('Water Data'!C184))="","",OFFSET('Water Data'!$C$3,0,10*ROW('Water Data'!C184)))</f>
        <v/>
      </c>
      <c r="D187" s="249"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9"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9" t="e">
        <f ca="true">+IF(AND(ISNUMBER(OFFSET('Water Data'!$C$10,0,10*ROW('Water Data'!D181))),BW187="Yes"),OFFSET('Water Data'!$C$10,0,10*ROW('Water Data'!D181)),IF(AND(ISNUMBER(OFFSET('Water Data'!$C$10,0,10*ROW('Water Data'!D181))),BW187="No",ISNUMBER(OFFSET('Water Data'!$C$10,0,10*ROW('Water Data'!D181)))),CONCATENATE("[",ROUND(OFFSET('Water Data'!$C$10,0,10*ROW('Water Data'!D181)),0),"]"),IF(AND(ISNUMBER(OFFSET('Water Data'!$C$10,0,10*ROW('Water Data'!D181))),BW187="",ISNUMBER(OFFSET('Water Data'!$C$10,0,10*ROW('Water Data'!D181)))),OFFSET('Water Data'!$C$10,0,10*ROW('Water Data'!D181)),NA())))</f>
        <v>#N/A</v>
      </c>
      <c r="G187" s="249"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9"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9"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9"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9"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9"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9"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9"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9"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9"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9"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9"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9"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9"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9"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50"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50"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50"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50"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50"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50"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50"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50"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50"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50"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50"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50"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50"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50"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50"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50"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50"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50"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50"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50"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50"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50"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50"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50"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50"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50"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50"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50"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50"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50"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51"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51"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51"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51"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51"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51"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51"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51"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51"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51"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51"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51"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51"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51"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51"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51"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51"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51"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4" t="str">
        <f ca="true">+IF(OFFSET('Water Data'!$C$28,0,10*ROW('Water Data'!C181))="","",OFFSET('Water Data'!$C$28,0,10*ROW('Water Data'!C181)))</f>
        <v/>
      </c>
      <c r="BT187" s="34" t="str">
        <f ca="true">+IF(OFFSET('Water Data'!$C$29,0,10*ROW('Water Data'!C181))="","",OFFSET('Water Data'!$C$29,0,10*ROW('Water Data'!C181)))</f>
        <v/>
      </c>
      <c r="BU187" s="34" t="str">
        <f ca="true">+IF(OFFSET('Water Data'!$C$30,0,10*ROW('Water Data'!C181))="","",OFFSET('Water Data'!$C$30,0,10*ROW('Water Data'!C181)))</f>
        <v/>
      </c>
      <c r="BV187" s="34" t="str">
        <f ca="true">+IF(OFFSET('Water Data'!$D$28,0,10*ROW('Water Data'!D181))="","",OFFSET('Water Data'!$D$28,0,10*ROW('Water Data'!D181)))</f>
        <v/>
      </c>
      <c r="BW187" s="34" t="str">
        <f ca="true">+IF(OFFSET('Water Data'!$D$29,0,10*ROW('Water Data'!D181))="","",OFFSET('Water Data'!$D$29,0,10*ROW('Water Data'!D181)))</f>
        <v/>
      </c>
      <c r="BX187" s="34" t="str">
        <f ca="true">+IF(OFFSET('Water Data'!$D$30,0,10*ROW('Water Data'!D181))="","",OFFSET('Water Data'!$D$30,0,10*ROW('Water Data'!D181)))</f>
        <v/>
      </c>
      <c r="BY187" s="34" t="str">
        <f ca="true">+IF(OFFSET('Water Data'!$E$28,0,10*ROW('Water Data'!E181))="","",OFFSET('Water Data'!$E$28,0,10*ROW('Water Data'!E181)))</f>
        <v/>
      </c>
      <c r="BZ187" s="34" t="str">
        <f ca="true">+IF(OFFSET('Water Data'!$E$29,0,10*ROW('Water Data'!E181))="","",OFFSET('Water Data'!$E$29,0,10*ROW('Water Data'!E181)))</f>
        <v/>
      </c>
      <c r="CA187" s="34" t="str">
        <f ca="true">+IF(OFFSET('Water Data'!$E$30,0,10*ROW('Water Data'!E181))="","",OFFSET('Water Data'!$E$30,0,10*ROW('Water Data'!E181)))</f>
        <v/>
      </c>
      <c r="CB187" s="34" t="str">
        <f ca="true">+IF(OFFSET('Water Data'!$F$28,0,10*ROW('Water Data'!F181))="","",OFFSET('Water Data'!$F$28,0,10*ROW('Water Data'!F181)))</f>
        <v/>
      </c>
      <c r="CC187" s="34" t="str">
        <f ca="true">+IF(OFFSET('Water Data'!$F$29,0,10*ROW('Water Data'!F181))="","",OFFSET('Water Data'!$F$29,0,10*ROW('Water Data'!F181)))</f>
        <v/>
      </c>
      <c r="CD187" s="34" t="str">
        <f ca="true">+IF(OFFSET('Water Data'!$F$30,0,10*ROW('Water Data'!F181))="","",OFFSET('Water Data'!$F$30,0,10*ROW('Water Data'!F181)))</f>
        <v/>
      </c>
      <c r="CE187" s="34" t="str">
        <f ca="true">+IF(OFFSET('Water Data'!$G$28,0,10*ROW('Water Data'!G181))="","",OFFSET('Water Data'!$G$28,0,10*ROW('Water Data'!G181)))</f>
        <v/>
      </c>
      <c r="CF187" s="34" t="str">
        <f ca="true">+IF(OFFSET('Water Data'!$G$29,0,10*ROW('Water Data'!G181))="","",OFFSET('Water Data'!$G$29,0,10*ROW('Water Data'!G181)))</f>
        <v/>
      </c>
      <c r="CG187" s="34" t="str">
        <f ca="true">+IF(OFFSET('Water Data'!$G$30,0,10*ROW('Water Data'!G181))="","",OFFSET('Water Data'!$G$30,0,10*ROW('Water Data'!G181)))</f>
        <v/>
      </c>
      <c r="CH187" s="34" t="str">
        <f ca="true">+IF(OFFSET('Water Data'!$H$28,0,10*ROW('Water Data'!H181))="","",OFFSET('Water Data'!$H$28,0,10*ROW('Water Data'!H181)))</f>
        <v/>
      </c>
      <c r="CI187" s="34" t="str">
        <f ca="true">+IF(OFFSET('Water Data'!$H$29,0,10*ROW('Water Data'!H181))="","",OFFSET('Water Data'!$H$29,0,10*ROW('Water Data'!H181)))</f>
        <v/>
      </c>
      <c r="CJ187" s="34" t="str">
        <f ca="true">+IF(OFFSET('Water Data'!$H$30,0,10*ROW('Water Data'!H181))="","",OFFSET('Water Data'!$H$30,0,10*ROW('Water Data'!H181)))</f>
        <v/>
      </c>
      <c r="CK187" s="34" t="str">
        <f ca="true">+IF(OFFSET('Sanitation Data'!$C$29,0,10*ROW('Sanitation Data'!C181))="","",OFFSET('Sanitation Data'!$C$29,0,10*ROW('Sanitation Data'!C181)))</f>
        <v/>
      </c>
      <c r="CL187" s="34" t="str">
        <f ca="true">+IF(OFFSET('Sanitation Data'!$C$30,0,10*ROW('Sanitation Data'!C181))="","",OFFSET('Sanitation Data'!$C$30,0,10*ROW('Sanitation Data'!C181)))</f>
        <v/>
      </c>
      <c r="CM187" s="34" t="str">
        <f ca="true">+IF(OFFSET('Sanitation Data'!$C$31,0,10*ROW('Sanitation Data'!C181))="","",OFFSET('Sanitation Data'!$C$31,0,10*ROW('Sanitation Data'!C181)))</f>
        <v/>
      </c>
      <c r="CN187" s="34" t="str">
        <f ca="true">+IF(OFFSET('Sanitation Data'!$C$32,0,10*ROW('Sanitation Data'!C181))="","",OFFSET('Sanitation Data'!$C$32,0,10*ROW('Sanitation Data'!C181)))</f>
        <v/>
      </c>
      <c r="CO187" s="34" t="str">
        <f ca="true">+IF(OFFSET('Sanitation Data'!$C$33,0,10*ROW('Sanitation Data'!C181))="","",OFFSET('Sanitation Data'!$C$33,0,10*ROW('Sanitation Data'!C181)))</f>
        <v/>
      </c>
      <c r="CP187" s="34" t="str">
        <f ca="true">+IF(OFFSET('Sanitation Data'!$D$29,0,10*ROW('Sanitation Data'!D181))="","",OFFSET('Sanitation Data'!$D$29,0,10*ROW('Sanitation Data'!D181)))</f>
        <v/>
      </c>
      <c r="CQ187" s="34" t="str">
        <f ca="true">+IF(OFFSET('Sanitation Data'!$D$30,0,10*ROW('Sanitation Data'!D181))="","",OFFSET('Sanitation Data'!$D$30,0,10*ROW('Sanitation Data'!D181)))</f>
        <v/>
      </c>
      <c r="CR187" s="34" t="str">
        <f ca="true">+IF(OFFSET('Sanitation Data'!$D$31,0,10*ROW('Sanitation Data'!D181))="","",OFFSET('Sanitation Data'!$D$31,0,10*ROW('Sanitation Data'!D181)))</f>
        <v/>
      </c>
      <c r="CS187" s="34" t="str">
        <f ca="true">+IF(OFFSET('Sanitation Data'!$D$32,0,10*ROW('Sanitation Data'!D181))="","",OFFSET('Sanitation Data'!$D$32,0,10*ROW('Sanitation Data'!D181)))</f>
        <v/>
      </c>
      <c r="CT187" s="34" t="str">
        <f ca="true">+IF(OFFSET('Sanitation Data'!$D$33,0,10*ROW('Sanitation Data'!D181))="","",OFFSET('Sanitation Data'!$D$33,0,10*ROW('Sanitation Data'!D181)))</f>
        <v/>
      </c>
      <c r="CU187" s="34" t="str">
        <f ca="true">+IF(OFFSET('Sanitation Data'!$E$29,0,10*ROW('Sanitation Data'!E181))="","",OFFSET('Sanitation Data'!$E$29,0,10*ROW('Sanitation Data'!E181)))</f>
        <v/>
      </c>
      <c r="CV187" s="34" t="str">
        <f ca="true">+IF(OFFSET('Sanitation Data'!$E$30,0,10*ROW('Sanitation Data'!E181))="","",OFFSET('Sanitation Data'!$E$30,0,10*ROW('Sanitation Data'!E181)))</f>
        <v/>
      </c>
      <c r="CW187" s="34" t="str">
        <f ca="true">+IF(OFFSET('Sanitation Data'!$E$31,0,10*ROW('Sanitation Data'!E181))="","",OFFSET('Sanitation Data'!$E$31,0,10*ROW('Sanitation Data'!E181)))</f>
        <v/>
      </c>
      <c r="CX187" s="34" t="str">
        <f ca="true">+IF(OFFSET('Sanitation Data'!$E$32,0,10*ROW('Sanitation Data'!E181))="","",OFFSET('Sanitation Data'!$E$32,0,10*ROW('Sanitation Data'!E181)))</f>
        <v/>
      </c>
      <c r="CY187" s="34" t="str">
        <f ca="true">+IF(OFFSET('Sanitation Data'!$E$33,0,10*ROW('Sanitation Data'!E181))="","",OFFSET('Sanitation Data'!$E$33,0,10*ROW('Sanitation Data'!E181)))</f>
        <v/>
      </c>
      <c r="CZ187" s="34" t="str">
        <f ca="true">+IF(OFFSET('Sanitation Data'!$F$29,0,10*ROW('Sanitation Data'!F181))="","",OFFSET('Sanitation Data'!$F$29,0,10*ROW('Sanitation Data'!F181)))</f>
        <v/>
      </c>
      <c r="DA187" s="34" t="str">
        <f ca="true">+IF(OFFSET('Sanitation Data'!$F$30,0,10*ROW('Sanitation Data'!F181))="","",OFFSET('Sanitation Data'!$F$30,0,10*ROW('Sanitation Data'!F181)))</f>
        <v/>
      </c>
      <c r="DB187" s="34" t="str">
        <f ca="true">+IF(OFFSET('Sanitation Data'!$F$31,0,10*ROW('Sanitation Data'!F181))="","",OFFSET('Sanitation Data'!$F$31,0,10*ROW('Sanitation Data'!F181)))</f>
        <v/>
      </c>
      <c r="DC187" s="34" t="str">
        <f ca="true">+IF(OFFSET('Sanitation Data'!$F$32,0,10*ROW('Sanitation Data'!F181))="","",OFFSET('Sanitation Data'!$F$32,0,10*ROW('Sanitation Data'!F181)))</f>
        <v/>
      </c>
      <c r="DD187" s="34" t="str">
        <f ca="true">+IF(OFFSET('Sanitation Data'!$F$33,0,10*ROW('Sanitation Data'!F181))="","",OFFSET('Sanitation Data'!$F$33,0,10*ROW('Sanitation Data'!F181)))</f>
        <v/>
      </c>
      <c r="DE187" s="34" t="str">
        <f ca="true">+IF(OFFSET('Sanitation Data'!$G$29,0,10*ROW('Sanitation Data'!G181))="","",OFFSET('Sanitation Data'!$G$29,0,10*ROW('Sanitation Data'!G181)))</f>
        <v/>
      </c>
      <c r="DF187" s="34" t="str">
        <f ca="true">+IF(OFFSET('Sanitation Data'!$G$30,0,10*ROW('Sanitation Data'!G181))="","",OFFSET('Sanitation Data'!$G$30,0,10*ROW('Sanitation Data'!G181)))</f>
        <v/>
      </c>
      <c r="DG187" s="34" t="str">
        <f ca="true">+IF(OFFSET('Sanitation Data'!$G$31,0,10*ROW('Sanitation Data'!G181))="","",OFFSET('Sanitation Data'!$G$31,0,10*ROW('Sanitation Data'!G181)))</f>
        <v/>
      </c>
      <c r="DH187" s="34" t="str">
        <f ca="true">+IF(OFFSET('Sanitation Data'!$G$32,0,10*ROW('Sanitation Data'!G181))="","",OFFSET('Sanitation Data'!$G$32,0,10*ROW('Sanitation Data'!G181)))</f>
        <v/>
      </c>
      <c r="DI187" s="34" t="str">
        <f ca="true">+IF(OFFSET('Sanitation Data'!$G$33,0,10*ROW('Sanitation Data'!G181))="","",OFFSET('Sanitation Data'!$G$33,0,10*ROW('Sanitation Data'!G181)))</f>
        <v/>
      </c>
      <c r="DJ187" s="34" t="str">
        <f ca="true">+IF(OFFSET('Sanitation Data'!$H$29,0,10*ROW('Sanitation Data'!H181))="","",OFFSET('Sanitation Data'!$H$29,0,10*ROW('Sanitation Data'!H181)))</f>
        <v/>
      </c>
      <c r="DK187" s="34" t="str">
        <f ca="true">+IF(OFFSET('Sanitation Data'!$H$30,0,10*ROW('Sanitation Data'!H181))="","",OFFSET('Sanitation Data'!$H$30,0,10*ROW('Sanitation Data'!H181)))</f>
        <v/>
      </c>
      <c r="DL187" s="34" t="str">
        <f ca="true">+IF(OFFSET('Sanitation Data'!$H$31,0,10*ROW('Sanitation Data'!H181))="","",OFFSET('Sanitation Data'!$H$31,0,10*ROW('Sanitation Data'!H181)))</f>
        <v/>
      </c>
      <c r="DM187" s="34" t="str">
        <f ca="true">+IF(OFFSET('Sanitation Data'!$H$32,0,10*ROW('Sanitation Data'!H181))="","",OFFSET('Sanitation Data'!$H$32,0,10*ROW('Sanitation Data'!H181)))</f>
        <v/>
      </c>
      <c r="DN187" s="34" t="str">
        <f ca="true">+IF(OFFSET('Sanitation Data'!$H$33,0,10*ROW('Sanitation Data'!H181))="","",OFFSET('Sanitation Data'!$H$33,0,10*ROW('Sanitation Data'!H181)))</f>
        <v/>
      </c>
      <c r="DO187" s="34" t="str">
        <f ca="true">+IF(OFFSET('Hygiene Data'!$C$12,0,10*ROW('Hygiene Data'!C181))="","",OFFSET('Hygiene Data'!$C$12,0,10*ROW('Hygiene Data'!C181)))</f>
        <v/>
      </c>
      <c r="DP187" s="34" t="str">
        <f ca="true">+IF(OFFSET('Hygiene Data'!$C$13,0,10*ROW('Hygiene Data'!C181))="","",OFFSET('Hygiene Data'!$C$13,0,10*ROW('Hygiene Data'!C181)))</f>
        <v/>
      </c>
      <c r="DQ187" s="34" t="str">
        <f ca="true">+IF(OFFSET('Hygiene Data'!$C$14,0,10*ROW('Hygiene Data'!C181))="","",OFFSET('Hygiene Data'!$C$14,0,10*ROW('Hygiene Data'!C181)))</f>
        <v/>
      </c>
      <c r="DR187" s="34" t="str">
        <f ca="true">+IF(OFFSET('Hygiene Data'!$D$12,0,10*ROW('Hygiene Data'!D181))="","",OFFSET('Hygiene Data'!$D$12,0,10*ROW('Hygiene Data'!D181)))</f>
        <v/>
      </c>
      <c r="DS187" s="34" t="str">
        <f ca="true">+IF(OFFSET('Hygiene Data'!$D$13,0,10*ROW('Hygiene Data'!D181))="","",OFFSET('Hygiene Data'!$D$13,0,10*ROW('Hygiene Data'!D181)))</f>
        <v/>
      </c>
      <c r="DT187" s="34" t="str">
        <f ca="true">+IF(OFFSET('Hygiene Data'!$D$14,0,10*ROW('Hygiene Data'!D181))="","",OFFSET('Hygiene Data'!$D$14,0,10*ROW('Hygiene Data'!D181)))</f>
        <v/>
      </c>
      <c r="DU187" s="34" t="str">
        <f ca="true">+IF(OFFSET('Hygiene Data'!$E$12,0,10*ROW('Hygiene Data'!E181))="","",OFFSET('Hygiene Data'!$E$12,0,10*ROW('Hygiene Data'!E181)))</f>
        <v/>
      </c>
      <c r="DV187" s="34" t="str">
        <f ca="true">+IF(OFFSET('Hygiene Data'!$E$13,0,10*ROW('Hygiene Data'!E181))="","",OFFSET('Hygiene Data'!$E$13,0,10*ROW('Hygiene Data'!E181)))</f>
        <v/>
      </c>
      <c r="DW187" s="34" t="str">
        <f ca="true">+IF(OFFSET('Hygiene Data'!$E$14,0,10*ROW('Hygiene Data'!E181))="","",OFFSET('Hygiene Data'!$E$14,0,10*ROW('Hygiene Data'!E181)))</f>
        <v/>
      </c>
      <c r="DX187" s="34" t="str">
        <f ca="true">+IF(OFFSET('Hygiene Data'!$F$12,0,10*ROW('Hygiene Data'!F181))="","",OFFSET('Hygiene Data'!$F$12,0,10*ROW('Hygiene Data'!F181)))</f>
        <v/>
      </c>
      <c r="DY187" s="34" t="str">
        <f ca="true">+IF(OFFSET('Hygiene Data'!$F$13,0,10*ROW('Hygiene Data'!F181))="","",OFFSET('Hygiene Data'!$F$13,0,10*ROW('Hygiene Data'!F181)))</f>
        <v/>
      </c>
      <c r="DZ187" s="34" t="str">
        <f ca="true">+IF(OFFSET('Hygiene Data'!$F$14,0,10*ROW('Hygiene Data'!F181))="","",OFFSET('Hygiene Data'!$F$14,0,10*ROW('Hygiene Data'!F181)))</f>
        <v/>
      </c>
      <c r="EA187" s="34" t="str">
        <f ca="true">+IF(OFFSET('Hygiene Data'!$G$12,0,10*ROW('Hygiene Data'!G181))="","",OFFSET('Hygiene Data'!$G$12,0,10*ROW('Hygiene Data'!G181)))</f>
        <v/>
      </c>
      <c r="EB187" s="34" t="str">
        <f ca="true">+IF(OFFSET('Hygiene Data'!$G$13,0,10*ROW('Hygiene Data'!G181))="","",OFFSET('Hygiene Data'!$G$13,0,10*ROW('Hygiene Data'!G181)))</f>
        <v/>
      </c>
      <c r="EC187" s="34" t="str">
        <f ca="true">+IF(OFFSET('Hygiene Data'!$G$14,0,10*ROW('Hygiene Data'!G181))="","",OFFSET('Hygiene Data'!$G$14,0,10*ROW('Hygiene Data'!G181)))</f>
        <v/>
      </c>
      <c r="ED187" s="34" t="str">
        <f ca="true">+IF(OFFSET('Hygiene Data'!$H$12,0,10*ROW('Hygiene Data'!H181))="","",OFFSET('Hygiene Data'!$H$12,0,10*ROW('Hygiene Data'!H181)))</f>
        <v/>
      </c>
      <c r="EE187" s="34" t="str">
        <f ca="true">+IF(OFFSET('Hygiene Data'!$H$13,0,10*ROW('Hygiene Data'!H181))="","",OFFSET('Hygiene Data'!$H$13,0,10*ROW('Hygiene Data'!H181)))</f>
        <v/>
      </c>
      <c r="EF187" s="34" t="str">
        <f ca="true">+IF(OFFSET('Hygiene Data'!$H$14,0,10*ROW('Hygiene Data'!H181))="","",OFFSET('Hygiene Data'!$H$14,0,10*ROW('Hygiene Data'!H181)))</f>
        <v/>
      </c>
    </row>
    <row r="188" x14ac:dyDescent="0.2">
      <c r="A188" s="57" t="str">
        <f ca="true">+IF(OFFSET('Water Data'!$B$1,0,10*ROW('Water Data'!B185))="","",OFFSET('Water Data'!$B$1,0,10*ROW('Water Data'!B185)))</f>
        <v/>
      </c>
      <c r="B188" s="57" t="str">
        <f ca="true">+IF(OFFSET('Water Data'!$A$3,0,10*ROW('Water Data'!A185))="","",OFFSET('Water Data'!$A$3,0,10*ROW('Water Data'!A185)))</f>
        <v/>
      </c>
      <c r="C188" s="57" t="str">
        <f ca="true">+IF(OFFSET('Water Data'!$C$3,0,10*ROW('Water Data'!C185))="","",OFFSET('Water Data'!$C$3,0,10*ROW('Water Data'!C185)))</f>
        <v/>
      </c>
      <c r="D188" s="249"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9"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9" t="e">
        <f ca="true">+IF(AND(ISNUMBER(OFFSET('Water Data'!$C$10,0,10*ROW('Water Data'!D182))),BW188="Yes"),OFFSET('Water Data'!$C$10,0,10*ROW('Water Data'!D182)),IF(AND(ISNUMBER(OFFSET('Water Data'!$C$10,0,10*ROW('Water Data'!D182))),BW188="No",ISNUMBER(OFFSET('Water Data'!$C$10,0,10*ROW('Water Data'!D182)))),CONCATENATE("[",ROUND(OFFSET('Water Data'!$C$10,0,10*ROW('Water Data'!D182)),0),"]"),IF(AND(ISNUMBER(OFFSET('Water Data'!$C$10,0,10*ROW('Water Data'!D182))),BW188="",ISNUMBER(OFFSET('Water Data'!$C$10,0,10*ROW('Water Data'!D182)))),OFFSET('Water Data'!$C$10,0,10*ROW('Water Data'!D182)),NA())))</f>
        <v>#N/A</v>
      </c>
      <c r="G188" s="249"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9"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9"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9"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9"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9"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9"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9"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9"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9"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9"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9"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9"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9"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9"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50"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50"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50"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50"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50"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50"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50"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50"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50"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50"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50"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50"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50"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50"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50"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50"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50"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50"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50"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50"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50"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50"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50"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50"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50"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50"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50"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50"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50"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50"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51"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51"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51"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51"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51"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51"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51"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51"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51"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51"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51"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51"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51"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51"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51"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51"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51"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51"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4" t="str">
        <f ca="true">+IF(OFFSET('Water Data'!$C$28,0,10*ROW('Water Data'!C182))="","",OFFSET('Water Data'!$C$28,0,10*ROW('Water Data'!C182)))</f>
        <v/>
      </c>
      <c r="BT188" s="34" t="str">
        <f ca="true">+IF(OFFSET('Water Data'!$C$29,0,10*ROW('Water Data'!C182))="","",OFFSET('Water Data'!$C$29,0,10*ROW('Water Data'!C182)))</f>
        <v/>
      </c>
      <c r="BU188" s="34" t="str">
        <f ca="true">+IF(OFFSET('Water Data'!$C$30,0,10*ROW('Water Data'!C182))="","",OFFSET('Water Data'!$C$30,0,10*ROW('Water Data'!C182)))</f>
        <v/>
      </c>
      <c r="BV188" s="34" t="str">
        <f ca="true">+IF(OFFSET('Water Data'!$D$28,0,10*ROW('Water Data'!D182))="","",OFFSET('Water Data'!$D$28,0,10*ROW('Water Data'!D182)))</f>
        <v/>
      </c>
      <c r="BW188" s="34" t="str">
        <f ca="true">+IF(OFFSET('Water Data'!$D$29,0,10*ROW('Water Data'!D182))="","",OFFSET('Water Data'!$D$29,0,10*ROW('Water Data'!D182)))</f>
        <v/>
      </c>
      <c r="BX188" s="34" t="str">
        <f ca="true">+IF(OFFSET('Water Data'!$D$30,0,10*ROW('Water Data'!D182))="","",OFFSET('Water Data'!$D$30,0,10*ROW('Water Data'!D182)))</f>
        <v/>
      </c>
      <c r="BY188" s="34" t="str">
        <f ca="true">+IF(OFFSET('Water Data'!$E$28,0,10*ROW('Water Data'!E182))="","",OFFSET('Water Data'!$E$28,0,10*ROW('Water Data'!E182)))</f>
        <v/>
      </c>
      <c r="BZ188" s="34" t="str">
        <f ca="true">+IF(OFFSET('Water Data'!$E$29,0,10*ROW('Water Data'!E182))="","",OFFSET('Water Data'!$E$29,0,10*ROW('Water Data'!E182)))</f>
        <v/>
      </c>
      <c r="CA188" s="34" t="str">
        <f ca="true">+IF(OFFSET('Water Data'!$E$30,0,10*ROW('Water Data'!E182))="","",OFFSET('Water Data'!$E$30,0,10*ROW('Water Data'!E182)))</f>
        <v/>
      </c>
      <c r="CB188" s="34" t="str">
        <f ca="true">+IF(OFFSET('Water Data'!$F$28,0,10*ROW('Water Data'!F182))="","",OFFSET('Water Data'!$F$28,0,10*ROW('Water Data'!F182)))</f>
        <v/>
      </c>
      <c r="CC188" s="34" t="str">
        <f ca="true">+IF(OFFSET('Water Data'!$F$29,0,10*ROW('Water Data'!F182))="","",OFFSET('Water Data'!$F$29,0,10*ROW('Water Data'!F182)))</f>
        <v/>
      </c>
      <c r="CD188" s="34" t="str">
        <f ca="true">+IF(OFFSET('Water Data'!$F$30,0,10*ROW('Water Data'!F182))="","",OFFSET('Water Data'!$F$30,0,10*ROW('Water Data'!F182)))</f>
        <v/>
      </c>
      <c r="CE188" s="34" t="str">
        <f ca="true">+IF(OFFSET('Water Data'!$G$28,0,10*ROW('Water Data'!G182))="","",OFFSET('Water Data'!$G$28,0,10*ROW('Water Data'!G182)))</f>
        <v/>
      </c>
      <c r="CF188" s="34" t="str">
        <f ca="true">+IF(OFFSET('Water Data'!$G$29,0,10*ROW('Water Data'!G182))="","",OFFSET('Water Data'!$G$29,0,10*ROW('Water Data'!G182)))</f>
        <v/>
      </c>
      <c r="CG188" s="34" t="str">
        <f ca="true">+IF(OFFSET('Water Data'!$G$30,0,10*ROW('Water Data'!G182))="","",OFFSET('Water Data'!$G$30,0,10*ROW('Water Data'!G182)))</f>
        <v/>
      </c>
      <c r="CH188" s="34" t="str">
        <f ca="true">+IF(OFFSET('Water Data'!$H$28,0,10*ROW('Water Data'!H182))="","",OFFSET('Water Data'!$H$28,0,10*ROW('Water Data'!H182)))</f>
        <v/>
      </c>
      <c r="CI188" s="34" t="str">
        <f ca="true">+IF(OFFSET('Water Data'!$H$29,0,10*ROW('Water Data'!H182))="","",OFFSET('Water Data'!$H$29,0,10*ROW('Water Data'!H182)))</f>
        <v/>
      </c>
      <c r="CJ188" s="34" t="str">
        <f ca="true">+IF(OFFSET('Water Data'!$H$30,0,10*ROW('Water Data'!H182))="","",OFFSET('Water Data'!$H$30,0,10*ROW('Water Data'!H182)))</f>
        <v/>
      </c>
      <c r="CK188" s="34" t="str">
        <f ca="true">+IF(OFFSET('Sanitation Data'!$C$29,0,10*ROW('Sanitation Data'!C182))="","",OFFSET('Sanitation Data'!$C$29,0,10*ROW('Sanitation Data'!C182)))</f>
        <v/>
      </c>
      <c r="CL188" s="34" t="str">
        <f ca="true">+IF(OFFSET('Sanitation Data'!$C$30,0,10*ROW('Sanitation Data'!C182))="","",OFFSET('Sanitation Data'!$C$30,0,10*ROW('Sanitation Data'!C182)))</f>
        <v/>
      </c>
      <c r="CM188" s="34" t="str">
        <f ca="true">+IF(OFFSET('Sanitation Data'!$C$31,0,10*ROW('Sanitation Data'!C182))="","",OFFSET('Sanitation Data'!$C$31,0,10*ROW('Sanitation Data'!C182)))</f>
        <v/>
      </c>
      <c r="CN188" s="34" t="str">
        <f ca="true">+IF(OFFSET('Sanitation Data'!$C$32,0,10*ROW('Sanitation Data'!C182))="","",OFFSET('Sanitation Data'!$C$32,0,10*ROW('Sanitation Data'!C182)))</f>
        <v/>
      </c>
      <c r="CO188" s="34" t="str">
        <f ca="true">+IF(OFFSET('Sanitation Data'!$C$33,0,10*ROW('Sanitation Data'!C182))="","",OFFSET('Sanitation Data'!$C$33,0,10*ROW('Sanitation Data'!C182)))</f>
        <v/>
      </c>
      <c r="CP188" s="34" t="str">
        <f ca="true">+IF(OFFSET('Sanitation Data'!$D$29,0,10*ROW('Sanitation Data'!D182))="","",OFFSET('Sanitation Data'!$D$29,0,10*ROW('Sanitation Data'!D182)))</f>
        <v/>
      </c>
      <c r="CQ188" s="34" t="str">
        <f ca="true">+IF(OFFSET('Sanitation Data'!$D$30,0,10*ROW('Sanitation Data'!D182))="","",OFFSET('Sanitation Data'!$D$30,0,10*ROW('Sanitation Data'!D182)))</f>
        <v/>
      </c>
      <c r="CR188" s="34" t="str">
        <f ca="true">+IF(OFFSET('Sanitation Data'!$D$31,0,10*ROW('Sanitation Data'!D182))="","",OFFSET('Sanitation Data'!$D$31,0,10*ROW('Sanitation Data'!D182)))</f>
        <v/>
      </c>
      <c r="CS188" s="34" t="str">
        <f ca="true">+IF(OFFSET('Sanitation Data'!$D$32,0,10*ROW('Sanitation Data'!D182))="","",OFFSET('Sanitation Data'!$D$32,0,10*ROW('Sanitation Data'!D182)))</f>
        <v/>
      </c>
      <c r="CT188" s="34" t="str">
        <f ca="true">+IF(OFFSET('Sanitation Data'!$D$33,0,10*ROW('Sanitation Data'!D182))="","",OFFSET('Sanitation Data'!$D$33,0,10*ROW('Sanitation Data'!D182)))</f>
        <v/>
      </c>
      <c r="CU188" s="34" t="str">
        <f ca="true">+IF(OFFSET('Sanitation Data'!$E$29,0,10*ROW('Sanitation Data'!E182))="","",OFFSET('Sanitation Data'!$E$29,0,10*ROW('Sanitation Data'!E182)))</f>
        <v/>
      </c>
      <c r="CV188" s="34" t="str">
        <f ca="true">+IF(OFFSET('Sanitation Data'!$E$30,0,10*ROW('Sanitation Data'!E182))="","",OFFSET('Sanitation Data'!$E$30,0,10*ROW('Sanitation Data'!E182)))</f>
        <v/>
      </c>
      <c r="CW188" s="34" t="str">
        <f ca="true">+IF(OFFSET('Sanitation Data'!$E$31,0,10*ROW('Sanitation Data'!E182))="","",OFFSET('Sanitation Data'!$E$31,0,10*ROW('Sanitation Data'!E182)))</f>
        <v/>
      </c>
      <c r="CX188" s="34" t="str">
        <f ca="true">+IF(OFFSET('Sanitation Data'!$E$32,0,10*ROW('Sanitation Data'!E182))="","",OFFSET('Sanitation Data'!$E$32,0,10*ROW('Sanitation Data'!E182)))</f>
        <v/>
      </c>
      <c r="CY188" s="34" t="str">
        <f ca="true">+IF(OFFSET('Sanitation Data'!$E$33,0,10*ROW('Sanitation Data'!E182))="","",OFFSET('Sanitation Data'!$E$33,0,10*ROW('Sanitation Data'!E182)))</f>
        <v/>
      </c>
      <c r="CZ188" s="34" t="str">
        <f ca="true">+IF(OFFSET('Sanitation Data'!$F$29,0,10*ROW('Sanitation Data'!F182))="","",OFFSET('Sanitation Data'!$F$29,0,10*ROW('Sanitation Data'!F182)))</f>
        <v/>
      </c>
      <c r="DA188" s="34" t="str">
        <f ca="true">+IF(OFFSET('Sanitation Data'!$F$30,0,10*ROW('Sanitation Data'!F182))="","",OFFSET('Sanitation Data'!$F$30,0,10*ROW('Sanitation Data'!F182)))</f>
        <v/>
      </c>
      <c r="DB188" s="34" t="str">
        <f ca="true">+IF(OFFSET('Sanitation Data'!$F$31,0,10*ROW('Sanitation Data'!F182))="","",OFFSET('Sanitation Data'!$F$31,0,10*ROW('Sanitation Data'!F182)))</f>
        <v/>
      </c>
      <c r="DC188" s="34" t="str">
        <f ca="true">+IF(OFFSET('Sanitation Data'!$F$32,0,10*ROW('Sanitation Data'!F182))="","",OFFSET('Sanitation Data'!$F$32,0,10*ROW('Sanitation Data'!F182)))</f>
        <v/>
      </c>
      <c r="DD188" s="34" t="str">
        <f ca="true">+IF(OFFSET('Sanitation Data'!$F$33,0,10*ROW('Sanitation Data'!F182))="","",OFFSET('Sanitation Data'!$F$33,0,10*ROW('Sanitation Data'!F182)))</f>
        <v/>
      </c>
      <c r="DE188" s="34" t="str">
        <f ca="true">+IF(OFFSET('Sanitation Data'!$G$29,0,10*ROW('Sanitation Data'!G182))="","",OFFSET('Sanitation Data'!$G$29,0,10*ROW('Sanitation Data'!G182)))</f>
        <v/>
      </c>
      <c r="DF188" s="34" t="str">
        <f ca="true">+IF(OFFSET('Sanitation Data'!$G$30,0,10*ROW('Sanitation Data'!G182))="","",OFFSET('Sanitation Data'!$G$30,0,10*ROW('Sanitation Data'!G182)))</f>
        <v/>
      </c>
      <c r="DG188" s="34" t="str">
        <f ca="true">+IF(OFFSET('Sanitation Data'!$G$31,0,10*ROW('Sanitation Data'!G182))="","",OFFSET('Sanitation Data'!$G$31,0,10*ROW('Sanitation Data'!G182)))</f>
        <v/>
      </c>
      <c r="DH188" s="34" t="str">
        <f ca="true">+IF(OFFSET('Sanitation Data'!$G$32,0,10*ROW('Sanitation Data'!G182))="","",OFFSET('Sanitation Data'!$G$32,0,10*ROW('Sanitation Data'!G182)))</f>
        <v/>
      </c>
      <c r="DI188" s="34" t="str">
        <f ca="true">+IF(OFFSET('Sanitation Data'!$G$33,0,10*ROW('Sanitation Data'!G182))="","",OFFSET('Sanitation Data'!$G$33,0,10*ROW('Sanitation Data'!G182)))</f>
        <v/>
      </c>
      <c r="DJ188" s="34" t="str">
        <f ca="true">+IF(OFFSET('Sanitation Data'!$H$29,0,10*ROW('Sanitation Data'!H182))="","",OFFSET('Sanitation Data'!$H$29,0,10*ROW('Sanitation Data'!H182)))</f>
        <v/>
      </c>
      <c r="DK188" s="34" t="str">
        <f ca="true">+IF(OFFSET('Sanitation Data'!$H$30,0,10*ROW('Sanitation Data'!H182))="","",OFFSET('Sanitation Data'!$H$30,0,10*ROW('Sanitation Data'!H182)))</f>
        <v/>
      </c>
      <c r="DL188" s="34" t="str">
        <f ca="true">+IF(OFFSET('Sanitation Data'!$H$31,0,10*ROW('Sanitation Data'!H182))="","",OFFSET('Sanitation Data'!$H$31,0,10*ROW('Sanitation Data'!H182)))</f>
        <v/>
      </c>
      <c r="DM188" s="34" t="str">
        <f ca="true">+IF(OFFSET('Sanitation Data'!$H$32,0,10*ROW('Sanitation Data'!H182))="","",OFFSET('Sanitation Data'!$H$32,0,10*ROW('Sanitation Data'!H182)))</f>
        <v/>
      </c>
      <c r="DN188" s="34" t="str">
        <f ca="true">+IF(OFFSET('Sanitation Data'!$H$33,0,10*ROW('Sanitation Data'!H182))="","",OFFSET('Sanitation Data'!$H$33,0,10*ROW('Sanitation Data'!H182)))</f>
        <v/>
      </c>
      <c r="DO188" s="34" t="str">
        <f ca="true">+IF(OFFSET('Hygiene Data'!$C$12,0,10*ROW('Hygiene Data'!C182))="","",OFFSET('Hygiene Data'!$C$12,0,10*ROW('Hygiene Data'!C182)))</f>
        <v/>
      </c>
      <c r="DP188" s="34" t="str">
        <f ca="true">+IF(OFFSET('Hygiene Data'!$C$13,0,10*ROW('Hygiene Data'!C182))="","",OFFSET('Hygiene Data'!$C$13,0,10*ROW('Hygiene Data'!C182)))</f>
        <v/>
      </c>
      <c r="DQ188" s="34" t="str">
        <f ca="true">+IF(OFFSET('Hygiene Data'!$C$14,0,10*ROW('Hygiene Data'!C182))="","",OFFSET('Hygiene Data'!$C$14,0,10*ROW('Hygiene Data'!C182)))</f>
        <v/>
      </c>
      <c r="DR188" s="34" t="str">
        <f ca="true">+IF(OFFSET('Hygiene Data'!$D$12,0,10*ROW('Hygiene Data'!D182))="","",OFFSET('Hygiene Data'!$D$12,0,10*ROW('Hygiene Data'!D182)))</f>
        <v/>
      </c>
      <c r="DS188" s="34" t="str">
        <f ca="true">+IF(OFFSET('Hygiene Data'!$D$13,0,10*ROW('Hygiene Data'!D182))="","",OFFSET('Hygiene Data'!$D$13,0,10*ROW('Hygiene Data'!D182)))</f>
        <v/>
      </c>
      <c r="DT188" s="34" t="str">
        <f ca="true">+IF(OFFSET('Hygiene Data'!$D$14,0,10*ROW('Hygiene Data'!D182))="","",OFFSET('Hygiene Data'!$D$14,0,10*ROW('Hygiene Data'!D182)))</f>
        <v/>
      </c>
      <c r="DU188" s="34" t="str">
        <f ca="true">+IF(OFFSET('Hygiene Data'!$E$12,0,10*ROW('Hygiene Data'!E182))="","",OFFSET('Hygiene Data'!$E$12,0,10*ROW('Hygiene Data'!E182)))</f>
        <v/>
      </c>
      <c r="DV188" s="34" t="str">
        <f ca="true">+IF(OFFSET('Hygiene Data'!$E$13,0,10*ROW('Hygiene Data'!E182))="","",OFFSET('Hygiene Data'!$E$13,0,10*ROW('Hygiene Data'!E182)))</f>
        <v/>
      </c>
      <c r="DW188" s="34" t="str">
        <f ca="true">+IF(OFFSET('Hygiene Data'!$E$14,0,10*ROW('Hygiene Data'!E182))="","",OFFSET('Hygiene Data'!$E$14,0,10*ROW('Hygiene Data'!E182)))</f>
        <v/>
      </c>
      <c r="DX188" s="34" t="str">
        <f ca="true">+IF(OFFSET('Hygiene Data'!$F$12,0,10*ROW('Hygiene Data'!F182))="","",OFFSET('Hygiene Data'!$F$12,0,10*ROW('Hygiene Data'!F182)))</f>
        <v/>
      </c>
      <c r="DY188" s="34" t="str">
        <f ca="true">+IF(OFFSET('Hygiene Data'!$F$13,0,10*ROW('Hygiene Data'!F182))="","",OFFSET('Hygiene Data'!$F$13,0,10*ROW('Hygiene Data'!F182)))</f>
        <v/>
      </c>
      <c r="DZ188" s="34" t="str">
        <f ca="true">+IF(OFFSET('Hygiene Data'!$F$14,0,10*ROW('Hygiene Data'!F182))="","",OFFSET('Hygiene Data'!$F$14,0,10*ROW('Hygiene Data'!F182)))</f>
        <v/>
      </c>
      <c r="EA188" s="34" t="str">
        <f ca="true">+IF(OFFSET('Hygiene Data'!$G$12,0,10*ROW('Hygiene Data'!G182))="","",OFFSET('Hygiene Data'!$G$12,0,10*ROW('Hygiene Data'!G182)))</f>
        <v/>
      </c>
      <c r="EB188" s="34" t="str">
        <f ca="true">+IF(OFFSET('Hygiene Data'!$G$13,0,10*ROW('Hygiene Data'!G182))="","",OFFSET('Hygiene Data'!$G$13,0,10*ROW('Hygiene Data'!G182)))</f>
        <v/>
      </c>
      <c r="EC188" s="34" t="str">
        <f ca="true">+IF(OFFSET('Hygiene Data'!$G$14,0,10*ROW('Hygiene Data'!G182))="","",OFFSET('Hygiene Data'!$G$14,0,10*ROW('Hygiene Data'!G182)))</f>
        <v/>
      </c>
      <c r="ED188" s="34" t="str">
        <f ca="true">+IF(OFFSET('Hygiene Data'!$H$12,0,10*ROW('Hygiene Data'!H182))="","",OFFSET('Hygiene Data'!$H$12,0,10*ROW('Hygiene Data'!H182)))</f>
        <v/>
      </c>
      <c r="EE188" s="34" t="str">
        <f ca="true">+IF(OFFSET('Hygiene Data'!$H$13,0,10*ROW('Hygiene Data'!H182))="","",OFFSET('Hygiene Data'!$H$13,0,10*ROW('Hygiene Data'!H182)))</f>
        <v/>
      </c>
      <c r="EF188" s="34" t="str">
        <f ca="true">+IF(OFFSET('Hygiene Data'!$H$14,0,10*ROW('Hygiene Data'!H182))="","",OFFSET('Hygiene Data'!$H$14,0,10*ROW('Hygiene Data'!H182)))</f>
        <v/>
      </c>
    </row>
    <row r="189" x14ac:dyDescent="0.2">
      <c r="A189" s="57" t="str">
        <f ca="true">+IF(OFFSET('Water Data'!$B$1,0,10*ROW('Water Data'!B186))="","",OFFSET('Water Data'!$B$1,0,10*ROW('Water Data'!B186)))</f>
        <v/>
      </c>
      <c r="B189" s="57" t="str">
        <f ca="true">+IF(OFFSET('Water Data'!$A$3,0,10*ROW('Water Data'!A186))="","",OFFSET('Water Data'!$A$3,0,10*ROW('Water Data'!A186)))</f>
        <v/>
      </c>
      <c r="C189" s="57" t="str">
        <f ca="true">+IF(OFFSET('Water Data'!$C$3,0,10*ROW('Water Data'!C186))="","",OFFSET('Water Data'!$C$3,0,10*ROW('Water Data'!C186)))</f>
        <v/>
      </c>
      <c r="D189" s="249"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9"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9" t="e">
        <f ca="true">+IF(AND(ISNUMBER(OFFSET('Water Data'!$C$10,0,10*ROW('Water Data'!D183))),BW189="Yes"),OFFSET('Water Data'!$C$10,0,10*ROW('Water Data'!D183)),IF(AND(ISNUMBER(OFFSET('Water Data'!$C$10,0,10*ROW('Water Data'!D183))),BW189="No",ISNUMBER(OFFSET('Water Data'!$C$10,0,10*ROW('Water Data'!D183)))),CONCATENATE("[",ROUND(OFFSET('Water Data'!$C$10,0,10*ROW('Water Data'!D183)),0),"]"),IF(AND(ISNUMBER(OFFSET('Water Data'!$C$10,0,10*ROW('Water Data'!D183))),BW189="",ISNUMBER(OFFSET('Water Data'!$C$10,0,10*ROW('Water Data'!D183)))),OFFSET('Water Data'!$C$10,0,10*ROW('Water Data'!D183)),NA())))</f>
        <v>#N/A</v>
      </c>
      <c r="G189" s="249"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9"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9"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9"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9"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9"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9"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9"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9"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9"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9"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9"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9"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9"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9"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50"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50"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50"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50"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50"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50"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50"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50"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50"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50"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50"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50"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50"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50"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50"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50"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50"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50"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50"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50"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50"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50"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50"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50"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50"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50"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50"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50"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50"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50"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51"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51"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51"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51"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51"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51"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51"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51"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51"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51"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51"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51"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51"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51"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51"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51"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51"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51"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4" t="str">
        <f ca="true">+IF(OFFSET('Water Data'!$C$28,0,10*ROW('Water Data'!C183))="","",OFFSET('Water Data'!$C$28,0,10*ROW('Water Data'!C183)))</f>
        <v/>
      </c>
      <c r="BT189" s="34" t="str">
        <f ca="true">+IF(OFFSET('Water Data'!$C$29,0,10*ROW('Water Data'!C183))="","",OFFSET('Water Data'!$C$29,0,10*ROW('Water Data'!C183)))</f>
        <v/>
      </c>
      <c r="BU189" s="34" t="str">
        <f ca="true">+IF(OFFSET('Water Data'!$C$30,0,10*ROW('Water Data'!C183))="","",OFFSET('Water Data'!$C$30,0,10*ROW('Water Data'!C183)))</f>
        <v/>
      </c>
      <c r="BV189" s="34" t="str">
        <f ca="true">+IF(OFFSET('Water Data'!$D$28,0,10*ROW('Water Data'!D183))="","",OFFSET('Water Data'!$D$28,0,10*ROW('Water Data'!D183)))</f>
        <v/>
      </c>
      <c r="BW189" s="34" t="str">
        <f ca="true">+IF(OFFSET('Water Data'!$D$29,0,10*ROW('Water Data'!D183))="","",OFFSET('Water Data'!$D$29,0,10*ROW('Water Data'!D183)))</f>
        <v/>
      </c>
      <c r="BX189" s="34" t="str">
        <f ca="true">+IF(OFFSET('Water Data'!$D$30,0,10*ROW('Water Data'!D183))="","",OFFSET('Water Data'!$D$30,0,10*ROW('Water Data'!D183)))</f>
        <v/>
      </c>
      <c r="BY189" s="34" t="str">
        <f ca="true">+IF(OFFSET('Water Data'!$E$28,0,10*ROW('Water Data'!E183))="","",OFFSET('Water Data'!$E$28,0,10*ROW('Water Data'!E183)))</f>
        <v/>
      </c>
      <c r="BZ189" s="34" t="str">
        <f ca="true">+IF(OFFSET('Water Data'!$E$29,0,10*ROW('Water Data'!E183))="","",OFFSET('Water Data'!$E$29,0,10*ROW('Water Data'!E183)))</f>
        <v/>
      </c>
      <c r="CA189" s="34" t="str">
        <f ca="true">+IF(OFFSET('Water Data'!$E$30,0,10*ROW('Water Data'!E183))="","",OFFSET('Water Data'!$E$30,0,10*ROW('Water Data'!E183)))</f>
        <v/>
      </c>
      <c r="CB189" s="34" t="str">
        <f ca="true">+IF(OFFSET('Water Data'!$F$28,0,10*ROW('Water Data'!F183))="","",OFFSET('Water Data'!$F$28,0,10*ROW('Water Data'!F183)))</f>
        <v/>
      </c>
      <c r="CC189" s="34" t="str">
        <f ca="true">+IF(OFFSET('Water Data'!$F$29,0,10*ROW('Water Data'!F183))="","",OFFSET('Water Data'!$F$29,0,10*ROW('Water Data'!F183)))</f>
        <v/>
      </c>
      <c r="CD189" s="34" t="str">
        <f ca="true">+IF(OFFSET('Water Data'!$F$30,0,10*ROW('Water Data'!F183))="","",OFFSET('Water Data'!$F$30,0,10*ROW('Water Data'!F183)))</f>
        <v/>
      </c>
      <c r="CE189" s="34" t="str">
        <f ca="true">+IF(OFFSET('Water Data'!$G$28,0,10*ROW('Water Data'!G183))="","",OFFSET('Water Data'!$G$28,0,10*ROW('Water Data'!G183)))</f>
        <v/>
      </c>
      <c r="CF189" s="34" t="str">
        <f ca="true">+IF(OFFSET('Water Data'!$G$29,0,10*ROW('Water Data'!G183))="","",OFFSET('Water Data'!$G$29,0,10*ROW('Water Data'!G183)))</f>
        <v/>
      </c>
      <c r="CG189" s="34" t="str">
        <f ca="true">+IF(OFFSET('Water Data'!$G$30,0,10*ROW('Water Data'!G183))="","",OFFSET('Water Data'!$G$30,0,10*ROW('Water Data'!G183)))</f>
        <v/>
      </c>
      <c r="CH189" s="34" t="str">
        <f ca="true">+IF(OFFSET('Water Data'!$H$28,0,10*ROW('Water Data'!H183))="","",OFFSET('Water Data'!$H$28,0,10*ROW('Water Data'!H183)))</f>
        <v/>
      </c>
      <c r="CI189" s="34" t="str">
        <f ca="true">+IF(OFFSET('Water Data'!$H$29,0,10*ROW('Water Data'!H183))="","",OFFSET('Water Data'!$H$29,0,10*ROW('Water Data'!H183)))</f>
        <v/>
      </c>
      <c r="CJ189" s="34" t="str">
        <f ca="true">+IF(OFFSET('Water Data'!$H$30,0,10*ROW('Water Data'!H183))="","",OFFSET('Water Data'!$H$30,0,10*ROW('Water Data'!H183)))</f>
        <v/>
      </c>
      <c r="CK189" s="34" t="str">
        <f ca="true">+IF(OFFSET('Sanitation Data'!$C$29,0,10*ROW('Sanitation Data'!C183))="","",OFFSET('Sanitation Data'!$C$29,0,10*ROW('Sanitation Data'!C183)))</f>
        <v/>
      </c>
      <c r="CL189" s="34" t="str">
        <f ca="true">+IF(OFFSET('Sanitation Data'!$C$30,0,10*ROW('Sanitation Data'!C183))="","",OFFSET('Sanitation Data'!$C$30,0,10*ROW('Sanitation Data'!C183)))</f>
        <v/>
      </c>
      <c r="CM189" s="34" t="str">
        <f ca="true">+IF(OFFSET('Sanitation Data'!$C$31,0,10*ROW('Sanitation Data'!C183))="","",OFFSET('Sanitation Data'!$C$31,0,10*ROW('Sanitation Data'!C183)))</f>
        <v/>
      </c>
      <c r="CN189" s="34" t="str">
        <f ca="true">+IF(OFFSET('Sanitation Data'!$C$32,0,10*ROW('Sanitation Data'!C183))="","",OFFSET('Sanitation Data'!$C$32,0,10*ROW('Sanitation Data'!C183)))</f>
        <v/>
      </c>
      <c r="CO189" s="34" t="str">
        <f ca="true">+IF(OFFSET('Sanitation Data'!$C$33,0,10*ROW('Sanitation Data'!C183))="","",OFFSET('Sanitation Data'!$C$33,0,10*ROW('Sanitation Data'!C183)))</f>
        <v/>
      </c>
      <c r="CP189" s="34" t="str">
        <f ca="true">+IF(OFFSET('Sanitation Data'!$D$29,0,10*ROW('Sanitation Data'!D183))="","",OFFSET('Sanitation Data'!$D$29,0,10*ROW('Sanitation Data'!D183)))</f>
        <v/>
      </c>
      <c r="CQ189" s="34" t="str">
        <f ca="true">+IF(OFFSET('Sanitation Data'!$D$30,0,10*ROW('Sanitation Data'!D183))="","",OFFSET('Sanitation Data'!$D$30,0,10*ROW('Sanitation Data'!D183)))</f>
        <v/>
      </c>
      <c r="CR189" s="34" t="str">
        <f ca="true">+IF(OFFSET('Sanitation Data'!$D$31,0,10*ROW('Sanitation Data'!D183))="","",OFFSET('Sanitation Data'!$D$31,0,10*ROW('Sanitation Data'!D183)))</f>
        <v/>
      </c>
      <c r="CS189" s="34" t="str">
        <f ca="true">+IF(OFFSET('Sanitation Data'!$D$32,0,10*ROW('Sanitation Data'!D183))="","",OFFSET('Sanitation Data'!$D$32,0,10*ROW('Sanitation Data'!D183)))</f>
        <v/>
      </c>
      <c r="CT189" s="34" t="str">
        <f ca="true">+IF(OFFSET('Sanitation Data'!$D$33,0,10*ROW('Sanitation Data'!D183))="","",OFFSET('Sanitation Data'!$D$33,0,10*ROW('Sanitation Data'!D183)))</f>
        <v/>
      </c>
      <c r="CU189" s="34" t="str">
        <f ca="true">+IF(OFFSET('Sanitation Data'!$E$29,0,10*ROW('Sanitation Data'!E183))="","",OFFSET('Sanitation Data'!$E$29,0,10*ROW('Sanitation Data'!E183)))</f>
        <v/>
      </c>
      <c r="CV189" s="34" t="str">
        <f ca="true">+IF(OFFSET('Sanitation Data'!$E$30,0,10*ROW('Sanitation Data'!E183))="","",OFFSET('Sanitation Data'!$E$30,0,10*ROW('Sanitation Data'!E183)))</f>
        <v/>
      </c>
      <c r="CW189" s="34" t="str">
        <f ca="true">+IF(OFFSET('Sanitation Data'!$E$31,0,10*ROW('Sanitation Data'!E183))="","",OFFSET('Sanitation Data'!$E$31,0,10*ROW('Sanitation Data'!E183)))</f>
        <v/>
      </c>
      <c r="CX189" s="34" t="str">
        <f ca="true">+IF(OFFSET('Sanitation Data'!$E$32,0,10*ROW('Sanitation Data'!E183))="","",OFFSET('Sanitation Data'!$E$32,0,10*ROW('Sanitation Data'!E183)))</f>
        <v/>
      </c>
      <c r="CY189" s="34" t="str">
        <f ca="true">+IF(OFFSET('Sanitation Data'!$E$33,0,10*ROW('Sanitation Data'!E183))="","",OFFSET('Sanitation Data'!$E$33,0,10*ROW('Sanitation Data'!E183)))</f>
        <v/>
      </c>
      <c r="CZ189" s="34" t="str">
        <f ca="true">+IF(OFFSET('Sanitation Data'!$F$29,0,10*ROW('Sanitation Data'!F183))="","",OFFSET('Sanitation Data'!$F$29,0,10*ROW('Sanitation Data'!F183)))</f>
        <v/>
      </c>
      <c r="DA189" s="34" t="str">
        <f ca="true">+IF(OFFSET('Sanitation Data'!$F$30,0,10*ROW('Sanitation Data'!F183))="","",OFFSET('Sanitation Data'!$F$30,0,10*ROW('Sanitation Data'!F183)))</f>
        <v/>
      </c>
      <c r="DB189" s="34" t="str">
        <f ca="true">+IF(OFFSET('Sanitation Data'!$F$31,0,10*ROW('Sanitation Data'!F183))="","",OFFSET('Sanitation Data'!$F$31,0,10*ROW('Sanitation Data'!F183)))</f>
        <v/>
      </c>
      <c r="DC189" s="34" t="str">
        <f ca="true">+IF(OFFSET('Sanitation Data'!$F$32,0,10*ROW('Sanitation Data'!F183))="","",OFFSET('Sanitation Data'!$F$32,0,10*ROW('Sanitation Data'!F183)))</f>
        <v/>
      </c>
      <c r="DD189" s="34" t="str">
        <f ca="true">+IF(OFFSET('Sanitation Data'!$F$33,0,10*ROW('Sanitation Data'!F183))="","",OFFSET('Sanitation Data'!$F$33,0,10*ROW('Sanitation Data'!F183)))</f>
        <v/>
      </c>
      <c r="DE189" s="34" t="str">
        <f ca="true">+IF(OFFSET('Sanitation Data'!$G$29,0,10*ROW('Sanitation Data'!G183))="","",OFFSET('Sanitation Data'!$G$29,0,10*ROW('Sanitation Data'!G183)))</f>
        <v/>
      </c>
      <c r="DF189" s="34" t="str">
        <f ca="true">+IF(OFFSET('Sanitation Data'!$G$30,0,10*ROW('Sanitation Data'!G183))="","",OFFSET('Sanitation Data'!$G$30,0,10*ROW('Sanitation Data'!G183)))</f>
        <v/>
      </c>
      <c r="DG189" s="34" t="str">
        <f ca="true">+IF(OFFSET('Sanitation Data'!$G$31,0,10*ROW('Sanitation Data'!G183))="","",OFFSET('Sanitation Data'!$G$31,0,10*ROW('Sanitation Data'!G183)))</f>
        <v/>
      </c>
      <c r="DH189" s="34" t="str">
        <f ca="true">+IF(OFFSET('Sanitation Data'!$G$32,0,10*ROW('Sanitation Data'!G183))="","",OFFSET('Sanitation Data'!$G$32,0,10*ROW('Sanitation Data'!G183)))</f>
        <v/>
      </c>
      <c r="DI189" s="34" t="str">
        <f ca="true">+IF(OFFSET('Sanitation Data'!$G$33,0,10*ROW('Sanitation Data'!G183))="","",OFFSET('Sanitation Data'!$G$33,0,10*ROW('Sanitation Data'!G183)))</f>
        <v/>
      </c>
      <c r="DJ189" s="34" t="str">
        <f ca="true">+IF(OFFSET('Sanitation Data'!$H$29,0,10*ROW('Sanitation Data'!H183))="","",OFFSET('Sanitation Data'!$H$29,0,10*ROW('Sanitation Data'!H183)))</f>
        <v/>
      </c>
      <c r="DK189" s="34" t="str">
        <f ca="true">+IF(OFFSET('Sanitation Data'!$H$30,0,10*ROW('Sanitation Data'!H183))="","",OFFSET('Sanitation Data'!$H$30,0,10*ROW('Sanitation Data'!H183)))</f>
        <v/>
      </c>
      <c r="DL189" s="34" t="str">
        <f ca="true">+IF(OFFSET('Sanitation Data'!$H$31,0,10*ROW('Sanitation Data'!H183))="","",OFFSET('Sanitation Data'!$H$31,0,10*ROW('Sanitation Data'!H183)))</f>
        <v/>
      </c>
      <c r="DM189" s="34" t="str">
        <f ca="true">+IF(OFFSET('Sanitation Data'!$H$32,0,10*ROW('Sanitation Data'!H183))="","",OFFSET('Sanitation Data'!$H$32,0,10*ROW('Sanitation Data'!H183)))</f>
        <v/>
      </c>
      <c r="DN189" s="34" t="str">
        <f ca="true">+IF(OFFSET('Sanitation Data'!$H$33,0,10*ROW('Sanitation Data'!H183))="","",OFFSET('Sanitation Data'!$H$33,0,10*ROW('Sanitation Data'!H183)))</f>
        <v/>
      </c>
      <c r="DO189" s="34" t="str">
        <f ca="true">+IF(OFFSET('Hygiene Data'!$C$12,0,10*ROW('Hygiene Data'!C183))="","",OFFSET('Hygiene Data'!$C$12,0,10*ROW('Hygiene Data'!C183)))</f>
        <v/>
      </c>
      <c r="DP189" s="34" t="str">
        <f ca="true">+IF(OFFSET('Hygiene Data'!$C$13,0,10*ROW('Hygiene Data'!C183))="","",OFFSET('Hygiene Data'!$C$13,0,10*ROW('Hygiene Data'!C183)))</f>
        <v/>
      </c>
      <c r="DQ189" s="34" t="str">
        <f ca="true">+IF(OFFSET('Hygiene Data'!$C$14,0,10*ROW('Hygiene Data'!C183))="","",OFFSET('Hygiene Data'!$C$14,0,10*ROW('Hygiene Data'!C183)))</f>
        <v/>
      </c>
      <c r="DR189" s="34" t="str">
        <f ca="true">+IF(OFFSET('Hygiene Data'!$D$12,0,10*ROW('Hygiene Data'!D183))="","",OFFSET('Hygiene Data'!$D$12,0,10*ROW('Hygiene Data'!D183)))</f>
        <v/>
      </c>
      <c r="DS189" s="34" t="str">
        <f ca="true">+IF(OFFSET('Hygiene Data'!$D$13,0,10*ROW('Hygiene Data'!D183))="","",OFFSET('Hygiene Data'!$D$13,0,10*ROW('Hygiene Data'!D183)))</f>
        <v/>
      </c>
      <c r="DT189" s="34" t="str">
        <f ca="true">+IF(OFFSET('Hygiene Data'!$D$14,0,10*ROW('Hygiene Data'!D183))="","",OFFSET('Hygiene Data'!$D$14,0,10*ROW('Hygiene Data'!D183)))</f>
        <v/>
      </c>
      <c r="DU189" s="34" t="str">
        <f ca="true">+IF(OFFSET('Hygiene Data'!$E$12,0,10*ROW('Hygiene Data'!E183))="","",OFFSET('Hygiene Data'!$E$12,0,10*ROW('Hygiene Data'!E183)))</f>
        <v/>
      </c>
      <c r="DV189" s="34" t="str">
        <f ca="true">+IF(OFFSET('Hygiene Data'!$E$13,0,10*ROW('Hygiene Data'!E183))="","",OFFSET('Hygiene Data'!$E$13,0,10*ROW('Hygiene Data'!E183)))</f>
        <v/>
      </c>
      <c r="DW189" s="34" t="str">
        <f ca="true">+IF(OFFSET('Hygiene Data'!$E$14,0,10*ROW('Hygiene Data'!E183))="","",OFFSET('Hygiene Data'!$E$14,0,10*ROW('Hygiene Data'!E183)))</f>
        <v/>
      </c>
      <c r="DX189" s="34" t="str">
        <f ca="true">+IF(OFFSET('Hygiene Data'!$F$12,0,10*ROW('Hygiene Data'!F183))="","",OFFSET('Hygiene Data'!$F$12,0,10*ROW('Hygiene Data'!F183)))</f>
        <v/>
      </c>
      <c r="DY189" s="34" t="str">
        <f ca="true">+IF(OFFSET('Hygiene Data'!$F$13,0,10*ROW('Hygiene Data'!F183))="","",OFFSET('Hygiene Data'!$F$13,0,10*ROW('Hygiene Data'!F183)))</f>
        <v/>
      </c>
      <c r="DZ189" s="34" t="str">
        <f ca="true">+IF(OFFSET('Hygiene Data'!$F$14,0,10*ROW('Hygiene Data'!F183))="","",OFFSET('Hygiene Data'!$F$14,0,10*ROW('Hygiene Data'!F183)))</f>
        <v/>
      </c>
      <c r="EA189" s="34" t="str">
        <f ca="true">+IF(OFFSET('Hygiene Data'!$G$12,0,10*ROW('Hygiene Data'!G183))="","",OFFSET('Hygiene Data'!$G$12,0,10*ROW('Hygiene Data'!G183)))</f>
        <v/>
      </c>
      <c r="EB189" s="34" t="str">
        <f ca="true">+IF(OFFSET('Hygiene Data'!$G$13,0,10*ROW('Hygiene Data'!G183))="","",OFFSET('Hygiene Data'!$G$13,0,10*ROW('Hygiene Data'!G183)))</f>
        <v/>
      </c>
      <c r="EC189" s="34" t="str">
        <f ca="true">+IF(OFFSET('Hygiene Data'!$G$14,0,10*ROW('Hygiene Data'!G183))="","",OFFSET('Hygiene Data'!$G$14,0,10*ROW('Hygiene Data'!G183)))</f>
        <v/>
      </c>
      <c r="ED189" s="34" t="str">
        <f ca="true">+IF(OFFSET('Hygiene Data'!$H$12,0,10*ROW('Hygiene Data'!H183))="","",OFFSET('Hygiene Data'!$H$12,0,10*ROW('Hygiene Data'!H183)))</f>
        <v/>
      </c>
      <c r="EE189" s="34" t="str">
        <f ca="true">+IF(OFFSET('Hygiene Data'!$H$13,0,10*ROW('Hygiene Data'!H183))="","",OFFSET('Hygiene Data'!$H$13,0,10*ROW('Hygiene Data'!H183)))</f>
        <v/>
      </c>
      <c r="EF189" s="34" t="str">
        <f ca="true">+IF(OFFSET('Hygiene Data'!$H$14,0,10*ROW('Hygiene Data'!H183))="","",OFFSET('Hygiene Data'!$H$14,0,10*ROW('Hygiene Data'!H183)))</f>
        <v/>
      </c>
    </row>
    <row r="190" x14ac:dyDescent="0.2">
      <c r="A190" s="57" t="str">
        <f ca="true">+IF(OFFSET('Water Data'!$B$1,0,10*ROW('Water Data'!B187))="","",OFFSET('Water Data'!$B$1,0,10*ROW('Water Data'!B187)))</f>
        <v/>
      </c>
      <c r="B190" s="57" t="str">
        <f ca="true">+IF(OFFSET('Water Data'!$A$3,0,10*ROW('Water Data'!A187))="","",OFFSET('Water Data'!$A$3,0,10*ROW('Water Data'!A187)))</f>
        <v/>
      </c>
      <c r="C190" s="57" t="str">
        <f ca="true">+IF(OFFSET('Water Data'!$C$3,0,10*ROW('Water Data'!C187))="","",OFFSET('Water Data'!$C$3,0,10*ROW('Water Data'!C187)))</f>
        <v/>
      </c>
      <c r="D190" s="249"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9"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9" t="e">
        <f ca="true">+IF(AND(ISNUMBER(OFFSET('Water Data'!$C$10,0,10*ROW('Water Data'!D184))),BW190="Yes"),OFFSET('Water Data'!$C$10,0,10*ROW('Water Data'!D184)),IF(AND(ISNUMBER(OFFSET('Water Data'!$C$10,0,10*ROW('Water Data'!D184))),BW190="No",ISNUMBER(OFFSET('Water Data'!$C$10,0,10*ROW('Water Data'!D184)))),CONCATENATE("[",ROUND(OFFSET('Water Data'!$C$10,0,10*ROW('Water Data'!D184)),0),"]"),IF(AND(ISNUMBER(OFFSET('Water Data'!$C$10,0,10*ROW('Water Data'!D184))),BW190="",ISNUMBER(OFFSET('Water Data'!$C$10,0,10*ROW('Water Data'!D184)))),OFFSET('Water Data'!$C$10,0,10*ROW('Water Data'!D184)),NA())))</f>
        <v>#N/A</v>
      </c>
      <c r="G190" s="249"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9"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9"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9"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9"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9"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9"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9"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9"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9"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9"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9"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9"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9"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9"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50"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50"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50"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50"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50"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50"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50"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50"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50"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50"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50"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50"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50"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50"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50"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50"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50"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50"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50"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50"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50"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50"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50"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50"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50"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50"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50"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50"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50"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50"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51"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51"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51"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51"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51"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51"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51"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51"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51"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51"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51"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51"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51"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51"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51"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51"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51"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51"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4" t="str">
        <f ca="true">+IF(OFFSET('Water Data'!$C$28,0,10*ROW('Water Data'!C184))="","",OFFSET('Water Data'!$C$28,0,10*ROW('Water Data'!C184)))</f>
        <v/>
      </c>
      <c r="BT190" s="34" t="str">
        <f ca="true">+IF(OFFSET('Water Data'!$C$29,0,10*ROW('Water Data'!C184))="","",OFFSET('Water Data'!$C$29,0,10*ROW('Water Data'!C184)))</f>
        <v/>
      </c>
      <c r="BU190" s="34" t="str">
        <f ca="true">+IF(OFFSET('Water Data'!$C$30,0,10*ROW('Water Data'!C184))="","",OFFSET('Water Data'!$C$30,0,10*ROW('Water Data'!C184)))</f>
        <v/>
      </c>
      <c r="BV190" s="34" t="str">
        <f ca="true">+IF(OFFSET('Water Data'!$D$28,0,10*ROW('Water Data'!D184))="","",OFFSET('Water Data'!$D$28,0,10*ROW('Water Data'!D184)))</f>
        <v/>
      </c>
      <c r="BW190" s="34" t="str">
        <f ca="true">+IF(OFFSET('Water Data'!$D$29,0,10*ROW('Water Data'!D184))="","",OFFSET('Water Data'!$D$29,0,10*ROW('Water Data'!D184)))</f>
        <v/>
      </c>
      <c r="BX190" s="34" t="str">
        <f ca="true">+IF(OFFSET('Water Data'!$D$30,0,10*ROW('Water Data'!D184))="","",OFFSET('Water Data'!$D$30,0,10*ROW('Water Data'!D184)))</f>
        <v/>
      </c>
      <c r="BY190" s="34" t="str">
        <f ca="true">+IF(OFFSET('Water Data'!$E$28,0,10*ROW('Water Data'!E184))="","",OFFSET('Water Data'!$E$28,0,10*ROW('Water Data'!E184)))</f>
        <v/>
      </c>
      <c r="BZ190" s="34" t="str">
        <f ca="true">+IF(OFFSET('Water Data'!$E$29,0,10*ROW('Water Data'!E184))="","",OFFSET('Water Data'!$E$29,0,10*ROW('Water Data'!E184)))</f>
        <v/>
      </c>
      <c r="CA190" s="34" t="str">
        <f ca="true">+IF(OFFSET('Water Data'!$E$30,0,10*ROW('Water Data'!E184))="","",OFFSET('Water Data'!$E$30,0,10*ROW('Water Data'!E184)))</f>
        <v/>
      </c>
      <c r="CB190" s="34" t="str">
        <f ca="true">+IF(OFFSET('Water Data'!$F$28,0,10*ROW('Water Data'!F184))="","",OFFSET('Water Data'!$F$28,0,10*ROW('Water Data'!F184)))</f>
        <v/>
      </c>
      <c r="CC190" s="34" t="str">
        <f ca="true">+IF(OFFSET('Water Data'!$F$29,0,10*ROW('Water Data'!F184))="","",OFFSET('Water Data'!$F$29,0,10*ROW('Water Data'!F184)))</f>
        <v/>
      </c>
      <c r="CD190" s="34" t="str">
        <f ca="true">+IF(OFFSET('Water Data'!$F$30,0,10*ROW('Water Data'!F184))="","",OFFSET('Water Data'!$F$30,0,10*ROW('Water Data'!F184)))</f>
        <v/>
      </c>
      <c r="CE190" s="34" t="str">
        <f ca="true">+IF(OFFSET('Water Data'!$G$28,0,10*ROW('Water Data'!G184))="","",OFFSET('Water Data'!$G$28,0,10*ROW('Water Data'!G184)))</f>
        <v/>
      </c>
      <c r="CF190" s="34" t="str">
        <f ca="true">+IF(OFFSET('Water Data'!$G$29,0,10*ROW('Water Data'!G184))="","",OFFSET('Water Data'!$G$29,0,10*ROW('Water Data'!G184)))</f>
        <v/>
      </c>
      <c r="CG190" s="34" t="str">
        <f ca="true">+IF(OFFSET('Water Data'!$G$30,0,10*ROW('Water Data'!G184))="","",OFFSET('Water Data'!$G$30,0,10*ROW('Water Data'!G184)))</f>
        <v/>
      </c>
      <c r="CH190" s="34" t="str">
        <f ca="true">+IF(OFFSET('Water Data'!$H$28,0,10*ROW('Water Data'!H184))="","",OFFSET('Water Data'!$H$28,0,10*ROW('Water Data'!H184)))</f>
        <v/>
      </c>
      <c r="CI190" s="34" t="str">
        <f ca="true">+IF(OFFSET('Water Data'!$H$29,0,10*ROW('Water Data'!H184))="","",OFFSET('Water Data'!$H$29,0,10*ROW('Water Data'!H184)))</f>
        <v/>
      </c>
      <c r="CJ190" s="34" t="str">
        <f ca="true">+IF(OFFSET('Water Data'!$H$30,0,10*ROW('Water Data'!H184))="","",OFFSET('Water Data'!$H$30,0,10*ROW('Water Data'!H184)))</f>
        <v/>
      </c>
      <c r="CK190" s="34" t="str">
        <f ca="true">+IF(OFFSET('Sanitation Data'!$C$29,0,10*ROW('Sanitation Data'!C184))="","",OFFSET('Sanitation Data'!$C$29,0,10*ROW('Sanitation Data'!C184)))</f>
        <v/>
      </c>
      <c r="CL190" s="34" t="str">
        <f ca="true">+IF(OFFSET('Sanitation Data'!$C$30,0,10*ROW('Sanitation Data'!C184))="","",OFFSET('Sanitation Data'!$C$30,0,10*ROW('Sanitation Data'!C184)))</f>
        <v/>
      </c>
      <c r="CM190" s="34" t="str">
        <f ca="true">+IF(OFFSET('Sanitation Data'!$C$31,0,10*ROW('Sanitation Data'!C184))="","",OFFSET('Sanitation Data'!$C$31,0,10*ROW('Sanitation Data'!C184)))</f>
        <v/>
      </c>
      <c r="CN190" s="34" t="str">
        <f ca="true">+IF(OFFSET('Sanitation Data'!$C$32,0,10*ROW('Sanitation Data'!C184))="","",OFFSET('Sanitation Data'!$C$32,0,10*ROW('Sanitation Data'!C184)))</f>
        <v/>
      </c>
      <c r="CO190" s="34" t="str">
        <f ca="true">+IF(OFFSET('Sanitation Data'!$C$33,0,10*ROW('Sanitation Data'!C184))="","",OFFSET('Sanitation Data'!$C$33,0,10*ROW('Sanitation Data'!C184)))</f>
        <v/>
      </c>
      <c r="CP190" s="34" t="str">
        <f ca="true">+IF(OFFSET('Sanitation Data'!$D$29,0,10*ROW('Sanitation Data'!D184))="","",OFFSET('Sanitation Data'!$D$29,0,10*ROW('Sanitation Data'!D184)))</f>
        <v/>
      </c>
      <c r="CQ190" s="34" t="str">
        <f ca="true">+IF(OFFSET('Sanitation Data'!$D$30,0,10*ROW('Sanitation Data'!D184))="","",OFFSET('Sanitation Data'!$D$30,0,10*ROW('Sanitation Data'!D184)))</f>
        <v/>
      </c>
      <c r="CR190" s="34" t="str">
        <f ca="true">+IF(OFFSET('Sanitation Data'!$D$31,0,10*ROW('Sanitation Data'!D184))="","",OFFSET('Sanitation Data'!$D$31,0,10*ROW('Sanitation Data'!D184)))</f>
        <v/>
      </c>
      <c r="CS190" s="34" t="str">
        <f ca="true">+IF(OFFSET('Sanitation Data'!$D$32,0,10*ROW('Sanitation Data'!D184))="","",OFFSET('Sanitation Data'!$D$32,0,10*ROW('Sanitation Data'!D184)))</f>
        <v/>
      </c>
      <c r="CT190" s="34" t="str">
        <f ca="true">+IF(OFFSET('Sanitation Data'!$D$33,0,10*ROW('Sanitation Data'!D184))="","",OFFSET('Sanitation Data'!$D$33,0,10*ROW('Sanitation Data'!D184)))</f>
        <v/>
      </c>
      <c r="CU190" s="34" t="str">
        <f ca="true">+IF(OFFSET('Sanitation Data'!$E$29,0,10*ROW('Sanitation Data'!E184))="","",OFFSET('Sanitation Data'!$E$29,0,10*ROW('Sanitation Data'!E184)))</f>
        <v/>
      </c>
      <c r="CV190" s="34" t="str">
        <f ca="true">+IF(OFFSET('Sanitation Data'!$E$30,0,10*ROW('Sanitation Data'!E184))="","",OFFSET('Sanitation Data'!$E$30,0,10*ROW('Sanitation Data'!E184)))</f>
        <v/>
      </c>
      <c r="CW190" s="34" t="str">
        <f ca="true">+IF(OFFSET('Sanitation Data'!$E$31,0,10*ROW('Sanitation Data'!E184))="","",OFFSET('Sanitation Data'!$E$31,0,10*ROW('Sanitation Data'!E184)))</f>
        <v/>
      </c>
      <c r="CX190" s="34" t="str">
        <f ca="true">+IF(OFFSET('Sanitation Data'!$E$32,0,10*ROW('Sanitation Data'!E184))="","",OFFSET('Sanitation Data'!$E$32,0,10*ROW('Sanitation Data'!E184)))</f>
        <v/>
      </c>
      <c r="CY190" s="34" t="str">
        <f ca="true">+IF(OFFSET('Sanitation Data'!$E$33,0,10*ROW('Sanitation Data'!E184))="","",OFFSET('Sanitation Data'!$E$33,0,10*ROW('Sanitation Data'!E184)))</f>
        <v/>
      </c>
      <c r="CZ190" s="34" t="str">
        <f ca="true">+IF(OFFSET('Sanitation Data'!$F$29,0,10*ROW('Sanitation Data'!F184))="","",OFFSET('Sanitation Data'!$F$29,0,10*ROW('Sanitation Data'!F184)))</f>
        <v/>
      </c>
      <c r="DA190" s="34" t="str">
        <f ca="true">+IF(OFFSET('Sanitation Data'!$F$30,0,10*ROW('Sanitation Data'!F184))="","",OFFSET('Sanitation Data'!$F$30,0,10*ROW('Sanitation Data'!F184)))</f>
        <v/>
      </c>
      <c r="DB190" s="34" t="str">
        <f ca="true">+IF(OFFSET('Sanitation Data'!$F$31,0,10*ROW('Sanitation Data'!F184))="","",OFFSET('Sanitation Data'!$F$31,0,10*ROW('Sanitation Data'!F184)))</f>
        <v/>
      </c>
      <c r="DC190" s="34" t="str">
        <f ca="true">+IF(OFFSET('Sanitation Data'!$F$32,0,10*ROW('Sanitation Data'!F184))="","",OFFSET('Sanitation Data'!$F$32,0,10*ROW('Sanitation Data'!F184)))</f>
        <v/>
      </c>
      <c r="DD190" s="34" t="str">
        <f ca="true">+IF(OFFSET('Sanitation Data'!$F$33,0,10*ROW('Sanitation Data'!F184))="","",OFFSET('Sanitation Data'!$F$33,0,10*ROW('Sanitation Data'!F184)))</f>
        <v/>
      </c>
      <c r="DE190" s="34" t="str">
        <f ca="true">+IF(OFFSET('Sanitation Data'!$G$29,0,10*ROW('Sanitation Data'!G184))="","",OFFSET('Sanitation Data'!$G$29,0,10*ROW('Sanitation Data'!G184)))</f>
        <v/>
      </c>
      <c r="DF190" s="34" t="str">
        <f ca="true">+IF(OFFSET('Sanitation Data'!$G$30,0,10*ROW('Sanitation Data'!G184))="","",OFFSET('Sanitation Data'!$G$30,0,10*ROW('Sanitation Data'!G184)))</f>
        <v/>
      </c>
      <c r="DG190" s="34" t="str">
        <f ca="true">+IF(OFFSET('Sanitation Data'!$G$31,0,10*ROW('Sanitation Data'!G184))="","",OFFSET('Sanitation Data'!$G$31,0,10*ROW('Sanitation Data'!G184)))</f>
        <v/>
      </c>
      <c r="DH190" s="34" t="str">
        <f ca="true">+IF(OFFSET('Sanitation Data'!$G$32,0,10*ROW('Sanitation Data'!G184))="","",OFFSET('Sanitation Data'!$G$32,0,10*ROW('Sanitation Data'!G184)))</f>
        <v/>
      </c>
      <c r="DI190" s="34" t="str">
        <f ca="true">+IF(OFFSET('Sanitation Data'!$G$33,0,10*ROW('Sanitation Data'!G184))="","",OFFSET('Sanitation Data'!$G$33,0,10*ROW('Sanitation Data'!G184)))</f>
        <v/>
      </c>
      <c r="DJ190" s="34" t="str">
        <f ca="true">+IF(OFFSET('Sanitation Data'!$H$29,0,10*ROW('Sanitation Data'!H184))="","",OFFSET('Sanitation Data'!$H$29,0,10*ROW('Sanitation Data'!H184)))</f>
        <v/>
      </c>
      <c r="DK190" s="34" t="str">
        <f ca="true">+IF(OFFSET('Sanitation Data'!$H$30,0,10*ROW('Sanitation Data'!H184))="","",OFFSET('Sanitation Data'!$H$30,0,10*ROW('Sanitation Data'!H184)))</f>
        <v/>
      </c>
      <c r="DL190" s="34" t="str">
        <f ca="true">+IF(OFFSET('Sanitation Data'!$H$31,0,10*ROW('Sanitation Data'!H184))="","",OFFSET('Sanitation Data'!$H$31,0,10*ROW('Sanitation Data'!H184)))</f>
        <v/>
      </c>
      <c r="DM190" s="34" t="str">
        <f ca="true">+IF(OFFSET('Sanitation Data'!$H$32,0,10*ROW('Sanitation Data'!H184))="","",OFFSET('Sanitation Data'!$H$32,0,10*ROW('Sanitation Data'!H184)))</f>
        <v/>
      </c>
      <c r="DN190" s="34" t="str">
        <f ca="true">+IF(OFFSET('Sanitation Data'!$H$33,0,10*ROW('Sanitation Data'!H184))="","",OFFSET('Sanitation Data'!$H$33,0,10*ROW('Sanitation Data'!H184)))</f>
        <v/>
      </c>
      <c r="DO190" s="34" t="str">
        <f ca="true">+IF(OFFSET('Hygiene Data'!$C$12,0,10*ROW('Hygiene Data'!C184))="","",OFFSET('Hygiene Data'!$C$12,0,10*ROW('Hygiene Data'!C184)))</f>
        <v/>
      </c>
      <c r="DP190" s="34" t="str">
        <f ca="true">+IF(OFFSET('Hygiene Data'!$C$13,0,10*ROW('Hygiene Data'!C184))="","",OFFSET('Hygiene Data'!$C$13,0,10*ROW('Hygiene Data'!C184)))</f>
        <v/>
      </c>
      <c r="DQ190" s="34" t="str">
        <f ca="true">+IF(OFFSET('Hygiene Data'!$C$14,0,10*ROW('Hygiene Data'!C184))="","",OFFSET('Hygiene Data'!$C$14,0,10*ROW('Hygiene Data'!C184)))</f>
        <v/>
      </c>
      <c r="DR190" s="34" t="str">
        <f ca="true">+IF(OFFSET('Hygiene Data'!$D$12,0,10*ROW('Hygiene Data'!D184))="","",OFFSET('Hygiene Data'!$D$12,0,10*ROW('Hygiene Data'!D184)))</f>
        <v/>
      </c>
      <c r="DS190" s="34" t="str">
        <f ca="true">+IF(OFFSET('Hygiene Data'!$D$13,0,10*ROW('Hygiene Data'!D184))="","",OFFSET('Hygiene Data'!$D$13,0,10*ROW('Hygiene Data'!D184)))</f>
        <v/>
      </c>
      <c r="DT190" s="34" t="str">
        <f ca="true">+IF(OFFSET('Hygiene Data'!$D$14,0,10*ROW('Hygiene Data'!D184))="","",OFFSET('Hygiene Data'!$D$14,0,10*ROW('Hygiene Data'!D184)))</f>
        <v/>
      </c>
      <c r="DU190" s="34" t="str">
        <f ca="true">+IF(OFFSET('Hygiene Data'!$E$12,0,10*ROW('Hygiene Data'!E184))="","",OFFSET('Hygiene Data'!$E$12,0,10*ROW('Hygiene Data'!E184)))</f>
        <v/>
      </c>
      <c r="DV190" s="34" t="str">
        <f ca="true">+IF(OFFSET('Hygiene Data'!$E$13,0,10*ROW('Hygiene Data'!E184))="","",OFFSET('Hygiene Data'!$E$13,0,10*ROW('Hygiene Data'!E184)))</f>
        <v/>
      </c>
      <c r="DW190" s="34" t="str">
        <f ca="true">+IF(OFFSET('Hygiene Data'!$E$14,0,10*ROW('Hygiene Data'!E184))="","",OFFSET('Hygiene Data'!$E$14,0,10*ROW('Hygiene Data'!E184)))</f>
        <v/>
      </c>
      <c r="DX190" s="34" t="str">
        <f ca="true">+IF(OFFSET('Hygiene Data'!$F$12,0,10*ROW('Hygiene Data'!F184))="","",OFFSET('Hygiene Data'!$F$12,0,10*ROW('Hygiene Data'!F184)))</f>
        <v/>
      </c>
      <c r="DY190" s="34" t="str">
        <f ca="true">+IF(OFFSET('Hygiene Data'!$F$13,0,10*ROW('Hygiene Data'!F184))="","",OFFSET('Hygiene Data'!$F$13,0,10*ROW('Hygiene Data'!F184)))</f>
        <v/>
      </c>
      <c r="DZ190" s="34" t="str">
        <f ca="true">+IF(OFFSET('Hygiene Data'!$F$14,0,10*ROW('Hygiene Data'!F184))="","",OFFSET('Hygiene Data'!$F$14,0,10*ROW('Hygiene Data'!F184)))</f>
        <v/>
      </c>
      <c r="EA190" s="34" t="str">
        <f ca="true">+IF(OFFSET('Hygiene Data'!$G$12,0,10*ROW('Hygiene Data'!G184))="","",OFFSET('Hygiene Data'!$G$12,0,10*ROW('Hygiene Data'!G184)))</f>
        <v/>
      </c>
      <c r="EB190" s="34" t="str">
        <f ca="true">+IF(OFFSET('Hygiene Data'!$G$13,0,10*ROW('Hygiene Data'!G184))="","",OFFSET('Hygiene Data'!$G$13,0,10*ROW('Hygiene Data'!G184)))</f>
        <v/>
      </c>
      <c r="EC190" s="34" t="str">
        <f ca="true">+IF(OFFSET('Hygiene Data'!$G$14,0,10*ROW('Hygiene Data'!G184))="","",OFFSET('Hygiene Data'!$G$14,0,10*ROW('Hygiene Data'!G184)))</f>
        <v/>
      </c>
      <c r="ED190" s="34" t="str">
        <f ca="true">+IF(OFFSET('Hygiene Data'!$H$12,0,10*ROW('Hygiene Data'!H184))="","",OFFSET('Hygiene Data'!$H$12,0,10*ROW('Hygiene Data'!H184)))</f>
        <v/>
      </c>
      <c r="EE190" s="34" t="str">
        <f ca="true">+IF(OFFSET('Hygiene Data'!$H$13,0,10*ROW('Hygiene Data'!H184))="","",OFFSET('Hygiene Data'!$H$13,0,10*ROW('Hygiene Data'!H184)))</f>
        <v/>
      </c>
      <c r="EF190" s="34" t="str">
        <f ca="true">+IF(OFFSET('Hygiene Data'!$H$14,0,10*ROW('Hygiene Data'!H184))="","",OFFSET('Hygiene Data'!$H$14,0,10*ROW('Hygiene Data'!H184)))</f>
        <v/>
      </c>
    </row>
    <row r="191" x14ac:dyDescent="0.2">
      <c r="A191" s="57" t="str">
        <f ca="true">+IF(OFFSET('Water Data'!$B$1,0,10*ROW('Water Data'!B188))="","",OFFSET('Water Data'!$B$1,0,10*ROW('Water Data'!B188)))</f>
        <v/>
      </c>
      <c r="B191" s="57" t="str">
        <f ca="true">+IF(OFFSET('Water Data'!$A$3,0,10*ROW('Water Data'!A188))="","",OFFSET('Water Data'!$A$3,0,10*ROW('Water Data'!A188)))</f>
        <v/>
      </c>
      <c r="C191" s="57" t="str">
        <f ca="true">+IF(OFFSET('Water Data'!$C$3,0,10*ROW('Water Data'!C188))="","",OFFSET('Water Data'!$C$3,0,10*ROW('Water Data'!C188)))</f>
        <v/>
      </c>
      <c r="D191" s="249"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9"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9" t="e">
        <f ca="true">+IF(AND(ISNUMBER(OFFSET('Water Data'!$C$10,0,10*ROW('Water Data'!D185))),BW191="Yes"),OFFSET('Water Data'!$C$10,0,10*ROW('Water Data'!D185)),IF(AND(ISNUMBER(OFFSET('Water Data'!$C$10,0,10*ROW('Water Data'!D185))),BW191="No",ISNUMBER(OFFSET('Water Data'!$C$10,0,10*ROW('Water Data'!D185)))),CONCATENATE("[",ROUND(OFFSET('Water Data'!$C$10,0,10*ROW('Water Data'!D185)),0),"]"),IF(AND(ISNUMBER(OFFSET('Water Data'!$C$10,0,10*ROW('Water Data'!D185))),BW191="",ISNUMBER(OFFSET('Water Data'!$C$10,0,10*ROW('Water Data'!D185)))),OFFSET('Water Data'!$C$10,0,10*ROW('Water Data'!D185)),NA())))</f>
        <v>#N/A</v>
      </c>
      <c r="G191" s="249"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9"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9"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9"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9"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9"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9"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9"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9"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9"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9"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9"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9"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9"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9"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50"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50"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50"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50"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50"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50"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50"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50"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50"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50"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50"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50"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50"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50"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50"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50"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50"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50"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50"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50"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50"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50"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50"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50"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50"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50"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50"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50"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50"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50"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51"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51"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51"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51"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51"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51"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51"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51"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51"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51"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51"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51"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51"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51"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51"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51"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51"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51"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4" t="str">
        <f ca="true">+IF(OFFSET('Water Data'!$C$28,0,10*ROW('Water Data'!C185))="","",OFFSET('Water Data'!$C$28,0,10*ROW('Water Data'!C185)))</f>
        <v/>
      </c>
      <c r="BT191" s="34" t="str">
        <f ca="true">+IF(OFFSET('Water Data'!$C$29,0,10*ROW('Water Data'!C185))="","",OFFSET('Water Data'!$C$29,0,10*ROW('Water Data'!C185)))</f>
        <v/>
      </c>
      <c r="BU191" s="34" t="str">
        <f ca="true">+IF(OFFSET('Water Data'!$C$30,0,10*ROW('Water Data'!C185))="","",OFFSET('Water Data'!$C$30,0,10*ROW('Water Data'!C185)))</f>
        <v/>
      </c>
      <c r="BV191" s="34" t="str">
        <f ca="true">+IF(OFFSET('Water Data'!$D$28,0,10*ROW('Water Data'!D185))="","",OFFSET('Water Data'!$D$28,0,10*ROW('Water Data'!D185)))</f>
        <v/>
      </c>
      <c r="BW191" s="34" t="str">
        <f ca="true">+IF(OFFSET('Water Data'!$D$29,0,10*ROW('Water Data'!D185))="","",OFFSET('Water Data'!$D$29,0,10*ROW('Water Data'!D185)))</f>
        <v/>
      </c>
      <c r="BX191" s="34" t="str">
        <f ca="true">+IF(OFFSET('Water Data'!$D$30,0,10*ROW('Water Data'!D185))="","",OFFSET('Water Data'!$D$30,0,10*ROW('Water Data'!D185)))</f>
        <v/>
      </c>
      <c r="BY191" s="34" t="str">
        <f ca="true">+IF(OFFSET('Water Data'!$E$28,0,10*ROW('Water Data'!E185))="","",OFFSET('Water Data'!$E$28,0,10*ROW('Water Data'!E185)))</f>
        <v/>
      </c>
      <c r="BZ191" s="34" t="str">
        <f ca="true">+IF(OFFSET('Water Data'!$E$29,0,10*ROW('Water Data'!E185))="","",OFFSET('Water Data'!$E$29,0,10*ROW('Water Data'!E185)))</f>
        <v/>
      </c>
      <c r="CA191" s="34" t="str">
        <f ca="true">+IF(OFFSET('Water Data'!$E$30,0,10*ROW('Water Data'!E185))="","",OFFSET('Water Data'!$E$30,0,10*ROW('Water Data'!E185)))</f>
        <v/>
      </c>
      <c r="CB191" s="34" t="str">
        <f ca="true">+IF(OFFSET('Water Data'!$F$28,0,10*ROW('Water Data'!F185))="","",OFFSET('Water Data'!$F$28,0,10*ROW('Water Data'!F185)))</f>
        <v/>
      </c>
      <c r="CC191" s="34" t="str">
        <f ca="true">+IF(OFFSET('Water Data'!$F$29,0,10*ROW('Water Data'!F185))="","",OFFSET('Water Data'!$F$29,0,10*ROW('Water Data'!F185)))</f>
        <v/>
      </c>
      <c r="CD191" s="34" t="str">
        <f ca="true">+IF(OFFSET('Water Data'!$F$30,0,10*ROW('Water Data'!F185))="","",OFFSET('Water Data'!$F$30,0,10*ROW('Water Data'!F185)))</f>
        <v/>
      </c>
      <c r="CE191" s="34" t="str">
        <f ca="true">+IF(OFFSET('Water Data'!$G$28,0,10*ROW('Water Data'!G185))="","",OFFSET('Water Data'!$G$28,0,10*ROW('Water Data'!G185)))</f>
        <v/>
      </c>
      <c r="CF191" s="34" t="str">
        <f ca="true">+IF(OFFSET('Water Data'!$G$29,0,10*ROW('Water Data'!G185))="","",OFFSET('Water Data'!$G$29,0,10*ROW('Water Data'!G185)))</f>
        <v/>
      </c>
      <c r="CG191" s="34" t="str">
        <f ca="true">+IF(OFFSET('Water Data'!$G$30,0,10*ROW('Water Data'!G185))="","",OFFSET('Water Data'!$G$30,0,10*ROW('Water Data'!G185)))</f>
        <v/>
      </c>
      <c r="CH191" s="34" t="str">
        <f ca="true">+IF(OFFSET('Water Data'!$H$28,0,10*ROW('Water Data'!H185))="","",OFFSET('Water Data'!$H$28,0,10*ROW('Water Data'!H185)))</f>
        <v/>
      </c>
      <c r="CI191" s="34" t="str">
        <f ca="true">+IF(OFFSET('Water Data'!$H$29,0,10*ROW('Water Data'!H185))="","",OFFSET('Water Data'!$H$29,0,10*ROW('Water Data'!H185)))</f>
        <v/>
      </c>
      <c r="CJ191" s="34" t="str">
        <f ca="true">+IF(OFFSET('Water Data'!$H$30,0,10*ROW('Water Data'!H185))="","",OFFSET('Water Data'!$H$30,0,10*ROW('Water Data'!H185)))</f>
        <v/>
      </c>
      <c r="CK191" s="34" t="str">
        <f ca="true">+IF(OFFSET('Sanitation Data'!$C$29,0,10*ROW('Sanitation Data'!C185))="","",OFFSET('Sanitation Data'!$C$29,0,10*ROW('Sanitation Data'!C185)))</f>
        <v/>
      </c>
      <c r="CL191" s="34" t="str">
        <f ca="true">+IF(OFFSET('Sanitation Data'!$C$30,0,10*ROW('Sanitation Data'!C185))="","",OFFSET('Sanitation Data'!$C$30,0,10*ROW('Sanitation Data'!C185)))</f>
        <v/>
      </c>
      <c r="CM191" s="34" t="str">
        <f ca="true">+IF(OFFSET('Sanitation Data'!$C$31,0,10*ROW('Sanitation Data'!C185))="","",OFFSET('Sanitation Data'!$C$31,0,10*ROW('Sanitation Data'!C185)))</f>
        <v/>
      </c>
      <c r="CN191" s="34" t="str">
        <f ca="true">+IF(OFFSET('Sanitation Data'!$C$32,0,10*ROW('Sanitation Data'!C185))="","",OFFSET('Sanitation Data'!$C$32,0,10*ROW('Sanitation Data'!C185)))</f>
        <v/>
      </c>
      <c r="CO191" s="34" t="str">
        <f ca="true">+IF(OFFSET('Sanitation Data'!$C$33,0,10*ROW('Sanitation Data'!C185))="","",OFFSET('Sanitation Data'!$C$33,0,10*ROW('Sanitation Data'!C185)))</f>
        <v/>
      </c>
      <c r="CP191" s="34" t="str">
        <f ca="true">+IF(OFFSET('Sanitation Data'!$D$29,0,10*ROW('Sanitation Data'!D185))="","",OFFSET('Sanitation Data'!$D$29,0,10*ROW('Sanitation Data'!D185)))</f>
        <v/>
      </c>
      <c r="CQ191" s="34" t="str">
        <f ca="true">+IF(OFFSET('Sanitation Data'!$D$30,0,10*ROW('Sanitation Data'!D185))="","",OFFSET('Sanitation Data'!$D$30,0,10*ROW('Sanitation Data'!D185)))</f>
        <v/>
      </c>
      <c r="CR191" s="34" t="str">
        <f ca="true">+IF(OFFSET('Sanitation Data'!$D$31,0,10*ROW('Sanitation Data'!D185))="","",OFFSET('Sanitation Data'!$D$31,0,10*ROW('Sanitation Data'!D185)))</f>
        <v/>
      </c>
      <c r="CS191" s="34" t="str">
        <f ca="true">+IF(OFFSET('Sanitation Data'!$D$32,0,10*ROW('Sanitation Data'!D185))="","",OFFSET('Sanitation Data'!$D$32,0,10*ROW('Sanitation Data'!D185)))</f>
        <v/>
      </c>
      <c r="CT191" s="34" t="str">
        <f ca="true">+IF(OFFSET('Sanitation Data'!$D$33,0,10*ROW('Sanitation Data'!D185))="","",OFFSET('Sanitation Data'!$D$33,0,10*ROW('Sanitation Data'!D185)))</f>
        <v/>
      </c>
      <c r="CU191" s="34" t="str">
        <f ca="true">+IF(OFFSET('Sanitation Data'!$E$29,0,10*ROW('Sanitation Data'!E185))="","",OFFSET('Sanitation Data'!$E$29,0,10*ROW('Sanitation Data'!E185)))</f>
        <v/>
      </c>
      <c r="CV191" s="34" t="str">
        <f ca="true">+IF(OFFSET('Sanitation Data'!$E$30,0,10*ROW('Sanitation Data'!E185))="","",OFFSET('Sanitation Data'!$E$30,0,10*ROW('Sanitation Data'!E185)))</f>
        <v/>
      </c>
      <c r="CW191" s="34" t="str">
        <f ca="true">+IF(OFFSET('Sanitation Data'!$E$31,0,10*ROW('Sanitation Data'!E185))="","",OFFSET('Sanitation Data'!$E$31,0,10*ROW('Sanitation Data'!E185)))</f>
        <v/>
      </c>
      <c r="CX191" s="34" t="str">
        <f ca="true">+IF(OFFSET('Sanitation Data'!$E$32,0,10*ROW('Sanitation Data'!E185))="","",OFFSET('Sanitation Data'!$E$32,0,10*ROW('Sanitation Data'!E185)))</f>
        <v/>
      </c>
      <c r="CY191" s="34" t="str">
        <f ca="true">+IF(OFFSET('Sanitation Data'!$E$33,0,10*ROW('Sanitation Data'!E185))="","",OFFSET('Sanitation Data'!$E$33,0,10*ROW('Sanitation Data'!E185)))</f>
        <v/>
      </c>
      <c r="CZ191" s="34" t="str">
        <f ca="true">+IF(OFFSET('Sanitation Data'!$F$29,0,10*ROW('Sanitation Data'!F185))="","",OFFSET('Sanitation Data'!$F$29,0,10*ROW('Sanitation Data'!F185)))</f>
        <v/>
      </c>
      <c r="DA191" s="34" t="str">
        <f ca="true">+IF(OFFSET('Sanitation Data'!$F$30,0,10*ROW('Sanitation Data'!F185))="","",OFFSET('Sanitation Data'!$F$30,0,10*ROW('Sanitation Data'!F185)))</f>
        <v/>
      </c>
      <c r="DB191" s="34" t="str">
        <f ca="true">+IF(OFFSET('Sanitation Data'!$F$31,0,10*ROW('Sanitation Data'!F185))="","",OFFSET('Sanitation Data'!$F$31,0,10*ROW('Sanitation Data'!F185)))</f>
        <v/>
      </c>
      <c r="DC191" s="34" t="str">
        <f ca="true">+IF(OFFSET('Sanitation Data'!$F$32,0,10*ROW('Sanitation Data'!F185))="","",OFFSET('Sanitation Data'!$F$32,0,10*ROW('Sanitation Data'!F185)))</f>
        <v/>
      </c>
      <c r="DD191" s="34" t="str">
        <f ca="true">+IF(OFFSET('Sanitation Data'!$F$33,0,10*ROW('Sanitation Data'!F185))="","",OFFSET('Sanitation Data'!$F$33,0,10*ROW('Sanitation Data'!F185)))</f>
        <v/>
      </c>
      <c r="DE191" s="34" t="str">
        <f ca="true">+IF(OFFSET('Sanitation Data'!$G$29,0,10*ROW('Sanitation Data'!G185))="","",OFFSET('Sanitation Data'!$G$29,0,10*ROW('Sanitation Data'!G185)))</f>
        <v/>
      </c>
      <c r="DF191" s="34" t="str">
        <f ca="true">+IF(OFFSET('Sanitation Data'!$G$30,0,10*ROW('Sanitation Data'!G185))="","",OFFSET('Sanitation Data'!$G$30,0,10*ROW('Sanitation Data'!G185)))</f>
        <v/>
      </c>
      <c r="DG191" s="34" t="str">
        <f ca="true">+IF(OFFSET('Sanitation Data'!$G$31,0,10*ROW('Sanitation Data'!G185))="","",OFFSET('Sanitation Data'!$G$31,0,10*ROW('Sanitation Data'!G185)))</f>
        <v/>
      </c>
      <c r="DH191" s="34" t="str">
        <f ca="true">+IF(OFFSET('Sanitation Data'!$G$32,0,10*ROW('Sanitation Data'!G185))="","",OFFSET('Sanitation Data'!$G$32,0,10*ROW('Sanitation Data'!G185)))</f>
        <v/>
      </c>
      <c r="DI191" s="34" t="str">
        <f ca="true">+IF(OFFSET('Sanitation Data'!$G$33,0,10*ROW('Sanitation Data'!G185))="","",OFFSET('Sanitation Data'!$G$33,0,10*ROW('Sanitation Data'!G185)))</f>
        <v/>
      </c>
      <c r="DJ191" s="34" t="str">
        <f ca="true">+IF(OFFSET('Sanitation Data'!$H$29,0,10*ROW('Sanitation Data'!H185))="","",OFFSET('Sanitation Data'!$H$29,0,10*ROW('Sanitation Data'!H185)))</f>
        <v/>
      </c>
      <c r="DK191" s="34" t="str">
        <f ca="true">+IF(OFFSET('Sanitation Data'!$H$30,0,10*ROW('Sanitation Data'!H185))="","",OFFSET('Sanitation Data'!$H$30,0,10*ROW('Sanitation Data'!H185)))</f>
        <v/>
      </c>
      <c r="DL191" s="34" t="str">
        <f ca="true">+IF(OFFSET('Sanitation Data'!$H$31,0,10*ROW('Sanitation Data'!H185))="","",OFFSET('Sanitation Data'!$H$31,0,10*ROW('Sanitation Data'!H185)))</f>
        <v/>
      </c>
      <c r="DM191" s="34" t="str">
        <f ca="true">+IF(OFFSET('Sanitation Data'!$H$32,0,10*ROW('Sanitation Data'!H185))="","",OFFSET('Sanitation Data'!$H$32,0,10*ROW('Sanitation Data'!H185)))</f>
        <v/>
      </c>
      <c r="DN191" s="34" t="str">
        <f ca="true">+IF(OFFSET('Sanitation Data'!$H$33,0,10*ROW('Sanitation Data'!H185))="","",OFFSET('Sanitation Data'!$H$33,0,10*ROW('Sanitation Data'!H185)))</f>
        <v/>
      </c>
      <c r="DO191" s="34" t="str">
        <f ca="true">+IF(OFFSET('Hygiene Data'!$C$12,0,10*ROW('Hygiene Data'!C185))="","",OFFSET('Hygiene Data'!$C$12,0,10*ROW('Hygiene Data'!C185)))</f>
        <v/>
      </c>
      <c r="DP191" s="34" t="str">
        <f ca="true">+IF(OFFSET('Hygiene Data'!$C$13,0,10*ROW('Hygiene Data'!C185))="","",OFFSET('Hygiene Data'!$C$13,0,10*ROW('Hygiene Data'!C185)))</f>
        <v/>
      </c>
      <c r="DQ191" s="34" t="str">
        <f ca="true">+IF(OFFSET('Hygiene Data'!$C$14,0,10*ROW('Hygiene Data'!C185))="","",OFFSET('Hygiene Data'!$C$14,0,10*ROW('Hygiene Data'!C185)))</f>
        <v/>
      </c>
      <c r="DR191" s="34" t="str">
        <f ca="true">+IF(OFFSET('Hygiene Data'!$D$12,0,10*ROW('Hygiene Data'!D185))="","",OFFSET('Hygiene Data'!$D$12,0,10*ROW('Hygiene Data'!D185)))</f>
        <v/>
      </c>
      <c r="DS191" s="34" t="str">
        <f ca="true">+IF(OFFSET('Hygiene Data'!$D$13,0,10*ROW('Hygiene Data'!D185))="","",OFFSET('Hygiene Data'!$D$13,0,10*ROW('Hygiene Data'!D185)))</f>
        <v/>
      </c>
      <c r="DT191" s="34" t="str">
        <f ca="true">+IF(OFFSET('Hygiene Data'!$D$14,0,10*ROW('Hygiene Data'!D185))="","",OFFSET('Hygiene Data'!$D$14,0,10*ROW('Hygiene Data'!D185)))</f>
        <v/>
      </c>
      <c r="DU191" s="34" t="str">
        <f ca="true">+IF(OFFSET('Hygiene Data'!$E$12,0,10*ROW('Hygiene Data'!E185))="","",OFFSET('Hygiene Data'!$E$12,0,10*ROW('Hygiene Data'!E185)))</f>
        <v/>
      </c>
      <c r="DV191" s="34" t="str">
        <f ca="true">+IF(OFFSET('Hygiene Data'!$E$13,0,10*ROW('Hygiene Data'!E185))="","",OFFSET('Hygiene Data'!$E$13,0,10*ROW('Hygiene Data'!E185)))</f>
        <v/>
      </c>
      <c r="DW191" s="34" t="str">
        <f ca="true">+IF(OFFSET('Hygiene Data'!$E$14,0,10*ROW('Hygiene Data'!E185))="","",OFFSET('Hygiene Data'!$E$14,0,10*ROW('Hygiene Data'!E185)))</f>
        <v/>
      </c>
      <c r="DX191" s="34" t="str">
        <f ca="true">+IF(OFFSET('Hygiene Data'!$F$12,0,10*ROW('Hygiene Data'!F185))="","",OFFSET('Hygiene Data'!$F$12,0,10*ROW('Hygiene Data'!F185)))</f>
        <v/>
      </c>
      <c r="DY191" s="34" t="str">
        <f ca="true">+IF(OFFSET('Hygiene Data'!$F$13,0,10*ROW('Hygiene Data'!F185))="","",OFFSET('Hygiene Data'!$F$13,0,10*ROW('Hygiene Data'!F185)))</f>
        <v/>
      </c>
      <c r="DZ191" s="34" t="str">
        <f ca="true">+IF(OFFSET('Hygiene Data'!$F$14,0,10*ROW('Hygiene Data'!F185))="","",OFFSET('Hygiene Data'!$F$14,0,10*ROW('Hygiene Data'!F185)))</f>
        <v/>
      </c>
      <c r="EA191" s="34" t="str">
        <f ca="true">+IF(OFFSET('Hygiene Data'!$G$12,0,10*ROW('Hygiene Data'!G185))="","",OFFSET('Hygiene Data'!$G$12,0,10*ROW('Hygiene Data'!G185)))</f>
        <v/>
      </c>
      <c r="EB191" s="34" t="str">
        <f ca="true">+IF(OFFSET('Hygiene Data'!$G$13,0,10*ROW('Hygiene Data'!G185))="","",OFFSET('Hygiene Data'!$G$13,0,10*ROW('Hygiene Data'!G185)))</f>
        <v/>
      </c>
      <c r="EC191" s="34" t="str">
        <f ca="true">+IF(OFFSET('Hygiene Data'!$G$14,0,10*ROW('Hygiene Data'!G185))="","",OFFSET('Hygiene Data'!$G$14,0,10*ROW('Hygiene Data'!G185)))</f>
        <v/>
      </c>
      <c r="ED191" s="34" t="str">
        <f ca="true">+IF(OFFSET('Hygiene Data'!$H$12,0,10*ROW('Hygiene Data'!H185))="","",OFFSET('Hygiene Data'!$H$12,0,10*ROW('Hygiene Data'!H185)))</f>
        <v/>
      </c>
      <c r="EE191" s="34" t="str">
        <f ca="true">+IF(OFFSET('Hygiene Data'!$H$13,0,10*ROW('Hygiene Data'!H185))="","",OFFSET('Hygiene Data'!$H$13,0,10*ROW('Hygiene Data'!H185)))</f>
        <v/>
      </c>
      <c r="EF191" s="34" t="str">
        <f ca="true">+IF(OFFSET('Hygiene Data'!$H$14,0,10*ROW('Hygiene Data'!H185))="","",OFFSET('Hygiene Data'!$H$14,0,10*ROW('Hygiene Data'!H185)))</f>
        <v/>
      </c>
    </row>
    <row r="192" x14ac:dyDescent="0.2">
      <c r="A192" s="57" t="str">
        <f ca="true">+IF(OFFSET('Water Data'!$B$1,0,10*ROW('Water Data'!B189))="","",OFFSET('Water Data'!$B$1,0,10*ROW('Water Data'!B189)))</f>
        <v/>
      </c>
      <c r="B192" s="57" t="str">
        <f ca="true">+IF(OFFSET('Water Data'!$A$3,0,10*ROW('Water Data'!A189))="","",OFFSET('Water Data'!$A$3,0,10*ROW('Water Data'!A189)))</f>
        <v/>
      </c>
      <c r="C192" s="57" t="str">
        <f ca="true">+IF(OFFSET('Water Data'!$C$3,0,10*ROW('Water Data'!C189))="","",OFFSET('Water Data'!$C$3,0,10*ROW('Water Data'!C189)))</f>
        <v/>
      </c>
      <c r="D192" s="249"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9"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9" t="e">
        <f ca="true">+IF(AND(ISNUMBER(OFFSET('Water Data'!$C$10,0,10*ROW('Water Data'!D186))),BW192="Yes"),OFFSET('Water Data'!$C$10,0,10*ROW('Water Data'!D186)),IF(AND(ISNUMBER(OFFSET('Water Data'!$C$10,0,10*ROW('Water Data'!D186))),BW192="No",ISNUMBER(OFFSET('Water Data'!$C$10,0,10*ROW('Water Data'!D186)))),CONCATENATE("[",ROUND(OFFSET('Water Data'!$C$10,0,10*ROW('Water Data'!D186)),0),"]"),IF(AND(ISNUMBER(OFFSET('Water Data'!$C$10,0,10*ROW('Water Data'!D186))),BW192="",ISNUMBER(OFFSET('Water Data'!$C$10,0,10*ROW('Water Data'!D186)))),OFFSET('Water Data'!$C$10,0,10*ROW('Water Data'!D186)),NA())))</f>
        <v>#N/A</v>
      </c>
      <c r="G192" s="249"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9"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9"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9"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9"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9"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9"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9"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9"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9"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9"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9"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9"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9"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9"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50"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50"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50"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50"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50"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50"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50"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50"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50"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50"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50"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50"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50"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50"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50"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50"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50"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50"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50"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50"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50"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50"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50"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50"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50"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50"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50"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50"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50"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50"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51"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51"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51"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51"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51"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51"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51"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51"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51"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51"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51"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51"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51"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51"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51"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51"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51"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51"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4" t="str">
        <f ca="true">+IF(OFFSET('Water Data'!$C$28,0,10*ROW('Water Data'!C186))="","",OFFSET('Water Data'!$C$28,0,10*ROW('Water Data'!C186)))</f>
        <v/>
      </c>
      <c r="BT192" s="34" t="str">
        <f ca="true">+IF(OFFSET('Water Data'!$C$29,0,10*ROW('Water Data'!C186))="","",OFFSET('Water Data'!$C$29,0,10*ROW('Water Data'!C186)))</f>
        <v/>
      </c>
      <c r="BU192" s="34" t="str">
        <f ca="true">+IF(OFFSET('Water Data'!$C$30,0,10*ROW('Water Data'!C186))="","",OFFSET('Water Data'!$C$30,0,10*ROW('Water Data'!C186)))</f>
        <v/>
      </c>
      <c r="BV192" s="34" t="str">
        <f ca="true">+IF(OFFSET('Water Data'!$D$28,0,10*ROW('Water Data'!D186))="","",OFFSET('Water Data'!$D$28,0,10*ROW('Water Data'!D186)))</f>
        <v/>
      </c>
      <c r="BW192" s="34" t="str">
        <f ca="true">+IF(OFFSET('Water Data'!$D$29,0,10*ROW('Water Data'!D186))="","",OFFSET('Water Data'!$D$29,0,10*ROW('Water Data'!D186)))</f>
        <v/>
      </c>
      <c r="BX192" s="34" t="str">
        <f ca="true">+IF(OFFSET('Water Data'!$D$30,0,10*ROW('Water Data'!D186))="","",OFFSET('Water Data'!$D$30,0,10*ROW('Water Data'!D186)))</f>
        <v/>
      </c>
      <c r="BY192" s="34" t="str">
        <f ca="true">+IF(OFFSET('Water Data'!$E$28,0,10*ROW('Water Data'!E186))="","",OFFSET('Water Data'!$E$28,0,10*ROW('Water Data'!E186)))</f>
        <v/>
      </c>
      <c r="BZ192" s="34" t="str">
        <f ca="true">+IF(OFFSET('Water Data'!$E$29,0,10*ROW('Water Data'!E186))="","",OFFSET('Water Data'!$E$29,0,10*ROW('Water Data'!E186)))</f>
        <v/>
      </c>
      <c r="CA192" s="34" t="str">
        <f ca="true">+IF(OFFSET('Water Data'!$E$30,0,10*ROW('Water Data'!E186))="","",OFFSET('Water Data'!$E$30,0,10*ROW('Water Data'!E186)))</f>
        <v/>
      </c>
      <c r="CB192" s="34" t="str">
        <f ca="true">+IF(OFFSET('Water Data'!$F$28,0,10*ROW('Water Data'!F186))="","",OFFSET('Water Data'!$F$28,0,10*ROW('Water Data'!F186)))</f>
        <v/>
      </c>
      <c r="CC192" s="34" t="str">
        <f ca="true">+IF(OFFSET('Water Data'!$F$29,0,10*ROW('Water Data'!F186))="","",OFFSET('Water Data'!$F$29,0,10*ROW('Water Data'!F186)))</f>
        <v/>
      </c>
      <c r="CD192" s="34" t="str">
        <f ca="true">+IF(OFFSET('Water Data'!$F$30,0,10*ROW('Water Data'!F186))="","",OFFSET('Water Data'!$F$30,0,10*ROW('Water Data'!F186)))</f>
        <v/>
      </c>
      <c r="CE192" s="34" t="str">
        <f ca="true">+IF(OFFSET('Water Data'!$G$28,0,10*ROW('Water Data'!G186))="","",OFFSET('Water Data'!$G$28,0,10*ROW('Water Data'!G186)))</f>
        <v/>
      </c>
      <c r="CF192" s="34" t="str">
        <f ca="true">+IF(OFFSET('Water Data'!$G$29,0,10*ROW('Water Data'!G186))="","",OFFSET('Water Data'!$G$29,0,10*ROW('Water Data'!G186)))</f>
        <v/>
      </c>
      <c r="CG192" s="34" t="str">
        <f ca="true">+IF(OFFSET('Water Data'!$G$30,0,10*ROW('Water Data'!G186))="","",OFFSET('Water Data'!$G$30,0,10*ROW('Water Data'!G186)))</f>
        <v/>
      </c>
      <c r="CH192" s="34" t="str">
        <f ca="true">+IF(OFFSET('Water Data'!$H$28,0,10*ROW('Water Data'!H186))="","",OFFSET('Water Data'!$H$28,0,10*ROW('Water Data'!H186)))</f>
        <v/>
      </c>
      <c r="CI192" s="34" t="str">
        <f ca="true">+IF(OFFSET('Water Data'!$H$29,0,10*ROW('Water Data'!H186))="","",OFFSET('Water Data'!$H$29,0,10*ROW('Water Data'!H186)))</f>
        <v/>
      </c>
      <c r="CJ192" s="34" t="str">
        <f ca="true">+IF(OFFSET('Water Data'!$H$30,0,10*ROW('Water Data'!H186))="","",OFFSET('Water Data'!$H$30,0,10*ROW('Water Data'!H186)))</f>
        <v/>
      </c>
      <c r="CK192" s="34" t="str">
        <f ca="true">+IF(OFFSET('Sanitation Data'!$C$29,0,10*ROW('Sanitation Data'!C186))="","",OFFSET('Sanitation Data'!$C$29,0,10*ROW('Sanitation Data'!C186)))</f>
        <v/>
      </c>
      <c r="CL192" s="34" t="str">
        <f ca="true">+IF(OFFSET('Sanitation Data'!$C$30,0,10*ROW('Sanitation Data'!C186))="","",OFFSET('Sanitation Data'!$C$30,0,10*ROW('Sanitation Data'!C186)))</f>
        <v/>
      </c>
      <c r="CM192" s="34" t="str">
        <f ca="true">+IF(OFFSET('Sanitation Data'!$C$31,0,10*ROW('Sanitation Data'!C186))="","",OFFSET('Sanitation Data'!$C$31,0,10*ROW('Sanitation Data'!C186)))</f>
        <v/>
      </c>
      <c r="CN192" s="34" t="str">
        <f ca="true">+IF(OFFSET('Sanitation Data'!$C$32,0,10*ROW('Sanitation Data'!C186))="","",OFFSET('Sanitation Data'!$C$32,0,10*ROW('Sanitation Data'!C186)))</f>
        <v/>
      </c>
      <c r="CO192" s="34" t="str">
        <f ca="true">+IF(OFFSET('Sanitation Data'!$C$33,0,10*ROW('Sanitation Data'!C186))="","",OFFSET('Sanitation Data'!$C$33,0,10*ROW('Sanitation Data'!C186)))</f>
        <v/>
      </c>
      <c r="CP192" s="34" t="str">
        <f ca="true">+IF(OFFSET('Sanitation Data'!$D$29,0,10*ROW('Sanitation Data'!D186))="","",OFFSET('Sanitation Data'!$D$29,0,10*ROW('Sanitation Data'!D186)))</f>
        <v/>
      </c>
      <c r="CQ192" s="34" t="str">
        <f ca="true">+IF(OFFSET('Sanitation Data'!$D$30,0,10*ROW('Sanitation Data'!D186))="","",OFFSET('Sanitation Data'!$D$30,0,10*ROW('Sanitation Data'!D186)))</f>
        <v/>
      </c>
      <c r="CR192" s="34" t="str">
        <f ca="true">+IF(OFFSET('Sanitation Data'!$D$31,0,10*ROW('Sanitation Data'!D186))="","",OFFSET('Sanitation Data'!$D$31,0,10*ROW('Sanitation Data'!D186)))</f>
        <v/>
      </c>
      <c r="CS192" s="34" t="str">
        <f ca="true">+IF(OFFSET('Sanitation Data'!$D$32,0,10*ROW('Sanitation Data'!D186))="","",OFFSET('Sanitation Data'!$D$32,0,10*ROW('Sanitation Data'!D186)))</f>
        <v/>
      </c>
      <c r="CT192" s="34" t="str">
        <f ca="true">+IF(OFFSET('Sanitation Data'!$D$33,0,10*ROW('Sanitation Data'!D186))="","",OFFSET('Sanitation Data'!$D$33,0,10*ROW('Sanitation Data'!D186)))</f>
        <v/>
      </c>
      <c r="CU192" s="34" t="str">
        <f ca="true">+IF(OFFSET('Sanitation Data'!$E$29,0,10*ROW('Sanitation Data'!E186))="","",OFFSET('Sanitation Data'!$E$29,0,10*ROW('Sanitation Data'!E186)))</f>
        <v/>
      </c>
      <c r="CV192" s="34" t="str">
        <f ca="true">+IF(OFFSET('Sanitation Data'!$E$30,0,10*ROW('Sanitation Data'!E186))="","",OFFSET('Sanitation Data'!$E$30,0,10*ROW('Sanitation Data'!E186)))</f>
        <v/>
      </c>
      <c r="CW192" s="34" t="str">
        <f ca="true">+IF(OFFSET('Sanitation Data'!$E$31,0,10*ROW('Sanitation Data'!E186))="","",OFFSET('Sanitation Data'!$E$31,0,10*ROW('Sanitation Data'!E186)))</f>
        <v/>
      </c>
      <c r="CX192" s="34" t="str">
        <f ca="true">+IF(OFFSET('Sanitation Data'!$E$32,0,10*ROW('Sanitation Data'!E186))="","",OFFSET('Sanitation Data'!$E$32,0,10*ROW('Sanitation Data'!E186)))</f>
        <v/>
      </c>
      <c r="CY192" s="34" t="str">
        <f ca="true">+IF(OFFSET('Sanitation Data'!$E$33,0,10*ROW('Sanitation Data'!E186))="","",OFFSET('Sanitation Data'!$E$33,0,10*ROW('Sanitation Data'!E186)))</f>
        <v/>
      </c>
      <c r="CZ192" s="34" t="str">
        <f ca="true">+IF(OFFSET('Sanitation Data'!$F$29,0,10*ROW('Sanitation Data'!F186))="","",OFFSET('Sanitation Data'!$F$29,0,10*ROW('Sanitation Data'!F186)))</f>
        <v/>
      </c>
      <c r="DA192" s="34" t="str">
        <f ca="true">+IF(OFFSET('Sanitation Data'!$F$30,0,10*ROW('Sanitation Data'!F186))="","",OFFSET('Sanitation Data'!$F$30,0,10*ROW('Sanitation Data'!F186)))</f>
        <v/>
      </c>
      <c r="DB192" s="34" t="str">
        <f ca="true">+IF(OFFSET('Sanitation Data'!$F$31,0,10*ROW('Sanitation Data'!F186))="","",OFFSET('Sanitation Data'!$F$31,0,10*ROW('Sanitation Data'!F186)))</f>
        <v/>
      </c>
      <c r="DC192" s="34" t="str">
        <f ca="true">+IF(OFFSET('Sanitation Data'!$F$32,0,10*ROW('Sanitation Data'!F186))="","",OFFSET('Sanitation Data'!$F$32,0,10*ROW('Sanitation Data'!F186)))</f>
        <v/>
      </c>
      <c r="DD192" s="34" t="str">
        <f ca="true">+IF(OFFSET('Sanitation Data'!$F$33,0,10*ROW('Sanitation Data'!F186))="","",OFFSET('Sanitation Data'!$F$33,0,10*ROW('Sanitation Data'!F186)))</f>
        <v/>
      </c>
      <c r="DE192" s="34" t="str">
        <f ca="true">+IF(OFFSET('Sanitation Data'!$G$29,0,10*ROW('Sanitation Data'!G186))="","",OFFSET('Sanitation Data'!$G$29,0,10*ROW('Sanitation Data'!G186)))</f>
        <v/>
      </c>
      <c r="DF192" s="34" t="str">
        <f ca="true">+IF(OFFSET('Sanitation Data'!$G$30,0,10*ROW('Sanitation Data'!G186))="","",OFFSET('Sanitation Data'!$G$30,0,10*ROW('Sanitation Data'!G186)))</f>
        <v/>
      </c>
      <c r="DG192" s="34" t="str">
        <f ca="true">+IF(OFFSET('Sanitation Data'!$G$31,0,10*ROW('Sanitation Data'!G186))="","",OFFSET('Sanitation Data'!$G$31,0,10*ROW('Sanitation Data'!G186)))</f>
        <v/>
      </c>
      <c r="DH192" s="34" t="str">
        <f ca="true">+IF(OFFSET('Sanitation Data'!$G$32,0,10*ROW('Sanitation Data'!G186))="","",OFFSET('Sanitation Data'!$G$32,0,10*ROW('Sanitation Data'!G186)))</f>
        <v/>
      </c>
      <c r="DI192" s="34" t="str">
        <f ca="true">+IF(OFFSET('Sanitation Data'!$G$33,0,10*ROW('Sanitation Data'!G186))="","",OFFSET('Sanitation Data'!$G$33,0,10*ROW('Sanitation Data'!G186)))</f>
        <v/>
      </c>
      <c r="DJ192" s="34" t="str">
        <f ca="true">+IF(OFFSET('Sanitation Data'!$H$29,0,10*ROW('Sanitation Data'!H186))="","",OFFSET('Sanitation Data'!$H$29,0,10*ROW('Sanitation Data'!H186)))</f>
        <v/>
      </c>
      <c r="DK192" s="34" t="str">
        <f ca="true">+IF(OFFSET('Sanitation Data'!$H$30,0,10*ROW('Sanitation Data'!H186))="","",OFFSET('Sanitation Data'!$H$30,0,10*ROW('Sanitation Data'!H186)))</f>
        <v/>
      </c>
      <c r="DL192" s="34" t="str">
        <f ca="true">+IF(OFFSET('Sanitation Data'!$H$31,0,10*ROW('Sanitation Data'!H186))="","",OFFSET('Sanitation Data'!$H$31,0,10*ROW('Sanitation Data'!H186)))</f>
        <v/>
      </c>
      <c r="DM192" s="34" t="str">
        <f ca="true">+IF(OFFSET('Sanitation Data'!$H$32,0,10*ROW('Sanitation Data'!H186))="","",OFFSET('Sanitation Data'!$H$32,0,10*ROW('Sanitation Data'!H186)))</f>
        <v/>
      </c>
      <c r="DN192" s="34" t="str">
        <f ca="true">+IF(OFFSET('Sanitation Data'!$H$33,0,10*ROW('Sanitation Data'!H186))="","",OFFSET('Sanitation Data'!$H$33,0,10*ROW('Sanitation Data'!H186)))</f>
        <v/>
      </c>
      <c r="DO192" s="34" t="str">
        <f ca="true">+IF(OFFSET('Hygiene Data'!$C$12,0,10*ROW('Hygiene Data'!C186))="","",OFFSET('Hygiene Data'!$C$12,0,10*ROW('Hygiene Data'!C186)))</f>
        <v/>
      </c>
      <c r="DP192" s="34" t="str">
        <f ca="true">+IF(OFFSET('Hygiene Data'!$C$13,0,10*ROW('Hygiene Data'!C186))="","",OFFSET('Hygiene Data'!$C$13,0,10*ROW('Hygiene Data'!C186)))</f>
        <v/>
      </c>
      <c r="DQ192" s="34" t="str">
        <f ca="true">+IF(OFFSET('Hygiene Data'!$C$14,0,10*ROW('Hygiene Data'!C186))="","",OFFSET('Hygiene Data'!$C$14,0,10*ROW('Hygiene Data'!C186)))</f>
        <v/>
      </c>
      <c r="DR192" s="34" t="str">
        <f ca="true">+IF(OFFSET('Hygiene Data'!$D$12,0,10*ROW('Hygiene Data'!D186))="","",OFFSET('Hygiene Data'!$D$12,0,10*ROW('Hygiene Data'!D186)))</f>
        <v/>
      </c>
      <c r="DS192" s="34" t="str">
        <f ca="true">+IF(OFFSET('Hygiene Data'!$D$13,0,10*ROW('Hygiene Data'!D186))="","",OFFSET('Hygiene Data'!$D$13,0,10*ROW('Hygiene Data'!D186)))</f>
        <v/>
      </c>
      <c r="DT192" s="34" t="str">
        <f ca="true">+IF(OFFSET('Hygiene Data'!$D$14,0,10*ROW('Hygiene Data'!D186))="","",OFFSET('Hygiene Data'!$D$14,0,10*ROW('Hygiene Data'!D186)))</f>
        <v/>
      </c>
      <c r="DU192" s="34" t="str">
        <f ca="true">+IF(OFFSET('Hygiene Data'!$E$12,0,10*ROW('Hygiene Data'!E186))="","",OFFSET('Hygiene Data'!$E$12,0,10*ROW('Hygiene Data'!E186)))</f>
        <v/>
      </c>
      <c r="DV192" s="34" t="str">
        <f ca="true">+IF(OFFSET('Hygiene Data'!$E$13,0,10*ROW('Hygiene Data'!E186))="","",OFFSET('Hygiene Data'!$E$13,0,10*ROW('Hygiene Data'!E186)))</f>
        <v/>
      </c>
      <c r="DW192" s="34" t="str">
        <f ca="true">+IF(OFFSET('Hygiene Data'!$E$14,0,10*ROW('Hygiene Data'!E186))="","",OFFSET('Hygiene Data'!$E$14,0,10*ROW('Hygiene Data'!E186)))</f>
        <v/>
      </c>
      <c r="DX192" s="34" t="str">
        <f ca="true">+IF(OFFSET('Hygiene Data'!$F$12,0,10*ROW('Hygiene Data'!F186))="","",OFFSET('Hygiene Data'!$F$12,0,10*ROW('Hygiene Data'!F186)))</f>
        <v/>
      </c>
      <c r="DY192" s="34" t="str">
        <f ca="true">+IF(OFFSET('Hygiene Data'!$F$13,0,10*ROW('Hygiene Data'!F186))="","",OFFSET('Hygiene Data'!$F$13,0,10*ROW('Hygiene Data'!F186)))</f>
        <v/>
      </c>
      <c r="DZ192" s="34" t="str">
        <f ca="true">+IF(OFFSET('Hygiene Data'!$F$14,0,10*ROW('Hygiene Data'!F186))="","",OFFSET('Hygiene Data'!$F$14,0,10*ROW('Hygiene Data'!F186)))</f>
        <v/>
      </c>
      <c r="EA192" s="34" t="str">
        <f ca="true">+IF(OFFSET('Hygiene Data'!$G$12,0,10*ROW('Hygiene Data'!G186))="","",OFFSET('Hygiene Data'!$G$12,0,10*ROW('Hygiene Data'!G186)))</f>
        <v/>
      </c>
      <c r="EB192" s="34" t="str">
        <f ca="true">+IF(OFFSET('Hygiene Data'!$G$13,0,10*ROW('Hygiene Data'!G186))="","",OFFSET('Hygiene Data'!$G$13,0,10*ROW('Hygiene Data'!G186)))</f>
        <v/>
      </c>
      <c r="EC192" s="34" t="str">
        <f ca="true">+IF(OFFSET('Hygiene Data'!$G$14,0,10*ROW('Hygiene Data'!G186))="","",OFFSET('Hygiene Data'!$G$14,0,10*ROW('Hygiene Data'!G186)))</f>
        <v/>
      </c>
      <c r="ED192" s="34" t="str">
        <f ca="true">+IF(OFFSET('Hygiene Data'!$H$12,0,10*ROW('Hygiene Data'!H186))="","",OFFSET('Hygiene Data'!$H$12,0,10*ROW('Hygiene Data'!H186)))</f>
        <v/>
      </c>
      <c r="EE192" s="34" t="str">
        <f ca="true">+IF(OFFSET('Hygiene Data'!$H$13,0,10*ROW('Hygiene Data'!H186))="","",OFFSET('Hygiene Data'!$H$13,0,10*ROW('Hygiene Data'!H186)))</f>
        <v/>
      </c>
      <c r="EF192" s="34" t="str">
        <f ca="true">+IF(OFFSET('Hygiene Data'!$H$14,0,10*ROW('Hygiene Data'!H186))="","",OFFSET('Hygiene Data'!$H$14,0,10*ROW('Hygiene Data'!H186)))</f>
        <v/>
      </c>
    </row>
    <row r="193" x14ac:dyDescent="0.2">
      <c r="A193" s="57" t="str">
        <f ca="true">+IF(OFFSET('Water Data'!$B$1,0,10*ROW('Water Data'!B190))="","",OFFSET('Water Data'!$B$1,0,10*ROW('Water Data'!B190)))</f>
        <v/>
      </c>
      <c r="B193" s="57" t="str">
        <f ca="true">+IF(OFFSET('Water Data'!$A$3,0,10*ROW('Water Data'!A190))="","",OFFSET('Water Data'!$A$3,0,10*ROW('Water Data'!A190)))</f>
        <v/>
      </c>
      <c r="C193" s="57" t="str">
        <f ca="true">+IF(OFFSET('Water Data'!$C$3,0,10*ROW('Water Data'!C190))="","",OFFSET('Water Data'!$C$3,0,10*ROW('Water Data'!C190)))</f>
        <v/>
      </c>
      <c r="D193" s="249"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9"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9" t="e">
        <f ca="true">+IF(AND(ISNUMBER(OFFSET('Water Data'!$C$10,0,10*ROW('Water Data'!D187))),BW193="Yes"),OFFSET('Water Data'!$C$10,0,10*ROW('Water Data'!D187)),IF(AND(ISNUMBER(OFFSET('Water Data'!$C$10,0,10*ROW('Water Data'!D187))),BW193="No",ISNUMBER(OFFSET('Water Data'!$C$10,0,10*ROW('Water Data'!D187)))),CONCATENATE("[",ROUND(OFFSET('Water Data'!$C$10,0,10*ROW('Water Data'!D187)),0),"]"),IF(AND(ISNUMBER(OFFSET('Water Data'!$C$10,0,10*ROW('Water Data'!D187))),BW193="",ISNUMBER(OFFSET('Water Data'!$C$10,0,10*ROW('Water Data'!D187)))),OFFSET('Water Data'!$C$10,0,10*ROW('Water Data'!D187)),NA())))</f>
        <v>#N/A</v>
      </c>
      <c r="G193" s="249"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9"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9"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9"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9"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9"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9"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9"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9"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9"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9"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9"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9"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9"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9"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50"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50"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50"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50"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50"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50"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50"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50"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50"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50"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50"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50"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50"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50"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50"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50"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50"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50"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50"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50"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50"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50"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50"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50"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50"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50"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50"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50"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50"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50"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51"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51"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51"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51"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51"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51"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51"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51"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51"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51"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51"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51"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51"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51"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51"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51"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51"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51"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4" t="str">
        <f ca="true">+IF(OFFSET('Water Data'!$C$28,0,10*ROW('Water Data'!C187))="","",OFFSET('Water Data'!$C$28,0,10*ROW('Water Data'!C187)))</f>
        <v/>
      </c>
      <c r="BT193" s="34" t="str">
        <f ca="true">+IF(OFFSET('Water Data'!$C$29,0,10*ROW('Water Data'!C187))="","",OFFSET('Water Data'!$C$29,0,10*ROW('Water Data'!C187)))</f>
        <v/>
      </c>
      <c r="BU193" s="34" t="str">
        <f ca="true">+IF(OFFSET('Water Data'!$C$30,0,10*ROW('Water Data'!C187))="","",OFFSET('Water Data'!$C$30,0,10*ROW('Water Data'!C187)))</f>
        <v/>
      </c>
      <c r="BV193" s="34" t="str">
        <f ca="true">+IF(OFFSET('Water Data'!$D$28,0,10*ROW('Water Data'!D187))="","",OFFSET('Water Data'!$D$28,0,10*ROW('Water Data'!D187)))</f>
        <v/>
      </c>
      <c r="BW193" s="34" t="str">
        <f ca="true">+IF(OFFSET('Water Data'!$D$29,0,10*ROW('Water Data'!D187))="","",OFFSET('Water Data'!$D$29,0,10*ROW('Water Data'!D187)))</f>
        <v/>
      </c>
      <c r="BX193" s="34" t="str">
        <f ca="true">+IF(OFFSET('Water Data'!$D$30,0,10*ROW('Water Data'!D187))="","",OFFSET('Water Data'!$D$30,0,10*ROW('Water Data'!D187)))</f>
        <v/>
      </c>
      <c r="BY193" s="34" t="str">
        <f ca="true">+IF(OFFSET('Water Data'!$E$28,0,10*ROW('Water Data'!E187))="","",OFFSET('Water Data'!$E$28,0,10*ROW('Water Data'!E187)))</f>
        <v/>
      </c>
      <c r="BZ193" s="34" t="str">
        <f ca="true">+IF(OFFSET('Water Data'!$E$29,0,10*ROW('Water Data'!E187))="","",OFFSET('Water Data'!$E$29,0,10*ROW('Water Data'!E187)))</f>
        <v/>
      </c>
      <c r="CA193" s="34" t="str">
        <f ca="true">+IF(OFFSET('Water Data'!$E$30,0,10*ROW('Water Data'!E187))="","",OFFSET('Water Data'!$E$30,0,10*ROW('Water Data'!E187)))</f>
        <v/>
      </c>
      <c r="CB193" s="34" t="str">
        <f ca="true">+IF(OFFSET('Water Data'!$F$28,0,10*ROW('Water Data'!F187))="","",OFFSET('Water Data'!$F$28,0,10*ROW('Water Data'!F187)))</f>
        <v/>
      </c>
      <c r="CC193" s="34" t="str">
        <f ca="true">+IF(OFFSET('Water Data'!$F$29,0,10*ROW('Water Data'!F187))="","",OFFSET('Water Data'!$F$29,0,10*ROW('Water Data'!F187)))</f>
        <v/>
      </c>
      <c r="CD193" s="34" t="str">
        <f ca="true">+IF(OFFSET('Water Data'!$F$30,0,10*ROW('Water Data'!F187))="","",OFFSET('Water Data'!$F$30,0,10*ROW('Water Data'!F187)))</f>
        <v/>
      </c>
      <c r="CE193" s="34" t="str">
        <f ca="true">+IF(OFFSET('Water Data'!$G$28,0,10*ROW('Water Data'!G187))="","",OFFSET('Water Data'!$G$28,0,10*ROW('Water Data'!G187)))</f>
        <v/>
      </c>
      <c r="CF193" s="34" t="str">
        <f ca="true">+IF(OFFSET('Water Data'!$G$29,0,10*ROW('Water Data'!G187))="","",OFFSET('Water Data'!$G$29,0,10*ROW('Water Data'!G187)))</f>
        <v/>
      </c>
      <c r="CG193" s="34" t="str">
        <f ca="true">+IF(OFFSET('Water Data'!$G$30,0,10*ROW('Water Data'!G187))="","",OFFSET('Water Data'!$G$30,0,10*ROW('Water Data'!G187)))</f>
        <v/>
      </c>
      <c r="CH193" s="34" t="str">
        <f ca="true">+IF(OFFSET('Water Data'!$H$28,0,10*ROW('Water Data'!H187))="","",OFFSET('Water Data'!$H$28,0,10*ROW('Water Data'!H187)))</f>
        <v/>
      </c>
      <c r="CI193" s="34" t="str">
        <f ca="true">+IF(OFFSET('Water Data'!$H$29,0,10*ROW('Water Data'!H187))="","",OFFSET('Water Data'!$H$29,0,10*ROW('Water Data'!H187)))</f>
        <v/>
      </c>
      <c r="CJ193" s="34" t="str">
        <f ca="true">+IF(OFFSET('Water Data'!$H$30,0,10*ROW('Water Data'!H187))="","",OFFSET('Water Data'!$H$30,0,10*ROW('Water Data'!H187)))</f>
        <v/>
      </c>
      <c r="CK193" s="34" t="str">
        <f ca="true">+IF(OFFSET('Sanitation Data'!$C$29,0,10*ROW('Sanitation Data'!C187))="","",OFFSET('Sanitation Data'!$C$29,0,10*ROW('Sanitation Data'!C187)))</f>
        <v/>
      </c>
      <c r="CL193" s="34" t="str">
        <f ca="true">+IF(OFFSET('Sanitation Data'!$C$30,0,10*ROW('Sanitation Data'!C187))="","",OFFSET('Sanitation Data'!$C$30,0,10*ROW('Sanitation Data'!C187)))</f>
        <v/>
      </c>
      <c r="CM193" s="34" t="str">
        <f ca="true">+IF(OFFSET('Sanitation Data'!$C$31,0,10*ROW('Sanitation Data'!C187))="","",OFFSET('Sanitation Data'!$C$31,0,10*ROW('Sanitation Data'!C187)))</f>
        <v/>
      </c>
      <c r="CN193" s="34" t="str">
        <f ca="true">+IF(OFFSET('Sanitation Data'!$C$32,0,10*ROW('Sanitation Data'!C187))="","",OFFSET('Sanitation Data'!$C$32,0,10*ROW('Sanitation Data'!C187)))</f>
        <v/>
      </c>
      <c r="CO193" s="34" t="str">
        <f ca="true">+IF(OFFSET('Sanitation Data'!$C$33,0,10*ROW('Sanitation Data'!C187))="","",OFFSET('Sanitation Data'!$C$33,0,10*ROW('Sanitation Data'!C187)))</f>
        <v/>
      </c>
      <c r="CP193" s="34" t="str">
        <f ca="true">+IF(OFFSET('Sanitation Data'!$D$29,0,10*ROW('Sanitation Data'!D187))="","",OFFSET('Sanitation Data'!$D$29,0,10*ROW('Sanitation Data'!D187)))</f>
        <v/>
      </c>
      <c r="CQ193" s="34" t="str">
        <f ca="true">+IF(OFFSET('Sanitation Data'!$D$30,0,10*ROW('Sanitation Data'!D187))="","",OFFSET('Sanitation Data'!$D$30,0,10*ROW('Sanitation Data'!D187)))</f>
        <v/>
      </c>
      <c r="CR193" s="34" t="str">
        <f ca="true">+IF(OFFSET('Sanitation Data'!$D$31,0,10*ROW('Sanitation Data'!D187))="","",OFFSET('Sanitation Data'!$D$31,0,10*ROW('Sanitation Data'!D187)))</f>
        <v/>
      </c>
      <c r="CS193" s="34" t="str">
        <f ca="true">+IF(OFFSET('Sanitation Data'!$D$32,0,10*ROW('Sanitation Data'!D187))="","",OFFSET('Sanitation Data'!$D$32,0,10*ROW('Sanitation Data'!D187)))</f>
        <v/>
      </c>
      <c r="CT193" s="34" t="str">
        <f ca="true">+IF(OFFSET('Sanitation Data'!$D$33,0,10*ROW('Sanitation Data'!D187))="","",OFFSET('Sanitation Data'!$D$33,0,10*ROW('Sanitation Data'!D187)))</f>
        <v/>
      </c>
      <c r="CU193" s="34" t="str">
        <f ca="true">+IF(OFFSET('Sanitation Data'!$E$29,0,10*ROW('Sanitation Data'!E187))="","",OFFSET('Sanitation Data'!$E$29,0,10*ROW('Sanitation Data'!E187)))</f>
        <v/>
      </c>
      <c r="CV193" s="34" t="str">
        <f ca="true">+IF(OFFSET('Sanitation Data'!$E$30,0,10*ROW('Sanitation Data'!E187))="","",OFFSET('Sanitation Data'!$E$30,0,10*ROW('Sanitation Data'!E187)))</f>
        <v/>
      </c>
      <c r="CW193" s="34" t="str">
        <f ca="true">+IF(OFFSET('Sanitation Data'!$E$31,0,10*ROW('Sanitation Data'!E187))="","",OFFSET('Sanitation Data'!$E$31,0,10*ROW('Sanitation Data'!E187)))</f>
        <v/>
      </c>
      <c r="CX193" s="34" t="str">
        <f ca="true">+IF(OFFSET('Sanitation Data'!$E$32,0,10*ROW('Sanitation Data'!E187))="","",OFFSET('Sanitation Data'!$E$32,0,10*ROW('Sanitation Data'!E187)))</f>
        <v/>
      </c>
      <c r="CY193" s="34" t="str">
        <f ca="true">+IF(OFFSET('Sanitation Data'!$E$33,0,10*ROW('Sanitation Data'!E187))="","",OFFSET('Sanitation Data'!$E$33,0,10*ROW('Sanitation Data'!E187)))</f>
        <v/>
      </c>
      <c r="CZ193" s="34" t="str">
        <f ca="true">+IF(OFFSET('Sanitation Data'!$F$29,0,10*ROW('Sanitation Data'!F187))="","",OFFSET('Sanitation Data'!$F$29,0,10*ROW('Sanitation Data'!F187)))</f>
        <v/>
      </c>
      <c r="DA193" s="34" t="str">
        <f ca="true">+IF(OFFSET('Sanitation Data'!$F$30,0,10*ROW('Sanitation Data'!F187))="","",OFFSET('Sanitation Data'!$F$30,0,10*ROW('Sanitation Data'!F187)))</f>
        <v/>
      </c>
      <c r="DB193" s="34" t="str">
        <f ca="true">+IF(OFFSET('Sanitation Data'!$F$31,0,10*ROW('Sanitation Data'!F187))="","",OFFSET('Sanitation Data'!$F$31,0,10*ROW('Sanitation Data'!F187)))</f>
        <v/>
      </c>
      <c r="DC193" s="34" t="str">
        <f ca="true">+IF(OFFSET('Sanitation Data'!$F$32,0,10*ROW('Sanitation Data'!F187))="","",OFFSET('Sanitation Data'!$F$32,0,10*ROW('Sanitation Data'!F187)))</f>
        <v/>
      </c>
      <c r="DD193" s="34" t="str">
        <f ca="true">+IF(OFFSET('Sanitation Data'!$F$33,0,10*ROW('Sanitation Data'!F187))="","",OFFSET('Sanitation Data'!$F$33,0,10*ROW('Sanitation Data'!F187)))</f>
        <v/>
      </c>
      <c r="DE193" s="34" t="str">
        <f ca="true">+IF(OFFSET('Sanitation Data'!$G$29,0,10*ROW('Sanitation Data'!G187))="","",OFFSET('Sanitation Data'!$G$29,0,10*ROW('Sanitation Data'!G187)))</f>
        <v/>
      </c>
      <c r="DF193" s="34" t="str">
        <f ca="true">+IF(OFFSET('Sanitation Data'!$G$30,0,10*ROW('Sanitation Data'!G187))="","",OFFSET('Sanitation Data'!$G$30,0,10*ROW('Sanitation Data'!G187)))</f>
        <v/>
      </c>
      <c r="DG193" s="34" t="str">
        <f ca="true">+IF(OFFSET('Sanitation Data'!$G$31,0,10*ROW('Sanitation Data'!G187))="","",OFFSET('Sanitation Data'!$G$31,0,10*ROW('Sanitation Data'!G187)))</f>
        <v/>
      </c>
      <c r="DH193" s="34" t="str">
        <f ca="true">+IF(OFFSET('Sanitation Data'!$G$32,0,10*ROW('Sanitation Data'!G187))="","",OFFSET('Sanitation Data'!$G$32,0,10*ROW('Sanitation Data'!G187)))</f>
        <v/>
      </c>
      <c r="DI193" s="34" t="str">
        <f ca="true">+IF(OFFSET('Sanitation Data'!$G$33,0,10*ROW('Sanitation Data'!G187))="","",OFFSET('Sanitation Data'!$G$33,0,10*ROW('Sanitation Data'!G187)))</f>
        <v/>
      </c>
      <c r="DJ193" s="34" t="str">
        <f ca="true">+IF(OFFSET('Sanitation Data'!$H$29,0,10*ROW('Sanitation Data'!H187))="","",OFFSET('Sanitation Data'!$H$29,0,10*ROW('Sanitation Data'!H187)))</f>
        <v/>
      </c>
      <c r="DK193" s="34" t="str">
        <f ca="true">+IF(OFFSET('Sanitation Data'!$H$30,0,10*ROW('Sanitation Data'!H187))="","",OFFSET('Sanitation Data'!$H$30,0,10*ROW('Sanitation Data'!H187)))</f>
        <v/>
      </c>
      <c r="DL193" s="34" t="str">
        <f ca="true">+IF(OFFSET('Sanitation Data'!$H$31,0,10*ROW('Sanitation Data'!H187))="","",OFFSET('Sanitation Data'!$H$31,0,10*ROW('Sanitation Data'!H187)))</f>
        <v/>
      </c>
      <c r="DM193" s="34" t="str">
        <f ca="true">+IF(OFFSET('Sanitation Data'!$H$32,0,10*ROW('Sanitation Data'!H187))="","",OFFSET('Sanitation Data'!$H$32,0,10*ROW('Sanitation Data'!H187)))</f>
        <v/>
      </c>
      <c r="DN193" s="34" t="str">
        <f ca="true">+IF(OFFSET('Sanitation Data'!$H$33,0,10*ROW('Sanitation Data'!H187))="","",OFFSET('Sanitation Data'!$H$33,0,10*ROW('Sanitation Data'!H187)))</f>
        <v/>
      </c>
      <c r="DO193" s="34" t="str">
        <f ca="true">+IF(OFFSET('Hygiene Data'!$C$12,0,10*ROW('Hygiene Data'!C187))="","",OFFSET('Hygiene Data'!$C$12,0,10*ROW('Hygiene Data'!C187)))</f>
        <v/>
      </c>
      <c r="DP193" s="34" t="str">
        <f ca="true">+IF(OFFSET('Hygiene Data'!$C$13,0,10*ROW('Hygiene Data'!C187))="","",OFFSET('Hygiene Data'!$C$13,0,10*ROW('Hygiene Data'!C187)))</f>
        <v/>
      </c>
      <c r="DQ193" s="34" t="str">
        <f ca="true">+IF(OFFSET('Hygiene Data'!$C$14,0,10*ROW('Hygiene Data'!C187))="","",OFFSET('Hygiene Data'!$C$14,0,10*ROW('Hygiene Data'!C187)))</f>
        <v/>
      </c>
      <c r="DR193" s="34" t="str">
        <f ca="true">+IF(OFFSET('Hygiene Data'!$D$12,0,10*ROW('Hygiene Data'!D187))="","",OFFSET('Hygiene Data'!$D$12,0,10*ROW('Hygiene Data'!D187)))</f>
        <v/>
      </c>
      <c r="DS193" s="34" t="str">
        <f ca="true">+IF(OFFSET('Hygiene Data'!$D$13,0,10*ROW('Hygiene Data'!D187))="","",OFFSET('Hygiene Data'!$D$13,0,10*ROW('Hygiene Data'!D187)))</f>
        <v/>
      </c>
      <c r="DT193" s="34" t="str">
        <f ca="true">+IF(OFFSET('Hygiene Data'!$D$14,0,10*ROW('Hygiene Data'!D187))="","",OFFSET('Hygiene Data'!$D$14,0,10*ROW('Hygiene Data'!D187)))</f>
        <v/>
      </c>
      <c r="DU193" s="34" t="str">
        <f ca="true">+IF(OFFSET('Hygiene Data'!$E$12,0,10*ROW('Hygiene Data'!E187))="","",OFFSET('Hygiene Data'!$E$12,0,10*ROW('Hygiene Data'!E187)))</f>
        <v/>
      </c>
      <c r="DV193" s="34" t="str">
        <f ca="true">+IF(OFFSET('Hygiene Data'!$E$13,0,10*ROW('Hygiene Data'!E187))="","",OFFSET('Hygiene Data'!$E$13,0,10*ROW('Hygiene Data'!E187)))</f>
        <v/>
      </c>
      <c r="DW193" s="34" t="str">
        <f ca="true">+IF(OFFSET('Hygiene Data'!$E$14,0,10*ROW('Hygiene Data'!E187))="","",OFFSET('Hygiene Data'!$E$14,0,10*ROW('Hygiene Data'!E187)))</f>
        <v/>
      </c>
      <c r="DX193" s="34" t="str">
        <f ca="true">+IF(OFFSET('Hygiene Data'!$F$12,0,10*ROW('Hygiene Data'!F187))="","",OFFSET('Hygiene Data'!$F$12,0,10*ROW('Hygiene Data'!F187)))</f>
        <v/>
      </c>
      <c r="DY193" s="34" t="str">
        <f ca="true">+IF(OFFSET('Hygiene Data'!$F$13,0,10*ROW('Hygiene Data'!F187))="","",OFFSET('Hygiene Data'!$F$13,0,10*ROW('Hygiene Data'!F187)))</f>
        <v/>
      </c>
      <c r="DZ193" s="34" t="str">
        <f ca="true">+IF(OFFSET('Hygiene Data'!$F$14,0,10*ROW('Hygiene Data'!F187))="","",OFFSET('Hygiene Data'!$F$14,0,10*ROW('Hygiene Data'!F187)))</f>
        <v/>
      </c>
      <c r="EA193" s="34" t="str">
        <f ca="true">+IF(OFFSET('Hygiene Data'!$G$12,0,10*ROW('Hygiene Data'!G187))="","",OFFSET('Hygiene Data'!$G$12,0,10*ROW('Hygiene Data'!G187)))</f>
        <v/>
      </c>
      <c r="EB193" s="34" t="str">
        <f ca="true">+IF(OFFSET('Hygiene Data'!$G$13,0,10*ROW('Hygiene Data'!G187))="","",OFFSET('Hygiene Data'!$G$13,0,10*ROW('Hygiene Data'!G187)))</f>
        <v/>
      </c>
      <c r="EC193" s="34" t="str">
        <f ca="true">+IF(OFFSET('Hygiene Data'!$G$14,0,10*ROW('Hygiene Data'!G187))="","",OFFSET('Hygiene Data'!$G$14,0,10*ROW('Hygiene Data'!G187)))</f>
        <v/>
      </c>
      <c r="ED193" s="34" t="str">
        <f ca="true">+IF(OFFSET('Hygiene Data'!$H$12,0,10*ROW('Hygiene Data'!H187))="","",OFFSET('Hygiene Data'!$H$12,0,10*ROW('Hygiene Data'!H187)))</f>
        <v/>
      </c>
      <c r="EE193" s="34" t="str">
        <f ca="true">+IF(OFFSET('Hygiene Data'!$H$13,0,10*ROW('Hygiene Data'!H187))="","",OFFSET('Hygiene Data'!$H$13,0,10*ROW('Hygiene Data'!H187)))</f>
        <v/>
      </c>
      <c r="EF193" s="34" t="str">
        <f ca="true">+IF(OFFSET('Hygiene Data'!$H$14,0,10*ROW('Hygiene Data'!H187))="","",OFFSET('Hygiene Data'!$H$14,0,10*ROW('Hygiene Data'!H187)))</f>
        <v/>
      </c>
    </row>
    <row r="194" x14ac:dyDescent="0.2">
      <c r="A194" s="57" t="str">
        <f ca="true">+IF(OFFSET('Water Data'!$B$1,0,10*ROW('Water Data'!B191))="","",OFFSET('Water Data'!$B$1,0,10*ROW('Water Data'!B191)))</f>
        <v/>
      </c>
      <c r="B194" s="57" t="str">
        <f ca="true">+IF(OFFSET('Water Data'!$A$3,0,10*ROW('Water Data'!A191))="","",OFFSET('Water Data'!$A$3,0,10*ROW('Water Data'!A191)))</f>
        <v/>
      </c>
      <c r="C194" s="57" t="str">
        <f ca="true">+IF(OFFSET('Water Data'!$C$3,0,10*ROW('Water Data'!C191))="","",OFFSET('Water Data'!$C$3,0,10*ROW('Water Data'!C191)))</f>
        <v/>
      </c>
      <c r="D194" s="249"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9"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9" t="e">
        <f ca="true">+IF(AND(ISNUMBER(OFFSET('Water Data'!$C$10,0,10*ROW('Water Data'!D188))),BW194="Yes"),OFFSET('Water Data'!$C$10,0,10*ROW('Water Data'!D188)),IF(AND(ISNUMBER(OFFSET('Water Data'!$C$10,0,10*ROW('Water Data'!D188))),BW194="No",ISNUMBER(OFFSET('Water Data'!$C$10,0,10*ROW('Water Data'!D188)))),CONCATENATE("[",ROUND(OFFSET('Water Data'!$C$10,0,10*ROW('Water Data'!D188)),0),"]"),IF(AND(ISNUMBER(OFFSET('Water Data'!$C$10,0,10*ROW('Water Data'!D188))),BW194="",ISNUMBER(OFFSET('Water Data'!$C$10,0,10*ROW('Water Data'!D188)))),OFFSET('Water Data'!$C$10,0,10*ROW('Water Data'!D188)),NA())))</f>
        <v>#N/A</v>
      </c>
      <c r="G194" s="249"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9"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9"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9"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9"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9"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9"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9"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9"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9"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9"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9"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9"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9"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9"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50"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50"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50"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50"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50"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50"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50"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50"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50"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50"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50"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50"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50"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50"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50"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50"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50"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50"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50"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50"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50"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50"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50"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50"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50"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50"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50"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50"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50"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50"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51"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51"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51"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51"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51"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51"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51"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51"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51"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51"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51"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51"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51"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51"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51"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51"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51"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51"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4" t="str">
        <f ca="true">+IF(OFFSET('Water Data'!$C$28,0,10*ROW('Water Data'!C188))="","",OFFSET('Water Data'!$C$28,0,10*ROW('Water Data'!C188)))</f>
        <v/>
      </c>
      <c r="BT194" s="34" t="str">
        <f ca="true">+IF(OFFSET('Water Data'!$C$29,0,10*ROW('Water Data'!C188))="","",OFFSET('Water Data'!$C$29,0,10*ROW('Water Data'!C188)))</f>
        <v/>
      </c>
      <c r="BU194" s="34" t="str">
        <f ca="true">+IF(OFFSET('Water Data'!$C$30,0,10*ROW('Water Data'!C188))="","",OFFSET('Water Data'!$C$30,0,10*ROW('Water Data'!C188)))</f>
        <v/>
      </c>
      <c r="BV194" s="34" t="str">
        <f ca="true">+IF(OFFSET('Water Data'!$D$28,0,10*ROW('Water Data'!D188))="","",OFFSET('Water Data'!$D$28,0,10*ROW('Water Data'!D188)))</f>
        <v/>
      </c>
      <c r="BW194" s="34" t="str">
        <f ca="true">+IF(OFFSET('Water Data'!$D$29,0,10*ROW('Water Data'!D188))="","",OFFSET('Water Data'!$D$29,0,10*ROW('Water Data'!D188)))</f>
        <v/>
      </c>
      <c r="BX194" s="34" t="str">
        <f ca="true">+IF(OFFSET('Water Data'!$D$30,0,10*ROW('Water Data'!D188))="","",OFFSET('Water Data'!$D$30,0,10*ROW('Water Data'!D188)))</f>
        <v/>
      </c>
      <c r="BY194" s="34" t="str">
        <f ca="true">+IF(OFFSET('Water Data'!$E$28,0,10*ROW('Water Data'!E188))="","",OFFSET('Water Data'!$E$28,0,10*ROW('Water Data'!E188)))</f>
        <v/>
      </c>
      <c r="BZ194" s="34" t="str">
        <f ca="true">+IF(OFFSET('Water Data'!$E$29,0,10*ROW('Water Data'!E188))="","",OFFSET('Water Data'!$E$29,0,10*ROW('Water Data'!E188)))</f>
        <v/>
      </c>
      <c r="CA194" s="34" t="str">
        <f ca="true">+IF(OFFSET('Water Data'!$E$30,0,10*ROW('Water Data'!E188))="","",OFFSET('Water Data'!$E$30,0,10*ROW('Water Data'!E188)))</f>
        <v/>
      </c>
      <c r="CB194" s="34" t="str">
        <f ca="true">+IF(OFFSET('Water Data'!$F$28,0,10*ROW('Water Data'!F188))="","",OFFSET('Water Data'!$F$28,0,10*ROW('Water Data'!F188)))</f>
        <v/>
      </c>
      <c r="CC194" s="34" t="str">
        <f ca="true">+IF(OFFSET('Water Data'!$F$29,0,10*ROW('Water Data'!F188))="","",OFFSET('Water Data'!$F$29,0,10*ROW('Water Data'!F188)))</f>
        <v/>
      </c>
      <c r="CD194" s="34" t="str">
        <f ca="true">+IF(OFFSET('Water Data'!$F$30,0,10*ROW('Water Data'!F188))="","",OFFSET('Water Data'!$F$30,0,10*ROW('Water Data'!F188)))</f>
        <v/>
      </c>
      <c r="CE194" s="34" t="str">
        <f ca="true">+IF(OFFSET('Water Data'!$G$28,0,10*ROW('Water Data'!G188))="","",OFFSET('Water Data'!$G$28,0,10*ROW('Water Data'!G188)))</f>
        <v/>
      </c>
      <c r="CF194" s="34" t="str">
        <f ca="true">+IF(OFFSET('Water Data'!$G$29,0,10*ROW('Water Data'!G188))="","",OFFSET('Water Data'!$G$29,0,10*ROW('Water Data'!G188)))</f>
        <v/>
      </c>
      <c r="CG194" s="34" t="str">
        <f ca="true">+IF(OFFSET('Water Data'!$G$30,0,10*ROW('Water Data'!G188))="","",OFFSET('Water Data'!$G$30,0,10*ROW('Water Data'!G188)))</f>
        <v/>
      </c>
      <c r="CH194" s="34" t="str">
        <f ca="true">+IF(OFFSET('Water Data'!$H$28,0,10*ROW('Water Data'!H188))="","",OFFSET('Water Data'!$H$28,0,10*ROW('Water Data'!H188)))</f>
        <v/>
      </c>
      <c r="CI194" s="34" t="str">
        <f ca="true">+IF(OFFSET('Water Data'!$H$29,0,10*ROW('Water Data'!H188))="","",OFFSET('Water Data'!$H$29,0,10*ROW('Water Data'!H188)))</f>
        <v/>
      </c>
      <c r="CJ194" s="34" t="str">
        <f ca="true">+IF(OFFSET('Water Data'!$H$30,0,10*ROW('Water Data'!H188))="","",OFFSET('Water Data'!$H$30,0,10*ROW('Water Data'!H188)))</f>
        <v/>
      </c>
      <c r="CK194" s="34" t="str">
        <f ca="true">+IF(OFFSET('Sanitation Data'!$C$29,0,10*ROW('Sanitation Data'!C188))="","",OFFSET('Sanitation Data'!$C$29,0,10*ROW('Sanitation Data'!C188)))</f>
        <v/>
      </c>
      <c r="CL194" s="34" t="str">
        <f ca="true">+IF(OFFSET('Sanitation Data'!$C$30,0,10*ROW('Sanitation Data'!C188))="","",OFFSET('Sanitation Data'!$C$30,0,10*ROW('Sanitation Data'!C188)))</f>
        <v/>
      </c>
      <c r="CM194" s="34" t="str">
        <f ca="true">+IF(OFFSET('Sanitation Data'!$C$31,0,10*ROW('Sanitation Data'!C188))="","",OFFSET('Sanitation Data'!$C$31,0,10*ROW('Sanitation Data'!C188)))</f>
        <v/>
      </c>
      <c r="CN194" s="34" t="str">
        <f ca="true">+IF(OFFSET('Sanitation Data'!$C$32,0,10*ROW('Sanitation Data'!C188))="","",OFFSET('Sanitation Data'!$C$32,0,10*ROW('Sanitation Data'!C188)))</f>
        <v/>
      </c>
      <c r="CO194" s="34" t="str">
        <f ca="true">+IF(OFFSET('Sanitation Data'!$C$33,0,10*ROW('Sanitation Data'!C188))="","",OFFSET('Sanitation Data'!$C$33,0,10*ROW('Sanitation Data'!C188)))</f>
        <v/>
      </c>
      <c r="CP194" s="34" t="str">
        <f ca="true">+IF(OFFSET('Sanitation Data'!$D$29,0,10*ROW('Sanitation Data'!D188))="","",OFFSET('Sanitation Data'!$D$29,0,10*ROW('Sanitation Data'!D188)))</f>
        <v/>
      </c>
      <c r="CQ194" s="34" t="str">
        <f ca="true">+IF(OFFSET('Sanitation Data'!$D$30,0,10*ROW('Sanitation Data'!D188))="","",OFFSET('Sanitation Data'!$D$30,0,10*ROW('Sanitation Data'!D188)))</f>
        <v/>
      </c>
      <c r="CR194" s="34" t="str">
        <f ca="true">+IF(OFFSET('Sanitation Data'!$D$31,0,10*ROW('Sanitation Data'!D188))="","",OFFSET('Sanitation Data'!$D$31,0,10*ROW('Sanitation Data'!D188)))</f>
        <v/>
      </c>
      <c r="CS194" s="34" t="str">
        <f ca="true">+IF(OFFSET('Sanitation Data'!$D$32,0,10*ROW('Sanitation Data'!D188))="","",OFFSET('Sanitation Data'!$D$32,0,10*ROW('Sanitation Data'!D188)))</f>
        <v/>
      </c>
      <c r="CT194" s="34" t="str">
        <f ca="true">+IF(OFFSET('Sanitation Data'!$D$33,0,10*ROW('Sanitation Data'!D188))="","",OFFSET('Sanitation Data'!$D$33,0,10*ROW('Sanitation Data'!D188)))</f>
        <v/>
      </c>
      <c r="CU194" s="34" t="str">
        <f ca="true">+IF(OFFSET('Sanitation Data'!$E$29,0,10*ROW('Sanitation Data'!E188))="","",OFFSET('Sanitation Data'!$E$29,0,10*ROW('Sanitation Data'!E188)))</f>
        <v/>
      </c>
      <c r="CV194" s="34" t="str">
        <f ca="true">+IF(OFFSET('Sanitation Data'!$E$30,0,10*ROW('Sanitation Data'!E188))="","",OFFSET('Sanitation Data'!$E$30,0,10*ROW('Sanitation Data'!E188)))</f>
        <v/>
      </c>
      <c r="CW194" s="34" t="str">
        <f ca="true">+IF(OFFSET('Sanitation Data'!$E$31,0,10*ROW('Sanitation Data'!E188))="","",OFFSET('Sanitation Data'!$E$31,0,10*ROW('Sanitation Data'!E188)))</f>
        <v/>
      </c>
      <c r="CX194" s="34" t="str">
        <f ca="true">+IF(OFFSET('Sanitation Data'!$E$32,0,10*ROW('Sanitation Data'!E188))="","",OFFSET('Sanitation Data'!$E$32,0,10*ROW('Sanitation Data'!E188)))</f>
        <v/>
      </c>
      <c r="CY194" s="34" t="str">
        <f ca="true">+IF(OFFSET('Sanitation Data'!$E$33,0,10*ROW('Sanitation Data'!E188))="","",OFFSET('Sanitation Data'!$E$33,0,10*ROW('Sanitation Data'!E188)))</f>
        <v/>
      </c>
      <c r="CZ194" s="34" t="str">
        <f ca="true">+IF(OFFSET('Sanitation Data'!$F$29,0,10*ROW('Sanitation Data'!F188))="","",OFFSET('Sanitation Data'!$F$29,0,10*ROW('Sanitation Data'!F188)))</f>
        <v/>
      </c>
      <c r="DA194" s="34" t="str">
        <f ca="true">+IF(OFFSET('Sanitation Data'!$F$30,0,10*ROW('Sanitation Data'!F188))="","",OFFSET('Sanitation Data'!$F$30,0,10*ROW('Sanitation Data'!F188)))</f>
        <v/>
      </c>
      <c r="DB194" s="34" t="str">
        <f ca="true">+IF(OFFSET('Sanitation Data'!$F$31,0,10*ROW('Sanitation Data'!F188))="","",OFFSET('Sanitation Data'!$F$31,0,10*ROW('Sanitation Data'!F188)))</f>
        <v/>
      </c>
      <c r="DC194" s="34" t="str">
        <f ca="true">+IF(OFFSET('Sanitation Data'!$F$32,0,10*ROW('Sanitation Data'!F188))="","",OFFSET('Sanitation Data'!$F$32,0,10*ROW('Sanitation Data'!F188)))</f>
        <v/>
      </c>
      <c r="DD194" s="34" t="str">
        <f ca="true">+IF(OFFSET('Sanitation Data'!$F$33,0,10*ROW('Sanitation Data'!F188))="","",OFFSET('Sanitation Data'!$F$33,0,10*ROW('Sanitation Data'!F188)))</f>
        <v/>
      </c>
      <c r="DE194" s="34" t="str">
        <f ca="true">+IF(OFFSET('Sanitation Data'!$G$29,0,10*ROW('Sanitation Data'!G188))="","",OFFSET('Sanitation Data'!$G$29,0,10*ROW('Sanitation Data'!G188)))</f>
        <v/>
      </c>
      <c r="DF194" s="34" t="str">
        <f ca="true">+IF(OFFSET('Sanitation Data'!$G$30,0,10*ROW('Sanitation Data'!G188))="","",OFFSET('Sanitation Data'!$G$30,0,10*ROW('Sanitation Data'!G188)))</f>
        <v/>
      </c>
      <c r="DG194" s="34" t="str">
        <f ca="true">+IF(OFFSET('Sanitation Data'!$G$31,0,10*ROW('Sanitation Data'!G188))="","",OFFSET('Sanitation Data'!$G$31,0,10*ROW('Sanitation Data'!G188)))</f>
        <v/>
      </c>
      <c r="DH194" s="34" t="str">
        <f ca="true">+IF(OFFSET('Sanitation Data'!$G$32,0,10*ROW('Sanitation Data'!G188))="","",OFFSET('Sanitation Data'!$G$32,0,10*ROW('Sanitation Data'!G188)))</f>
        <v/>
      </c>
      <c r="DI194" s="34" t="str">
        <f ca="true">+IF(OFFSET('Sanitation Data'!$G$33,0,10*ROW('Sanitation Data'!G188))="","",OFFSET('Sanitation Data'!$G$33,0,10*ROW('Sanitation Data'!G188)))</f>
        <v/>
      </c>
      <c r="DJ194" s="34" t="str">
        <f ca="true">+IF(OFFSET('Sanitation Data'!$H$29,0,10*ROW('Sanitation Data'!H188))="","",OFFSET('Sanitation Data'!$H$29,0,10*ROW('Sanitation Data'!H188)))</f>
        <v/>
      </c>
      <c r="DK194" s="34" t="str">
        <f ca="true">+IF(OFFSET('Sanitation Data'!$H$30,0,10*ROW('Sanitation Data'!H188))="","",OFFSET('Sanitation Data'!$H$30,0,10*ROW('Sanitation Data'!H188)))</f>
        <v/>
      </c>
      <c r="DL194" s="34" t="str">
        <f ca="true">+IF(OFFSET('Sanitation Data'!$H$31,0,10*ROW('Sanitation Data'!H188))="","",OFFSET('Sanitation Data'!$H$31,0,10*ROW('Sanitation Data'!H188)))</f>
        <v/>
      </c>
      <c r="DM194" s="34" t="str">
        <f ca="true">+IF(OFFSET('Sanitation Data'!$H$32,0,10*ROW('Sanitation Data'!H188))="","",OFFSET('Sanitation Data'!$H$32,0,10*ROW('Sanitation Data'!H188)))</f>
        <v/>
      </c>
      <c r="DN194" s="34" t="str">
        <f ca="true">+IF(OFFSET('Sanitation Data'!$H$33,0,10*ROW('Sanitation Data'!H188))="","",OFFSET('Sanitation Data'!$H$33,0,10*ROW('Sanitation Data'!H188)))</f>
        <v/>
      </c>
      <c r="DO194" s="34" t="str">
        <f ca="true">+IF(OFFSET('Hygiene Data'!$C$12,0,10*ROW('Hygiene Data'!C188))="","",OFFSET('Hygiene Data'!$C$12,0,10*ROW('Hygiene Data'!C188)))</f>
        <v/>
      </c>
      <c r="DP194" s="34" t="str">
        <f ca="true">+IF(OFFSET('Hygiene Data'!$C$13,0,10*ROW('Hygiene Data'!C188))="","",OFFSET('Hygiene Data'!$C$13,0,10*ROW('Hygiene Data'!C188)))</f>
        <v/>
      </c>
      <c r="DQ194" s="34" t="str">
        <f ca="true">+IF(OFFSET('Hygiene Data'!$C$14,0,10*ROW('Hygiene Data'!C188))="","",OFFSET('Hygiene Data'!$C$14,0,10*ROW('Hygiene Data'!C188)))</f>
        <v/>
      </c>
      <c r="DR194" s="34" t="str">
        <f ca="true">+IF(OFFSET('Hygiene Data'!$D$12,0,10*ROW('Hygiene Data'!D188))="","",OFFSET('Hygiene Data'!$D$12,0,10*ROW('Hygiene Data'!D188)))</f>
        <v/>
      </c>
      <c r="DS194" s="34" t="str">
        <f ca="true">+IF(OFFSET('Hygiene Data'!$D$13,0,10*ROW('Hygiene Data'!D188))="","",OFFSET('Hygiene Data'!$D$13,0,10*ROW('Hygiene Data'!D188)))</f>
        <v/>
      </c>
      <c r="DT194" s="34" t="str">
        <f ca="true">+IF(OFFSET('Hygiene Data'!$D$14,0,10*ROW('Hygiene Data'!D188))="","",OFFSET('Hygiene Data'!$D$14,0,10*ROW('Hygiene Data'!D188)))</f>
        <v/>
      </c>
      <c r="DU194" s="34" t="str">
        <f ca="true">+IF(OFFSET('Hygiene Data'!$E$12,0,10*ROW('Hygiene Data'!E188))="","",OFFSET('Hygiene Data'!$E$12,0,10*ROW('Hygiene Data'!E188)))</f>
        <v/>
      </c>
      <c r="DV194" s="34" t="str">
        <f ca="true">+IF(OFFSET('Hygiene Data'!$E$13,0,10*ROW('Hygiene Data'!E188))="","",OFFSET('Hygiene Data'!$E$13,0,10*ROW('Hygiene Data'!E188)))</f>
        <v/>
      </c>
      <c r="DW194" s="34" t="str">
        <f ca="true">+IF(OFFSET('Hygiene Data'!$E$14,0,10*ROW('Hygiene Data'!E188))="","",OFFSET('Hygiene Data'!$E$14,0,10*ROW('Hygiene Data'!E188)))</f>
        <v/>
      </c>
      <c r="DX194" s="34" t="str">
        <f ca="true">+IF(OFFSET('Hygiene Data'!$F$12,0,10*ROW('Hygiene Data'!F188))="","",OFFSET('Hygiene Data'!$F$12,0,10*ROW('Hygiene Data'!F188)))</f>
        <v/>
      </c>
      <c r="DY194" s="34" t="str">
        <f ca="true">+IF(OFFSET('Hygiene Data'!$F$13,0,10*ROW('Hygiene Data'!F188))="","",OFFSET('Hygiene Data'!$F$13,0,10*ROW('Hygiene Data'!F188)))</f>
        <v/>
      </c>
      <c r="DZ194" s="34" t="str">
        <f ca="true">+IF(OFFSET('Hygiene Data'!$F$14,0,10*ROW('Hygiene Data'!F188))="","",OFFSET('Hygiene Data'!$F$14,0,10*ROW('Hygiene Data'!F188)))</f>
        <v/>
      </c>
      <c r="EA194" s="34" t="str">
        <f ca="true">+IF(OFFSET('Hygiene Data'!$G$12,0,10*ROW('Hygiene Data'!G188))="","",OFFSET('Hygiene Data'!$G$12,0,10*ROW('Hygiene Data'!G188)))</f>
        <v/>
      </c>
      <c r="EB194" s="34" t="str">
        <f ca="true">+IF(OFFSET('Hygiene Data'!$G$13,0,10*ROW('Hygiene Data'!G188))="","",OFFSET('Hygiene Data'!$G$13,0,10*ROW('Hygiene Data'!G188)))</f>
        <v/>
      </c>
      <c r="EC194" s="34" t="str">
        <f ca="true">+IF(OFFSET('Hygiene Data'!$G$14,0,10*ROW('Hygiene Data'!G188))="","",OFFSET('Hygiene Data'!$G$14,0,10*ROW('Hygiene Data'!G188)))</f>
        <v/>
      </c>
      <c r="ED194" s="34" t="str">
        <f ca="true">+IF(OFFSET('Hygiene Data'!$H$12,0,10*ROW('Hygiene Data'!H188))="","",OFFSET('Hygiene Data'!$H$12,0,10*ROW('Hygiene Data'!H188)))</f>
        <v/>
      </c>
      <c r="EE194" s="34" t="str">
        <f ca="true">+IF(OFFSET('Hygiene Data'!$H$13,0,10*ROW('Hygiene Data'!H188))="","",OFFSET('Hygiene Data'!$H$13,0,10*ROW('Hygiene Data'!H188)))</f>
        <v/>
      </c>
      <c r="EF194" s="34" t="str">
        <f ca="true">+IF(OFFSET('Hygiene Data'!$H$14,0,10*ROW('Hygiene Data'!H188))="","",OFFSET('Hygiene Data'!$H$14,0,10*ROW('Hygiene Data'!H188)))</f>
        <v/>
      </c>
    </row>
    <row r="195" x14ac:dyDescent="0.2">
      <c r="A195" s="57" t="str">
        <f ca="true">+IF(OFFSET('Water Data'!$B$1,0,10*ROW('Water Data'!B192))="","",OFFSET('Water Data'!$B$1,0,10*ROW('Water Data'!B192)))</f>
        <v/>
      </c>
      <c r="B195" s="57" t="str">
        <f ca="true">+IF(OFFSET('Water Data'!$A$3,0,10*ROW('Water Data'!A192))="","",OFFSET('Water Data'!$A$3,0,10*ROW('Water Data'!A192)))</f>
        <v/>
      </c>
      <c r="C195" s="57" t="str">
        <f ca="true">+IF(OFFSET('Water Data'!$C$3,0,10*ROW('Water Data'!C192))="","",OFFSET('Water Data'!$C$3,0,10*ROW('Water Data'!C192)))</f>
        <v/>
      </c>
      <c r="D195" s="249"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9"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9" t="e">
        <f ca="true">+IF(AND(ISNUMBER(OFFSET('Water Data'!$C$10,0,10*ROW('Water Data'!D189))),BW195="Yes"),OFFSET('Water Data'!$C$10,0,10*ROW('Water Data'!D189)),IF(AND(ISNUMBER(OFFSET('Water Data'!$C$10,0,10*ROW('Water Data'!D189))),BW195="No",ISNUMBER(OFFSET('Water Data'!$C$10,0,10*ROW('Water Data'!D189)))),CONCATENATE("[",ROUND(OFFSET('Water Data'!$C$10,0,10*ROW('Water Data'!D189)),0),"]"),IF(AND(ISNUMBER(OFFSET('Water Data'!$C$10,0,10*ROW('Water Data'!D189))),BW195="",ISNUMBER(OFFSET('Water Data'!$C$10,0,10*ROW('Water Data'!D189)))),OFFSET('Water Data'!$C$10,0,10*ROW('Water Data'!D189)),NA())))</f>
        <v>#N/A</v>
      </c>
      <c r="G195" s="249"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9"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9"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9"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9"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9"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9"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9"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9"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9"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9"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9"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9"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9"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9"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50"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50"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50"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50"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50"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50"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50"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50"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50"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50"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50"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50"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50"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50"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50"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50"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50"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50"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50"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50"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50"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50"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50"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50"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50"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50"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50"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50"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50"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50"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51"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51"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51"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51"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51"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51"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51"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51"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51"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51"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51"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51"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51"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51"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51"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51"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51"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51"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4" t="str">
        <f ca="true">+IF(OFFSET('Water Data'!$C$28,0,10*ROW('Water Data'!C189))="","",OFFSET('Water Data'!$C$28,0,10*ROW('Water Data'!C189)))</f>
        <v/>
      </c>
      <c r="BT195" s="34" t="str">
        <f ca="true">+IF(OFFSET('Water Data'!$C$29,0,10*ROW('Water Data'!C189))="","",OFFSET('Water Data'!$C$29,0,10*ROW('Water Data'!C189)))</f>
        <v/>
      </c>
      <c r="BU195" s="34" t="str">
        <f ca="true">+IF(OFFSET('Water Data'!$C$30,0,10*ROW('Water Data'!C189))="","",OFFSET('Water Data'!$C$30,0,10*ROW('Water Data'!C189)))</f>
        <v/>
      </c>
      <c r="BV195" s="34" t="str">
        <f ca="true">+IF(OFFSET('Water Data'!$D$28,0,10*ROW('Water Data'!D189))="","",OFFSET('Water Data'!$D$28,0,10*ROW('Water Data'!D189)))</f>
        <v/>
      </c>
      <c r="BW195" s="34" t="str">
        <f ca="true">+IF(OFFSET('Water Data'!$D$29,0,10*ROW('Water Data'!D189))="","",OFFSET('Water Data'!$D$29,0,10*ROW('Water Data'!D189)))</f>
        <v/>
      </c>
      <c r="BX195" s="34" t="str">
        <f ca="true">+IF(OFFSET('Water Data'!$D$30,0,10*ROW('Water Data'!D189))="","",OFFSET('Water Data'!$D$30,0,10*ROW('Water Data'!D189)))</f>
        <v/>
      </c>
      <c r="BY195" s="34" t="str">
        <f ca="true">+IF(OFFSET('Water Data'!$E$28,0,10*ROW('Water Data'!E189))="","",OFFSET('Water Data'!$E$28,0,10*ROW('Water Data'!E189)))</f>
        <v/>
      </c>
      <c r="BZ195" s="34" t="str">
        <f ca="true">+IF(OFFSET('Water Data'!$E$29,0,10*ROW('Water Data'!E189))="","",OFFSET('Water Data'!$E$29,0,10*ROW('Water Data'!E189)))</f>
        <v/>
      </c>
      <c r="CA195" s="34" t="str">
        <f ca="true">+IF(OFFSET('Water Data'!$E$30,0,10*ROW('Water Data'!E189))="","",OFFSET('Water Data'!$E$30,0,10*ROW('Water Data'!E189)))</f>
        <v/>
      </c>
      <c r="CB195" s="34" t="str">
        <f ca="true">+IF(OFFSET('Water Data'!$F$28,0,10*ROW('Water Data'!F189))="","",OFFSET('Water Data'!$F$28,0,10*ROW('Water Data'!F189)))</f>
        <v/>
      </c>
      <c r="CC195" s="34" t="str">
        <f ca="true">+IF(OFFSET('Water Data'!$F$29,0,10*ROW('Water Data'!F189))="","",OFFSET('Water Data'!$F$29,0,10*ROW('Water Data'!F189)))</f>
        <v/>
      </c>
      <c r="CD195" s="34" t="str">
        <f ca="true">+IF(OFFSET('Water Data'!$F$30,0,10*ROW('Water Data'!F189))="","",OFFSET('Water Data'!$F$30,0,10*ROW('Water Data'!F189)))</f>
        <v/>
      </c>
      <c r="CE195" s="34" t="str">
        <f ca="true">+IF(OFFSET('Water Data'!$G$28,0,10*ROW('Water Data'!G189))="","",OFFSET('Water Data'!$G$28,0,10*ROW('Water Data'!G189)))</f>
        <v/>
      </c>
      <c r="CF195" s="34" t="str">
        <f ca="true">+IF(OFFSET('Water Data'!$G$29,0,10*ROW('Water Data'!G189))="","",OFFSET('Water Data'!$G$29,0,10*ROW('Water Data'!G189)))</f>
        <v/>
      </c>
      <c r="CG195" s="34" t="str">
        <f ca="true">+IF(OFFSET('Water Data'!$G$30,0,10*ROW('Water Data'!G189))="","",OFFSET('Water Data'!$G$30,0,10*ROW('Water Data'!G189)))</f>
        <v/>
      </c>
      <c r="CH195" s="34" t="str">
        <f ca="true">+IF(OFFSET('Water Data'!$H$28,0,10*ROW('Water Data'!H189))="","",OFFSET('Water Data'!$H$28,0,10*ROW('Water Data'!H189)))</f>
        <v/>
      </c>
      <c r="CI195" s="34" t="str">
        <f ca="true">+IF(OFFSET('Water Data'!$H$29,0,10*ROW('Water Data'!H189))="","",OFFSET('Water Data'!$H$29,0,10*ROW('Water Data'!H189)))</f>
        <v/>
      </c>
      <c r="CJ195" s="34" t="str">
        <f ca="true">+IF(OFFSET('Water Data'!$H$30,0,10*ROW('Water Data'!H189))="","",OFFSET('Water Data'!$H$30,0,10*ROW('Water Data'!H189)))</f>
        <v/>
      </c>
      <c r="CK195" s="34" t="str">
        <f ca="true">+IF(OFFSET('Sanitation Data'!$C$29,0,10*ROW('Sanitation Data'!C189))="","",OFFSET('Sanitation Data'!$C$29,0,10*ROW('Sanitation Data'!C189)))</f>
        <v/>
      </c>
      <c r="CL195" s="34" t="str">
        <f ca="true">+IF(OFFSET('Sanitation Data'!$C$30,0,10*ROW('Sanitation Data'!C189))="","",OFFSET('Sanitation Data'!$C$30,0,10*ROW('Sanitation Data'!C189)))</f>
        <v/>
      </c>
      <c r="CM195" s="34" t="str">
        <f ca="true">+IF(OFFSET('Sanitation Data'!$C$31,0,10*ROW('Sanitation Data'!C189))="","",OFFSET('Sanitation Data'!$C$31,0,10*ROW('Sanitation Data'!C189)))</f>
        <v/>
      </c>
      <c r="CN195" s="34" t="str">
        <f ca="true">+IF(OFFSET('Sanitation Data'!$C$32,0,10*ROW('Sanitation Data'!C189))="","",OFFSET('Sanitation Data'!$C$32,0,10*ROW('Sanitation Data'!C189)))</f>
        <v/>
      </c>
      <c r="CO195" s="34" t="str">
        <f ca="true">+IF(OFFSET('Sanitation Data'!$C$33,0,10*ROW('Sanitation Data'!C189))="","",OFFSET('Sanitation Data'!$C$33,0,10*ROW('Sanitation Data'!C189)))</f>
        <v/>
      </c>
      <c r="CP195" s="34" t="str">
        <f ca="true">+IF(OFFSET('Sanitation Data'!$D$29,0,10*ROW('Sanitation Data'!D189))="","",OFFSET('Sanitation Data'!$D$29,0,10*ROW('Sanitation Data'!D189)))</f>
        <v/>
      </c>
      <c r="CQ195" s="34" t="str">
        <f ca="true">+IF(OFFSET('Sanitation Data'!$D$30,0,10*ROW('Sanitation Data'!D189))="","",OFFSET('Sanitation Data'!$D$30,0,10*ROW('Sanitation Data'!D189)))</f>
        <v/>
      </c>
      <c r="CR195" s="34" t="str">
        <f ca="true">+IF(OFFSET('Sanitation Data'!$D$31,0,10*ROW('Sanitation Data'!D189))="","",OFFSET('Sanitation Data'!$D$31,0,10*ROW('Sanitation Data'!D189)))</f>
        <v/>
      </c>
      <c r="CS195" s="34" t="str">
        <f ca="true">+IF(OFFSET('Sanitation Data'!$D$32,0,10*ROW('Sanitation Data'!D189))="","",OFFSET('Sanitation Data'!$D$32,0,10*ROW('Sanitation Data'!D189)))</f>
        <v/>
      </c>
      <c r="CT195" s="34" t="str">
        <f ca="true">+IF(OFFSET('Sanitation Data'!$D$33,0,10*ROW('Sanitation Data'!D189))="","",OFFSET('Sanitation Data'!$D$33,0,10*ROW('Sanitation Data'!D189)))</f>
        <v/>
      </c>
      <c r="CU195" s="34" t="str">
        <f ca="true">+IF(OFFSET('Sanitation Data'!$E$29,0,10*ROW('Sanitation Data'!E189))="","",OFFSET('Sanitation Data'!$E$29,0,10*ROW('Sanitation Data'!E189)))</f>
        <v/>
      </c>
      <c r="CV195" s="34" t="str">
        <f ca="true">+IF(OFFSET('Sanitation Data'!$E$30,0,10*ROW('Sanitation Data'!E189))="","",OFFSET('Sanitation Data'!$E$30,0,10*ROW('Sanitation Data'!E189)))</f>
        <v/>
      </c>
      <c r="CW195" s="34" t="str">
        <f ca="true">+IF(OFFSET('Sanitation Data'!$E$31,0,10*ROW('Sanitation Data'!E189))="","",OFFSET('Sanitation Data'!$E$31,0,10*ROW('Sanitation Data'!E189)))</f>
        <v/>
      </c>
      <c r="CX195" s="34" t="str">
        <f ca="true">+IF(OFFSET('Sanitation Data'!$E$32,0,10*ROW('Sanitation Data'!E189))="","",OFFSET('Sanitation Data'!$E$32,0,10*ROW('Sanitation Data'!E189)))</f>
        <v/>
      </c>
      <c r="CY195" s="34" t="str">
        <f ca="true">+IF(OFFSET('Sanitation Data'!$E$33,0,10*ROW('Sanitation Data'!E189))="","",OFFSET('Sanitation Data'!$E$33,0,10*ROW('Sanitation Data'!E189)))</f>
        <v/>
      </c>
      <c r="CZ195" s="34" t="str">
        <f ca="true">+IF(OFFSET('Sanitation Data'!$F$29,0,10*ROW('Sanitation Data'!F189))="","",OFFSET('Sanitation Data'!$F$29,0,10*ROW('Sanitation Data'!F189)))</f>
        <v/>
      </c>
      <c r="DA195" s="34" t="str">
        <f ca="true">+IF(OFFSET('Sanitation Data'!$F$30,0,10*ROW('Sanitation Data'!F189))="","",OFFSET('Sanitation Data'!$F$30,0,10*ROW('Sanitation Data'!F189)))</f>
        <v/>
      </c>
      <c r="DB195" s="34" t="str">
        <f ca="true">+IF(OFFSET('Sanitation Data'!$F$31,0,10*ROW('Sanitation Data'!F189))="","",OFFSET('Sanitation Data'!$F$31,0,10*ROW('Sanitation Data'!F189)))</f>
        <v/>
      </c>
      <c r="DC195" s="34" t="str">
        <f ca="true">+IF(OFFSET('Sanitation Data'!$F$32,0,10*ROW('Sanitation Data'!F189))="","",OFFSET('Sanitation Data'!$F$32,0,10*ROW('Sanitation Data'!F189)))</f>
        <v/>
      </c>
      <c r="DD195" s="34" t="str">
        <f ca="true">+IF(OFFSET('Sanitation Data'!$F$33,0,10*ROW('Sanitation Data'!F189))="","",OFFSET('Sanitation Data'!$F$33,0,10*ROW('Sanitation Data'!F189)))</f>
        <v/>
      </c>
      <c r="DE195" s="34" t="str">
        <f ca="true">+IF(OFFSET('Sanitation Data'!$G$29,0,10*ROW('Sanitation Data'!G189))="","",OFFSET('Sanitation Data'!$G$29,0,10*ROW('Sanitation Data'!G189)))</f>
        <v/>
      </c>
      <c r="DF195" s="34" t="str">
        <f ca="true">+IF(OFFSET('Sanitation Data'!$G$30,0,10*ROW('Sanitation Data'!G189))="","",OFFSET('Sanitation Data'!$G$30,0,10*ROW('Sanitation Data'!G189)))</f>
        <v/>
      </c>
      <c r="DG195" s="34" t="str">
        <f ca="true">+IF(OFFSET('Sanitation Data'!$G$31,0,10*ROW('Sanitation Data'!G189))="","",OFFSET('Sanitation Data'!$G$31,0,10*ROW('Sanitation Data'!G189)))</f>
        <v/>
      </c>
      <c r="DH195" s="34" t="str">
        <f ca="true">+IF(OFFSET('Sanitation Data'!$G$32,0,10*ROW('Sanitation Data'!G189))="","",OFFSET('Sanitation Data'!$G$32,0,10*ROW('Sanitation Data'!G189)))</f>
        <v/>
      </c>
      <c r="DI195" s="34" t="str">
        <f ca="true">+IF(OFFSET('Sanitation Data'!$G$33,0,10*ROW('Sanitation Data'!G189))="","",OFFSET('Sanitation Data'!$G$33,0,10*ROW('Sanitation Data'!G189)))</f>
        <v/>
      </c>
      <c r="DJ195" s="34" t="str">
        <f ca="true">+IF(OFFSET('Sanitation Data'!$H$29,0,10*ROW('Sanitation Data'!H189))="","",OFFSET('Sanitation Data'!$H$29,0,10*ROW('Sanitation Data'!H189)))</f>
        <v/>
      </c>
      <c r="DK195" s="34" t="str">
        <f ca="true">+IF(OFFSET('Sanitation Data'!$H$30,0,10*ROW('Sanitation Data'!H189))="","",OFFSET('Sanitation Data'!$H$30,0,10*ROW('Sanitation Data'!H189)))</f>
        <v/>
      </c>
      <c r="DL195" s="34" t="str">
        <f ca="true">+IF(OFFSET('Sanitation Data'!$H$31,0,10*ROW('Sanitation Data'!H189))="","",OFFSET('Sanitation Data'!$H$31,0,10*ROW('Sanitation Data'!H189)))</f>
        <v/>
      </c>
      <c r="DM195" s="34" t="str">
        <f ca="true">+IF(OFFSET('Sanitation Data'!$H$32,0,10*ROW('Sanitation Data'!H189))="","",OFFSET('Sanitation Data'!$H$32,0,10*ROW('Sanitation Data'!H189)))</f>
        <v/>
      </c>
      <c r="DN195" s="34" t="str">
        <f ca="true">+IF(OFFSET('Sanitation Data'!$H$33,0,10*ROW('Sanitation Data'!H189))="","",OFFSET('Sanitation Data'!$H$33,0,10*ROW('Sanitation Data'!H189)))</f>
        <v/>
      </c>
      <c r="DO195" s="34" t="str">
        <f ca="true">+IF(OFFSET('Hygiene Data'!$C$12,0,10*ROW('Hygiene Data'!C189))="","",OFFSET('Hygiene Data'!$C$12,0,10*ROW('Hygiene Data'!C189)))</f>
        <v/>
      </c>
      <c r="DP195" s="34" t="str">
        <f ca="true">+IF(OFFSET('Hygiene Data'!$C$13,0,10*ROW('Hygiene Data'!C189))="","",OFFSET('Hygiene Data'!$C$13,0,10*ROW('Hygiene Data'!C189)))</f>
        <v/>
      </c>
      <c r="DQ195" s="34" t="str">
        <f ca="true">+IF(OFFSET('Hygiene Data'!$C$14,0,10*ROW('Hygiene Data'!C189))="","",OFFSET('Hygiene Data'!$C$14,0,10*ROW('Hygiene Data'!C189)))</f>
        <v/>
      </c>
      <c r="DR195" s="34" t="str">
        <f ca="true">+IF(OFFSET('Hygiene Data'!$D$12,0,10*ROW('Hygiene Data'!D189))="","",OFFSET('Hygiene Data'!$D$12,0,10*ROW('Hygiene Data'!D189)))</f>
        <v/>
      </c>
      <c r="DS195" s="34" t="str">
        <f ca="true">+IF(OFFSET('Hygiene Data'!$D$13,0,10*ROW('Hygiene Data'!D189))="","",OFFSET('Hygiene Data'!$D$13,0,10*ROW('Hygiene Data'!D189)))</f>
        <v/>
      </c>
      <c r="DT195" s="34" t="str">
        <f ca="true">+IF(OFFSET('Hygiene Data'!$D$14,0,10*ROW('Hygiene Data'!D189))="","",OFFSET('Hygiene Data'!$D$14,0,10*ROW('Hygiene Data'!D189)))</f>
        <v/>
      </c>
      <c r="DU195" s="34" t="str">
        <f ca="true">+IF(OFFSET('Hygiene Data'!$E$12,0,10*ROW('Hygiene Data'!E189))="","",OFFSET('Hygiene Data'!$E$12,0,10*ROW('Hygiene Data'!E189)))</f>
        <v/>
      </c>
      <c r="DV195" s="34" t="str">
        <f ca="true">+IF(OFFSET('Hygiene Data'!$E$13,0,10*ROW('Hygiene Data'!E189))="","",OFFSET('Hygiene Data'!$E$13,0,10*ROW('Hygiene Data'!E189)))</f>
        <v/>
      </c>
      <c r="DW195" s="34" t="str">
        <f ca="true">+IF(OFFSET('Hygiene Data'!$E$14,0,10*ROW('Hygiene Data'!E189))="","",OFFSET('Hygiene Data'!$E$14,0,10*ROW('Hygiene Data'!E189)))</f>
        <v/>
      </c>
      <c r="DX195" s="34" t="str">
        <f ca="true">+IF(OFFSET('Hygiene Data'!$F$12,0,10*ROW('Hygiene Data'!F189))="","",OFFSET('Hygiene Data'!$F$12,0,10*ROW('Hygiene Data'!F189)))</f>
        <v/>
      </c>
      <c r="DY195" s="34" t="str">
        <f ca="true">+IF(OFFSET('Hygiene Data'!$F$13,0,10*ROW('Hygiene Data'!F189))="","",OFFSET('Hygiene Data'!$F$13,0,10*ROW('Hygiene Data'!F189)))</f>
        <v/>
      </c>
      <c r="DZ195" s="34" t="str">
        <f ca="true">+IF(OFFSET('Hygiene Data'!$F$14,0,10*ROW('Hygiene Data'!F189))="","",OFFSET('Hygiene Data'!$F$14,0,10*ROW('Hygiene Data'!F189)))</f>
        <v/>
      </c>
      <c r="EA195" s="34" t="str">
        <f ca="true">+IF(OFFSET('Hygiene Data'!$G$12,0,10*ROW('Hygiene Data'!G189))="","",OFFSET('Hygiene Data'!$G$12,0,10*ROW('Hygiene Data'!G189)))</f>
        <v/>
      </c>
      <c r="EB195" s="34" t="str">
        <f ca="true">+IF(OFFSET('Hygiene Data'!$G$13,0,10*ROW('Hygiene Data'!G189))="","",OFFSET('Hygiene Data'!$G$13,0,10*ROW('Hygiene Data'!G189)))</f>
        <v/>
      </c>
      <c r="EC195" s="34" t="str">
        <f ca="true">+IF(OFFSET('Hygiene Data'!$G$14,0,10*ROW('Hygiene Data'!G189))="","",OFFSET('Hygiene Data'!$G$14,0,10*ROW('Hygiene Data'!G189)))</f>
        <v/>
      </c>
      <c r="ED195" s="34" t="str">
        <f ca="true">+IF(OFFSET('Hygiene Data'!$H$12,0,10*ROW('Hygiene Data'!H189))="","",OFFSET('Hygiene Data'!$H$12,0,10*ROW('Hygiene Data'!H189)))</f>
        <v/>
      </c>
      <c r="EE195" s="34" t="str">
        <f ca="true">+IF(OFFSET('Hygiene Data'!$H$13,0,10*ROW('Hygiene Data'!H189))="","",OFFSET('Hygiene Data'!$H$13,0,10*ROW('Hygiene Data'!H189)))</f>
        <v/>
      </c>
      <c r="EF195" s="34" t="str">
        <f ca="true">+IF(OFFSET('Hygiene Data'!$H$14,0,10*ROW('Hygiene Data'!H189))="","",OFFSET('Hygiene Data'!$H$14,0,10*ROW('Hygiene Data'!H189)))</f>
        <v/>
      </c>
    </row>
    <row r="196" x14ac:dyDescent="0.2">
      <c r="A196" s="57" t="str">
        <f ca="true">+IF(OFFSET('Water Data'!$B$1,0,10*ROW('Water Data'!B193))="","",OFFSET('Water Data'!$B$1,0,10*ROW('Water Data'!B193)))</f>
        <v/>
      </c>
      <c r="B196" s="57" t="str">
        <f ca="true">+IF(OFFSET('Water Data'!$A$3,0,10*ROW('Water Data'!A193))="","",OFFSET('Water Data'!$A$3,0,10*ROW('Water Data'!A193)))</f>
        <v/>
      </c>
      <c r="C196" s="57" t="str">
        <f ca="true">+IF(OFFSET('Water Data'!$C$3,0,10*ROW('Water Data'!C193))="","",OFFSET('Water Data'!$C$3,0,10*ROW('Water Data'!C193)))</f>
        <v/>
      </c>
      <c r="D196" s="249"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9"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9" t="e">
        <f ca="true">+IF(AND(ISNUMBER(OFFSET('Water Data'!$C$10,0,10*ROW('Water Data'!D190))),BW196="Yes"),OFFSET('Water Data'!$C$10,0,10*ROW('Water Data'!D190)),IF(AND(ISNUMBER(OFFSET('Water Data'!$C$10,0,10*ROW('Water Data'!D190))),BW196="No",ISNUMBER(OFFSET('Water Data'!$C$10,0,10*ROW('Water Data'!D190)))),CONCATENATE("[",ROUND(OFFSET('Water Data'!$C$10,0,10*ROW('Water Data'!D190)),0),"]"),IF(AND(ISNUMBER(OFFSET('Water Data'!$C$10,0,10*ROW('Water Data'!D190))),BW196="",ISNUMBER(OFFSET('Water Data'!$C$10,0,10*ROW('Water Data'!D190)))),OFFSET('Water Data'!$C$10,0,10*ROW('Water Data'!D190)),NA())))</f>
        <v>#N/A</v>
      </c>
      <c r="G196" s="249"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9"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9"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9"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9"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9"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9"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9"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9"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9"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9"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9"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9"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9"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9"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50"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50"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50"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50"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50"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50"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50"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50"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50"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50"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50"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50"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50"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50"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50"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50"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50"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50"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50"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50"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50"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50"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50"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50"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50"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50"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50"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50"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50"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50"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51"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51"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51"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51"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51"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51"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51"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51"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51"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51"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51"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51"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51"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51"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51"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51"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51"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51"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4" t="str">
        <f ca="true">+IF(OFFSET('Water Data'!$C$28,0,10*ROW('Water Data'!C190))="","",OFFSET('Water Data'!$C$28,0,10*ROW('Water Data'!C190)))</f>
        <v/>
      </c>
      <c r="BT196" s="34" t="str">
        <f ca="true">+IF(OFFSET('Water Data'!$C$29,0,10*ROW('Water Data'!C190))="","",OFFSET('Water Data'!$C$29,0,10*ROW('Water Data'!C190)))</f>
        <v/>
      </c>
      <c r="BU196" s="34" t="str">
        <f ca="true">+IF(OFFSET('Water Data'!$C$30,0,10*ROW('Water Data'!C190))="","",OFFSET('Water Data'!$C$30,0,10*ROW('Water Data'!C190)))</f>
        <v/>
      </c>
      <c r="BV196" s="34" t="str">
        <f ca="true">+IF(OFFSET('Water Data'!$D$28,0,10*ROW('Water Data'!D190))="","",OFFSET('Water Data'!$D$28,0,10*ROW('Water Data'!D190)))</f>
        <v/>
      </c>
      <c r="BW196" s="34" t="str">
        <f ca="true">+IF(OFFSET('Water Data'!$D$29,0,10*ROW('Water Data'!D190))="","",OFFSET('Water Data'!$D$29,0,10*ROW('Water Data'!D190)))</f>
        <v/>
      </c>
      <c r="BX196" s="34" t="str">
        <f ca="true">+IF(OFFSET('Water Data'!$D$30,0,10*ROW('Water Data'!D190))="","",OFFSET('Water Data'!$D$30,0,10*ROW('Water Data'!D190)))</f>
        <v/>
      </c>
      <c r="BY196" s="34" t="str">
        <f ca="true">+IF(OFFSET('Water Data'!$E$28,0,10*ROW('Water Data'!E190))="","",OFFSET('Water Data'!$E$28,0,10*ROW('Water Data'!E190)))</f>
        <v/>
      </c>
      <c r="BZ196" s="34" t="str">
        <f ca="true">+IF(OFFSET('Water Data'!$E$29,0,10*ROW('Water Data'!E190))="","",OFFSET('Water Data'!$E$29,0,10*ROW('Water Data'!E190)))</f>
        <v/>
      </c>
      <c r="CA196" s="34" t="str">
        <f ca="true">+IF(OFFSET('Water Data'!$E$30,0,10*ROW('Water Data'!E190))="","",OFFSET('Water Data'!$E$30,0,10*ROW('Water Data'!E190)))</f>
        <v/>
      </c>
      <c r="CB196" s="34" t="str">
        <f ca="true">+IF(OFFSET('Water Data'!$F$28,0,10*ROW('Water Data'!F190))="","",OFFSET('Water Data'!$F$28,0,10*ROW('Water Data'!F190)))</f>
        <v/>
      </c>
      <c r="CC196" s="34" t="str">
        <f ca="true">+IF(OFFSET('Water Data'!$F$29,0,10*ROW('Water Data'!F190))="","",OFFSET('Water Data'!$F$29,0,10*ROW('Water Data'!F190)))</f>
        <v/>
      </c>
      <c r="CD196" s="34" t="str">
        <f ca="true">+IF(OFFSET('Water Data'!$F$30,0,10*ROW('Water Data'!F190))="","",OFFSET('Water Data'!$F$30,0,10*ROW('Water Data'!F190)))</f>
        <v/>
      </c>
      <c r="CE196" s="34" t="str">
        <f ca="true">+IF(OFFSET('Water Data'!$G$28,0,10*ROW('Water Data'!G190))="","",OFFSET('Water Data'!$G$28,0,10*ROW('Water Data'!G190)))</f>
        <v/>
      </c>
      <c r="CF196" s="34" t="str">
        <f ca="true">+IF(OFFSET('Water Data'!$G$29,0,10*ROW('Water Data'!G190))="","",OFFSET('Water Data'!$G$29,0,10*ROW('Water Data'!G190)))</f>
        <v/>
      </c>
      <c r="CG196" s="34" t="str">
        <f ca="true">+IF(OFFSET('Water Data'!$G$30,0,10*ROW('Water Data'!G190))="","",OFFSET('Water Data'!$G$30,0,10*ROW('Water Data'!G190)))</f>
        <v/>
      </c>
      <c r="CH196" s="34" t="str">
        <f ca="true">+IF(OFFSET('Water Data'!$H$28,0,10*ROW('Water Data'!H190))="","",OFFSET('Water Data'!$H$28,0,10*ROW('Water Data'!H190)))</f>
        <v/>
      </c>
      <c r="CI196" s="34" t="str">
        <f ca="true">+IF(OFFSET('Water Data'!$H$29,0,10*ROW('Water Data'!H190))="","",OFFSET('Water Data'!$H$29,0,10*ROW('Water Data'!H190)))</f>
        <v/>
      </c>
      <c r="CJ196" s="34" t="str">
        <f ca="true">+IF(OFFSET('Water Data'!$H$30,0,10*ROW('Water Data'!H190))="","",OFFSET('Water Data'!$H$30,0,10*ROW('Water Data'!H190)))</f>
        <v/>
      </c>
      <c r="CK196" s="34" t="str">
        <f ca="true">+IF(OFFSET('Sanitation Data'!$C$29,0,10*ROW('Sanitation Data'!C190))="","",OFFSET('Sanitation Data'!$C$29,0,10*ROW('Sanitation Data'!C190)))</f>
        <v/>
      </c>
      <c r="CL196" s="34" t="str">
        <f ca="true">+IF(OFFSET('Sanitation Data'!$C$30,0,10*ROW('Sanitation Data'!C190))="","",OFFSET('Sanitation Data'!$C$30,0,10*ROW('Sanitation Data'!C190)))</f>
        <v/>
      </c>
      <c r="CM196" s="34" t="str">
        <f ca="true">+IF(OFFSET('Sanitation Data'!$C$31,0,10*ROW('Sanitation Data'!C190))="","",OFFSET('Sanitation Data'!$C$31,0,10*ROW('Sanitation Data'!C190)))</f>
        <v/>
      </c>
      <c r="CN196" s="34" t="str">
        <f ca="true">+IF(OFFSET('Sanitation Data'!$C$32,0,10*ROW('Sanitation Data'!C190))="","",OFFSET('Sanitation Data'!$C$32,0,10*ROW('Sanitation Data'!C190)))</f>
        <v/>
      </c>
      <c r="CO196" s="34" t="str">
        <f ca="true">+IF(OFFSET('Sanitation Data'!$C$33,0,10*ROW('Sanitation Data'!C190))="","",OFFSET('Sanitation Data'!$C$33,0,10*ROW('Sanitation Data'!C190)))</f>
        <v/>
      </c>
      <c r="CP196" s="34" t="str">
        <f ca="true">+IF(OFFSET('Sanitation Data'!$D$29,0,10*ROW('Sanitation Data'!D190))="","",OFFSET('Sanitation Data'!$D$29,0,10*ROW('Sanitation Data'!D190)))</f>
        <v/>
      </c>
      <c r="CQ196" s="34" t="str">
        <f ca="true">+IF(OFFSET('Sanitation Data'!$D$30,0,10*ROW('Sanitation Data'!D190))="","",OFFSET('Sanitation Data'!$D$30,0,10*ROW('Sanitation Data'!D190)))</f>
        <v/>
      </c>
      <c r="CR196" s="34" t="str">
        <f ca="true">+IF(OFFSET('Sanitation Data'!$D$31,0,10*ROW('Sanitation Data'!D190))="","",OFFSET('Sanitation Data'!$D$31,0,10*ROW('Sanitation Data'!D190)))</f>
        <v/>
      </c>
      <c r="CS196" s="34" t="str">
        <f ca="true">+IF(OFFSET('Sanitation Data'!$D$32,0,10*ROW('Sanitation Data'!D190))="","",OFFSET('Sanitation Data'!$D$32,0,10*ROW('Sanitation Data'!D190)))</f>
        <v/>
      </c>
      <c r="CT196" s="34" t="str">
        <f ca="true">+IF(OFFSET('Sanitation Data'!$D$33,0,10*ROW('Sanitation Data'!D190))="","",OFFSET('Sanitation Data'!$D$33,0,10*ROW('Sanitation Data'!D190)))</f>
        <v/>
      </c>
      <c r="CU196" s="34" t="str">
        <f ca="true">+IF(OFFSET('Sanitation Data'!$E$29,0,10*ROW('Sanitation Data'!E190))="","",OFFSET('Sanitation Data'!$E$29,0,10*ROW('Sanitation Data'!E190)))</f>
        <v/>
      </c>
      <c r="CV196" s="34" t="str">
        <f ca="true">+IF(OFFSET('Sanitation Data'!$E$30,0,10*ROW('Sanitation Data'!E190))="","",OFFSET('Sanitation Data'!$E$30,0,10*ROW('Sanitation Data'!E190)))</f>
        <v/>
      </c>
      <c r="CW196" s="34" t="str">
        <f ca="true">+IF(OFFSET('Sanitation Data'!$E$31,0,10*ROW('Sanitation Data'!E190))="","",OFFSET('Sanitation Data'!$E$31,0,10*ROW('Sanitation Data'!E190)))</f>
        <v/>
      </c>
      <c r="CX196" s="34" t="str">
        <f ca="true">+IF(OFFSET('Sanitation Data'!$E$32,0,10*ROW('Sanitation Data'!E190))="","",OFFSET('Sanitation Data'!$E$32,0,10*ROW('Sanitation Data'!E190)))</f>
        <v/>
      </c>
      <c r="CY196" s="34" t="str">
        <f ca="true">+IF(OFFSET('Sanitation Data'!$E$33,0,10*ROW('Sanitation Data'!E190))="","",OFFSET('Sanitation Data'!$E$33,0,10*ROW('Sanitation Data'!E190)))</f>
        <v/>
      </c>
      <c r="CZ196" s="34" t="str">
        <f ca="true">+IF(OFFSET('Sanitation Data'!$F$29,0,10*ROW('Sanitation Data'!F190))="","",OFFSET('Sanitation Data'!$F$29,0,10*ROW('Sanitation Data'!F190)))</f>
        <v/>
      </c>
      <c r="DA196" s="34" t="str">
        <f ca="true">+IF(OFFSET('Sanitation Data'!$F$30,0,10*ROW('Sanitation Data'!F190))="","",OFFSET('Sanitation Data'!$F$30,0,10*ROW('Sanitation Data'!F190)))</f>
        <v/>
      </c>
      <c r="DB196" s="34" t="str">
        <f ca="true">+IF(OFFSET('Sanitation Data'!$F$31,0,10*ROW('Sanitation Data'!F190))="","",OFFSET('Sanitation Data'!$F$31,0,10*ROW('Sanitation Data'!F190)))</f>
        <v/>
      </c>
      <c r="DC196" s="34" t="str">
        <f ca="true">+IF(OFFSET('Sanitation Data'!$F$32,0,10*ROW('Sanitation Data'!F190))="","",OFFSET('Sanitation Data'!$F$32,0,10*ROW('Sanitation Data'!F190)))</f>
        <v/>
      </c>
      <c r="DD196" s="34" t="str">
        <f ca="true">+IF(OFFSET('Sanitation Data'!$F$33,0,10*ROW('Sanitation Data'!F190))="","",OFFSET('Sanitation Data'!$F$33,0,10*ROW('Sanitation Data'!F190)))</f>
        <v/>
      </c>
      <c r="DE196" s="34" t="str">
        <f ca="true">+IF(OFFSET('Sanitation Data'!$G$29,0,10*ROW('Sanitation Data'!G190))="","",OFFSET('Sanitation Data'!$G$29,0,10*ROW('Sanitation Data'!G190)))</f>
        <v/>
      </c>
      <c r="DF196" s="34" t="str">
        <f ca="true">+IF(OFFSET('Sanitation Data'!$G$30,0,10*ROW('Sanitation Data'!G190))="","",OFFSET('Sanitation Data'!$G$30,0,10*ROW('Sanitation Data'!G190)))</f>
        <v/>
      </c>
      <c r="DG196" s="34" t="str">
        <f ca="true">+IF(OFFSET('Sanitation Data'!$G$31,0,10*ROW('Sanitation Data'!G190))="","",OFFSET('Sanitation Data'!$G$31,0,10*ROW('Sanitation Data'!G190)))</f>
        <v/>
      </c>
      <c r="DH196" s="34" t="str">
        <f ca="true">+IF(OFFSET('Sanitation Data'!$G$32,0,10*ROW('Sanitation Data'!G190))="","",OFFSET('Sanitation Data'!$G$32,0,10*ROW('Sanitation Data'!G190)))</f>
        <v/>
      </c>
      <c r="DI196" s="34" t="str">
        <f ca="true">+IF(OFFSET('Sanitation Data'!$G$33,0,10*ROW('Sanitation Data'!G190))="","",OFFSET('Sanitation Data'!$G$33,0,10*ROW('Sanitation Data'!G190)))</f>
        <v/>
      </c>
      <c r="DJ196" s="34" t="str">
        <f ca="true">+IF(OFFSET('Sanitation Data'!$H$29,0,10*ROW('Sanitation Data'!H190))="","",OFFSET('Sanitation Data'!$H$29,0,10*ROW('Sanitation Data'!H190)))</f>
        <v/>
      </c>
      <c r="DK196" s="34" t="str">
        <f ca="true">+IF(OFFSET('Sanitation Data'!$H$30,0,10*ROW('Sanitation Data'!H190))="","",OFFSET('Sanitation Data'!$H$30,0,10*ROW('Sanitation Data'!H190)))</f>
        <v/>
      </c>
      <c r="DL196" s="34" t="str">
        <f ca="true">+IF(OFFSET('Sanitation Data'!$H$31,0,10*ROW('Sanitation Data'!H190))="","",OFFSET('Sanitation Data'!$H$31,0,10*ROW('Sanitation Data'!H190)))</f>
        <v/>
      </c>
      <c r="DM196" s="34" t="str">
        <f ca="true">+IF(OFFSET('Sanitation Data'!$H$32,0,10*ROW('Sanitation Data'!H190))="","",OFFSET('Sanitation Data'!$H$32,0,10*ROW('Sanitation Data'!H190)))</f>
        <v/>
      </c>
      <c r="DN196" s="34" t="str">
        <f ca="true">+IF(OFFSET('Sanitation Data'!$H$33,0,10*ROW('Sanitation Data'!H190))="","",OFFSET('Sanitation Data'!$H$33,0,10*ROW('Sanitation Data'!H190)))</f>
        <v/>
      </c>
      <c r="DO196" s="34" t="str">
        <f ca="true">+IF(OFFSET('Hygiene Data'!$C$12,0,10*ROW('Hygiene Data'!C190))="","",OFFSET('Hygiene Data'!$C$12,0,10*ROW('Hygiene Data'!C190)))</f>
        <v/>
      </c>
      <c r="DP196" s="34" t="str">
        <f ca="true">+IF(OFFSET('Hygiene Data'!$C$13,0,10*ROW('Hygiene Data'!C190))="","",OFFSET('Hygiene Data'!$C$13,0,10*ROW('Hygiene Data'!C190)))</f>
        <v/>
      </c>
      <c r="DQ196" s="34" t="str">
        <f ca="true">+IF(OFFSET('Hygiene Data'!$C$14,0,10*ROW('Hygiene Data'!C190))="","",OFFSET('Hygiene Data'!$C$14,0,10*ROW('Hygiene Data'!C190)))</f>
        <v/>
      </c>
      <c r="DR196" s="34" t="str">
        <f ca="true">+IF(OFFSET('Hygiene Data'!$D$12,0,10*ROW('Hygiene Data'!D190))="","",OFFSET('Hygiene Data'!$D$12,0,10*ROW('Hygiene Data'!D190)))</f>
        <v/>
      </c>
      <c r="DS196" s="34" t="str">
        <f ca="true">+IF(OFFSET('Hygiene Data'!$D$13,0,10*ROW('Hygiene Data'!D190))="","",OFFSET('Hygiene Data'!$D$13,0,10*ROW('Hygiene Data'!D190)))</f>
        <v/>
      </c>
      <c r="DT196" s="34" t="str">
        <f ca="true">+IF(OFFSET('Hygiene Data'!$D$14,0,10*ROW('Hygiene Data'!D190))="","",OFFSET('Hygiene Data'!$D$14,0,10*ROW('Hygiene Data'!D190)))</f>
        <v/>
      </c>
      <c r="DU196" s="34" t="str">
        <f ca="true">+IF(OFFSET('Hygiene Data'!$E$12,0,10*ROW('Hygiene Data'!E190))="","",OFFSET('Hygiene Data'!$E$12,0,10*ROW('Hygiene Data'!E190)))</f>
        <v/>
      </c>
      <c r="DV196" s="34" t="str">
        <f ca="true">+IF(OFFSET('Hygiene Data'!$E$13,0,10*ROW('Hygiene Data'!E190))="","",OFFSET('Hygiene Data'!$E$13,0,10*ROW('Hygiene Data'!E190)))</f>
        <v/>
      </c>
      <c r="DW196" s="34" t="str">
        <f ca="true">+IF(OFFSET('Hygiene Data'!$E$14,0,10*ROW('Hygiene Data'!E190))="","",OFFSET('Hygiene Data'!$E$14,0,10*ROW('Hygiene Data'!E190)))</f>
        <v/>
      </c>
      <c r="DX196" s="34" t="str">
        <f ca="true">+IF(OFFSET('Hygiene Data'!$F$12,0,10*ROW('Hygiene Data'!F190))="","",OFFSET('Hygiene Data'!$F$12,0,10*ROW('Hygiene Data'!F190)))</f>
        <v/>
      </c>
      <c r="DY196" s="34" t="str">
        <f ca="true">+IF(OFFSET('Hygiene Data'!$F$13,0,10*ROW('Hygiene Data'!F190))="","",OFFSET('Hygiene Data'!$F$13,0,10*ROW('Hygiene Data'!F190)))</f>
        <v/>
      </c>
      <c r="DZ196" s="34" t="str">
        <f ca="true">+IF(OFFSET('Hygiene Data'!$F$14,0,10*ROW('Hygiene Data'!F190))="","",OFFSET('Hygiene Data'!$F$14,0,10*ROW('Hygiene Data'!F190)))</f>
        <v/>
      </c>
      <c r="EA196" s="34" t="str">
        <f ca="true">+IF(OFFSET('Hygiene Data'!$G$12,0,10*ROW('Hygiene Data'!G190))="","",OFFSET('Hygiene Data'!$G$12,0,10*ROW('Hygiene Data'!G190)))</f>
        <v/>
      </c>
      <c r="EB196" s="34" t="str">
        <f ca="true">+IF(OFFSET('Hygiene Data'!$G$13,0,10*ROW('Hygiene Data'!G190))="","",OFFSET('Hygiene Data'!$G$13,0,10*ROW('Hygiene Data'!G190)))</f>
        <v/>
      </c>
      <c r="EC196" s="34" t="str">
        <f ca="true">+IF(OFFSET('Hygiene Data'!$G$14,0,10*ROW('Hygiene Data'!G190))="","",OFFSET('Hygiene Data'!$G$14,0,10*ROW('Hygiene Data'!G190)))</f>
        <v/>
      </c>
      <c r="ED196" s="34" t="str">
        <f ca="true">+IF(OFFSET('Hygiene Data'!$H$12,0,10*ROW('Hygiene Data'!H190))="","",OFFSET('Hygiene Data'!$H$12,0,10*ROW('Hygiene Data'!H190)))</f>
        <v/>
      </c>
      <c r="EE196" s="34" t="str">
        <f ca="true">+IF(OFFSET('Hygiene Data'!$H$13,0,10*ROW('Hygiene Data'!H190))="","",OFFSET('Hygiene Data'!$H$13,0,10*ROW('Hygiene Data'!H190)))</f>
        <v/>
      </c>
      <c r="EF196" s="34" t="str">
        <f ca="true">+IF(OFFSET('Hygiene Data'!$H$14,0,10*ROW('Hygiene Data'!H190))="","",OFFSET('Hygiene Data'!$H$14,0,10*ROW('Hygiene Data'!H190)))</f>
        <v/>
      </c>
    </row>
    <row r="197" x14ac:dyDescent="0.2">
      <c r="A197" s="57" t="str">
        <f ca="true">+IF(OFFSET('Water Data'!$B$1,0,10*ROW('Water Data'!B194))="","",OFFSET('Water Data'!$B$1,0,10*ROW('Water Data'!B194)))</f>
        <v/>
      </c>
      <c r="B197" s="57" t="str">
        <f ca="true">+IF(OFFSET('Water Data'!$A$3,0,10*ROW('Water Data'!A194))="","",OFFSET('Water Data'!$A$3,0,10*ROW('Water Data'!A194)))</f>
        <v/>
      </c>
      <c r="C197" s="57" t="str">
        <f ca="true">+IF(OFFSET('Water Data'!$C$3,0,10*ROW('Water Data'!C194))="","",OFFSET('Water Data'!$C$3,0,10*ROW('Water Data'!C194)))</f>
        <v/>
      </c>
      <c r="D197" s="249"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9"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9" t="e">
        <f ca="true">+IF(AND(ISNUMBER(OFFSET('Water Data'!$C$10,0,10*ROW('Water Data'!D191))),BW197="Yes"),OFFSET('Water Data'!$C$10,0,10*ROW('Water Data'!D191)),IF(AND(ISNUMBER(OFFSET('Water Data'!$C$10,0,10*ROW('Water Data'!D191))),BW197="No",ISNUMBER(OFFSET('Water Data'!$C$10,0,10*ROW('Water Data'!D191)))),CONCATENATE("[",ROUND(OFFSET('Water Data'!$C$10,0,10*ROW('Water Data'!D191)),0),"]"),IF(AND(ISNUMBER(OFFSET('Water Data'!$C$10,0,10*ROW('Water Data'!D191))),BW197="",ISNUMBER(OFFSET('Water Data'!$C$10,0,10*ROW('Water Data'!D191)))),OFFSET('Water Data'!$C$10,0,10*ROW('Water Data'!D191)),NA())))</f>
        <v>#N/A</v>
      </c>
      <c r="G197" s="249"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9"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9"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9"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9"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9"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9"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9"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9"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9"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9"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9"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9"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9"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9"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50"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50"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50"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50"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50"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50"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50"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50"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50"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50"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50"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50"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50"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50"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50"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50"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50"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50"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50"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50"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50"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50"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50"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50"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50"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50"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50"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50"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50"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50"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51"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51"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51"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51"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51"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51"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51"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51"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51"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51"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51"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51"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51"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51"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51"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51"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51"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51"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4" t="str">
        <f ca="true">+IF(OFFSET('Water Data'!$C$28,0,10*ROW('Water Data'!C191))="","",OFFSET('Water Data'!$C$28,0,10*ROW('Water Data'!C191)))</f>
        <v/>
      </c>
      <c r="BT197" s="34" t="str">
        <f ca="true">+IF(OFFSET('Water Data'!$C$29,0,10*ROW('Water Data'!C191))="","",OFFSET('Water Data'!$C$29,0,10*ROW('Water Data'!C191)))</f>
        <v/>
      </c>
      <c r="BU197" s="34" t="str">
        <f ca="true">+IF(OFFSET('Water Data'!$C$30,0,10*ROW('Water Data'!C191))="","",OFFSET('Water Data'!$C$30,0,10*ROW('Water Data'!C191)))</f>
        <v/>
      </c>
      <c r="BV197" s="34" t="str">
        <f ca="true">+IF(OFFSET('Water Data'!$D$28,0,10*ROW('Water Data'!D191))="","",OFFSET('Water Data'!$D$28,0,10*ROW('Water Data'!D191)))</f>
        <v/>
      </c>
      <c r="BW197" s="34" t="str">
        <f ca="true">+IF(OFFSET('Water Data'!$D$29,0,10*ROW('Water Data'!D191))="","",OFFSET('Water Data'!$D$29,0,10*ROW('Water Data'!D191)))</f>
        <v/>
      </c>
      <c r="BX197" s="34" t="str">
        <f ca="true">+IF(OFFSET('Water Data'!$D$30,0,10*ROW('Water Data'!D191))="","",OFFSET('Water Data'!$D$30,0,10*ROW('Water Data'!D191)))</f>
        <v/>
      </c>
      <c r="BY197" s="34" t="str">
        <f ca="true">+IF(OFFSET('Water Data'!$E$28,0,10*ROW('Water Data'!E191))="","",OFFSET('Water Data'!$E$28,0,10*ROW('Water Data'!E191)))</f>
        <v/>
      </c>
      <c r="BZ197" s="34" t="str">
        <f ca="true">+IF(OFFSET('Water Data'!$E$29,0,10*ROW('Water Data'!E191))="","",OFFSET('Water Data'!$E$29,0,10*ROW('Water Data'!E191)))</f>
        <v/>
      </c>
      <c r="CA197" s="34" t="str">
        <f ca="true">+IF(OFFSET('Water Data'!$E$30,0,10*ROW('Water Data'!E191))="","",OFFSET('Water Data'!$E$30,0,10*ROW('Water Data'!E191)))</f>
        <v/>
      </c>
      <c r="CB197" s="34" t="str">
        <f ca="true">+IF(OFFSET('Water Data'!$F$28,0,10*ROW('Water Data'!F191))="","",OFFSET('Water Data'!$F$28,0,10*ROW('Water Data'!F191)))</f>
        <v/>
      </c>
      <c r="CC197" s="34" t="str">
        <f ca="true">+IF(OFFSET('Water Data'!$F$29,0,10*ROW('Water Data'!F191))="","",OFFSET('Water Data'!$F$29,0,10*ROW('Water Data'!F191)))</f>
        <v/>
      </c>
      <c r="CD197" s="34" t="str">
        <f ca="true">+IF(OFFSET('Water Data'!$F$30,0,10*ROW('Water Data'!F191))="","",OFFSET('Water Data'!$F$30,0,10*ROW('Water Data'!F191)))</f>
        <v/>
      </c>
      <c r="CE197" s="34" t="str">
        <f ca="true">+IF(OFFSET('Water Data'!$G$28,0,10*ROW('Water Data'!G191))="","",OFFSET('Water Data'!$G$28,0,10*ROW('Water Data'!G191)))</f>
        <v/>
      </c>
      <c r="CF197" s="34" t="str">
        <f ca="true">+IF(OFFSET('Water Data'!$G$29,0,10*ROW('Water Data'!G191))="","",OFFSET('Water Data'!$G$29,0,10*ROW('Water Data'!G191)))</f>
        <v/>
      </c>
      <c r="CG197" s="34" t="str">
        <f ca="true">+IF(OFFSET('Water Data'!$G$30,0,10*ROW('Water Data'!G191))="","",OFFSET('Water Data'!$G$30,0,10*ROW('Water Data'!G191)))</f>
        <v/>
      </c>
      <c r="CH197" s="34" t="str">
        <f ca="true">+IF(OFFSET('Water Data'!$H$28,0,10*ROW('Water Data'!H191))="","",OFFSET('Water Data'!$H$28,0,10*ROW('Water Data'!H191)))</f>
        <v/>
      </c>
      <c r="CI197" s="34" t="str">
        <f ca="true">+IF(OFFSET('Water Data'!$H$29,0,10*ROW('Water Data'!H191))="","",OFFSET('Water Data'!$H$29,0,10*ROW('Water Data'!H191)))</f>
        <v/>
      </c>
      <c r="CJ197" s="34" t="str">
        <f ca="true">+IF(OFFSET('Water Data'!$H$30,0,10*ROW('Water Data'!H191))="","",OFFSET('Water Data'!$H$30,0,10*ROW('Water Data'!H191)))</f>
        <v/>
      </c>
      <c r="CK197" s="34" t="str">
        <f ca="true">+IF(OFFSET('Sanitation Data'!$C$29,0,10*ROW('Sanitation Data'!C191))="","",OFFSET('Sanitation Data'!$C$29,0,10*ROW('Sanitation Data'!C191)))</f>
        <v/>
      </c>
      <c r="CL197" s="34" t="str">
        <f ca="true">+IF(OFFSET('Sanitation Data'!$C$30,0,10*ROW('Sanitation Data'!C191))="","",OFFSET('Sanitation Data'!$C$30,0,10*ROW('Sanitation Data'!C191)))</f>
        <v/>
      </c>
      <c r="CM197" s="34" t="str">
        <f ca="true">+IF(OFFSET('Sanitation Data'!$C$31,0,10*ROW('Sanitation Data'!C191))="","",OFFSET('Sanitation Data'!$C$31,0,10*ROW('Sanitation Data'!C191)))</f>
        <v/>
      </c>
      <c r="CN197" s="34" t="str">
        <f ca="true">+IF(OFFSET('Sanitation Data'!$C$32,0,10*ROW('Sanitation Data'!C191))="","",OFFSET('Sanitation Data'!$C$32,0,10*ROW('Sanitation Data'!C191)))</f>
        <v/>
      </c>
      <c r="CO197" s="34" t="str">
        <f ca="true">+IF(OFFSET('Sanitation Data'!$C$33,0,10*ROW('Sanitation Data'!C191))="","",OFFSET('Sanitation Data'!$C$33,0,10*ROW('Sanitation Data'!C191)))</f>
        <v/>
      </c>
      <c r="CP197" s="34" t="str">
        <f ca="true">+IF(OFFSET('Sanitation Data'!$D$29,0,10*ROW('Sanitation Data'!D191))="","",OFFSET('Sanitation Data'!$D$29,0,10*ROW('Sanitation Data'!D191)))</f>
        <v/>
      </c>
      <c r="CQ197" s="34" t="str">
        <f ca="true">+IF(OFFSET('Sanitation Data'!$D$30,0,10*ROW('Sanitation Data'!D191))="","",OFFSET('Sanitation Data'!$D$30,0,10*ROW('Sanitation Data'!D191)))</f>
        <v/>
      </c>
      <c r="CR197" s="34" t="str">
        <f ca="true">+IF(OFFSET('Sanitation Data'!$D$31,0,10*ROW('Sanitation Data'!D191))="","",OFFSET('Sanitation Data'!$D$31,0,10*ROW('Sanitation Data'!D191)))</f>
        <v/>
      </c>
      <c r="CS197" s="34" t="str">
        <f ca="true">+IF(OFFSET('Sanitation Data'!$D$32,0,10*ROW('Sanitation Data'!D191))="","",OFFSET('Sanitation Data'!$D$32,0,10*ROW('Sanitation Data'!D191)))</f>
        <v/>
      </c>
      <c r="CT197" s="34" t="str">
        <f ca="true">+IF(OFFSET('Sanitation Data'!$D$33,0,10*ROW('Sanitation Data'!D191))="","",OFFSET('Sanitation Data'!$D$33,0,10*ROW('Sanitation Data'!D191)))</f>
        <v/>
      </c>
      <c r="CU197" s="34" t="str">
        <f ca="true">+IF(OFFSET('Sanitation Data'!$E$29,0,10*ROW('Sanitation Data'!E191))="","",OFFSET('Sanitation Data'!$E$29,0,10*ROW('Sanitation Data'!E191)))</f>
        <v/>
      </c>
      <c r="CV197" s="34" t="str">
        <f ca="true">+IF(OFFSET('Sanitation Data'!$E$30,0,10*ROW('Sanitation Data'!E191))="","",OFFSET('Sanitation Data'!$E$30,0,10*ROW('Sanitation Data'!E191)))</f>
        <v/>
      </c>
      <c r="CW197" s="34" t="str">
        <f ca="true">+IF(OFFSET('Sanitation Data'!$E$31,0,10*ROW('Sanitation Data'!E191))="","",OFFSET('Sanitation Data'!$E$31,0,10*ROW('Sanitation Data'!E191)))</f>
        <v/>
      </c>
      <c r="CX197" s="34" t="str">
        <f ca="true">+IF(OFFSET('Sanitation Data'!$E$32,0,10*ROW('Sanitation Data'!E191))="","",OFFSET('Sanitation Data'!$E$32,0,10*ROW('Sanitation Data'!E191)))</f>
        <v/>
      </c>
      <c r="CY197" s="34" t="str">
        <f ca="true">+IF(OFFSET('Sanitation Data'!$E$33,0,10*ROW('Sanitation Data'!E191))="","",OFFSET('Sanitation Data'!$E$33,0,10*ROW('Sanitation Data'!E191)))</f>
        <v/>
      </c>
      <c r="CZ197" s="34" t="str">
        <f ca="true">+IF(OFFSET('Sanitation Data'!$F$29,0,10*ROW('Sanitation Data'!F191))="","",OFFSET('Sanitation Data'!$F$29,0,10*ROW('Sanitation Data'!F191)))</f>
        <v/>
      </c>
      <c r="DA197" s="34" t="str">
        <f ca="true">+IF(OFFSET('Sanitation Data'!$F$30,0,10*ROW('Sanitation Data'!F191))="","",OFFSET('Sanitation Data'!$F$30,0,10*ROW('Sanitation Data'!F191)))</f>
        <v/>
      </c>
      <c r="DB197" s="34" t="str">
        <f ca="true">+IF(OFFSET('Sanitation Data'!$F$31,0,10*ROW('Sanitation Data'!F191))="","",OFFSET('Sanitation Data'!$F$31,0,10*ROW('Sanitation Data'!F191)))</f>
        <v/>
      </c>
      <c r="DC197" s="34" t="str">
        <f ca="true">+IF(OFFSET('Sanitation Data'!$F$32,0,10*ROW('Sanitation Data'!F191))="","",OFFSET('Sanitation Data'!$F$32,0,10*ROW('Sanitation Data'!F191)))</f>
        <v/>
      </c>
      <c r="DD197" s="34" t="str">
        <f ca="true">+IF(OFFSET('Sanitation Data'!$F$33,0,10*ROW('Sanitation Data'!F191))="","",OFFSET('Sanitation Data'!$F$33,0,10*ROW('Sanitation Data'!F191)))</f>
        <v/>
      </c>
      <c r="DE197" s="34" t="str">
        <f ca="true">+IF(OFFSET('Sanitation Data'!$G$29,0,10*ROW('Sanitation Data'!G191))="","",OFFSET('Sanitation Data'!$G$29,0,10*ROW('Sanitation Data'!G191)))</f>
        <v/>
      </c>
      <c r="DF197" s="34" t="str">
        <f ca="true">+IF(OFFSET('Sanitation Data'!$G$30,0,10*ROW('Sanitation Data'!G191))="","",OFFSET('Sanitation Data'!$G$30,0,10*ROW('Sanitation Data'!G191)))</f>
        <v/>
      </c>
      <c r="DG197" s="34" t="str">
        <f ca="true">+IF(OFFSET('Sanitation Data'!$G$31,0,10*ROW('Sanitation Data'!G191))="","",OFFSET('Sanitation Data'!$G$31,0,10*ROW('Sanitation Data'!G191)))</f>
        <v/>
      </c>
      <c r="DH197" s="34" t="str">
        <f ca="true">+IF(OFFSET('Sanitation Data'!$G$32,0,10*ROW('Sanitation Data'!G191))="","",OFFSET('Sanitation Data'!$G$32,0,10*ROW('Sanitation Data'!G191)))</f>
        <v/>
      </c>
      <c r="DI197" s="34" t="str">
        <f ca="true">+IF(OFFSET('Sanitation Data'!$G$33,0,10*ROW('Sanitation Data'!G191))="","",OFFSET('Sanitation Data'!$G$33,0,10*ROW('Sanitation Data'!G191)))</f>
        <v/>
      </c>
      <c r="DJ197" s="34" t="str">
        <f ca="true">+IF(OFFSET('Sanitation Data'!$H$29,0,10*ROW('Sanitation Data'!H191))="","",OFFSET('Sanitation Data'!$H$29,0,10*ROW('Sanitation Data'!H191)))</f>
        <v/>
      </c>
      <c r="DK197" s="34" t="str">
        <f ca="true">+IF(OFFSET('Sanitation Data'!$H$30,0,10*ROW('Sanitation Data'!H191))="","",OFFSET('Sanitation Data'!$H$30,0,10*ROW('Sanitation Data'!H191)))</f>
        <v/>
      </c>
      <c r="DL197" s="34" t="str">
        <f ca="true">+IF(OFFSET('Sanitation Data'!$H$31,0,10*ROW('Sanitation Data'!H191))="","",OFFSET('Sanitation Data'!$H$31,0,10*ROW('Sanitation Data'!H191)))</f>
        <v/>
      </c>
      <c r="DM197" s="34" t="str">
        <f ca="true">+IF(OFFSET('Sanitation Data'!$H$32,0,10*ROW('Sanitation Data'!H191))="","",OFFSET('Sanitation Data'!$H$32,0,10*ROW('Sanitation Data'!H191)))</f>
        <v/>
      </c>
      <c r="DN197" s="34" t="str">
        <f ca="true">+IF(OFFSET('Sanitation Data'!$H$33,0,10*ROW('Sanitation Data'!H191))="","",OFFSET('Sanitation Data'!$H$33,0,10*ROW('Sanitation Data'!H191)))</f>
        <v/>
      </c>
      <c r="DO197" s="34" t="str">
        <f ca="true">+IF(OFFSET('Hygiene Data'!$C$12,0,10*ROW('Hygiene Data'!C191))="","",OFFSET('Hygiene Data'!$C$12,0,10*ROW('Hygiene Data'!C191)))</f>
        <v/>
      </c>
      <c r="DP197" s="34" t="str">
        <f ca="true">+IF(OFFSET('Hygiene Data'!$C$13,0,10*ROW('Hygiene Data'!C191))="","",OFFSET('Hygiene Data'!$C$13,0,10*ROW('Hygiene Data'!C191)))</f>
        <v/>
      </c>
      <c r="DQ197" s="34" t="str">
        <f ca="true">+IF(OFFSET('Hygiene Data'!$C$14,0,10*ROW('Hygiene Data'!C191))="","",OFFSET('Hygiene Data'!$C$14,0,10*ROW('Hygiene Data'!C191)))</f>
        <v/>
      </c>
      <c r="DR197" s="34" t="str">
        <f ca="true">+IF(OFFSET('Hygiene Data'!$D$12,0,10*ROW('Hygiene Data'!D191))="","",OFFSET('Hygiene Data'!$D$12,0,10*ROW('Hygiene Data'!D191)))</f>
        <v/>
      </c>
      <c r="DS197" s="34" t="str">
        <f ca="true">+IF(OFFSET('Hygiene Data'!$D$13,0,10*ROW('Hygiene Data'!D191))="","",OFFSET('Hygiene Data'!$D$13,0,10*ROW('Hygiene Data'!D191)))</f>
        <v/>
      </c>
      <c r="DT197" s="34" t="str">
        <f ca="true">+IF(OFFSET('Hygiene Data'!$D$14,0,10*ROW('Hygiene Data'!D191))="","",OFFSET('Hygiene Data'!$D$14,0,10*ROW('Hygiene Data'!D191)))</f>
        <v/>
      </c>
      <c r="DU197" s="34" t="str">
        <f ca="true">+IF(OFFSET('Hygiene Data'!$E$12,0,10*ROW('Hygiene Data'!E191))="","",OFFSET('Hygiene Data'!$E$12,0,10*ROW('Hygiene Data'!E191)))</f>
        <v/>
      </c>
      <c r="DV197" s="34" t="str">
        <f ca="true">+IF(OFFSET('Hygiene Data'!$E$13,0,10*ROW('Hygiene Data'!E191))="","",OFFSET('Hygiene Data'!$E$13,0,10*ROW('Hygiene Data'!E191)))</f>
        <v/>
      </c>
      <c r="DW197" s="34" t="str">
        <f ca="true">+IF(OFFSET('Hygiene Data'!$E$14,0,10*ROW('Hygiene Data'!E191))="","",OFFSET('Hygiene Data'!$E$14,0,10*ROW('Hygiene Data'!E191)))</f>
        <v/>
      </c>
      <c r="DX197" s="34" t="str">
        <f ca="true">+IF(OFFSET('Hygiene Data'!$F$12,0,10*ROW('Hygiene Data'!F191))="","",OFFSET('Hygiene Data'!$F$12,0,10*ROW('Hygiene Data'!F191)))</f>
        <v/>
      </c>
      <c r="DY197" s="34" t="str">
        <f ca="true">+IF(OFFSET('Hygiene Data'!$F$13,0,10*ROW('Hygiene Data'!F191))="","",OFFSET('Hygiene Data'!$F$13,0,10*ROW('Hygiene Data'!F191)))</f>
        <v/>
      </c>
      <c r="DZ197" s="34" t="str">
        <f ca="true">+IF(OFFSET('Hygiene Data'!$F$14,0,10*ROW('Hygiene Data'!F191))="","",OFFSET('Hygiene Data'!$F$14,0,10*ROW('Hygiene Data'!F191)))</f>
        <v/>
      </c>
      <c r="EA197" s="34" t="str">
        <f ca="true">+IF(OFFSET('Hygiene Data'!$G$12,0,10*ROW('Hygiene Data'!G191))="","",OFFSET('Hygiene Data'!$G$12,0,10*ROW('Hygiene Data'!G191)))</f>
        <v/>
      </c>
      <c r="EB197" s="34" t="str">
        <f ca="true">+IF(OFFSET('Hygiene Data'!$G$13,0,10*ROW('Hygiene Data'!G191))="","",OFFSET('Hygiene Data'!$G$13,0,10*ROW('Hygiene Data'!G191)))</f>
        <v/>
      </c>
      <c r="EC197" s="34" t="str">
        <f ca="true">+IF(OFFSET('Hygiene Data'!$G$14,0,10*ROW('Hygiene Data'!G191))="","",OFFSET('Hygiene Data'!$G$14,0,10*ROW('Hygiene Data'!G191)))</f>
        <v/>
      </c>
      <c r="ED197" s="34" t="str">
        <f ca="true">+IF(OFFSET('Hygiene Data'!$H$12,0,10*ROW('Hygiene Data'!H191))="","",OFFSET('Hygiene Data'!$H$12,0,10*ROW('Hygiene Data'!H191)))</f>
        <v/>
      </c>
      <c r="EE197" s="34" t="str">
        <f ca="true">+IF(OFFSET('Hygiene Data'!$H$13,0,10*ROW('Hygiene Data'!H191))="","",OFFSET('Hygiene Data'!$H$13,0,10*ROW('Hygiene Data'!H191)))</f>
        <v/>
      </c>
      <c r="EF197" s="34" t="str">
        <f ca="true">+IF(OFFSET('Hygiene Data'!$H$14,0,10*ROW('Hygiene Data'!H191))="","",OFFSET('Hygiene Data'!$H$14,0,10*ROW('Hygiene Data'!H191)))</f>
        <v/>
      </c>
    </row>
    <row r="198" x14ac:dyDescent="0.2">
      <c r="A198" s="57" t="str">
        <f ca="true">+IF(OFFSET('Water Data'!$B$1,0,10*ROW('Water Data'!B195))="","",OFFSET('Water Data'!$B$1,0,10*ROW('Water Data'!B195)))</f>
        <v/>
      </c>
      <c r="B198" s="57" t="str">
        <f ca="true">+IF(OFFSET('Water Data'!$A$3,0,10*ROW('Water Data'!A195))="","",OFFSET('Water Data'!$A$3,0,10*ROW('Water Data'!A195)))</f>
        <v/>
      </c>
      <c r="C198" s="57" t="str">
        <f ca="true">+IF(OFFSET('Water Data'!$C$3,0,10*ROW('Water Data'!C195))="","",OFFSET('Water Data'!$C$3,0,10*ROW('Water Data'!C195)))</f>
        <v/>
      </c>
      <c r="D198" s="249"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9"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9" t="e">
        <f ca="true">+IF(AND(ISNUMBER(OFFSET('Water Data'!$C$10,0,10*ROW('Water Data'!D192))),BW198="Yes"),OFFSET('Water Data'!$C$10,0,10*ROW('Water Data'!D192)),IF(AND(ISNUMBER(OFFSET('Water Data'!$C$10,0,10*ROW('Water Data'!D192))),BW198="No",ISNUMBER(OFFSET('Water Data'!$C$10,0,10*ROW('Water Data'!D192)))),CONCATENATE("[",ROUND(OFFSET('Water Data'!$C$10,0,10*ROW('Water Data'!D192)),0),"]"),IF(AND(ISNUMBER(OFFSET('Water Data'!$C$10,0,10*ROW('Water Data'!D192))),BW198="",ISNUMBER(OFFSET('Water Data'!$C$10,0,10*ROW('Water Data'!D192)))),OFFSET('Water Data'!$C$10,0,10*ROW('Water Data'!D192)),NA())))</f>
        <v>#N/A</v>
      </c>
      <c r="G198" s="249"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9"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9"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9"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9"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9"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9"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9"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9"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9"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9"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9"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9"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9"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9"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50"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50"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50"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50"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50"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50"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50"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50"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50"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50"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50"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50"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50"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50"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50"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50"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50"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50"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50"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50"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50"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50"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50"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50"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50"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50"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50"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50"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50"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50"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51"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51"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51"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51"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51"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51"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51"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51"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51"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51"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51"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51"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51"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51"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51"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51"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51"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51"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4" t="str">
        <f ca="true">+IF(OFFSET('Water Data'!$C$28,0,10*ROW('Water Data'!C192))="","",OFFSET('Water Data'!$C$28,0,10*ROW('Water Data'!C192)))</f>
        <v/>
      </c>
      <c r="BT198" s="34" t="str">
        <f ca="true">+IF(OFFSET('Water Data'!$C$29,0,10*ROW('Water Data'!C192))="","",OFFSET('Water Data'!$C$29,0,10*ROW('Water Data'!C192)))</f>
        <v/>
      </c>
      <c r="BU198" s="34" t="str">
        <f ca="true">+IF(OFFSET('Water Data'!$C$30,0,10*ROW('Water Data'!C192))="","",OFFSET('Water Data'!$C$30,0,10*ROW('Water Data'!C192)))</f>
        <v/>
      </c>
      <c r="BV198" s="34" t="str">
        <f ca="true">+IF(OFFSET('Water Data'!$D$28,0,10*ROW('Water Data'!D192))="","",OFFSET('Water Data'!$D$28,0,10*ROW('Water Data'!D192)))</f>
        <v/>
      </c>
      <c r="BW198" s="34" t="str">
        <f ca="true">+IF(OFFSET('Water Data'!$D$29,0,10*ROW('Water Data'!D192))="","",OFFSET('Water Data'!$D$29,0,10*ROW('Water Data'!D192)))</f>
        <v/>
      </c>
      <c r="BX198" s="34" t="str">
        <f ca="true">+IF(OFFSET('Water Data'!$D$30,0,10*ROW('Water Data'!D192))="","",OFFSET('Water Data'!$D$30,0,10*ROW('Water Data'!D192)))</f>
        <v/>
      </c>
      <c r="BY198" s="34" t="str">
        <f ca="true">+IF(OFFSET('Water Data'!$E$28,0,10*ROW('Water Data'!E192))="","",OFFSET('Water Data'!$E$28,0,10*ROW('Water Data'!E192)))</f>
        <v/>
      </c>
      <c r="BZ198" s="34" t="str">
        <f ca="true">+IF(OFFSET('Water Data'!$E$29,0,10*ROW('Water Data'!E192))="","",OFFSET('Water Data'!$E$29,0,10*ROW('Water Data'!E192)))</f>
        <v/>
      </c>
      <c r="CA198" s="34" t="str">
        <f ca="true">+IF(OFFSET('Water Data'!$E$30,0,10*ROW('Water Data'!E192))="","",OFFSET('Water Data'!$E$30,0,10*ROW('Water Data'!E192)))</f>
        <v/>
      </c>
      <c r="CB198" s="34" t="str">
        <f ca="true">+IF(OFFSET('Water Data'!$F$28,0,10*ROW('Water Data'!F192))="","",OFFSET('Water Data'!$F$28,0,10*ROW('Water Data'!F192)))</f>
        <v/>
      </c>
      <c r="CC198" s="34" t="str">
        <f ca="true">+IF(OFFSET('Water Data'!$F$29,0,10*ROW('Water Data'!F192))="","",OFFSET('Water Data'!$F$29,0,10*ROW('Water Data'!F192)))</f>
        <v/>
      </c>
      <c r="CD198" s="34" t="str">
        <f ca="true">+IF(OFFSET('Water Data'!$F$30,0,10*ROW('Water Data'!F192))="","",OFFSET('Water Data'!$F$30,0,10*ROW('Water Data'!F192)))</f>
        <v/>
      </c>
      <c r="CE198" s="34" t="str">
        <f ca="true">+IF(OFFSET('Water Data'!$G$28,0,10*ROW('Water Data'!G192))="","",OFFSET('Water Data'!$G$28,0,10*ROW('Water Data'!G192)))</f>
        <v/>
      </c>
      <c r="CF198" s="34" t="str">
        <f ca="true">+IF(OFFSET('Water Data'!$G$29,0,10*ROW('Water Data'!G192))="","",OFFSET('Water Data'!$G$29,0,10*ROW('Water Data'!G192)))</f>
        <v/>
      </c>
      <c r="CG198" s="34" t="str">
        <f ca="true">+IF(OFFSET('Water Data'!$G$30,0,10*ROW('Water Data'!G192))="","",OFFSET('Water Data'!$G$30,0,10*ROW('Water Data'!G192)))</f>
        <v/>
      </c>
      <c r="CH198" s="34" t="str">
        <f ca="true">+IF(OFFSET('Water Data'!$H$28,0,10*ROW('Water Data'!H192))="","",OFFSET('Water Data'!$H$28,0,10*ROW('Water Data'!H192)))</f>
        <v/>
      </c>
      <c r="CI198" s="34" t="str">
        <f ca="true">+IF(OFFSET('Water Data'!$H$29,0,10*ROW('Water Data'!H192))="","",OFFSET('Water Data'!$H$29,0,10*ROW('Water Data'!H192)))</f>
        <v/>
      </c>
      <c r="CJ198" s="34" t="str">
        <f ca="true">+IF(OFFSET('Water Data'!$H$30,0,10*ROW('Water Data'!H192))="","",OFFSET('Water Data'!$H$30,0,10*ROW('Water Data'!H192)))</f>
        <v/>
      </c>
      <c r="CK198" s="34" t="str">
        <f ca="true">+IF(OFFSET('Sanitation Data'!$C$29,0,10*ROW('Sanitation Data'!C192))="","",OFFSET('Sanitation Data'!$C$29,0,10*ROW('Sanitation Data'!C192)))</f>
        <v/>
      </c>
      <c r="CL198" s="34" t="str">
        <f ca="true">+IF(OFFSET('Sanitation Data'!$C$30,0,10*ROW('Sanitation Data'!C192))="","",OFFSET('Sanitation Data'!$C$30,0,10*ROW('Sanitation Data'!C192)))</f>
        <v/>
      </c>
      <c r="CM198" s="34" t="str">
        <f ca="true">+IF(OFFSET('Sanitation Data'!$C$31,0,10*ROW('Sanitation Data'!C192))="","",OFFSET('Sanitation Data'!$C$31,0,10*ROW('Sanitation Data'!C192)))</f>
        <v/>
      </c>
      <c r="CN198" s="34" t="str">
        <f ca="true">+IF(OFFSET('Sanitation Data'!$C$32,0,10*ROW('Sanitation Data'!C192))="","",OFFSET('Sanitation Data'!$C$32,0,10*ROW('Sanitation Data'!C192)))</f>
        <v/>
      </c>
      <c r="CO198" s="34" t="str">
        <f ca="true">+IF(OFFSET('Sanitation Data'!$C$33,0,10*ROW('Sanitation Data'!C192))="","",OFFSET('Sanitation Data'!$C$33,0,10*ROW('Sanitation Data'!C192)))</f>
        <v/>
      </c>
      <c r="CP198" s="34" t="str">
        <f ca="true">+IF(OFFSET('Sanitation Data'!$D$29,0,10*ROW('Sanitation Data'!D192))="","",OFFSET('Sanitation Data'!$D$29,0,10*ROW('Sanitation Data'!D192)))</f>
        <v/>
      </c>
      <c r="CQ198" s="34" t="str">
        <f ca="true">+IF(OFFSET('Sanitation Data'!$D$30,0,10*ROW('Sanitation Data'!D192))="","",OFFSET('Sanitation Data'!$D$30,0,10*ROW('Sanitation Data'!D192)))</f>
        <v/>
      </c>
      <c r="CR198" s="34" t="str">
        <f ca="true">+IF(OFFSET('Sanitation Data'!$D$31,0,10*ROW('Sanitation Data'!D192))="","",OFFSET('Sanitation Data'!$D$31,0,10*ROW('Sanitation Data'!D192)))</f>
        <v/>
      </c>
      <c r="CS198" s="34" t="str">
        <f ca="true">+IF(OFFSET('Sanitation Data'!$D$32,0,10*ROW('Sanitation Data'!D192))="","",OFFSET('Sanitation Data'!$D$32,0,10*ROW('Sanitation Data'!D192)))</f>
        <v/>
      </c>
      <c r="CT198" s="34" t="str">
        <f ca="true">+IF(OFFSET('Sanitation Data'!$D$33,0,10*ROW('Sanitation Data'!D192))="","",OFFSET('Sanitation Data'!$D$33,0,10*ROW('Sanitation Data'!D192)))</f>
        <v/>
      </c>
      <c r="CU198" s="34" t="str">
        <f ca="true">+IF(OFFSET('Sanitation Data'!$E$29,0,10*ROW('Sanitation Data'!E192))="","",OFFSET('Sanitation Data'!$E$29,0,10*ROW('Sanitation Data'!E192)))</f>
        <v/>
      </c>
      <c r="CV198" s="34" t="str">
        <f ca="true">+IF(OFFSET('Sanitation Data'!$E$30,0,10*ROW('Sanitation Data'!E192))="","",OFFSET('Sanitation Data'!$E$30,0,10*ROW('Sanitation Data'!E192)))</f>
        <v/>
      </c>
      <c r="CW198" s="34" t="str">
        <f ca="true">+IF(OFFSET('Sanitation Data'!$E$31,0,10*ROW('Sanitation Data'!E192))="","",OFFSET('Sanitation Data'!$E$31,0,10*ROW('Sanitation Data'!E192)))</f>
        <v/>
      </c>
      <c r="CX198" s="34" t="str">
        <f ca="true">+IF(OFFSET('Sanitation Data'!$E$32,0,10*ROW('Sanitation Data'!E192))="","",OFFSET('Sanitation Data'!$E$32,0,10*ROW('Sanitation Data'!E192)))</f>
        <v/>
      </c>
      <c r="CY198" s="34" t="str">
        <f ca="true">+IF(OFFSET('Sanitation Data'!$E$33,0,10*ROW('Sanitation Data'!E192))="","",OFFSET('Sanitation Data'!$E$33,0,10*ROW('Sanitation Data'!E192)))</f>
        <v/>
      </c>
      <c r="CZ198" s="34" t="str">
        <f ca="true">+IF(OFFSET('Sanitation Data'!$F$29,0,10*ROW('Sanitation Data'!F192))="","",OFFSET('Sanitation Data'!$F$29,0,10*ROW('Sanitation Data'!F192)))</f>
        <v/>
      </c>
      <c r="DA198" s="34" t="str">
        <f ca="true">+IF(OFFSET('Sanitation Data'!$F$30,0,10*ROW('Sanitation Data'!F192))="","",OFFSET('Sanitation Data'!$F$30,0,10*ROW('Sanitation Data'!F192)))</f>
        <v/>
      </c>
      <c r="DB198" s="34" t="str">
        <f ca="true">+IF(OFFSET('Sanitation Data'!$F$31,0,10*ROW('Sanitation Data'!F192))="","",OFFSET('Sanitation Data'!$F$31,0,10*ROW('Sanitation Data'!F192)))</f>
        <v/>
      </c>
      <c r="DC198" s="34" t="str">
        <f ca="true">+IF(OFFSET('Sanitation Data'!$F$32,0,10*ROW('Sanitation Data'!F192))="","",OFFSET('Sanitation Data'!$F$32,0,10*ROW('Sanitation Data'!F192)))</f>
        <v/>
      </c>
      <c r="DD198" s="34" t="str">
        <f ca="true">+IF(OFFSET('Sanitation Data'!$F$33,0,10*ROW('Sanitation Data'!F192))="","",OFFSET('Sanitation Data'!$F$33,0,10*ROW('Sanitation Data'!F192)))</f>
        <v/>
      </c>
      <c r="DE198" s="34" t="str">
        <f ca="true">+IF(OFFSET('Sanitation Data'!$G$29,0,10*ROW('Sanitation Data'!G192))="","",OFFSET('Sanitation Data'!$G$29,0,10*ROW('Sanitation Data'!G192)))</f>
        <v/>
      </c>
      <c r="DF198" s="34" t="str">
        <f ca="true">+IF(OFFSET('Sanitation Data'!$G$30,0,10*ROW('Sanitation Data'!G192))="","",OFFSET('Sanitation Data'!$G$30,0,10*ROW('Sanitation Data'!G192)))</f>
        <v/>
      </c>
      <c r="DG198" s="34" t="str">
        <f ca="true">+IF(OFFSET('Sanitation Data'!$G$31,0,10*ROW('Sanitation Data'!G192))="","",OFFSET('Sanitation Data'!$G$31,0,10*ROW('Sanitation Data'!G192)))</f>
        <v/>
      </c>
      <c r="DH198" s="34" t="str">
        <f ca="true">+IF(OFFSET('Sanitation Data'!$G$32,0,10*ROW('Sanitation Data'!G192))="","",OFFSET('Sanitation Data'!$G$32,0,10*ROW('Sanitation Data'!G192)))</f>
        <v/>
      </c>
      <c r="DI198" s="34" t="str">
        <f ca="true">+IF(OFFSET('Sanitation Data'!$G$33,0,10*ROW('Sanitation Data'!G192))="","",OFFSET('Sanitation Data'!$G$33,0,10*ROW('Sanitation Data'!G192)))</f>
        <v/>
      </c>
      <c r="DJ198" s="34" t="str">
        <f ca="true">+IF(OFFSET('Sanitation Data'!$H$29,0,10*ROW('Sanitation Data'!H192))="","",OFFSET('Sanitation Data'!$H$29,0,10*ROW('Sanitation Data'!H192)))</f>
        <v/>
      </c>
      <c r="DK198" s="34" t="str">
        <f ca="true">+IF(OFFSET('Sanitation Data'!$H$30,0,10*ROW('Sanitation Data'!H192))="","",OFFSET('Sanitation Data'!$H$30,0,10*ROW('Sanitation Data'!H192)))</f>
        <v/>
      </c>
      <c r="DL198" s="34" t="str">
        <f ca="true">+IF(OFFSET('Sanitation Data'!$H$31,0,10*ROW('Sanitation Data'!H192))="","",OFFSET('Sanitation Data'!$H$31,0,10*ROW('Sanitation Data'!H192)))</f>
        <v/>
      </c>
      <c r="DM198" s="34" t="str">
        <f ca="true">+IF(OFFSET('Sanitation Data'!$H$32,0,10*ROW('Sanitation Data'!H192))="","",OFFSET('Sanitation Data'!$H$32,0,10*ROW('Sanitation Data'!H192)))</f>
        <v/>
      </c>
      <c r="DN198" s="34" t="str">
        <f ca="true">+IF(OFFSET('Sanitation Data'!$H$33,0,10*ROW('Sanitation Data'!H192))="","",OFFSET('Sanitation Data'!$H$33,0,10*ROW('Sanitation Data'!H192)))</f>
        <v/>
      </c>
      <c r="DO198" s="34" t="str">
        <f ca="true">+IF(OFFSET('Hygiene Data'!$C$12,0,10*ROW('Hygiene Data'!C192))="","",OFFSET('Hygiene Data'!$C$12,0,10*ROW('Hygiene Data'!C192)))</f>
        <v/>
      </c>
      <c r="DP198" s="34" t="str">
        <f ca="true">+IF(OFFSET('Hygiene Data'!$C$13,0,10*ROW('Hygiene Data'!C192))="","",OFFSET('Hygiene Data'!$C$13,0,10*ROW('Hygiene Data'!C192)))</f>
        <v/>
      </c>
      <c r="DQ198" s="34" t="str">
        <f ca="true">+IF(OFFSET('Hygiene Data'!$C$14,0,10*ROW('Hygiene Data'!C192))="","",OFFSET('Hygiene Data'!$C$14,0,10*ROW('Hygiene Data'!C192)))</f>
        <v/>
      </c>
      <c r="DR198" s="34" t="str">
        <f ca="true">+IF(OFFSET('Hygiene Data'!$D$12,0,10*ROW('Hygiene Data'!D192))="","",OFFSET('Hygiene Data'!$D$12,0,10*ROW('Hygiene Data'!D192)))</f>
        <v/>
      </c>
      <c r="DS198" s="34" t="str">
        <f ca="true">+IF(OFFSET('Hygiene Data'!$D$13,0,10*ROW('Hygiene Data'!D192))="","",OFFSET('Hygiene Data'!$D$13,0,10*ROW('Hygiene Data'!D192)))</f>
        <v/>
      </c>
      <c r="DT198" s="34" t="str">
        <f ca="true">+IF(OFFSET('Hygiene Data'!$D$14,0,10*ROW('Hygiene Data'!D192))="","",OFFSET('Hygiene Data'!$D$14,0,10*ROW('Hygiene Data'!D192)))</f>
        <v/>
      </c>
      <c r="DU198" s="34" t="str">
        <f ca="true">+IF(OFFSET('Hygiene Data'!$E$12,0,10*ROW('Hygiene Data'!E192))="","",OFFSET('Hygiene Data'!$E$12,0,10*ROW('Hygiene Data'!E192)))</f>
        <v/>
      </c>
      <c r="DV198" s="34" t="str">
        <f ca="true">+IF(OFFSET('Hygiene Data'!$E$13,0,10*ROW('Hygiene Data'!E192))="","",OFFSET('Hygiene Data'!$E$13,0,10*ROW('Hygiene Data'!E192)))</f>
        <v/>
      </c>
      <c r="DW198" s="34" t="str">
        <f ca="true">+IF(OFFSET('Hygiene Data'!$E$14,0,10*ROW('Hygiene Data'!E192))="","",OFFSET('Hygiene Data'!$E$14,0,10*ROW('Hygiene Data'!E192)))</f>
        <v/>
      </c>
      <c r="DX198" s="34" t="str">
        <f ca="true">+IF(OFFSET('Hygiene Data'!$F$12,0,10*ROW('Hygiene Data'!F192))="","",OFFSET('Hygiene Data'!$F$12,0,10*ROW('Hygiene Data'!F192)))</f>
        <v/>
      </c>
      <c r="DY198" s="34" t="str">
        <f ca="true">+IF(OFFSET('Hygiene Data'!$F$13,0,10*ROW('Hygiene Data'!F192))="","",OFFSET('Hygiene Data'!$F$13,0,10*ROW('Hygiene Data'!F192)))</f>
        <v/>
      </c>
      <c r="DZ198" s="34" t="str">
        <f ca="true">+IF(OFFSET('Hygiene Data'!$F$14,0,10*ROW('Hygiene Data'!F192))="","",OFFSET('Hygiene Data'!$F$14,0,10*ROW('Hygiene Data'!F192)))</f>
        <v/>
      </c>
      <c r="EA198" s="34" t="str">
        <f ca="true">+IF(OFFSET('Hygiene Data'!$G$12,0,10*ROW('Hygiene Data'!G192))="","",OFFSET('Hygiene Data'!$G$12,0,10*ROW('Hygiene Data'!G192)))</f>
        <v/>
      </c>
      <c r="EB198" s="34" t="str">
        <f ca="true">+IF(OFFSET('Hygiene Data'!$G$13,0,10*ROW('Hygiene Data'!G192))="","",OFFSET('Hygiene Data'!$G$13,0,10*ROW('Hygiene Data'!G192)))</f>
        <v/>
      </c>
      <c r="EC198" s="34" t="str">
        <f ca="true">+IF(OFFSET('Hygiene Data'!$G$14,0,10*ROW('Hygiene Data'!G192))="","",OFFSET('Hygiene Data'!$G$14,0,10*ROW('Hygiene Data'!G192)))</f>
        <v/>
      </c>
      <c r="ED198" s="34" t="str">
        <f ca="true">+IF(OFFSET('Hygiene Data'!$H$12,0,10*ROW('Hygiene Data'!H192))="","",OFFSET('Hygiene Data'!$H$12,0,10*ROW('Hygiene Data'!H192)))</f>
        <v/>
      </c>
      <c r="EE198" s="34" t="str">
        <f ca="true">+IF(OFFSET('Hygiene Data'!$H$13,0,10*ROW('Hygiene Data'!H192))="","",OFFSET('Hygiene Data'!$H$13,0,10*ROW('Hygiene Data'!H192)))</f>
        <v/>
      </c>
      <c r="EF198" s="34" t="str">
        <f ca="true">+IF(OFFSET('Hygiene Data'!$H$14,0,10*ROW('Hygiene Data'!H192))="","",OFFSET('Hygiene Data'!$H$14,0,10*ROW('Hygiene Data'!H192)))</f>
        <v/>
      </c>
    </row>
    <row r="199" x14ac:dyDescent="0.2">
      <c r="A199" s="57" t="str">
        <f ca="true">+IF(OFFSET('Water Data'!$B$1,0,10*ROW('Water Data'!B196))="","",OFFSET('Water Data'!$B$1,0,10*ROW('Water Data'!B196)))</f>
        <v/>
      </c>
      <c r="B199" s="57" t="str">
        <f ca="true">+IF(OFFSET('Water Data'!$A$3,0,10*ROW('Water Data'!A196))="","",OFFSET('Water Data'!$A$3,0,10*ROW('Water Data'!A196)))</f>
        <v/>
      </c>
      <c r="C199" s="57" t="str">
        <f ca="true">+IF(OFFSET('Water Data'!$C$3,0,10*ROW('Water Data'!C196))="","",OFFSET('Water Data'!$C$3,0,10*ROW('Water Data'!C196)))</f>
        <v/>
      </c>
      <c r="D199" s="249"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9"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9" t="e">
        <f ca="true">+IF(AND(ISNUMBER(OFFSET('Water Data'!$C$10,0,10*ROW('Water Data'!D193))),BW199="Yes"),OFFSET('Water Data'!$C$10,0,10*ROW('Water Data'!D193)),IF(AND(ISNUMBER(OFFSET('Water Data'!$C$10,0,10*ROW('Water Data'!D193))),BW199="No",ISNUMBER(OFFSET('Water Data'!$C$10,0,10*ROW('Water Data'!D193)))),CONCATENATE("[",ROUND(OFFSET('Water Data'!$C$10,0,10*ROW('Water Data'!D193)),0),"]"),IF(AND(ISNUMBER(OFFSET('Water Data'!$C$10,0,10*ROW('Water Data'!D193))),BW199="",ISNUMBER(OFFSET('Water Data'!$C$10,0,10*ROW('Water Data'!D193)))),OFFSET('Water Data'!$C$10,0,10*ROW('Water Data'!D193)),NA())))</f>
        <v>#N/A</v>
      </c>
      <c r="G199" s="249"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9"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9"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9"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9"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9"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9"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9"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9"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9"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9"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9"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9"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9"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9"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50"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50"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50"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50"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50"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50"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50"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50"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50"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50"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50"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50"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50"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50"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50"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50"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50"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50"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50"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50"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50"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50"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50"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50"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50"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50"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50"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50"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50"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50"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51"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51"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51"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51"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51"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51"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51"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51"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51"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51"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51"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51"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51"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51"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51"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51"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51"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51"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4" t="str">
        <f ca="true">+IF(OFFSET('Water Data'!$C$28,0,10*ROW('Water Data'!C193))="","",OFFSET('Water Data'!$C$28,0,10*ROW('Water Data'!C193)))</f>
        <v/>
      </c>
      <c r="BT199" s="34" t="str">
        <f ca="true">+IF(OFFSET('Water Data'!$C$29,0,10*ROW('Water Data'!C193))="","",OFFSET('Water Data'!$C$29,0,10*ROW('Water Data'!C193)))</f>
        <v/>
      </c>
      <c r="BU199" s="34" t="str">
        <f ca="true">+IF(OFFSET('Water Data'!$C$30,0,10*ROW('Water Data'!C193))="","",OFFSET('Water Data'!$C$30,0,10*ROW('Water Data'!C193)))</f>
        <v/>
      </c>
      <c r="BV199" s="34" t="str">
        <f ca="true">+IF(OFFSET('Water Data'!$D$28,0,10*ROW('Water Data'!D193))="","",OFFSET('Water Data'!$D$28,0,10*ROW('Water Data'!D193)))</f>
        <v/>
      </c>
      <c r="BW199" s="34" t="str">
        <f ca="true">+IF(OFFSET('Water Data'!$D$29,0,10*ROW('Water Data'!D193))="","",OFFSET('Water Data'!$D$29,0,10*ROW('Water Data'!D193)))</f>
        <v/>
      </c>
      <c r="BX199" s="34" t="str">
        <f ca="true">+IF(OFFSET('Water Data'!$D$30,0,10*ROW('Water Data'!D193))="","",OFFSET('Water Data'!$D$30,0,10*ROW('Water Data'!D193)))</f>
        <v/>
      </c>
      <c r="BY199" s="34" t="str">
        <f ca="true">+IF(OFFSET('Water Data'!$E$28,0,10*ROW('Water Data'!E193))="","",OFFSET('Water Data'!$E$28,0,10*ROW('Water Data'!E193)))</f>
        <v/>
      </c>
      <c r="BZ199" s="34" t="str">
        <f ca="true">+IF(OFFSET('Water Data'!$E$29,0,10*ROW('Water Data'!E193))="","",OFFSET('Water Data'!$E$29,0,10*ROW('Water Data'!E193)))</f>
        <v/>
      </c>
      <c r="CA199" s="34" t="str">
        <f ca="true">+IF(OFFSET('Water Data'!$E$30,0,10*ROW('Water Data'!E193))="","",OFFSET('Water Data'!$E$30,0,10*ROW('Water Data'!E193)))</f>
        <v/>
      </c>
      <c r="CB199" s="34" t="str">
        <f ca="true">+IF(OFFSET('Water Data'!$F$28,0,10*ROW('Water Data'!F193))="","",OFFSET('Water Data'!$F$28,0,10*ROW('Water Data'!F193)))</f>
        <v/>
      </c>
      <c r="CC199" s="34" t="str">
        <f ca="true">+IF(OFFSET('Water Data'!$F$29,0,10*ROW('Water Data'!F193))="","",OFFSET('Water Data'!$F$29,0,10*ROW('Water Data'!F193)))</f>
        <v/>
      </c>
      <c r="CD199" s="34" t="str">
        <f ca="true">+IF(OFFSET('Water Data'!$F$30,0,10*ROW('Water Data'!F193))="","",OFFSET('Water Data'!$F$30,0,10*ROW('Water Data'!F193)))</f>
        <v/>
      </c>
      <c r="CE199" s="34" t="str">
        <f ca="true">+IF(OFFSET('Water Data'!$G$28,0,10*ROW('Water Data'!G193))="","",OFFSET('Water Data'!$G$28,0,10*ROW('Water Data'!G193)))</f>
        <v/>
      </c>
      <c r="CF199" s="34" t="str">
        <f ca="true">+IF(OFFSET('Water Data'!$G$29,0,10*ROW('Water Data'!G193))="","",OFFSET('Water Data'!$G$29,0,10*ROW('Water Data'!G193)))</f>
        <v/>
      </c>
      <c r="CG199" s="34" t="str">
        <f ca="true">+IF(OFFSET('Water Data'!$G$30,0,10*ROW('Water Data'!G193))="","",OFFSET('Water Data'!$G$30,0,10*ROW('Water Data'!G193)))</f>
        <v/>
      </c>
      <c r="CH199" s="34" t="str">
        <f ca="true">+IF(OFFSET('Water Data'!$H$28,0,10*ROW('Water Data'!H193))="","",OFFSET('Water Data'!$H$28,0,10*ROW('Water Data'!H193)))</f>
        <v/>
      </c>
      <c r="CI199" s="34" t="str">
        <f ca="true">+IF(OFFSET('Water Data'!$H$29,0,10*ROW('Water Data'!H193))="","",OFFSET('Water Data'!$H$29,0,10*ROW('Water Data'!H193)))</f>
        <v/>
      </c>
      <c r="CJ199" s="34" t="str">
        <f ca="true">+IF(OFFSET('Water Data'!$H$30,0,10*ROW('Water Data'!H193))="","",OFFSET('Water Data'!$H$30,0,10*ROW('Water Data'!H193)))</f>
        <v/>
      </c>
      <c r="CK199" s="34" t="str">
        <f ca="true">+IF(OFFSET('Sanitation Data'!$C$29,0,10*ROW('Sanitation Data'!C193))="","",OFFSET('Sanitation Data'!$C$29,0,10*ROW('Sanitation Data'!C193)))</f>
        <v/>
      </c>
      <c r="CL199" s="34" t="str">
        <f ca="true">+IF(OFFSET('Sanitation Data'!$C$30,0,10*ROW('Sanitation Data'!C193))="","",OFFSET('Sanitation Data'!$C$30,0,10*ROW('Sanitation Data'!C193)))</f>
        <v/>
      </c>
      <c r="CM199" s="34" t="str">
        <f ca="true">+IF(OFFSET('Sanitation Data'!$C$31,0,10*ROW('Sanitation Data'!C193))="","",OFFSET('Sanitation Data'!$C$31,0,10*ROW('Sanitation Data'!C193)))</f>
        <v/>
      </c>
      <c r="CN199" s="34" t="str">
        <f ca="true">+IF(OFFSET('Sanitation Data'!$C$32,0,10*ROW('Sanitation Data'!C193))="","",OFFSET('Sanitation Data'!$C$32,0,10*ROW('Sanitation Data'!C193)))</f>
        <v/>
      </c>
      <c r="CO199" s="34" t="str">
        <f ca="true">+IF(OFFSET('Sanitation Data'!$C$33,0,10*ROW('Sanitation Data'!C193))="","",OFFSET('Sanitation Data'!$C$33,0,10*ROW('Sanitation Data'!C193)))</f>
        <v/>
      </c>
      <c r="CP199" s="34" t="str">
        <f ca="true">+IF(OFFSET('Sanitation Data'!$D$29,0,10*ROW('Sanitation Data'!D193))="","",OFFSET('Sanitation Data'!$D$29,0,10*ROW('Sanitation Data'!D193)))</f>
        <v/>
      </c>
      <c r="CQ199" s="34" t="str">
        <f ca="true">+IF(OFFSET('Sanitation Data'!$D$30,0,10*ROW('Sanitation Data'!D193))="","",OFFSET('Sanitation Data'!$D$30,0,10*ROW('Sanitation Data'!D193)))</f>
        <v/>
      </c>
      <c r="CR199" s="34" t="str">
        <f ca="true">+IF(OFFSET('Sanitation Data'!$D$31,0,10*ROW('Sanitation Data'!D193))="","",OFFSET('Sanitation Data'!$D$31,0,10*ROW('Sanitation Data'!D193)))</f>
        <v/>
      </c>
      <c r="CS199" s="34" t="str">
        <f ca="true">+IF(OFFSET('Sanitation Data'!$D$32,0,10*ROW('Sanitation Data'!D193))="","",OFFSET('Sanitation Data'!$D$32,0,10*ROW('Sanitation Data'!D193)))</f>
        <v/>
      </c>
      <c r="CT199" s="34" t="str">
        <f ca="true">+IF(OFFSET('Sanitation Data'!$D$33,0,10*ROW('Sanitation Data'!D193))="","",OFFSET('Sanitation Data'!$D$33,0,10*ROW('Sanitation Data'!D193)))</f>
        <v/>
      </c>
      <c r="CU199" s="34" t="str">
        <f ca="true">+IF(OFFSET('Sanitation Data'!$E$29,0,10*ROW('Sanitation Data'!E193))="","",OFFSET('Sanitation Data'!$E$29,0,10*ROW('Sanitation Data'!E193)))</f>
        <v/>
      </c>
      <c r="CV199" s="34" t="str">
        <f ca="true">+IF(OFFSET('Sanitation Data'!$E$30,0,10*ROW('Sanitation Data'!E193))="","",OFFSET('Sanitation Data'!$E$30,0,10*ROW('Sanitation Data'!E193)))</f>
        <v/>
      </c>
      <c r="CW199" s="34" t="str">
        <f ca="true">+IF(OFFSET('Sanitation Data'!$E$31,0,10*ROW('Sanitation Data'!E193))="","",OFFSET('Sanitation Data'!$E$31,0,10*ROW('Sanitation Data'!E193)))</f>
        <v/>
      </c>
      <c r="CX199" s="34" t="str">
        <f ca="true">+IF(OFFSET('Sanitation Data'!$E$32,0,10*ROW('Sanitation Data'!E193))="","",OFFSET('Sanitation Data'!$E$32,0,10*ROW('Sanitation Data'!E193)))</f>
        <v/>
      </c>
      <c r="CY199" s="34" t="str">
        <f ca="true">+IF(OFFSET('Sanitation Data'!$E$33,0,10*ROW('Sanitation Data'!E193))="","",OFFSET('Sanitation Data'!$E$33,0,10*ROW('Sanitation Data'!E193)))</f>
        <v/>
      </c>
      <c r="CZ199" s="34" t="str">
        <f ca="true">+IF(OFFSET('Sanitation Data'!$F$29,0,10*ROW('Sanitation Data'!F193))="","",OFFSET('Sanitation Data'!$F$29,0,10*ROW('Sanitation Data'!F193)))</f>
        <v/>
      </c>
      <c r="DA199" s="34" t="str">
        <f ca="true">+IF(OFFSET('Sanitation Data'!$F$30,0,10*ROW('Sanitation Data'!F193))="","",OFFSET('Sanitation Data'!$F$30,0,10*ROW('Sanitation Data'!F193)))</f>
        <v/>
      </c>
      <c r="DB199" s="34" t="str">
        <f ca="true">+IF(OFFSET('Sanitation Data'!$F$31,0,10*ROW('Sanitation Data'!F193))="","",OFFSET('Sanitation Data'!$F$31,0,10*ROW('Sanitation Data'!F193)))</f>
        <v/>
      </c>
      <c r="DC199" s="34" t="str">
        <f ca="true">+IF(OFFSET('Sanitation Data'!$F$32,0,10*ROW('Sanitation Data'!F193))="","",OFFSET('Sanitation Data'!$F$32,0,10*ROW('Sanitation Data'!F193)))</f>
        <v/>
      </c>
      <c r="DD199" s="34" t="str">
        <f ca="true">+IF(OFFSET('Sanitation Data'!$F$33,0,10*ROW('Sanitation Data'!F193))="","",OFFSET('Sanitation Data'!$F$33,0,10*ROW('Sanitation Data'!F193)))</f>
        <v/>
      </c>
      <c r="DE199" s="34" t="str">
        <f ca="true">+IF(OFFSET('Sanitation Data'!$G$29,0,10*ROW('Sanitation Data'!G193))="","",OFFSET('Sanitation Data'!$G$29,0,10*ROW('Sanitation Data'!G193)))</f>
        <v/>
      </c>
      <c r="DF199" s="34" t="str">
        <f ca="true">+IF(OFFSET('Sanitation Data'!$G$30,0,10*ROW('Sanitation Data'!G193))="","",OFFSET('Sanitation Data'!$G$30,0,10*ROW('Sanitation Data'!G193)))</f>
        <v/>
      </c>
      <c r="DG199" s="34" t="str">
        <f ca="true">+IF(OFFSET('Sanitation Data'!$G$31,0,10*ROW('Sanitation Data'!G193))="","",OFFSET('Sanitation Data'!$G$31,0,10*ROW('Sanitation Data'!G193)))</f>
        <v/>
      </c>
      <c r="DH199" s="34" t="str">
        <f ca="true">+IF(OFFSET('Sanitation Data'!$G$32,0,10*ROW('Sanitation Data'!G193))="","",OFFSET('Sanitation Data'!$G$32,0,10*ROW('Sanitation Data'!G193)))</f>
        <v/>
      </c>
      <c r="DI199" s="34" t="str">
        <f ca="true">+IF(OFFSET('Sanitation Data'!$G$33,0,10*ROW('Sanitation Data'!G193))="","",OFFSET('Sanitation Data'!$G$33,0,10*ROW('Sanitation Data'!G193)))</f>
        <v/>
      </c>
      <c r="DJ199" s="34" t="str">
        <f ca="true">+IF(OFFSET('Sanitation Data'!$H$29,0,10*ROW('Sanitation Data'!H193))="","",OFFSET('Sanitation Data'!$H$29,0,10*ROW('Sanitation Data'!H193)))</f>
        <v/>
      </c>
      <c r="DK199" s="34" t="str">
        <f ca="true">+IF(OFFSET('Sanitation Data'!$H$30,0,10*ROW('Sanitation Data'!H193))="","",OFFSET('Sanitation Data'!$H$30,0,10*ROW('Sanitation Data'!H193)))</f>
        <v/>
      </c>
      <c r="DL199" s="34" t="str">
        <f ca="true">+IF(OFFSET('Sanitation Data'!$H$31,0,10*ROW('Sanitation Data'!H193))="","",OFFSET('Sanitation Data'!$H$31,0,10*ROW('Sanitation Data'!H193)))</f>
        <v/>
      </c>
      <c r="DM199" s="34" t="str">
        <f ca="true">+IF(OFFSET('Sanitation Data'!$H$32,0,10*ROW('Sanitation Data'!H193))="","",OFFSET('Sanitation Data'!$H$32,0,10*ROW('Sanitation Data'!H193)))</f>
        <v/>
      </c>
      <c r="DN199" s="34" t="str">
        <f ca="true">+IF(OFFSET('Sanitation Data'!$H$33,0,10*ROW('Sanitation Data'!H193))="","",OFFSET('Sanitation Data'!$H$33,0,10*ROW('Sanitation Data'!H193)))</f>
        <v/>
      </c>
      <c r="DO199" s="34" t="str">
        <f ca="true">+IF(OFFSET('Hygiene Data'!$C$12,0,10*ROW('Hygiene Data'!C193))="","",OFFSET('Hygiene Data'!$C$12,0,10*ROW('Hygiene Data'!C193)))</f>
        <v/>
      </c>
      <c r="DP199" s="34" t="str">
        <f ca="true">+IF(OFFSET('Hygiene Data'!$C$13,0,10*ROW('Hygiene Data'!C193))="","",OFFSET('Hygiene Data'!$C$13,0,10*ROW('Hygiene Data'!C193)))</f>
        <v/>
      </c>
      <c r="DQ199" s="34" t="str">
        <f ca="true">+IF(OFFSET('Hygiene Data'!$C$14,0,10*ROW('Hygiene Data'!C193))="","",OFFSET('Hygiene Data'!$C$14,0,10*ROW('Hygiene Data'!C193)))</f>
        <v/>
      </c>
      <c r="DR199" s="34" t="str">
        <f ca="true">+IF(OFFSET('Hygiene Data'!$D$12,0,10*ROW('Hygiene Data'!D193))="","",OFFSET('Hygiene Data'!$D$12,0,10*ROW('Hygiene Data'!D193)))</f>
        <v/>
      </c>
      <c r="DS199" s="34" t="str">
        <f ca="true">+IF(OFFSET('Hygiene Data'!$D$13,0,10*ROW('Hygiene Data'!D193))="","",OFFSET('Hygiene Data'!$D$13,0,10*ROW('Hygiene Data'!D193)))</f>
        <v/>
      </c>
      <c r="DT199" s="34" t="str">
        <f ca="true">+IF(OFFSET('Hygiene Data'!$D$14,0,10*ROW('Hygiene Data'!D193))="","",OFFSET('Hygiene Data'!$D$14,0,10*ROW('Hygiene Data'!D193)))</f>
        <v/>
      </c>
      <c r="DU199" s="34" t="str">
        <f ca="true">+IF(OFFSET('Hygiene Data'!$E$12,0,10*ROW('Hygiene Data'!E193))="","",OFFSET('Hygiene Data'!$E$12,0,10*ROW('Hygiene Data'!E193)))</f>
        <v/>
      </c>
      <c r="DV199" s="34" t="str">
        <f ca="true">+IF(OFFSET('Hygiene Data'!$E$13,0,10*ROW('Hygiene Data'!E193))="","",OFFSET('Hygiene Data'!$E$13,0,10*ROW('Hygiene Data'!E193)))</f>
        <v/>
      </c>
      <c r="DW199" s="34" t="str">
        <f ca="true">+IF(OFFSET('Hygiene Data'!$E$14,0,10*ROW('Hygiene Data'!E193))="","",OFFSET('Hygiene Data'!$E$14,0,10*ROW('Hygiene Data'!E193)))</f>
        <v/>
      </c>
      <c r="DX199" s="34" t="str">
        <f ca="true">+IF(OFFSET('Hygiene Data'!$F$12,0,10*ROW('Hygiene Data'!F193))="","",OFFSET('Hygiene Data'!$F$12,0,10*ROW('Hygiene Data'!F193)))</f>
        <v/>
      </c>
      <c r="DY199" s="34" t="str">
        <f ca="true">+IF(OFFSET('Hygiene Data'!$F$13,0,10*ROW('Hygiene Data'!F193))="","",OFFSET('Hygiene Data'!$F$13,0,10*ROW('Hygiene Data'!F193)))</f>
        <v/>
      </c>
      <c r="DZ199" s="34" t="str">
        <f ca="true">+IF(OFFSET('Hygiene Data'!$F$14,0,10*ROW('Hygiene Data'!F193))="","",OFFSET('Hygiene Data'!$F$14,0,10*ROW('Hygiene Data'!F193)))</f>
        <v/>
      </c>
      <c r="EA199" s="34" t="str">
        <f ca="true">+IF(OFFSET('Hygiene Data'!$G$12,0,10*ROW('Hygiene Data'!G193))="","",OFFSET('Hygiene Data'!$G$12,0,10*ROW('Hygiene Data'!G193)))</f>
        <v/>
      </c>
      <c r="EB199" s="34" t="str">
        <f ca="true">+IF(OFFSET('Hygiene Data'!$G$13,0,10*ROW('Hygiene Data'!G193))="","",OFFSET('Hygiene Data'!$G$13,0,10*ROW('Hygiene Data'!G193)))</f>
        <v/>
      </c>
      <c r="EC199" s="34" t="str">
        <f ca="true">+IF(OFFSET('Hygiene Data'!$G$14,0,10*ROW('Hygiene Data'!G193))="","",OFFSET('Hygiene Data'!$G$14,0,10*ROW('Hygiene Data'!G193)))</f>
        <v/>
      </c>
      <c r="ED199" s="34" t="str">
        <f ca="true">+IF(OFFSET('Hygiene Data'!$H$12,0,10*ROW('Hygiene Data'!H193))="","",OFFSET('Hygiene Data'!$H$12,0,10*ROW('Hygiene Data'!H193)))</f>
        <v/>
      </c>
      <c r="EE199" s="34" t="str">
        <f ca="true">+IF(OFFSET('Hygiene Data'!$H$13,0,10*ROW('Hygiene Data'!H193))="","",OFFSET('Hygiene Data'!$H$13,0,10*ROW('Hygiene Data'!H193)))</f>
        <v/>
      </c>
      <c r="EF199" s="34" t="str">
        <f ca="true">+IF(OFFSET('Hygiene Data'!$H$14,0,10*ROW('Hygiene Data'!H193))="","",OFFSET('Hygiene Data'!$H$14,0,10*ROW('Hygiene Data'!H193)))</f>
        <v/>
      </c>
    </row>
    <row r="200" x14ac:dyDescent="0.2">
      <c r="A200" s="57" t="str">
        <f ca="true">+IF(OFFSET('Water Data'!$B$1,0,10*ROW('Water Data'!B197))="","",OFFSET('Water Data'!$B$1,0,10*ROW('Water Data'!B197)))</f>
        <v/>
      </c>
      <c r="B200" s="57" t="str">
        <f ca="true">+IF(OFFSET('Water Data'!$A$3,0,10*ROW('Water Data'!A197))="","",OFFSET('Water Data'!$A$3,0,10*ROW('Water Data'!A197)))</f>
        <v/>
      </c>
      <c r="C200" s="57" t="str">
        <f ca="true">+IF(OFFSET('Water Data'!$C$3,0,10*ROW('Water Data'!C197))="","",OFFSET('Water Data'!$C$3,0,10*ROW('Water Data'!C197)))</f>
        <v/>
      </c>
      <c r="D200" s="249"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9"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9" t="e">
        <f ca="true">+IF(AND(ISNUMBER(OFFSET('Water Data'!$C$10,0,10*ROW('Water Data'!D194))),BW200="Yes"),OFFSET('Water Data'!$C$10,0,10*ROW('Water Data'!D194)),IF(AND(ISNUMBER(OFFSET('Water Data'!$C$10,0,10*ROW('Water Data'!D194))),BW200="No",ISNUMBER(OFFSET('Water Data'!$C$10,0,10*ROW('Water Data'!D194)))),CONCATENATE("[",ROUND(OFFSET('Water Data'!$C$10,0,10*ROW('Water Data'!D194)),0),"]"),IF(AND(ISNUMBER(OFFSET('Water Data'!$C$10,0,10*ROW('Water Data'!D194))),BW200="",ISNUMBER(OFFSET('Water Data'!$C$10,0,10*ROW('Water Data'!D194)))),OFFSET('Water Data'!$C$10,0,10*ROW('Water Data'!D194)),NA())))</f>
        <v>#N/A</v>
      </c>
      <c r="G200" s="249"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9"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9"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9"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9"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9"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9"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9"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9"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9"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9"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9"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9"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9"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9"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50"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50"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50"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50"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50"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50"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50"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50"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50"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50"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50"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50"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50"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50"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50"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50"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50"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50"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50"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50"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50"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50"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50"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50"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50"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50"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50"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50"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50"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50"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51"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51"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51"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51"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51"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51"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51"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51"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51"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51"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51"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51"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51"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51"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51"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51"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51"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51"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4" t="str">
        <f ca="true">+IF(OFFSET('Water Data'!$C$28,0,10*ROW('Water Data'!C194))="","",OFFSET('Water Data'!$C$28,0,10*ROW('Water Data'!C194)))</f>
        <v/>
      </c>
      <c r="BT200" s="34" t="str">
        <f ca="true">+IF(OFFSET('Water Data'!$C$29,0,10*ROW('Water Data'!C194))="","",OFFSET('Water Data'!$C$29,0,10*ROW('Water Data'!C194)))</f>
        <v/>
      </c>
      <c r="BU200" s="34" t="str">
        <f ca="true">+IF(OFFSET('Water Data'!$C$30,0,10*ROW('Water Data'!C194))="","",OFFSET('Water Data'!$C$30,0,10*ROW('Water Data'!C194)))</f>
        <v/>
      </c>
      <c r="BV200" s="34" t="str">
        <f ca="true">+IF(OFFSET('Water Data'!$D$28,0,10*ROW('Water Data'!D194))="","",OFFSET('Water Data'!$D$28,0,10*ROW('Water Data'!D194)))</f>
        <v/>
      </c>
      <c r="BW200" s="34" t="str">
        <f ca="true">+IF(OFFSET('Water Data'!$D$29,0,10*ROW('Water Data'!D194))="","",OFFSET('Water Data'!$D$29,0,10*ROW('Water Data'!D194)))</f>
        <v/>
      </c>
      <c r="BX200" s="34" t="str">
        <f ca="true">+IF(OFFSET('Water Data'!$D$30,0,10*ROW('Water Data'!D194))="","",OFFSET('Water Data'!$D$30,0,10*ROW('Water Data'!D194)))</f>
        <v/>
      </c>
      <c r="BY200" s="34" t="str">
        <f ca="true">+IF(OFFSET('Water Data'!$E$28,0,10*ROW('Water Data'!E194))="","",OFFSET('Water Data'!$E$28,0,10*ROW('Water Data'!E194)))</f>
        <v/>
      </c>
      <c r="BZ200" s="34" t="str">
        <f ca="true">+IF(OFFSET('Water Data'!$E$29,0,10*ROW('Water Data'!E194))="","",OFFSET('Water Data'!$E$29,0,10*ROW('Water Data'!E194)))</f>
        <v/>
      </c>
      <c r="CA200" s="34" t="str">
        <f ca="true">+IF(OFFSET('Water Data'!$E$30,0,10*ROW('Water Data'!E194))="","",OFFSET('Water Data'!$E$30,0,10*ROW('Water Data'!E194)))</f>
        <v/>
      </c>
      <c r="CB200" s="34" t="str">
        <f ca="true">+IF(OFFSET('Water Data'!$F$28,0,10*ROW('Water Data'!F194))="","",OFFSET('Water Data'!$F$28,0,10*ROW('Water Data'!F194)))</f>
        <v/>
      </c>
      <c r="CC200" s="34" t="str">
        <f ca="true">+IF(OFFSET('Water Data'!$F$29,0,10*ROW('Water Data'!F194))="","",OFFSET('Water Data'!$F$29,0,10*ROW('Water Data'!F194)))</f>
        <v/>
      </c>
      <c r="CD200" s="34" t="str">
        <f ca="true">+IF(OFFSET('Water Data'!$F$30,0,10*ROW('Water Data'!F194))="","",OFFSET('Water Data'!$F$30,0,10*ROW('Water Data'!F194)))</f>
        <v/>
      </c>
      <c r="CE200" s="34" t="str">
        <f ca="true">+IF(OFFSET('Water Data'!$G$28,0,10*ROW('Water Data'!G194))="","",OFFSET('Water Data'!$G$28,0,10*ROW('Water Data'!G194)))</f>
        <v/>
      </c>
      <c r="CF200" s="34" t="str">
        <f ca="true">+IF(OFFSET('Water Data'!$G$29,0,10*ROW('Water Data'!G194))="","",OFFSET('Water Data'!$G$29,0,10*ROW('Water Data'!G194)))</f>
        <v/>
      </c>
      <c r="CG200" s="34" t="str">
        <f ca="true">+IF(OFFSET('Water Data'!$G$30,0,10*ROW('Water Data'!G194))="","",OFFSET('Water Data'!$G$30,0,10*ROW('Water Data'!G194)))</f>
        <v/>
      </c>
      <c r="CH200" s="34" t="str">
        <f ca="true">+IF(OFFSET('Water Data'!$H$28,0,10*ROW('Water Data'!H194))="","",OFFSET('Water Data'!$H$28,0,10*ROW('Water Data'!H194)))</f>
        <v/>
      </c>
      <c r="CI200" s="34" t="str">
        <f ca="true">+IF(OFFSET('Water Data'!$H$29,0,10*ROW('Water Data'!H194))="","",OFFSET('Water Data'!$H$29,0,10*ROW('Water Data'!H194)))</f>
        <v/>
      </c>
      <c r="CJ200" s="34" t="str">
        <f ca="true">+IF(OFFSET('Water Data'!$H$30,0,10*ROW('Water Data'!H194))="","",OFFSET('Water Data'!$H$30,0,10*ROW('Water Data'!H194)))</f>
        <v/>
      </c>
      <c r="CK200" s="34" t="str">
        <f ca="true">+IF(OFFSET('Sanitation Data'!$C$29,0,10*ROW('Sanitation Data'!C194))="","",OFFSET('Sanitation Data'!$C$29,0,10*ROW('Sanitation Data'!C194)))</f>
        <v/>
      </c>
      <c r="CL200" s="34" t="str">
        <f ca="true">+IF(OFFSET('Sanitation Data'!$C$30,0,10*ROW('Sanitation Data'!C194))="","",OFFSET('Sanitation Data'!$C$30,0,10*ROW('Sanitation Data'!C194)))</f>
        <v/>
      </c>
      <c r="CM200" s="34" t="str">
        <f ca="true">+IF(OFFSET('Sanitation Data'!$C$31,0,10*ROW('Sanitation Data'!C194))="","",OFFSET('Sanitation Data'!$C$31,0,10*ROW('Sanitation Data'!C194)))</f>
        <v/>
      </c>
      <c r="CN200" s="34" t="str">
        <f ca="true">+IF(OFFSET('Sanitation Data'!$C$32,0,10*ROW('Sanitation Data'!C194))="","",OFFSET('Sanitation Data'!$C$32,0,10*ROW('Sanitation Data'!C194)))</f>
        <v/>
      </c>
      <c r="CO200" s="34" t="str">
        <f ca="true">+IF(OFFSET('Sanitation Data'!$C$33,0,10*ROW('Sanitation Data'!C194))="","",OFFSET('Sanitation Data'!$C$33,0,10*ROW('Sanitation Data'!C194)))</f>
        <v/>
      </c>
      <c r="CP200" s="34" t="str">
        <f ca="true">+IF(OFFSET('Sanitation Data'!$D$29,0,10*ROW('Sanitation Data'!D194))="","",OFFSET('Sanitation Data'!$D$29,0,10*ROW('Sanitation Data'!D194)))</f>
        <v/>
      </c>
      <c r="CQ200" s="34" t="str">
        <f ca="true">+IF(OFFSET('Sanitation Data'!$D$30,0,10*ROW('Sanitation Data'!D194))="","",OFFSET('Sanitation Data'!$D$30,0,10*ROW('Sanitation Data'!D194)))</f>
        <v/>
      </c>
      <c r="CR200" s="34" t="str">
        <f ca="true">+IF(OFFSET('Sanitation Data'!$D$31,0,10*ROW('Sanitation Data'!D194))="","",OFFSET('Sanitation Data'!$D$31,0,10*ROW('Sanitation Data'!D194)))</f>
        <v/>
      </c>
      <c r="CS200" s="34" t="str">
        <f ca="true">+IF(OFFSET('Sanitation Data'!$D$32,0,10*ROW('Sanitation Data'!D194))="","",OFFSET('Sanitation Data'!$D$32,0,10*ROW('Sanitation Data'!D194)))</f>
        <v/>
      </c>
      <c r="CT200" s="34" t="str">
        <f ca="true">+IF(OFFSET('Sanitation Data'!$D$33,0,10*ROW('Sanitation Data'!D194))="","",OFFSET('Sanitation Data'!$D$33,0,10*ROW('Sanitation Data'!D194)))</f>
        <v/>
      </c>
      <c r="CU200" s="34" t="str">
        <f ca="true">+IF(OFFSET('Sanitation Data'!$E$29,0,10*ROW('Sanitation Data'!E194))="","",OFFSET('Sanitation Data'!$E$29,0,10*ROW('Sanitation Data'!E194)))</f>
        <v/>
      </c>
      <c r="CV200" s="34" t="str">
        <f ca="true">+IF(OFFSET('Sanitation Data'!$E$30,0,10*ROW('Sanitation Data'!E194))="","",OFFSET('Sanitation Data'!$E$30,0,10*ROW('Sanitation Data'!E194)))</f>
        <v/>
      </c>
      <c r="CW200" s="34" t="str">
        <f ca="true">+IF(OFFSET('Sanitation Data'!$E$31,0,10*ROW('Sanitation Data'!E194))="","",OFFSET('Sanitation Data'!$E$31,0,10*ROW('Sanitation Data'!E194)))</f>
        <v/>
      </c>
      <c r="CX200" s="34" t="str">
        <f ca="true">+IF(OFFSET('Sanitation Data'!$E$32,0,10*ROW('Sanitation Data'!E194))="","",OFFSET('Sanitation Data'!$E$32,0,10*ROW('Sanitation Data'!E194)))</f>
        <v/>
      </c>
      <c r="CY200" s="34" t="str">
        <f ca="true">+IF(OFFSET('Sanitation Data'!$E$33,0,10*ROW('Sanitation Data'!E194))="","",OFFSET('Sanitation Data'!$E$33,0,10*ROW('Sanitation Data'!E194)))</f>
        <v/>
      </c>
      <c r="CZ200" s="34" t="str">
        <f ca="true">+IF(OFFSET('Sanitation Data'!$F$29,0,10*ROW('Sanitation Data'!F194))="","",OFFSET('Sanitation Data'!$F$29,0,10*ROW('Sanitation Data'!F194)))</f>
        <v/>
      </c>
      <c r="DA200" s="34" t="str">
        <f ca="true">+IF(OFFSET('Sanitation Data'!$F$30,0,10*ROW('Sanitation Data'!F194))="","",OFFSET('Sanitation Data'!$F$30,0,10*ROW('Sanitation Data'!F194)))</f>
        <v/>
      </c>
      <c r="DB200" s="34" t="str">
        <f ca="true">+IF(OFFSET('Sanitation Data'!$F$31,0,10*ROW('Sanitation Data'!F194))="","",OFFSET('Sanitation Data'!$F$31,0,10*ROW('Sanitation Data'!F194)))</f>
        <v/>
      </c>
      <c r="DC200" s="34" t="str">
        <f ca="true">+IF(OFFSET('Sanitation Data'!$F$32,0,10*ROW('Sanitation Data'!F194))="","",OFFSET('Sanitation Data'!$F$32,0,10*ROW('Sanitation Data'!F194)))</f>
        <v/>
      </c>
      <c r="DD200" s="34" t="str">
        <f ca="true">+IF(OFFSET('Sanitation Data'!$F$33,0,10*ROW('Sanitation Data'!F194))="","",OFFSET('Sanitation Data'!$F$33,0,10*ROW('Sanitation Data'!F194)))</f>
        <v/>
      </c>
      <c r="DE200" s="34" t="str">
        <f ca="true">+IF(OFFSET('Sanitation Data'!$G$29,0,10*ROW('Sanitation Data'!G194))="","",OFFSET('Sanitation Data'!$G$29,0,10*ROW('Sanitation Data'!G194)))</f>
        <v/>
      </c>
      <c r="DF200" s="34" t="str">
        <f ca="true">+IF(OFFSET('Sanitation Data'!$G$30,0,10*ROW('Sanitation Data'!G194))="","",OFFSET('Sanitation Data'!$G$30,0,10*ROW('Sanitation Data'!G194)))</f>
        <v/>
      </c>
      <c r="DG200" s="34" t="str">
        <f ca="true">+IF(OFFSET('Sanitation Data'!$G$31,0,10*ROW('Sanitation Data'!G194))="","",OFFSET('Sanitation Data'!$G$31,0,10*ROW('Sanitation Data'!G194)))</f>
        <v/>
      </c>
      <c r="DH200" s="34" t="str">
        <f ca="true">+IF(OFFSET('Sanitation Data'!$G$32,0,10*ROW('Sanitation Data'!G194))="","",OFFSET('Sanitation Data'!$G$32,0,10*ROW('Sanitation Data'!G194)))</f>
        <v/>
      </c>
      <c r="DI200" s="34" t="str">
        <f ca="true">+IF(OFFSET('Sanitation Data'!$G$33,0,10*ROW('Sanitation Data'!G194))="","",OFFSET('Sanitation Data'!$G$33,0,10*ROW('Sanitation Data'!G194)))</f>
        <v/>
      </c>
      <c r="DJ200" s="34" t="str">
        <f ca="true">+IF(OFFSET('Sanitation Data'!$H$29,0,10*ROW('Sanitation Data'!H194))="","",OFFSET('Sanitation Data'!$H$29,0,10*ROW('Sanitation Data'!H194)))</f>
        <v/>
      </c>
      <c r="DK200" s="34" t="str">
        <f ca="true">+IF(OFFSET('Sanitation Data'!$H$30,0,10*ROW('Sanitation Data'!H194))="","",OFFSET('Sanitation Data'!$H$30,0,10*ROW('Sanitation Data'!H194)))</f>
        <v/>
      </c>
      <c r="DL200" s="34" t="str">
        <f ca="true">+IF(OFFSET('Sanitation Data'!$H$31,0,10*ROW('Sanitation Data'!H194))="","",OFFSET('Sanitation Data'!$H$31,0,10*ROW('Sanitation Data'!H194)))</f>
        <v/>
      </c>
      <c r="DM200" s="34" t="str">
        <f ca="true">+IF(OFFSET('Sanitation Data'!$H$32,0,10*ROW('Sanitation Data'!H194))="","",OFFSET('Sanitation Data'!$H$32,0,10*ROW('Sanitation Data'!H194)))</f>
        <v/>
      </c>
      <c r="DN200" s="34" t="str">
        <f ca="true">+IF(OFFSET('Sanitation Data'!$H$33,0,10*ROW('Sanitation Data'!H194))="","",OFFSET('Sanitation Data'!$H$33,0,10*ROW('Sanitation Data'!H194)))</f>
        <v/>
      </c>
      <c r="DO200" s="34" t="str">
        <f ca="true">+IF(OFFSET('Hygiene Data'!$C$12,0,10*ROW('Hygiene Data'!C194))="","",OFFSET('Hygiene Data'!$C$12,0,10*ROW('Hygiene Data'!C194)))</f>
        <v/>
      </c>
      <c r="DP200" s="34" t="str">
        <f ca="true">+IF(OFFSET('Hygiene Data'!$C$13,0,10*ROW('Hygiene Data'!C194))="","",OFFSET('Hygiene Data'!$C$13,0,10*ROW('Hygiene Data'!C194)))</f>
        <v/>
      </c>
      <c r="DQ200" s="34" t="str">
        <f ca="true">+IF(OFFSET('Hygiene Data'!$C$14,0,10*ROW('Hygiene Data'!C194))="","",OFFSET('Hygiene Data'!$C$14,0,10*ROW('Hygiene Data'!C194)))</f>
        <v/>
      </c>
      <c r="DR200" s="34" t="str">
        <f ca="true">+IF(OFFSET('Hygiene Data'!$D$12,0,10*ROW('Hygiene Data'!D194))="","",OFFSET('Hygiene Data'!$D$12,0,10*ROW('Hygiene Data'!D194)))</f>
        <v/>
      </c>
      <c r="DS200" s="34" t="str">
        <f ca="true">+IF(OFFSET('Hygiene Data'!$D$13,0,10*ROW('Hygiene Data'!D194))="","",OFFSET('Hygiene Data'!$D$13,0,10*ROW('Hygiene Data'!D194)))</f>
        <v/>
      </c>
      <c r="DT200" s="34" t="str">
        <f ca="true">+IF(OFFSET('Hygiene Data'!$D$14,0,10*ROW('Hygiene Data'!D194))="","",OFFSET('Hygiene Data'!$D$14,0,10*ROW('Hygiene Data'!D194)))</f>
        <v/>
      </c>
      <c r="DU200" s="34" t="str">
        <f ca="true">+IF(OFFSET('Hygiene Data'!$E$12,0,10*ROW('Hygiene Data'!E194))="","",OFFSET('Hygiene Data'!$E$12,0,10*ROW('Hygiene Data'!E194)))</f>
        <v/>
      </c>
      <c r="DV200" s="34" t="str">
        <f ca="true">+IF(OFFSET('Hygiene Data'!$E$13,0,10*ROW('Hygiene Data'!E194))="","",OFFSET('Hygiene Data'!$E$13,0,10*ROW('Hygiene Data'!E194)))</f>
        <v/>
      </c>
      <c r="DW200" s="34" t="str">
        <f ca="true">+IF(OFFSET('Hygiene Data'!$E$14,0,10*ROW('Hygiene Data'!E194))="","",OFFSET('Hygiene Data'!$E$14,0,10*ROW('Hygiene Data'!E194)))</f>
        <v/>
      </c>
      <c r="DX200" s="34" t="str">
        <f ca="true">+IF(OFFSET('Hygiene Data'!$F$12,0,10*ROW('Hygiene Data'!F194))="","",OFFSET('Hygiene Data'!$F$12,0,10*ROW('Hygiene Data'!F194)))</f>
        <v/>
      </c>
      <c r="DY200" s="34" t="str">
        <f ca="true">+IF(OFFSET('Hygiene Data'!$F$13,0,10*ROW('Hygiene Data'!F194))="","",OFFSET('Hygiene Data'!$F$13,0,10*ROW('Hygiene Data'!F194)))</f>
        <v/>
      </c>
      <c r="DZ200" s="34" t="str">
        <f ca="true">+IF(OFFSET('Hygiene Data'!$F$14,0,10*ROW('Hygiene Data'!F194))="","",OFFSET('Hygiene Data'!$F$14,0,10*ROW('Hygiene Data'!F194)))</f>
        <v/>
      </c>
      <c r="EA200" s="34" t="str">
        <f ca="true">+IF(OFFSET('Hygiene Data'!$G$12,0,10*ROW('Hygiene Data'!G194))="","",OFFSET('Hygiene Data'!$G$12,0,10*ROW('Hygiene Data'!G194)))</f>
        <v/>
      </c>
      <c r="EB200" s="34" t="str">
        <f ca="true">+IF(OFFSET('Hygiene Data'!$G$13,0,10*ROW('Hygiene Data'!G194))="","",OFFSET('Hygiene Data'!$G$13,0,10*ROW('Hygiene Data'!G194)))</f>
        <v/>
      </c>
      <c r="EC200" s="34" t="str">
        <f ca="true">+IF(OFFSET('Hygiene Data'!$G$14,0,10*ROW('Hygiene Data'!G194))="","",OFFSET('Hygiene Data'!$G$14,0,10*ROW('Hygiene Data'!G194)))</f>
        <v/>
      </c>
      <c r="ED200" s="34" t="str">
        <f ca="true">+IF(OFFSET('Hygiene Data'!$H$12,0,10*ROW('Hygiene Data'!H194))="","",OFFSET('Hygiene Data'!$H$12,0,10*ROW('Hygiene Data'!H194)))</f>
        <v/>
      </c>
      <c r="EE200" s="34" t="str">
        <f ca="true">+IF(OFFSET('Hygiene Data'!$H$13,0,10*ROW('Hygiene Data'!H194))="","",OFFSET('Hygiene Data'!$H$13,0,10*ROW('Hygiene Data'!H194)))</f>
        <v/>
      </c>
      <c r="EF200" s="34" t="str">
        <f ca="true">+IF(OFFSET('Hygiene Data'!$H$14,0,10*ROW('Hygiene Data'!H194))="","",OFFSET('Hygiene Data'!$H$14,0,10*ROW('Hygiene Data'!H194)))</f>
        <v/>
      </c>
    </row>
    <row r="201" x14ac:dyDescent="0.2">
      <c r="A201" s="57" t="str">
        <f ca="true">+IF(OFFSET('Water Data'!$B$1,0,10*ROW('Water Data'!B198))="","",OFFSET('Water Data'!$B$1,0,10*ROW('Water Data'!B198)))</f>
        <v/>
      </c>
      <c r="B201" s="57" t="str">
        <f ca="true">+IF(OFFSET('Water Data'!$A$3,0,10*ROW('Water Data'!A198))="","",OFFSET('Water Data'!$A$3,0,10*ROW('Water Data'!A198)))</f>
        <v/>
      </c>
      <c r="C201" s="57" t="str">
        <f ca="true">+IF(OFFSET('Water Data'!$C$3,0,10*ROW('Water Data'!C198))="","",OFFSET('Water Data'!$C$3,0,10*ROW('Water Data'!C198)))</f>
        <v/>
      </c>
      <c r="D201" s="249"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9"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9" t="e">
        <f ca="true">+IF(AND(ISNUMBER(OFFSET('Water Data'!$C$10,0,10*ROW('Water Data'!D195))),BW201="Yes"),OFFSET('Water Data'!$C$10,0,10*ROW('Water Data'!D195)),IF(AND(ISNUMBER(OFFSET('Water Data'!$C$10,0,10*ROW('Water Data'!D195))),BW201="No",ISNUMBER(OFFSET('Water Data'!$C$10,0,10*ROW('Water Data'!D195)))),CONCATENATE("[",ROUND(OFFSET('Water Data'!$C$10,0,10*ROW('Water Data'!D195)),0),"]"),IF(AND(ISNUMBER(OFFSET('Water Data'!$C$10,0,10*ROW('Water Data'!D195))),BW201="",ISNUMBER(OFFSET('Water Data'!$C$10,0,10*ROW('Water Data'!D195)))),OFFSET('Water Data'!$C$10,0,10*ROW('Water Data'!D195)),NA())))</f>
        <v>#N/A</v>
      </c>
      <c r="G201" s="249"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9"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9"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9"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9"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9"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9"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9"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9"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9"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9"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9"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9"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9"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9"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50"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50"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50"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50"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50"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50"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50"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50"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50"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50"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50"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50"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50"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50"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50"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50"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50"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50"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50"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50"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50"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50"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50"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50"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50"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50"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50"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50"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50"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50"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51"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51"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51"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51"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51"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51"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51"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51"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51"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51"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51"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51"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51"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51"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51"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51"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51"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51"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4" t="str">
        <f ca="true">+IF(OFFSET('Water Data'!$C$28,0,10*ROW('Water Data'!C195))="","",OFFSET('Water Data'!$C$28,0,10*ROW('Water Data'!C195)))</f>
        <v/>
      </c>
      <c r="BT201" s="34" t="str">
        <f ca="true">+IF(OFFSET('Water Data'!$C$29,0,10*ROW('Water Data'!C195))="","",OFFSET('Water Data'!$C$29,0,10*ROW('Water Data'!C195)))</f>
        <v/>
      </c>
      <c r="BU201" s="34" t="str">
        <f ca="true">+IF(OFFSET('Water Data'!$C$30,0,10*ROW('Water Data'!C195))="","",OFFSET('Water Data'!$C$30,0,10*ROW('Water Data'!C195)))</f>
        <v/>
      </c>
      <c r="BV201" s="34" t="str">
        <f ca="true">+IF(OFFSET('Water Data'!$D$28,0,10*ROW('Water Data'!D195))="","",OFFSET('Water Data'!$D$28,0,10*ROW('Water Data'!D195)))</f>
        <v/>
      </c>
      <c r="BW201" s="34" t="str">
        <f ca="true">+IF(OFFSET('Water Data'!$D$29,0,10*ROW('Water Data'!D195))="","",OFFSET('Water Data'!$D$29,0,10*ROW('Water Data'!D195)))</f>
        <v/>
      </c>
      <c r="BX201" s="34" t="str">
        <f ca="true">+IF(OFFSET('Water Data'!$D$30,0,10*ROW('Water Data'!D195))="","",OFFSET('Water Data'!$D$30,0,10*ROW('Water Data'!D195)))</f>
        <v/>
      </c>
      <c r="BY201" s="34" t="str">
        <f ca="true">+IF(OFFSET('Water Data'!$E$28,0,10*ROW('Water Data'!E195))="","",OFFSET('Water Data'!$E$28,0,10*ROW('Water Data'!E195)))</f>
        <v/>
      </c>
      <c r="BZ201" s="34" t="str">
        <f ca="true">+IF(OFFSET('Water Data'!$E$29,0,10*ROW('Water Data'!E195))="","",OFFSET('Water Data'!$E$29,0,10*ROW('Water Data'!E195)))</f>
        <v/>
      </c>
      <c r="CA201" s="34" t="str">
        <f ca="true">+IF(OFFSET('Water Data'!$E$30,0,10*ROW('Water Data'!E195))="","",OFFSET('Water Data'!$E$30,0,10*ROW('Water Data'!E195)))</f>
        <v/>
      </c>
      <c r="CB201" s="34" t="str">
        <f ca="true">+IF(OFFSET('Water Data'!$F$28,0,10*ROW('Water Data'!F195))="","",OFFSET('Water Data'!$F$28,0,10*ROW('Water Data'!F195)))</f>
        <v/>
      </c>
      <c r="CC201" s="34" t="str">
        <f ca="true">+IF(OFFSET('Water Data'!$F$29,0,10*ROW('Water Data'!F195))="","",OFFSET('Water Data'!$F$29,0,10*ROW('Water Data'!F195)))</f>
        <v/>
      </c>
      <c r="CD201" s="34" t="str">
        <f ca="true">+IF(OFFSET('Water Data'!$F$30,0,10*ROW('Water Data'!F195))="","",OFFSET('Water Data'!$F$30,0,10*ROW('Water Data'!F195)))</f>
        <v/>
      </c>
      <c r="CE201" s="34" t="str">
        <f ca="true">+IF(OFFSET('Water Data'!$G$28,0,10*ROW('Water Data'!G195))="","",OFFSET('Water Data'!$G$28,0,10*ROW('Water Data'!G195)))</f>
        <v/>
      </c>
      <c r="CF201" s="34" t="str">
        <f ca="true">+IF(OFFSET('Water Data'!$G$29,0,10*ROW('Water Data'!G195))="","",OFFSET('Water Data'!$G$29,0,10*ROW('Water Data'!G195)))</f>
        <v/>
      </c>
      <c r="CG201" s="34" t="str">
        <f ca="true">+IF(OFFSET('Water Data'!$G$30,0,10*ROW('Water Data'!G195))="","",OFFSET('Water Data'!$G$30,0,10*ROW('Water Data'!G195)))</f>
        <v/>
      </c>
      <c r="CH201" s="34" t="str">
        <f ca="true">+IF(OFFSET('Water Data'!$H$28,0,10*ROW('Water Data'!H195))="","",OFFSET('Water Data'!$H$28,0,10*ROW('Water Data'!H195)))</f>
        <v/>
      </c>
      <c r="CI201" s="34" t="str">
        <f ca="true">+IF(OFFSET('Water Data'!$H$29,0,10*ROW('Water Data'!H195))="","",OFFSET('Water Data'!$H$29,0,10*ROW('Water Data'!H195)))</f>
        <v/>
      </c>
      <c r="CJ201" s="34" t="str">
        <f ca="true">+IF(OFFSET('Water Data'!$H$30,0,10*ROW('Water Data'!H195))="","",OFFSET('Water Data'!$H$30,0,10*ROW('Water Data'!H195)))</f>
        <v/>
      </c>
      <c r="CK201" s="34" t="str">
        <f ca="true">+IF(OFFSET('Sanitation Data'!$C$29,0,10*ROW('Sanitation Data'!C195))="","",OFFSET('Sanitation Data'!$C$29,0,10*ROW('Sanitation Data'!C195)))</f>
        <v/>
      </c>
      <c r="CL201" s="34" t="str">
        <f ca="true">+IF(OFFSET('Sanitation Data'!$C$30,0,10*ROW('Sanitation Data'!C195))="","",OFFSET('Sanitation Data'!$C$30,0,10*ROW('Sanitation Data'!C195)))</f>
        <v/>
      </c>
      <c r="CM201" s="34" t="str">
        <f ca="true">+IF(OFFSET('Sanitation Data'!$C$31,0,10*ROW('Sanitation Data'!C195))="","",OFFSET('Sanitation Data'!$C$31,0,10*ROW('Sanitation Data'!C195)))</f>
        <v/>
      </c>
      <c r="CN201" s="34" t="str">
        <f ca="true">+IF(OFFSET('Sanitation Data'!$C$32,0,10*ROW('Sanitation Data'!C195))="","",OFFSET('Sanitation Data'!$C$32,0,10*ROW('Sanitation Data'!C195)))</f>
        <v/>
      </c>
      <c r="CO201" s="34" t="str">
        <f ca="true">+IF(OFFSET('Sanitation Data'!$C$33,0,10*ROW('Sanitation Data'!C195))="","",OFFSET('Sanitation Data'!$C$33,0,10*ROW('Sanitation Data'!C195)))</f>
        <v/>
      </c>
      <c r="CP201" s="34" t="str">
        <f ca="true">+IF(OFFSET('Sanitation Data'!$D$29,0,10*ROW('Sanitation Data'!D195))="","",OFFSET('Sanitation Data'!$D$29,0,10*ROW('Sanitation Data'!D195)))</f>
        <v/>
      </c>
      <c r="CQ201" s="34" t="str">
        <f ca="true">+IF(OFFSET('Sanitation Data'!$D$30,0,10*ROW('Sanitation Data'!D195))="","",OFFSET('Sanitation Data'!$D$30,0,10*ROW('Sanitation Data'!D195)))</f>
        <v/>
      </c>
      <c r="CR201" s="34" t="str">
        <f ca="true">+IF(OFFSET('Sanitation Data'!$D$31,0,10*ROW('Sanitation Data'!D195))="","",OFFSET('Sanitation Data'!$D$31,0,10*ROW('Sanitation Data'!D195)))</f>
        <v/>
      </c>
      <c r="CS201" s="34" t="str">
        <f ca="true">+IF(OFFSET('Sanitation Data'!$D$32,0,10*ROW('Sanitation Data'!D195))="","",OFFSET('Sanitation Data'!$D$32,0,10*ROW('Sanitation Data'!D195)))</f>
        <v/>
      </c>
      <c r="CT201" s="34" t="str">
        <f ca="true">+IF(OFFSET('Sanitation Data'!$D$33,0,10*ROW('Sanitation Data'!D195))="","",OFFSET('Sanitation Data'!$D$33,0,10*ROW('Sanitation Data'!D195)))</f>
        <v/>
      </c>
      <c r="CU201" s="34" t="str">
        <f ca="true">+IF(OFFSET('Sanitation Data'!$E$29,0,10*ROW('Sanitation Data'!E195))="","",OFFSET('Sanitation Data'!$E$29,0,10*ROW('Sanitation Data'!E195)))</f>
        <v/>
      </c>
      <c r="CV201" s="34" t="str">
        <f ca="true">+IF(OFFSET('Sanitation Data'!$E$30,0,10*ROW('Sanitation Data'!E195))="","",OFFSET('Sanitation Data'!$E$30,0,10*ROW('Sanitation Data'!E195)))</f>
        <v/>
      </c>
      <c r="CW201" s="34" t="str">
        <f ca="true">+IF(OFFSET('Sanitation Data'!$E$31,0,10*ROW('Sanitation Data'!E195))="","",OFFSET('Sanitation Data'!$E$31,0,10*ROW('Sanitation Data'!E195)))</f>
        <v/>
      </c>
      <c r="CX201" s="34" t="str">
        <f ca="true">+IF(OFFSET('Sanitation Data'!$E$32,0,10*ROW('Sanitation Data'!E195))="","",OFFSET('Sanitation Data'!$E$32,0,10*ROW('Sanitation Data'!E195)))</f>
        <v/>
      </c>
      <c r="CY201" s="34" t="str">
        <f ca="true">+IF(OFFSET('Sanitation Data'!$E$33,0,10*ROW('Sanitation Data'!E195))="","",OFFSET('Sanitation Data'!$E$33,0,10*ROW('Sanitation Data'!E195)))</f>
        <v/>
      </c>
      <c r="CZ201" s="34" t="str">
        <f ca="true">+IF(OFFSET('Sanitation Data'!$F$29,0,10*ROW('Sanitation Data'!F195))="","",OFFSET('Sanitation Data'!$F$29,0,10*ROW('Sanitation Data'!F195)))</f>
        <v/>
      </c>
      <c r="DA201" s="34" t="str">
        <f ca="true">+IF(OFFSET('Sanitation Data'!$F$30,0,10*ROW('Sanitation Data'!F195))="","",OFFSET('Sanitation Data'!$F$30,0,10*ROW('Sanitation Data'!F195)))</f>
        <v/>
      </c>
      <c r="DB201" s="34" t="str">
        <f ca="true">+IF(OFFSET('Sanitation Data'!$F$31,0,10*ROW('Sanitation Data'!F195))="","",OFFSET('Sanitation Data'!$F$31,0,10*ROW('Sanitation Data'!F195)))</f>
        <v/>
      </c>
      <c r="DC201" s="34" t="str">
        <f ca="true">+IF(OFFSET('Sanitation Data'!$F$32,0,10*ROW('Sanitation Data'!F195))="","",OFFSET('Sanitation Data'!$F$32,0,10*ROW('Sanitation Data'!F195)))</f>
        <v/>
      </c>
      <c r="DD201" s="34" t="str">
        <f ca="true">+IF(OFFSET('Sanitation Data'!$F$33,0,10*ROW('Sanitation Data'!F195))="","",OFFSET('Sanitation Data'!$F$33,0,10*ROW('Sanitation Data'!F195)))</f>
        <v/>
      </c>
      <c r="DE201" s="34" t="str">
        <f ca="true">+IF(OFFSET('Sanitation Data'!$G$29,0,10*ROW('Sanitation Data'!G195))="","",OFFSET('Sanitation Data'!$G$29,0,10*ROW('Sanitation Data'!G195)))</f>
        <v/>
      </c>
      <c r="DF201" s="34" t="str">
        <f ca="true">+IF(OFFSET('Sanitation Data'!$G$30,0,10*ROW('Sanitation Data'!G195))="","",OFFSET('Sanitation Data'!$G$30,0,10*ROW('Sanitation Data'!G195)))</f>
        <v/>
      </c>
      <c r="DG201" s="34" t="str">
        <f ca="true">+IF(OFFSET('Sanitation Data'!$G$31,0,10*ROW('Sanitation Data'!G195))="","",OFFSET('Sanitation Data'!$G$31,0,10*ROW('Sanitation Data'!G195)))</f>
        <v/>
      </c>
      <c r="DH201" s="34" t="str">
        <f ca="true">+IF(OFFSET('Sanitation Data'!$G$32,0,10*ROW('Sanitation Data'!G195))="","",OFFSET('Sanitation Data'!$G$32,0,10*ROW('Sanitation Data'!G195)))</f>
        <v/>
      </c>
      <c r="DI201" s="34" t="str">
        <f ca="true">+IF(OFFSET('Sanitation Data'!$G$33,0,10*ROW('Sanitation Data'!G195))="","",OFFSET('Sanitation Data'!$G$33,0,10*ROW('Sanitation Data'!G195)))</f>
        <v/>
      </c>
      <c r="DJ201" s="34" t="str">
        <f ca="true">+IF(OFFSET('Sanitation Data'!$H$29,0,10*ROW('Sanitation Data'!H195))="","",OFFSET('Sanitation Data'!$H$29,0,10*ROW('Sanitation Data'!H195)))</f>
        <v/>
      </c>
      <c r="DK201" s="34" t="str">
        <f ca="true">+IF(OFFSET('Sanitation Data'!$H$30,0,10*ROW('Sanitation Data'!H195))="","",OFFSET('Sanitation Data'!$H$30,0,10*ROW('Sanitation Data'!H195)))</f>
        <v/>
      </c>
      <c r="DL201" s="34" t="str">
        <f ca="true">+IF(OFFSET('Sanitation Data'!$H$31,0,10*ROW('Sanitation Data'!H195))="","",OFFSET('Sanitation Data'!$H$31,0,10*ROW('Sanitation Data'!H195)))</f>
        <v/>
      </c>
      <c r="DM201" s="34" t="str">
        <f ca="true">+IF(OFFSET('Sanitation Data'!$H$32,0,10*ROW('Sanitation Data'!H195))="","",OFFSET('Sanitation Data'!$H$32,0,10*ROW('Sanitation Data'!H195)))</f>
        <v/>
      </c>
      <c r="DN201" s="34" t="str">
        <f ca="true">+IF(OFFSET('Sanitation Data'!$H$33,0,10*ROW('Sanitation Data'!H195))="","",OFFSET('Sanitation Data'!$H$33,0,10*ROW('Sanitation Data'!H195)))</f>
        <v/>
      </c>
      <c r="DO201" s="34" t="str">
        <f ca="true">+IF(OFFSET('Hygiene Data'!$C$12,0,10*ROW('Hygiene Data'!C195))="","",OFFSET('Hygiene Data'!$C$12,0,10*ROW('Hygiene Data'!C195)))</f>
        <v/>
      </c>
      <c r="DP201" s="34" t="str">
        <f ca="true">+IF(OFFSET('Hygiene Data'!$C$13,0,10*ROW('Hygiene Data'!C195))="","",OFFSET('Hygiene Data'!$C$13,0,10*ROW('Hygiene Data'!C195)))</f>
        <v/>
      </c>
      <c r="DQ201" s="34" t="str">
        <f ca="true">+IF(OFFSET('Hygiene Data'!$C$14,0,10*ROW('Hygiene Data'!C195))="","",OFFSET('Hygiene Data'!$C$14,0,10*ROW('Hygiene Data'!C195)))</f>
        <v/>
      </c>
      <c r="DR201" s="34" t="str">
        <f ca="true">+IF(OFFSET('Hygiene Data'!$D$12,0,10*ROW('Hygiene Data'!D195))="","",OFFSET('Hygiene Data'!$D$12,0,10*ROW('Hygiene Data'!D195)))</f>
        <v/>
      </c>
      <c r="DS201" s="34" t="str">
        <f ca="true">+IF(OFFSET('Hygiene Data'!$D$13,0,10*ROW('Hygiene Data'!D195))="","",OFFSET('Hygiene Data'!$D$13,0,10*ROW('Hygiene Data'!D195)))</f>
        <v/>
      </c>
      <c r="DT201" s="34" t="str">
        <f ca="true">+IF(OFFSET('Hygiene Data'!$D$14,0,10*ROW('Hygiene Data'!D195))="","",OFFSET('Hygiene Data'!$D$14,0,10*ROW('Hygiene Data'!D195)))</f>
        <v/>
      </c>
      <c r="DU201" s="34" t="str">
        <f ca="true">+IF(OFFSET('Hygiene Data'!$E$12,0,10*ROW('Hygiene Data'!E195))="","",OFFSET('Hygiene Data'!$E$12,0,10*ROW('Hygiene Data'!E195)))</f>
        <v/>
      </c>
      <c r="DV201" s="34" t="str">
        <f ca="true">+IF(OFFSET('Hygiene Data'!$E$13,0,10*ROW('Hygiene Data'!E195))="","",OFFSET('Hygiene Data'!$E$13,0,10*ROW('Hygiene Data'!E195)))</f>
        <v/>
      </c>
      <c r="DW201" s="34" t="str">
        <f ca="true">+IF(OFFSET('Hygiene Data'!$E$14,0,10*ROW('Hygiene Data'!E195))="","",OFFSET('Hygiene Data'!$E$14,0,10*ROW('Hygiene Data'!E195)))</f>
        <v/>
      </c>
      <c r="DX201" s="34" t="str">
        <f ca="true">+IF(OFFSET('Hygiene Data'!$F$12,0,10*ROW('Hygiene Data'!F195))="","",OFFSET('Hygiene Data'!$F$12,0,10*ROW('Hygiene Data'!F195)))</f>
        <v/>
      </c>
      <c r="DY201" s="34" t="str">
        <f ca="true">+IF(OFFSET('Hygiene Data'!$F$13,0,10*ROW('Hygiene Data'!F195))="","",OFFSET('Hygiene Data'!$F$13,0,10*ROW('Hygiene Data'!F195)))</f>
        <v/>
      </c>
      <c r="DZ201" s="34" t="str">
        <f ca="true">+IF(OFFSET('Hygiene Data'!$F$14,0,10*ROW('Hygiene Data'!F195))="","",OFFSET('Hygiene Data'!$F$14,0,10*ROW('Hygiene Data'!F195)))</f>
        <v/>
      </c>
      <c r="EA201" s="34" t="str">
        <f ca="true">+IF(OFFSET('Hygiene Data'!$G$12,0,10*ROW('Hygiene Data'!G195))="","",OFFSET('Hygiene Data'!$G$12,0,10*ROW('Hygiene Data'!G195)))</f>
        <v/>
      </c>
      <c r="EB201" s="34" t="str">
        <f ca="true">+IF(OFFSET('Hygiene Data'!$G$13,0,10*ROW('Hygiene Data'!G195))="","",OFFSET('Hygiene Data'!$G$13,0,10*ROW('Hygiene Data'!G195)))</f>
        <v/>
      </c>
      <c r="EC201" s="34" t="str">
        <f ca="true">+IF(OFFSET('Hygiene Data'!$G$14,0,10*ROW('Hygiene Data'!G195))="","",OFFSET('Hygiene Data'!$G$14,0,10*ROW('Hygiene Data'!G195)))</f>
        <v/>
      </c>
      <c r="ED201" s="34" t="str">
        <f ca="true">+IF(OFFSET('Hygiene Data'!$H$12,0,10*ROW('Hygiene Data'!H195))="","",OFFSET('Hygiene Data'!$H$12,0,10*ROW('Hygiene Data'!H195)))</f>
        <v/>
      </c>
      <c r="EE201" s="34" t="str">
        <f ca="true">+IF(OFFSET('Hygiene Data'!$H$13,0,10*ROW('Hygiene Data'!H195))="","",OFFSET('Hygiene Data'!$H$13,0,10*ROW('Hygiene Data'!H195)))</f>
        <v/>
      </c>
      <c r="EF201" s="34" t="str">
        <f ca="true">+IF(OFFSET('Hygiene Data'!$H$14,0,10*ROW('Hygiene Data'!H195))="","",OFFSET('Hygiene Data'!$H$14,0,10*ROW('Hygiene Data'!H195)))</f>
        <v/>
      </c>
    </row>
    <row r="202" x14ac:dyDescent="0.2">
      <c r="A202" s="57" t="str">
        <f ca="true">+IF(OFFSET('Water Data'!$B$1,0,10*ROW('Water Data'!B199))="","",OFFSET('Water Data'!$B$1,0,10*ROW('Water Data'!B199)))</f>
        <v/>
      </c>
      <c r="B202" s="57" t="str">
        <f ca="true">+IF(OFFSET('Water Data'!$A$3,0,10*ROW('Water Data'!A199))="","",OFFSET('Water Data'!$A$3,0,10*ROW('Water Data'!A199)))</f>
        <v/>
      </c>
      <c r="C202" s="57" t="str">
        <f ca="true">+IF(OFFSET('Water Data'!$C$3,0,10*ROW('Water Data'!C199))="","",OFFSET('Water Data'!$C$3,0,10*ROW('Water Data'!C199)))</f>
        <v/>
      </c>
      <c r="D202" s="249"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9"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9" t="e">
        <f ca="true">+IF(AND(ISNUMBER(OFFSET('Water Data'!$C$10,0,10*ROW('Water Data'!D196))),BW202="Yes"),OFFSET('Water Data'!$C$10,0,10*ROW('Water Data'!D196)),IF(AND(ISNUMBER(OFFSET('Water Data'!$C$10,0,10*ROW('Water Data'!D196))),BW202="No",ISNUMBER(OFFSET('Water Data'!$C$10,0,10*ROW('Water Data'!D196)))),CONCATENATE("[",ROUND(OFFSET('Water Data'!$C$10,0,10*ROW('Water Data'!D196)),0),"]"),IF(AND(ISNUMBER(OFFSET('Water Data'!$C$10,0,10*ROW('Water Data'!D196))),BW202="",ISNUMBER(OFFSET('Water Data'!$C$10,0,10*ROW('Water Data'!D196)))),OFFSET('Water Data'!$C$10,0,10*ROW('Water Data'!D196)),NA())))</f>
        <v>#N/A</v>
      </c>
      <c r="G202" s="249"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9"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9"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9"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9"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9"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9"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9"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9"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9"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9"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9"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9"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9"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9"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50"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50"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50"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50"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50"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50"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50"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50"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50"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50"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50"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50"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50"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50"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50"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50"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50"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50"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50"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50"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50"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50"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50"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50"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50"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50"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50"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50"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50"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50"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51"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51"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51"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51"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51"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51"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51"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51"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51"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51"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51"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51"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51"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51"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51"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51"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51"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51"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4" t="str">
        <f ca="true">+IF(OFFSET('Water Data'!$C$28,0,10*ROW('Water Data'!C196))="","",OFFSET('Water Data'!$C$28,0,10*ROW('Water Data'!C196)))</f>
        <v/>
      </c>
      <c r="BT202" s="34" t="str">
        <f ca="true">+IF(OFFSET('Water Data'!$C$29,0,10*ROW('Water Data'!C196))="","",OFFSET('Water Data'!$C$29,0,10*ROW('Water Data'!C196)))</f>
        <v/>
      </c>
      <c r="BU202" s="34" t="str">
        <f ca="true">+IF(OFFSET('Water Data'!$C$30,0,10*ROW('Water Data'!C196))="","",OFFSET('Water Data'!$C$30,0,10*ROW('Water Data'!C196)))</f>
        <v/>
      </c>
      <c r="BV202" s="34" t="str">
        <f ca="true">+IF(OFFSET('Water Data'!$D$28,0,10*ROW('Water Data'!D196))="","",OFFSET('Water Data'!$D$28,0,10*ROW('Water Data'!D196)))</f>
        <v/>
      </c>
      <c r="BW202" s="34" t="str">
        <f ca="true">+IF(OFFSET('Water Data'!$D$29,0,10*ROW('Water Data'!D196))="","",OFFSET('Water Data'!$D$29,0,10*ROW('Water Data'!D196)))</f>
        <v/>
      </c>
      <c r="BX202" s="34" t="str">
        <f ca="true">+IF(OFFSET('Water Data'!$D$30,0,10*ROW('Water Data'!D196))="","",OFFSET('Water Data'!$D$30,0,10*ROW('Water Data'!D196)))</f>
        <v/>
      </c>
      <c r="BY202" s="34" t="str">
        <f ca="true">+IF(OFFSET('Water Data'!$E$28,0,10*ROW('Water Data'!E196))="","",OFFSET('Water Data'!$E$28,0,10*ROW('Water Data'!E196)))</f>
        <v/>
      </c>
      <c r="BZ202" s="34" t="str">
        <f ca="true">+IF(OFFSET('Water Data'!$E$29,0,10*ROW('Water Data'!E196))="","",OFFSET('Water Data'!$E$29,0,10*ROW('Water Data'!E196)))</f>
        <v/>
      </c>
      <c r="CA202" s="34" t="str">
        <f ca="true">+IF(OFFSET('Water Data'!$E$30,0,10*ROW('Water Data'!E196))="","",OFFSET('Water Data'!$E$30,0,10*ROW('Water Data'!E196)))</f>
        <v/>
      </c>
      <c r="CB202" s="34" t="str">
        <f ca="true">+IF(OFFSET('Water Data'!$F$28,0,10*ROW('Water Data'!F196))="","",OFFSET('Water Data'!$F$28,0,10*ROW('Water Data'!F196)))</f>
        <v/>
      </c>
      <c r="CC202" s="34" t="str">
        <f ca="true">+IF(OFFSET('Water Data'!$F$29,0,10*ROW('Water Data'!F196))="","",OFFSET('Water Data'!$F$29,0,10*ROW('Water Data'!F196)))</f>
        <v/>
      </c>
      <c r="CD202" s="34" t="str">
        <f ca="true">+IF(OFFSET('Water Data'!$F$30,0,10*ROW('Water Data'!F196))="","",OFFSET('Water Data'!$F$30,0,10*ROW('Water Data'!F196)))</f>
        <v/>
      </c>
      <c r="CE202" s="34" t="str">
        <f ca="true">+IF(OFFSET('Water Data'!$G$28,0,10*ROW('Water Data'!G196))="","",OFFSET('Water Data'!$G$28,0,10*ROW('Water Data'!G196)))</f>
        <v/>
      </c>
      <c r="CF202" s="34" t="str">
        <f ca="true">+IF(OFFSET('Water Data'!$G$29,0,10*ROW('Water Data'!G196))="","",OFFSET('Water Data'!$G$29,0,10*ROW('Water Data'!G196)))</f>
        <v/>
      </c>
      <c r="CG202" s="34" t="str">
        <f ca="true">+IF(OFFSET('Water Data'!$G$30,0,10*ROW('Water Data'!G196))="","",OFFSET('Water Data'!$G$30,0,10*ROW('Water Data'!G196)))</f>
        <v/>
      </c>
      <c r="CH202" s="34" t="str">
        <f ca="true">+IF(OFFSET('Water Data'!$H$28,0,10*ROW('Water Data'!H196))="","",OFFSET('Water Data'!$H$28,0,10*ROW('Water Data'!H196)))</f>
        <v/>
      </c>
      <c r="CI202" s="34" t="str">
        <f ca="true">+IF(OFFSET('Water Data'!$H$29,0,10*ROW('Water Data'!H196))="","",OFFSET('Water Data'!$H$29,0,10*ROW('Water Data'!H196)))</f>
        <v/>
      </c>
      <c r="CJ202" s="34" t="str">
        <f ca="true">+IF(OFFSET('Water Data'!$H$30,0,10*ROW('Water Data'!H196))="","",OFFSET('Water Data'!$H$30,0,10*ROW('Water Data'!H196)))</f>
        <v/>
      </c>
      <c r="CK202" s="34" t="str">
        <f ca="true">+IF(OFFSET('Sanitation Data'!$C$29,0,10*ROW('Sanitation Data'!C196))="","",OFFSET('Sanitation Data'!$C$29,0,10*ROW('Sanitation Data'!C196)))</f>
        <v/>
      </c>
      <c r="CL202" s="34" t="str">
        <f ca="true">+IF(OFFSET('Sanitation Data'!$C$30,0,10*ROW('Sanitation Data'!C196))="","",OFFSET('Sanitation Data'!$C$30,0,10*ROW('Sanitation Data'!C196)))</f>
        <v/>
      </c>
      <c r="CM202" s="34" t="str">
        <f ca="true">+IF(OFFSET('Sanitation Data'!$C$31,0,10*ROW('Sanitation Data'!C196))="","",OFFSET('Sanitation Data'!$C$31,0,10*ROW('Sanitation Data'!C196)))</f>
        <v/>
      </c>
      <c r="CN202" s="34" t="str">
        <f ca="true">+IF(OFFSET('Sanitation Data'!$C$32,0,10*ROW('Sanitation Data'!C196))="","",OFFSET('Sanitation Data'!$C$32,0,10*ROW('Sanitation Data'!C196)))</f>
        <v/>
      </c>
      <c r="CO202" s="34" t="str">
        <f ca="true">+IF(OFFSET('Sanitation Data'!$C$33,0,10*ROW('Sanitation Data'!C196))="","",OFFSET('Sanitation Data'!$C$33,0,10*ROW('Sanitation Data'!C196)))</f>
        <v/>
      </c>
      <c r="CP202" s="34" t="str">
        <f ca="true">+IF(OFFSET('Sanitation Data'!$D$29,0,10*ROW('Sanitation Data'!D196))="","",OFFSET('Sanitation Data'!$D$29,0,10*ROW('Sanitation Data'!D196)))</f>
        <v/>
      </c>
      <c r="CQ202" s="34" t="str">
        <f ca="true">+IF(OFFSET('Sanitation Data'!$D$30,0,10*ROW('Sanitation Data'!D196))="","",OFFSET('Sanitation Data'!$D$30,0,10*ROW('Sanitation Data'!D196)))</f>
        <v/>
      </c>
      <c r="CR202" s="34" t="str">
        <f ca="true">+IF(OFFSET('Sanitation Data'!$D$31,0,10*ROW('Sanitation Data'!D196))="","",OFFSET('Sanitation Data'!$D$31,0,10*ROW('Sanitation Data'!D196)))</f>
        <v/>
      </c>
      <c r="CS202" s="34" t="str">
        <f ca="true">+IF(OFFSET('Sanitation Data'!$D$32,0,10*ROW('Sanitation Data'!D196))="","",OFFSET('Sanitation Data'!$D$32,0,10*ROW('Sanitation Data'!D196)))</f>
        <v/>
      </c>
      <c r="CT202" s="34" t="str">
        <f ca="true">+IF(OFFSET('Sanitation Data'!$D$33,0,10*ROW('Sanitation Data'!D196))="","",OFFSET('Sanitation Data'!$D$33,0,10*ROW('Sanitation Data'!D196)))</f>
        <v/>
      </c>
      <c r="CU202" s="34" t="str">
        <f ca="true">+IF(OFFSET('Sanitation Data'!$E$29,0,10*ROW('Sanitation Data'!E196))="","",OFFSET('Sanitation Data'!$E$29,0,10*ROW('Sanitation Data'!E196)))</f>
        <v/>
      </c>
      <c r="CV202" s="34" t="str">
        <f ca="true">+IF(OFFSET('Sanitation Data'!$E$30,0,10*ROW('Sanitation Data'!E196))="","",OFFSET('Sanitation Data'!$E$30,0,10*ROW('Sanitation Data'!E196)))</f>
        <v/>
      </c>
      <c r="CW202" s="34" t="str">
        <f ca="true">+IF(OFFSET('Sanitation Data'!$E$31,0,10*ROW('Sanitation Data'!E196))="","",OFFSET('Sanitation Data'!$E$31,0,10*ROW('Sanitation Data'!E196)))</f>
        <v/>
      </c>
      <c r="CX202" s="34" t="str">
        <f ca="true">+IF(OFFSET('Sanitation Data'!$E$32,0,10*ROW('Sanitation Data'!E196))="","",OFFSET('Sanitation Data'!$E$32,0,10*ROW('Sanitation Data'!E196)))</f>
        <v/>
      </c>
      <c r="CY202" s="34" t="str">
        <f ca="true">+IF(OFFSET('Sanitation Data'!$E$33,0,10*ROW('Sanitation Data'!E196))="","",OFFSET('Sanitation Data'!$E$33,0,10*ROW('Sanitation Data'!E196)))</f>
        <v/>
      </c>
      <c r="CZ202" s="34" t="str">
        <f ca="true">+IF(OFFSET('Sanitation Data'!$F$29,0,10*ROW('Sanitation Data'!F196))="","",OFFSET('Sanitation Data'!$F$29,0,10*ROW('Sanitation Data'!F196)))</f>
        <v/>
      </c>
      <c r="DA202" s="34" t="str">
        <f ca="true">+IF(OFFSET('Sanitation Data'!$F$30,0,10*ROW('Sanitation Data'!F196))="","",OFFSET('Sanitation Data'!$F$30,0,10*ROW('Sanitation Data'!F196)))</f>
        <v/>
      </c>
      <c r="DB202" s="34" t="str">
        <f ca="true">+IF(OFFSET('Sanitation Data'!$F$31,0,10*ROW('Sanitation Data'!F196))="","",OFFSET('Sanitation Data'!$F$31,0,10*ROW('Sanitation Data'!F196)))</f>
        <v/>
      </c>
      <c r="DC202" s="34" t="str">
        <f ca="true">+IF(OFFSET('Sanitation Data'!$F$32,0,10*ROW('Sanitation Data'!F196))="","",OFFSET('Sanitation Data'!$F$32,0,10*ROW('Sanitation Data'!F196)))</f>
        <v/>
      </c>
      <c r="DD202" s="34" t="str">
        <f ca="true">+IF(OFFSET('Sanitation Data'!$F$33,0,10*ROW('Sanitation Data'!F196))="","",OFFSET('Sanitation Data'!$F$33,0,10*ROW('Sanitation Data'!F196)))</f>
        <v/>
      </c>
      <c r="DE202" s="34" t="str">
        <f ca="true">+IF(OFFSET('Sanitation Data'!$G$29,0,10*ROW('Sanitation Data'!G196))="","",OFFSET('Sanitation Data'!$G$29,0,10*ROW('Sanitation Data'!G196)))</f>
        <v/>
      </c>
      <c r="DF202" s="34" t="str">
        <f ca="true">+IF(OFFSET('Sanitation Data'!$G$30,0,10*ROW('Sanitation Data'!G196))="","",OFFSET('Sanitation Data'!$G$30,0,10*ROW('Sanitation Data'!G196)))</f>
        <v/>
      </c>
      <c r="DG202" s="34" t="str">
        <f ca="true">+IF(OFFSET('Sanitation Data'!$G$31,0,10*ROW('Sanitation Data'!G196))="","",OFFSET('Sanitation Data'!$G$31,0,10*ROW('Sanitation Data'!G196)))</f>
        <v/>
      </c>
      <c r="DH202" s="34" t="str">
        <f ca="true">+IF(OFFSET('Sanitation Data'!$G$32,0,10*ROW('Sanitation Data'!G196))="","",OFFSET('Sanitation Data'!$G$32,0,10*ROW('Sanitation Data'!G196)))</f>
        <v/>
      </c>
      <c r="DI202" s="34" t="str">
        <f ca="true">+IF(OFFSET('Sanitation Data'!$G$33,0,10*ROW('Sanitation Data'!G196))="","",OFFSET('Sanitation Data'!$G$33,0,10*ROW('Sanitation Data'!G196)))</f>
        <v/>
      </c>
      <c r="DJ202" s="34" t="str">
        <f ca="true">+IF(OFFSET('Sanitation Data'!$H$29,0,10*ROW('Sanitation Data'!H196))="","",OFFSET('Sanitation Data'!$H$29,0,10*ROW('Sanitation Data'!H196)))</f>
        <v/>
      </c>
      <c r="DK202" s="34" t="str">
        <f ca="true">+IF(OFFSET('Sanitation Data'!$H$30,0,10*ROW('Sanitation Data'!H196))="","",OFFSET('Sanitation Data'!$H$30,0,10*ROW('Sanitation Data'!H196)))</f>
        <v/>
      </c>
      <c r="DL202" s="34" t="str">
        <f ca="true">+IF(OFFSET('Sanitation Data'!$H$31,0,10*ROW('Sanitation Data'!H196))="","",OFFSET('Sanitation Data'!$H$31,0,10*ROW('Sanitation Data'!H196)))</f>
        <v/>
      </c>
      <c r="DM202" s="34" t="str">
        <f ca="true">+IF(OFFSET('Sanitation Data'!$H$32,0,10*ROW('Sanitation Data'!H196))="","",OFFSET('Sanitation Data'!$H$32,0,10*ROW('Sanitation Data'!H196)))</f>
        <v/>
      </c>
      <c r="DN202" s="34" t="str">
        <f ca="true">+IF(OFFSET('Sanitation Data'!$H$33,0,10*ROW('Sanitation Data'!H196))="","",OFFSET('Sanitation Data'!$H$33,0,10*ROW('Sanitation Data'!H196)))</f>
        <v/>
      </c>
      <c r="DO202" s="34" t="str">
        <f ca="true">+IF(OFFSET('Hygiene Data'!$C$12,0,10*ROW('Hygiene Data'!C196))="","",OFFSET('Hygiene Data'!$C$12,0,10*ROW('Hygiene Data'!C196)))</f>
        <v/>
      </c>
      <c r="DP202" s="34" t="str">
        <f ca="true">+IF(OFFSET('Hygiene Data'!$C$13,0,10*ROW('Hygiene Data'!C196))="","",OFFSET('Hygiene Data'!$C$13,0,10*ROW('Hygiene Data'!C196)))</f>
        <v/>
      </c>
      <c r="DQ202" s="34" t="str">
        <f ca="true">+IF(OFFSET('Hygiene Data'!$C$14,0,10*ROW('Hygiene Data'!C196))="","",OFFSET('Hygiene Data'!$C$14,0,10*ROW('Hygiene Data'!C196)))</f>
        <v/>
      </c>
      <c r="DR202" s="34" t="str">
        <f ca="true">+IF(OFFSET('Hygiene Data'!$D$12,0,10*ROW('Hygiene Data'!D196))="","",OFFSET('Hygiene Data'!$D$12,0,10*ROW('Hygiene Data'!D196)))</f>
        <v/>
      </c>
      <c r="DS202" s="34" t="str">
        <f ca="true">+IF(OFFSET('Hygiene Data'!$D$13,0,10*ROW('Hygiene Data'!D196))="","",OFFSET('Hygiene Data'!$D$13,0,10*ROW('Hygiene Data'!D196)))</f>
        <v/>
      </c>
      <c r="DT202" s="34" t="str">
        <f ca="true">+IF(OFFSET('Hygiene Data'!$D$14,0,10*ROW('Hygiene Data'!D196))="","",OFFSET('Hygiene Data'!$D$14,0,10*ROW('Hygiene Data'!D196)))</f>
        <v/>
      </c>
      <c r="DU202" s="34" t="str">
        <f ca="true">+IF(OFFSET('Hygiene Data'!$E$12,0,10*ROW('Hygiene Data'!E196))="","",OFFSET('Hygiene Data'!$E$12,0,10*ROW('Hygiene Data'!E196)))</f>
        <v/>
      </c>
      <c r="DV202" s="34" t="str">
        <f ca="true">+IF(OFFSET('Hygiene Data'!$E$13,0,10*ROW('Hygiene Data'!E196))="","",OFFSET('Hygiene Data'!$E$13,0,10*ROW('Hygiene Data'!E196)))</f>
        <v/>
      </c>
      <c r="DW202" s="34" t="str">
        <f ca="true">+IF(OFFSET('Hygiene Data'!$E$14,0,10*ROW('Hygiene Data'!E196))="","",OFFSET('Hygiene Data'!$E$14,0,10*ROW('Hygiene Data'!E196)))</f>
        <v/>
      </c>
      <c r="DX202" s="34" t="str">
        <f ca="true">+IF(OFFSET('Hygiene Data'!$F$12,0,10*ROW('Hygiene Data'!F196))="","",OFFSET('Hygiene Data'!$F$12,0,10*ROW('Hygiene Data'!F196)))</f>
        <v/>
      </c>
      <c r="DY202" s="34" t="str">
        <f ca="true">+IF(OFFSET('Hygiene Data'!$F$13,0,10*ROW('Hygiene Data'!F196))="","",OFFSET('Hygiene Data'!$F$13,0,10*ROW('Hygiene Data'!F196)))</f>
        <v/>
      </c>
      <c r="DZ202" s="34" t="str">
        <f ca="true">+IF(OFFSET('Hygiene Data'!$F$14,0,10*ROW('Hygiene Data'!F196))="","",OFFSET('Hygiene Data'!$F$14,0,10*ROW('Hygiene Data'!F196)))</f>
        <v/>
      </c>
      <c r="EA202" s="34" t="str">
        <f ca="true">+IF(OFFSET('Hygiene Data'!$G$12,0,10*ROW('Hygiene Data'!G196))="","",OFFSET('Hygiene Data'!$G$12,0,10*ROW('Hygiene Data'!G196)))</f>
        <v/>
      </c>
      <c r="EB202" s="34" t="str">
        <f ca="true">+IF(OFFSET('Hygiene Data'!$G$13,0,10*ROW('Hygiene Data'!G196))="","",OFFSET('Hygiene Data'!$G$13,0,10*ROW('Hygiene Data'!G196)))</f>
        <v/>
      </c>
      <c r="EC202" s="34" t="str">
        <f ca="true">+IF(OFFSET('Hygiene Data'!$G$14,0,10*ROW('Hygiene Data'!G196))="","",OFFSET('Hygiene Data'!$G$14,0,10*ROW('Hygiene Data'!G196)))</f>
        <v/>
      </c>
      <c r="ED202" s="34" t="str">
        <f ca="true">+IF(OFFSET('Hygiene Data'!$H$12,0,10*ROW('Hygiene Data'!H196))="","",OFFSET('Hygiene Data'!$H$12,0,10*ROW('Hygiene Data'!H196)))</f>
        <v/>
      </c>
      <c r="EE202" s="34" t="str">
        <f ca="true">+IF(OFFSET('Hygiene Data'!$H$13,0,10*ROW('Hygiene Data'!H196))="","",OFFSET('Hygiene Data'!$H$13,0,10*ROW('Hygiene Data'!H196)))</f>
        <v/>
      </c>
      <c r="EF202" s="34" t="str">
        <f ca="true">+IF(OFFSET('Hygiene Data'!$H$14,0,10*ROW('Hygiene Data'!H196))="","",OFFSET('Hygiene Data'!$H$14,0,10*ROW('Hygiene Data'!H196)))</f>
        <v/>
      </c>
    </row>
    <row r="203" x14ac:dyDescent="0.2">
      <c r="A203" s="57" t="str">
        <f ca="true">+IF(OFFSET('Water Data'!$B$1,0,10*ROW('Water Data'!B200))="","",OFFSET('Water Data'!$B$1,0,10*ROW('Water Data'!B200)))</f>
        <v/>
      </c>
      <c r="B203" s="57" t="str">
        <f ca="true">+IF(OFFSET('Water Data'!$A$3,0,10*ROW('Water Data'!A200))="","",OFFSET('Water Data'!$A$3,0,10*ROW('Water Data'!A200)))</f>
        <v/>
      </c>
      <c r="C203" s="57" t="str">
        <f ca="true">+IF(OFFSET('Water Data'!$C$3,0,10*ROW('Water Data'!C200))="","",OFFSET('Water Data'!$C$3,0,10*ROW('Water Data'!C200)))</f>
        <v/>
      </c>
      <c r="D203" s="249"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9"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9" t="e">
        <f ca="true">+IF(AND(ISNUMBER(OFFSET('Water Data'!$C$10,0,10*ROW('Water Data'!D197))),BW203="Yes"),OFFSET('Water Data'!$C$10,0,10*ROW('Water Data'!D197)),IF(AND(ISNUMBER(OFFSET('Water Data'!$C$10,0,10*ROW('Water Data'!D197))),BW203="No",ISNUMBER(OFFSET('Water Data'!$C$10,0,10*ROW('Water Data'!D197)))),CONCATENATE("[",ROUND(OFFSET('Water Data'!$C$10,0,10*ROW('Water Data'!D197)),0),"]"),IF(AND(ISNUMBER(OFFSET('Water Data'!$C$10,0,10*ROW('Water Data'!D197))),BW203="",ISNUMBER(OFFSET('Water Data'!$C$10,0,10*ROW('Water Data'!D197)))),OFFSET('Water Data'!$C$10,0,10*ROW('Water Data'!D197)),NA())))</f>
        <v>#N/A</v>
      </c>
      <c r="G203" s="249"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9"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9"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9"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9"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9"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9"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9"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9"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9"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9"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9"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9"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9"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9"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50"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50"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50"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50"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50"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50"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50"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50"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50"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50"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50"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50"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50"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50"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50"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50"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50"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50"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50"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50"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50"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50"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50"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50"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50"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50"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50"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50"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50"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50"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51"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51"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51"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51"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51"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51"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51"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51"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51"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51"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51"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51"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51"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51"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51"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51"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51"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51"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4" t="str">
        <f ca="true">+IF(OFFSET('Water Data'!$C$28,0,10*ROW('Water Data'!C197))="","",OFFSET('Water Data'!$C$28,0,10*ROW('Water Data'!C197)))</f>
        <v/>
      </c>
      <c r="BT203" s="34" t="str">
        <f ca="true">+IF(OFFSET('Water Data'!$C$29,0,10*ROW('Water Data'!C197))="","",OFFSET('Water Data'!$C$29,0,10*ROW('Water Data'!C197)))</f>
        <v/>
      </c>
      <c r="BU203" s="34" t="str">
        <f ca="true">+IF(OFFSET('Water Data'!$C$30,0,10*ROW('Water Data'!C197))="","",OFFSET('Water Data'!$C$30,0,10*ROW('Water Data'!C197)))</f>
        <v/>
      </c>
      <c r="BV203" s="34" t="str">
        <f ca="true">+IF(OFFSET('Water Data'!$D$28,0,10*ROW('Water Data'!D197))="","",OFFSET('Water Data'!$D$28,0,10*ROW('Water Data'!D197)))</f>
        <v/>
      </c>
      <c r="BW203" s="34" t="str">
        <f ca="true">+IF(OFFSET('Water Data'!$D$29,0,10*ROW('Water Data'!D197))="","",OFFSET('Water Data'!$D$29,0,10*ROW('Water Data'!D197)))</f>
        <v/>
      </c>
      <c r="BX203" s="34" t="str">
        <f ca="true">+IF(OFFSET('Water Data'!$D$30,0,10*ROW('Water Data'!D197))="","",OFFSET('Water Data'!$D$30,0,10*ROW('Water Data'!D197)))</f>
        <v/>
      </c>
      <c r="BY203" s="34" t="str">
        <f ca="true">+IF(OFFSET('Water Data'!$E$28,0,10*ROW('Water Data'!E197))="","",OFFSET('Water Data'!$E$28,0,10*ROW('Water Data'!E197)))</f>
        <v/>
      </c>
      <c r="BZ203" s="34" t="str">
        <f ca="true">+IF(OFFSET('Water Data'!$E$29,0,10*ROW('Water Data'!E197))="","",OFFSET('Water Data'!$E$29,0,10*ROW('Water Data'!E197)))</f>
        <v/>
      </c>
      <c r="CA203" s="34" t="str">
        <f ca="true">+IF(OFFSET('Water Data'!$E$30,0,10*ROW('Water Data'!E197))="","",OFFSET('Water Data'!$E$30,0,10*ROW('Water Data'!E197)))</f>
        <v/>
      </c>
      <c r="CB203" s="34" t="str">
        <f ca="true">+IF(OFFSET('Water Data'!$F$28,0,10*ROW('Water Data'!F197))="","",OFFSET('Water Data'!$F$28,0,10*ROW('Water Data'!F197)))</f>
        <v/>
      </c>
      <c r="CC203" s="34" t="str">
        <f ca="true">+IF(OFFSET('Water Data'!$F$29,0,10*ROW('Water Data'!F197))="","",OFFSET('Water Data'!$F$29,0,10*ROW('Water Data'!F197)))</f>
        <v/>
      </c>
      <c r="CD203" s="34" t="str">
        <f ca="true">+IF(OFFSET('Water Data'!$F$30,0,10*ROW('Water Data'!F197))="","",OFFSET('Water Data'!$F$30,0,10*ROW('Water Data'!F197)))</f>
        <v/>
      </c>
      <c r="CE203" s="34" t="str">
        <f ca="true">+IF(OFFSET('Water Data'!$G$28,0,10*ROW('Water Data'!G197))="","",OFFSET('Water Data'!$G$28,0,10*ROW('Water Data'!G197)))</f>
        <v/>
      </c>
      <c r="CF203" s="34" t="str">
        <f ca="true">+IF(OFFSET('Water Data'!$G$29,0,10*ROW('Water Data'!G197))="","",OFFSET('Water Data'!$G$29,0,10*ROW('Water Data'!G197)))</f>
        <v/>
      </c>
      <c r="CG203" s="34" t="str">
        <f ca="true">+IF(OFFSET('Water Data'!$G$30,0,10*ROW('Water Data'!G197))="","",OFFSET('Water Data'!$G$30,0,10*ROW('Water Data'!G197)))</f>
        <v/>
      </c>
      <c r="CH203" s="34" t="str">
        <f ca="true">+IF(OFFSET('Water Data'!$H$28,0,10*ROW('Water Data'!H197))="","",OFFSET('Water Data'!$H$28,0,10*ROW('Water Data'!H197)))</f>
        <v/>
      </c>
      <c r="CI203" s="34" t="str">
        <f ca="true">+IF(OFFSET('Water Data'!$H$29,0,10*ROW('Water Data'!H197))="","",OFFSET('Water Data'!$H$29,0,10*ROW('Water Data'!H197)))</f>
        <v/>
      </c>
      <c r="CJ203" s="34" t="str">
        <f ca="true">+IF(OFFSET('Water Data'!$H$30,0,10*ROW('Water Data'!H197))="","",OFFSET('Water Data'!$H$30,0,10*ROW('Water Data'!H197)))</f>
        <v/>
      </c>
      <c r="CK203" s="34" t="str">
        <f ca="true">+IF(OFFSET('Sanitation Data'!$C$29,0,10*ROW('Sanitation Data'!C197))="","",OFFSET('Sanitation Data'!$C$29,0,10*ROW('Sanitation Data'!C197)))</f>
        <v/>
      </c>
      <c r="CL203" s="34" t="str">
        <f ca="true">+IF(OFFSET('Sanitation Data'!$C$30,0,10*ROW('Sanitation Data'!C197))="","",OFFSET('Sanitation Data'!$C$30,0,10*ROW('Sanitation Data'!C197)))</f>
        <v/>
      </c>
      <c r="CM203" s="34" t="str">
        <f ca="true">+IF(OFFSET('Sanitation Data'!$C$31,0,10*ROW('Sanitation Data'!C197))="","",OFFSET('Sanitation Data'!$C$31,0,10*ROW('Sanitation Data'!C197)))</f>
        <v/>
      </c>
      <c r="CN203" s="34" t="str">
        <f ca="true">+IF(OFFSET('Sanitation Data'!$C$32,0,10*ROW('Sanitation Data'!C197))="","",OFFSET('Sanitation Data'!$C$32,0,10*ROW('Sanitation Data'!C197)))</f>
        <v/>
      </c>
      <c r="CO203" s="34" t="str">
        <f ca="true">+IF(OFFSET('Sanitation Data'!$C$33,0,10*ROW('Sanitation Data'!C197))="","",OFFSET('Sanitation Data'!$C$33,0,10*ROW('Sanitation Data'!C197)))</f>
        <v/>
      </c>
      <c r="CP203" s="34" t="str">
        <f ca="true">+IF(OFFSET('Sanitation Data'!$D$29,0,10*ROW('Sanitation Data'!D197))="","",OFFSET('Sanitation Data'!$D$29,0,10*ROW('Sanitation Data'!D197)))</f>
        <v/>
      </c>
      <c r="CQ203" s="34" t="str">
        <f ca="true">+IF(OFFSET('Sanitation Data'!$D$30,0,10*ROW('Sanitation Data'!D197))="","",OFFSET('Sanitation Data'!$D$30,0,10*ROW('Sanitation Data'!D197)))</f>
        <v/>
      </c>
      <c r="CR203" s="34" t="str">
        <f ca="true">+IF(OFFSET('Sanitation Data'!$D$31,0,10*ROW('Sanitation Data'!D197))="","",OFFSET('Sanitation Data'!$D$31,0,10*ROW('Sanitation Data'!D197)))</f>
        <v/>
      </c>
      <c r="CS203" s="34" t="str">
        <f ca="true">+IF(OFFSET('Sanitation Data'!$D$32,0,10*ROW('Sanitation Data'!D197))="","",OFFSET('Sanitation Data'!$D$32,0,10*ROW('Sanitation Data'!D197)))</f>
        <v/>
      </c>
      <c r="CT203" s="34" t="str">
        <f ca="true">+IF(OFFSET('Sanitation Data'!$D$33,0,10*ROW('Sanitation Data'!D197))="","",OFFSET('Sanitation Data'!$D$33,0,10*ROW('Sanitation Data'!D197)))</f>
        <v/>
      </c>
      <c r="CU203" s="34" t="str">
        <f ca="true">+IF(OFFSET('Sanitation Data'!$E$29,0,10*ROW('Sanitation Data'!E197))="","",OFFSET('Sanitation Data'!$E$29,0,10*ROW('Sanitation Data'!E197)))</f>
        <v/>
      </c>
      <c r="CV203" s="34" t="str">
        <f ca="true">+IF(OFFSET('Sanitation Data'!$E$30,0,10*ROW('Sanitation Data'!E197))="","",OFFSET('Sanitation Data'!$E$30,0,10*ROW('Sanitation Data'!E197)))</f>
        <v/>
      </c>
      <c r="CW203" s="34" t="str">
        <f ca="true">+IF(OFFSET('Sanitation Data'!$E$31,0,10*ROW('Sanitation Data'!E197))="","",OFFSET('Sanitation Data'!$E$31,0,10*ROW('Sanitation Data'!E197)))</f>
        <v/>
      </c>
      <c r="CX203" s="34" t="str">
        <f ca="true">+IF(OFFSET('Sanitation Data'!$E$32,0,10*ROW('Sanitation Data'!E197))="","",OFFSET('Sanitation Data'!$E$32,0,10*ROW('Sanitation Data'!E197)))</f>
        <v/>
      </c>
      <c r="CY203" s="34" t="str">
        <f ca="true">+IF(OFFSET('Sanitation Data'!$E$33,0,10*ROW('Sanitation Data'!E197))="","",OFFSET('Sanitation Data'!$E$33,0,10*ROW('Sanitation Data'!E197)))</f>
        <v/>
      </c>
      <c r="CZ203" s="34" t="str">
        <f ca="true">+IF(OFFSET('Sanitation Data'!$F$29,0,10*ROW('Sanitation Data'!F197))="","",OFFSET('Sanitation Data'!$F$29,0,10*ROW('Sanitation Data'!F197)))</f>
        <v/>
      </c>
      <c r="DA203" s="34" t="str">
        <f ca="true">+IF(OFFSET('Sanitation Data'!$F$30,0,10*ROW('Sanitation Data'!F197))="","",OFFSET('Sanitation Data'!$F$30,0,10*ROW('Sanitation Data'!F197)))</f>
        <v/>
      </c>
      <c r="DB203" s="34" t="str">
        <f ca="true">+IF(OFFSET('Sanitation Data'!$F$31,0,10*ROW('Sanitation Data'!F197))="","",OFFSET('Sanitation Data'!$F$31,0,10*ROW('Sanitation Data'!F197)))</f>
        <v/>
      </c>
      <c r="DC203" s="34" t="str">
        <f ca="true">+IF(OFFSET('Sanitation Data'!$F$32,0,10*ROW('Sanitation Data'!F197))="","",OFFSET('Sanitation Data'!$F$32,0,10*ROW('Sanitation Data'!F197)))</f>
        <v/>
      </c>
      <c r="DD203" s="34" t="str">
        <f ca="true">+IF(OFFSET('Sanitation Data'!$F$33,0,10*ROW('Sanitation Data'!F197))="","",OFFSET('Sanitation Data'!$F$33,0,10*ROW('Sanitation Data'!F197)))</f>
        <v/>
      </c>
      <c r="DE203" s="34" t="str">
        <f ca="true">+IF(OFFSET('Sanitation Data'!$G$29,0,10*ROW('Sanitation Data'!G197))="","",OFFSET('Sanitation Data'!$G$29,0,10*ROW('Sanitation Data'!G197)))</f>
        <v/>
      </c>
      <c r="DF203" s="34" t="str">
        <f ca="true">+IF(OFFSET('Sanitation Data'!$G$30,0,10*ROW('Sanitation Data'!G197))="","",OFFSET('Sanitation Data'!$G$30,0,10*ROW('Sanitation Data'!G197)))</f>
        <v/>
      </c>
      <c r="DG203" s="34" t="str">
        <f ca="true">+IF(OFFSET('Sanitation Data'!$G$31,0,10*ROW('Sanitation Data'!G197))="","",OFFSET('Sanitation Data'!$G$31,0,10*ROW('Sanitation Data'!G197)))</f>
        <v/>
      </c>
      <c r="DH203" s="34" t="str">
        <f ca="true">+IF(OFFSET('Sanitation Data'!$G$32,0,10*ROW('Sanitation Data'!G197))="","",OFFSET('Sanitation Data'!$G$32,0,10*ROW('Sanitation Data'!G197)))</f>
        <v/>
      </c>
      <c r="DI203" s="34" t="str">
        <f ca="true">+IF(OFFSET('Sanitation Data'!$G$33,0,10*ROW('Sanitation Data'!G197))="","",OFFSET('Sanitation Data'!$G$33,0,10*ROW('Sanitation Data'!G197)))</f>
        <v/>
      </c>
      <c r="DJ203" s="34" t="str">
        <f ca="true">+IF(OFFSET('Sanitation Data'!$H$29,0,10*ROW('Sanitation Data'!H197))="","",OFFSET('Sanitation Data'!$H$29,0,10*ROW('Sanitation Data'!H197)))</f>
        <v/>
      </c>
      <c r="DK203" s="34" t="str">
        <f ca="true">+IF(OFFSET('Sanitation Data'!$H$30,0,10*ROW('Sanitation Data'!H197))="","",OFFSET('Sanitation Data'!$H$30,0,10*ROW('Sanitation Data'!H197)))</f>
        <v/>
      </c>
      <c r="DL203" s="34" t="str">
        <f ca="true">+IF(OFFSET('Sanitation Data'!$H$31,0,10*ROW('Sanitation Data'!H197))="","",OFFSET('Sanitation Data'!$H$31,0,10*ROW('Sanitation Data'!H197)))</f>
        <v/>
      </c>
      <c r="DM203" s="34" t="str">
        <f ca="true">+IF(OFFSET('Sanitation Data'!$H$32,0,10*ROW('Sanitation Data'!H197))="","",OFFSET('Sanitation Data'!$H$32,0,10*ROW('Sanitation Data'!H197)))</f>
        <v/>
      </c>
      <c r="DN203" s="34" t="str">
        <f ca="true">+IF(OFFSET('Sanitation Data'!$H$33,0,10*ROW('Sanitation Data'!H197))="","",OFFSET('Sanitation Data'!$H$33,0,10*ROW('Sanitation Data'!H197)))</f>
        <v/>
      </c>
      <c r="DO203" s="34" t="str">
        <f ca="true">+IF(OFFSET('Hygiene Data'!$C$12,0,10*ROW('Hygiene Data'!C197))="","",OFFSET('Hygiene Data'!$C$12,0,10*ROW('Hygiene Data'!C197)))</f>
        <v/>
      </c>
      <c r="DP203" s="34" t="str">
        <f ca="true">+IF(OFFSET('Hygiene Data'!$C$13,0,10*ROW('Hygiene Data'!C197))="","",OFFSET('Hygiene Data'!$C$13,0,10*ROW('Hygiene Data'!C197)))</f>
        <v/>
      </c>
      <c r="DQ203" s="34" t="str">
        <f ca="true">+IF(OFFSET('Hygiene Data'!$C$14,0,10*ROW('Hygiene Data'!C197))="","",OFFSET('Hygiene Data'!$C$14,0,10*ROW('Hygiene Data'!C197)))</f>
        <v/>
      </c>
      <c r="DR203" s="34" t="str">
        <f ca="true">+IF(OFFSET('Hygiene Data'!$D$12,0,10*ROW('Hygiene Data'!D197))="","",OFFSET('Hygiene Data'!$D$12,0,10*ROW('Hygiene Data'!D197)))</f>
        <v/>
      </c>
      <c r="DS203" s="34" t="str">
        <f ca="true">+IF(OFFSET('Hygiene Data'!$D$13,0,10*ROW('Hygiene Data'!D197))="","",OFFSET('Hygiene Data'!$D$13,0,10*ROW('Hygiene Data'!D197)))</f>
        <v/>
      </c>
      <c r="DT203" s="34" t="str">
        <f ca="true">+IF(OFFSET('Hygiene Data'!$D$14,0,10*ROW('Hygiene Data'!D197))="","",OFFSET('Hygiene Data'!$D$14,0,10*ROW('Hygiene Data'!D197)))</f>
        <v/>
      </c>
      <c r="DU203" s="34" t="str">
        <f ca="true">+IF(OFFSET('Hygiene Data'!$E$12,0,10*ROW('Hygiene Data'!E197))="","",OFFSET('Hygiene Data'!$E$12,0,10*ROW('Hygiene Data'!E197)))</f>
        <v/>
      </c>
      <c r="DV203" s="34" t="str">
        <f ca="true">+IF(OFFSET('Hygiene Data'!$E$13,0,10*ROW('Hygiene Data'!E197))="","",OFFSET('Hygiene Data'!$E$13,0,10*ROW('Hygiene Data'!E197)))</f>
        <v/>
      </c>
      <c r="DW203" s="34" t="str">
        <f ca="true">+IF(OFFSET('Hygiene Data'!$E$14,0,10*ROW('Hygiene Data'!E197))="","",OFFSET('Hygiene Data'!$E$14,0,10*ROW('Hygiene Data'!E197)))</f>
        <v/>
      </c>
      <c r="DX203" s="34" t="str">
        <f ca="true">+IF(OFFSET('Hygiene Data'!$F$12,0,10*ROW('Hygiene Data'!F197))="","",OFFSET('Hygiene Data'!$F$12,0,10*ROW('Hygiene Data'!F197)))</f>
        <v/>
      </c>
      <c r="DY203" s="34" t="str">
        <f ca="true">+IF(OFFSET('Hygiene Data'!$F$13,0,10*ROW('Hygiene Data'!F197))="","",OFFSET('Hygiene Data'!$F$13,0,10*ROW('Hygiene Data'!F197)))</f>
        <v/>
      </c>
      <c r="DZ203" s="34" t="str">
        <f ca="true">+IF(OFFSET('Hygiene Data'!$F$14,0,10*ROW('Hygiene Data'!F197))="","",OFFSET('Hygiene Data'!$F$14,0,10*ROW('Hygiene Data'!F197)))</f>
        <v/>
      </c>
      <c r="EA203" s="34" t="str">
        <f ca="true">+IF(OFFSET('Hygiene Data'!$G$12,0,10*ROW('Hygiene Data'!G197))="","",OFFSET('Hygiene Data'!$G$12,0,10*ROW('Hygiene Data'!G197)))</f>
        <v/>
      </c>
      <c r="EB203" s="34" t="str">
        <f ca="true">+IF(OFFSET('Hygiene Data'!$G$13,0,10*ROW('Hygiene Data'!G197))="","",OFFSET('Hygiene Data'!$G$13,0,10*ROW('Hygiene Data'!G197)))</f>
        <v/>
      </c>
      <c r="EC203" s="34" t="str">
        <f ca="true">+IF(OFFSET('Hygiene Data'!$G$14,0,10*ROW('Hygiene Data'!G197))="","",OFFSET('Hygiene Data'!$G$14,0,10*ROW('Hygiene Data'!G197)))</f>
        <v/>
      </c>
      <c r="ED203" s="34" t="str">
        <f ca="true">+IF(OFFSET('Hygiene Data'!$H$12,0,10*ROW('Hygiene Data'!H197))="","",OFFSET('Hygiene Data'!$H$12,0,10*ROW('Hygiene Data'!H197)))</f>
        <v/>
      </c>
      <c r="EE203" s="34" t="str">
        <f ca="true">+IF(OFFSET('Hygiene Data'!$H$13,0,10*ROW('Hygiene Data'!H197))="","",OFFSET('Hygiene Data'!$H$13,0,10*ROW('Hygiene Data'!H197)))</f>
        <v/>
      </c>
      <c r="EF203" s="34" t="str">
        <f ca="true">+IF(OFFSET('Hygiene Data'!$H$14,0,10*ROW('Hygiene Data'!H197))="","",OFFSET('Hygiene Data'!$H$14,0,10*ROW('Hygiene Data'!H197)))</f>
        <v/>
      </c>
    </row>
    <row r="204" x14ac:dyDescent="0.2">
      <c r="A204" s="57" t="str">
        <f ca="true">+IF(OFFSET('Water Data'!$B$1,0,10*ROW('Water Data'!B201))="","",OFFSET('Water Data'!$B$1,0,10*ROW('Water Data'!B201)))</f>
        <v/>
      </c>
      <c r="B204" s="57" t="str">
        <f ca="true">+IF(OFFSET('Water Data'!$A$3,0,10*ROW('Water Data'!A201))="","",OFFSET('Water Data'!$A$3,0,10*ROW('Water Data'!A201)))</f>
        <v/>
      </c>
      <c r="C204" s="57" t="str">
        <f ca="true">+IF(OFFSET('Water Data'!$C$3,0,10*ROW('Water Data'!C201))="","",OFFSET('Water Data'!$C$3,0,10*ROW('Water Data'!C201)))</f>
        <v/>
      </c>
      <c r="D204" s="249"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9"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9" t="e">
        <f ca="true">+IF(AND(ISNUMBER(OFFSET('Water Data'!$C$10,0,10*ROW('Water Data'!D198))),BW204="Yes"),OFFSET('Water Data'!$C$10,0,10*ROW('Water Data'!D198)),IF(AND(ISNUMBER(OFFSET('Water Data'!$C$10,0,10*ROW('Water Data'!D198))),BW204="No",ISNUMBER(OFFSET('Water Data'!$C$10,0,10*ROW('Water Data'!D198)))),CONCATENATE("[",ROUND(OFFSET('Water Data'!$C$10,0,10*ROW('Water Data'!D198)),0),"]"),IF(AND(ISNUMBER(OFFSET('Water Data'!$C$10,0,10*ROW('Water Data'!D198))),BW204="",ISNUMBER(OFFSET('Water Data'!$C$10,0,10*ROW('Water Data'!D198)))),OFFSET('Water Data'!$C$10,0,10*ROW('Water Data'!D198)),NA())))</f>
        <v>#N/A</v>
      </c>
      <c r="G204" s="249"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9"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9"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9"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9"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9"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9"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9"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9"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9"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9"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9"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9"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9"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9"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50"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50"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50"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50"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50"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50"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50"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50"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50"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50"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50"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50"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50"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50"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50"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50"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50"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50"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50"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50"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50"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50"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50"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50"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50"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50"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50"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50"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50"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50"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51"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51"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51"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51"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51"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51"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51"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51"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51"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51"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51"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51"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51"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51"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51"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51"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51"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51"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4" t="str">
        <f ca="true">+IF(OFFSET('Water Data'!$C$28,0,10*ROW('Water Data'!C198))="","",OFFSET('Water Data'!$C$28,0,10*ROW('Water Data'!C198)))</f>
        <v/>
      </c>
      <c r="BT204" s="34" t="str">
        <f ca="true">+IF(OFFSET('Water Data'!$C$29,0,10*ROW('Water Data'!C198))="","",OFFSET('Water Data'!$C$29,0,10*ROW('Water Data'!C198)))</f>
        <v/>
      </c>
      <c r="BU204" s="34" t="str">
        <f ca="true">+IF(OFFSET('Water Data'!$C$30,0,10*ROW('Water Data'!C198))="","",OFFSET('Water Data'!$C$30,0,10*ROW('Water Data'!C198)))</f>
        <v/>
      </c>
      <c r="BV204" s="34" t="str">
        <f ca="true">+IF(OFFSET('Water Data'!$D$28,0,10*ROW('Water Data'!D198))="","",OFFSET('Water Data'!$D$28,0,10*ROW('Water Data'!D198)))</f>
        <v/>
      </c>
      <c r="BW204" s="34" t="str">
        <f ca="true">+IF(OFFSET('Water Data'!$D$29,0,10*ROW('Water Data'!D198))="","",OFFSET('Water Data'!$D$29,0,10*ROW('Water Data'!D198)))</f>
        <v/>
      </c>
      <c r="BX204" s="34" t="str">
        <f ca="true">+IF(OFFSET('Water Data'!$D$30,0,10*ROW('Water Data'!D198))="","",OFFSET('Water Data'!$D$30,0,10*ROW('Water Data'!D198)))</f>
        <v/>
      </c>
      <c r="BY204" s="34" t="str">
        <f ca="true">+IF(OFFSET('Water Data'!$E$28,0,10*ROW('Water Data'!E198))="","",OFFSET('Water Data'!$E$28,0,10*ROW('Water Data'!E198)))</f>
        <v/>
      </c>
      <c r="BZ204" s="34" t="str">
        <f ca="true">+IF(OFFSET('Water Data'!$E$29,0,10*ROW('Water Data'!E198))="","",OFFSET('Water Data'!$E$29,0,10*ROW('Water Data'!E198)))</f>
        <v/>
      </c>
      <c r="CA204" s="34" t="str">
        <f ca="true">+IF(OFFSET('Water Data'!$E$30,0,10*ROW('Water Data'!E198))="","",OFFSET('Water Data'!$E$30,0,10*ROW('Water Data'!E198)))</f>
        <v/>
      </c>
      <c r="CB204" s="34" t="str">
        <f ca="true">+IF(OFFSET('Water Data'!$F$28,0,10*ROW('Water Data'!F198))="","",OFFSET('Water Data'!$F$28,0,10*ROW('Water Data'!F198)))</f>
        <v/>
      </c>
      <c r="CC204" s="34" t="str">
        <f ca="true">+IF(OFFSET('Water Data'!$F$29,0,10*ROW('Water Data'!F198))="","",OFFSET('Water Data'!$F$29,0,10*ROW('Water Data'!F198)))</f>
        <v/>
      </c>
      <c r="CD204" s="34" t="str">
        <f ca="true">+IF(OFFSET('Water Data'!$F$30,0,10*ROW('Water Data'!F198))="","",OFFSET('Water Data'!$F$30,0,10*ROW('Water Data'!F198)))</f>
        <v/>
      </c>
      <c r="CE204" s="34" t="str">
        <f ca="true">+IF(OFFSET('Water Data'!$G$28,0,10*ROW('Water Data'!G198))="","",OFFSET('Water Data'!$G$28,0,10*ROW('Water Data'!G198)))</f>
        <v/>
      </c>
      <c r="CF204" s="34" t="str">
        <f ca="true">+IF(OFFSET('Water Data'!$G$29,0,10*ROW('Water Data'!G198))="","",OFFSET('Water Data'!$G$29,0,10*ROW('Water Data'!G198)))</f>
        <v/>
      </c>
      <c r="CG204" s="34" t="str">
        <f ca="true">+IF(OFFSET('Water Data'!$G$30,0,10*ROW('Water Data'!G198))="","",OFFSET('Water Data'!$G$30,0,10*ROW('Water Data'!G198)))</f>
        <v/>
      </c>
      <c r="CH204" s="34" t="str">
        <f ca="true">+IF(OFFSET('Water Data'!$H$28,0,10*ROW('Water Data'!H198))="","",OFFSET('Water Data'!$H$28,0,10*ROW('Water Data'!H198)))</f>
        <v/>
      </c>
      <c r="CI204" s="34" t="str">
        <f ca="true">+IF(OFFSET('Water Data'!$H$29,0,10*ROW('Water Data'!H198))="","",OFFSET('Water Data'!$H$29,0,10*ROW('Water Data'!H198)))</f>
        <v/>
      </c>
      <c r="CJ204" s="34" t="str">
        <f ca="true">+IF(OFFSET('Water Data'!$H$30,0,10*ROW('Water Data'!H198))="","",OFFSET('Water Data'!$H$30,0,10*ROW('Water Data'!H198)))</f>
        <v/>
      </c>
      <c r="CK204" s="34" t="str">
        <f ca="true">+IF(OFFSET('Sanitation Data'!$C$29,0,10*ROW('Sanitation Data'!C198))="","",OFFSET('Sanitation Data'!$C$29,0,10*ROW('Sanitation Data'!C198)))</f>
        <v/>
      </c>
      <c r="CL204" s="34" t="str">
        <f ca="true">+IF(OFFSET('Sanitation Data'!$C$30,0,10*ROW('Sanitation Data'!C198))="","",OFFSET('Sanitation Data'!$C$30,0,10*ROW('Sanitation Data'!C198)))</f>
        <v/>
      </c>
      <c r="CM204" s="34" t="str">
        <f ca="true">+IF(OFFSET('Sanitation Data'!$C$31,0,10*ROW('Sanitation Data'!C198))="","",OFFSET('Sanitation Data'!$C$31,0,10*ROW('Sanitation Data'!C198)))</f>
        <v/>
      </c>
      <c r="CN204" s="34" t="str">
        <f ca="true">+IF(OFFSET('Sanitation Data'!$C$32,0,10*ROW('Sanitation Data'!C198))="","",OFFSET('Sanitation Data'!$C$32,0,10*ROW('Sanitation Data'!C198)))</f>
        <v/>
      </c>
      <c r="CO204" s="34" t="str">
        <f ca="true">+IF(OFFSET('Sanitation Data'!$C$33,0,10*ROW('Sanitation Data'!C198))="","",OFFSET('Sanitation Data'!$C$33,0,10*ROW('Sanitation Data'!C198)))</f>
        <v/>
      </c>
      <c r="CP204" s="34" t="str">
        <f ca="true">+IF(OFFSET('Sanitation Data'!$D$29,0,10*ROW('Sanitation Data'!D198))="","",OFFSET('Sanitation Data'!$D$29,0,10*ROW('Sanitation Data'!D198)))</f>
        <v/>
      </c>
      <c r="CQ204" s="34" t="str">
        <f ca="true">+IF(OFFSET('Sanitation Data'!$D$30,0,10*ROW('Sanitation Data'!D198))="","",OFFSET('Sanitation Data'!$D$30,0,10*ROW('Sanitation Data'!D198)))</f>
        <v/>
      </c>
      <c r="CR204" s="34" t="str">
        <f ca="true">+IF(OFFSET('Sanitation Data'!$D$31,0,10*ROW('Sanitation Data'!D198))="","",OFFSET('Sanitation Data'!$D$31,0,10*ROW('Sanitation Data'!D198)))</f>
        <v/>
      </c>
      <c r="CS204" s="34" t="str">
        <f ca="true">+IF(OFFSET('Sanitation Data'!$D$32,0,10*ROW('Sanitation Data'!D198))="","",OFFSET('Sanitation Data'!$D$32,0,10*ROW('Sanitation Data'!D198)))</f>
        <v/>
      </c>
      <c r="CT204" s="34" t="str">
        <f ca="true">+IF(OFFSET('Sanitation Data'!$D$33,0,10*ROW('Sanitation Data'!D198))="","",OFFSET('Sanitation Data'!$D$33,0,10*ROW('Sanitation Data'!D198)))</f>
        <v/>
      </c>
      <c r="CU204" s="34" t="str">
        <f ca="true">+IF(OFFSET('Sanitation Data'!$E$29,0,10*ROW('Sanitation Data'!E198))="","",OFFSET('Sanitation Data'!$E$29,0,10*ROW('Sanitation Data'!E198)))</f>
        <v/>
      </c>
      <c r="CV204" s="34" t="str">
        <f ca="true">+IF(OFFSET('Sanitation Data'!$E$30,0,10*ROW('Sanitation Data'!E198))="","",OFFSET('Sanitation Data'!$E$30,0,10*ROW('Sanitation Data'!E198)))</f>
        <v/>
      </c>
      <c r="CW204" s="34" t="str">
        <f ca="true">+IF(OFFSET('Sanitation Data'!$E$31,0,10*ROW('Sanitation Data'!E198))="","",OFFSET('Sanitation Data'!$E$31,0,10*ROW('Sanitation Data'!E198)))</f>
        <v/>
      </c>
      <c r="CX204" s="34" t="str">
        <f ca="true">+IF(OFFSET('Sanitation Data'!$E$32,0,10*ROW('Sanitation Data'!E198))="","",OFFSET('Sanitation Data'!$E$32,0,10*ROW('Sanitation Data'!E198)))</f>
        <v/>
      </c>
      <c r="CY204" s="34" t="str">
        <f ca="true">+IF(OFFSET('Sanitation Data'!$E$33,0,10*ROW('Sanitation Data'!E198))="","",OFFSET('Sanitation Data'!$E$33,0,10*ROW('Sanitation Data'!E198)))</f>
        <v/>
      </c>
      <c r="CZ204" s="34" t="str">
        <f ca="true">+IF(OFFSET('Sanitation Data'!$F$29,0,10*ROW('Sanitation Data'!F198))="","",OFFSET('Sanitation Data'!$F$29,0,10*ROW('Sanitation Data'!F198)))</f>
        <v/>
      </c>
      <c r="DA204" s="34" t="str">
        <f ca="true">+IF(OFFSET('Sanitation Data'!$F$30,0,10*ROW('Sanitation Data'!F198))="","",OFFSET('Sanitation Data'!$F$30,0,10*ROW('Sanitation Data'!F198)))</f>
        <v/>
      </c>
      <c r="DB204" s="34" t="str">
        <f ca="true">+IF(OFFSET('Sanitation Data'!$F$31,0,10*ROW('Sanitation Data'!F198))="","",OFFSET('Sanitation Data'!$F$31,0,10*ROW('Sanitation Data'!F198)))</f>
        <v/>
      </c>
      <c r="DC204" s="34" t="str">
        <f ca="true">+IF(OFFSET('Sanitation Data'!$F$32,0,10*ROW('Sanitation Data'!F198))="","",OFFSET('Sanitation Data'!$F$32,0,10*ROW('Sanitation Data'!F198)))</f>
        <v/>
      </c>
      <c r="DD204" s="34" t="str">
        <f ca="true">+IF(OFFSET('Sanitation Data'!$F$33,0,10*ROW('Sanitation Data'!F198))="","",OFFSET('Sanitation Data'!$F$33,0,10*ROW('Sanitation Data'!F198)))</f>
        <v/>
      </c>
      <c r="DE204" s="34" t="str">
        <f ca="true">+IF(OFFSET('Sanitation Data'!$G$29,0,10*ROW('Sanitation Data'!G198))="","",OFFSET('Sanitation Data'!$G$29,0,10*ROW('Sanitation Data'!G198)))</f>
        <v/>
      </c>
      <c r="DF204" s="34" t="str">
        <f ca="true">+IF(OFFSET('Sanitation Data'!$G$30,0,10*ROW('Sanitation Data'!G198))="","",OFFSET('Sanitation Data'!$G$30,0,10*ROW('Sanitation Data'!G198)))</f>
        <v/>
      </c>
      <c r="DG204" s="34" t="str">
        <f ca="true">+IF(OFFSET('Sanitation Data'!$G$31,0,10*ROW('Sanitation Data'!G198))="","",OFFSET('Sanitation Data'!$G$31,0,10*ROW('Sanitation Data'!G198)))</f>
        <v/>
      </c>
      <c r="DH204" s="34" t="str">
        <f ca="true">+IF(OFFSET('Sanitation Data'!$G$32,0,10*ROW('Sanitation Data'!G198))="","",OFFSET('Sanitation Data'!$G$32,0,10*ROW('Sanitation Data'!G198)))</f>
        <v/>
      </c>
      <c r="DI204" s="34" t="str">
        <f ca="true">+IF(OFFSET('Sanitation Data'!$G$33,0,10*ROW('Sanitation Data'!G198))="","",OFFSET('Sanitation Data'!$G$33,0,10*ROW('Sanitation Data'!G198)))</f>
        <v/>
      </c>
      <c r="DJ204" s="34" t="str">
        <f ca="true">+IF(OFFSET('Sanitation Data'!$H$29,0,10*ROW('Sanitation Data'!H198))="","",OFFSET('Sanitation Data'!$H$29,0,10*ROW('Sanitation Data'!H198)))</f>
        <v/>
      </c>
      <c r="DK204" s="34" t="str">
        <f ca="true">+IF(OFFSET('Sanitation Data'!$H$30,0,10*ROW('Sanitation Data'!H198))="","",OFFSET('Sanitation Data'!$H$30,0,10*ROW('Sanitation Data'!H198)))</f>
        <v/>
      </c>
      <c r="DL204" s="34" t="str">
        <f ca="true">+IF(OFFSET('Sanitation Data'!$H$31,0,10*ROW('Sanitation Data'!H198))="","",OFFSET('Sanitation Data'!$H$31,0,10*ROW('Sanitation Data'!H198)))</f>
        <v/>
      </c>
      <c r="DM204" s="34" t="str">
        <f ca="true">+IF(OFFSET('Sanitation Data'!$H$32,0,10*ROW('Sanitation Data'!H198))="","",OFFSET('Sanitation Data'!$H$32,0,10*ROW('Sanitation Data'!H198)))</f>
        <v/>
      </c>
      <c r="DN204" s="34" t="str">
        <f ca="true">+IF(OFFSET('Sanitation Data'!$H$33,0,10*ROW('Sanitation Data'!H198))="","",OFFSET('Sanitation Data'!$H$33,0,10*ROW('Sanitation Data'!H198)))</f>
        <v/>
      </c>
      <c r="DO204" s="34" t="str">
        <f ca="true">+IF(OFFSET('Hygiene Data'!$C$12,0,10*ROW('Hygiene Data'!C198))="","",OFFSET('Hygiene Data'!$C$12,0,10*ROW('Hygiene Data'!C198)))</f>
        <v/>
      </c>
      <c r="DP204" s="34" t="str">
        <f ca="true">+IF(OFFSET('Hygiene Data'!$C$13,0,10*ROW('Hygiene Data'!C198))="","",OFFSET('Hygiene Data'!$C$13,0,10*ROW('Hygiene Data'!C198)))</f>
        <v/>
      </c>
      <c r="DQ204" s="34" t="str">
        <f ca="true">+IF(OFFSET('Hygiene Data'!$C$14,0,10*ROW('Hygiene Data'!C198))="","",OFFSET('Hygiene Data'!$C$14,0,10*ROW('Hygiene Data'!C198)))</f>
        <v/>
      </c>
      <c r="DR204" s="34" t="str">
        <f ca="true">+IF(OFFSET('Hygiene Data'!$D$12,0,10*ROW('Hygiene Data'!D198))="","",OFFSET('Hygiene Data'!$D$12,0,10*ROW('Hygiene Data'!D198)))</f>
        <v/>
      </c>
      <c r="DS204" s="34" t="str">
        <f ca="true">+IF(OFFSET('Hygiene Data'!$D$13,0,10*ROW('Hygiene Data'!D198))="","",OFFSET('Hygiene Data'!$D$13,0,10*ROW('Hygiene Data'!D198)))</f>
        <v/>
      </c>
      <c r="DT204" s="34" t="str">
        <f ca="true">+IF(OFFSET('Hygiene Data'!$D$14,0,10*ROW('Hygiene Data'!D198))="","",OFFSET('Hygiene Data'!$D$14,0,10*ROW('Hygiene Data'!D198)))</f>
        <v/>
      </c>
      <c r="DU204" s="34" t="str">
        <f ca="true">+IF(OFFSET('Hygiene Data'!$E$12,0,10*ROW('Hygiene Data'!E198))="","",OFFSET('Hygiene Data'!$E$12,0,10*ROW('Hygiene Data'!E198)))</f>
        <v/>
      </c>
      <c r="DV204" s="34" t="str">
        <f ca="true">+IF(OFFSET('Hygiene Data'!$E$13,0,10*ROW('Hygiene Data'!E198))="","",OFFSET('Hygiene Data'!$E$13,0,10*ROW('Hygiene Data'!E198)))</f>
        <v/>
      </c>
      <c r="DW204" s="34" t="str">
        <f ca="true">+IF(OFFSET('Hygiene Data'!$E$14,0,10*ROW('Hygiene Data'!E198))="","",OFFSET('Hygiene Data'!$E$14,0,10*ROW('Hygiene Data'!E198)))</f>
        <v/>
      </c>
      <c r="DX204" s="34" t="str">
        <f ca="true">+IF(OFFSET('Hygiene Data'!$F$12,0,10*ROW('Hygiene Data'!F198))="","",OFFSET('Hygiene Data'!$F$12,0,10*ROW('Hygiene Data'!F198)))</f>
        <v/>
      </c>
      <c r="DY204" s="34" t="str">
        <f ca="true">+IF(OFFSET('Hygiene Data'!$F$13,0,10*ROW('Hygiene Data'!F198))="","",OFFSET('Hygiene Data'!$F$13,0,10*ROW('Hygiene Data'!F198)))</f>
        <v/>
      </c>
      <c r="DZ204" s="34" t="str">
        <f ca="true">+IF(OFFSET('Hygiene Data'!$F$14,0,10*ROW('Hygiene Data'!F198))="","",OFFSET('Hygiene Data'!$F$14,0,10*ROW('Hygiene Data'!F198)))</f>
        <v/>
      </c>
      <c r="EA204" s="34" t="str">
        <f ca="true">+IF(OFFSET('Hygiene Data'!$G$12,0,10*ROW('Hygiene Data'!G198))="","",OFFSET('Hygiene Data'!$G$12,0,10*ROW('Hygiene Data'!G198)))</f>
        <v/>
      </c>
      <c r="EB204" s="34" t="str">
        <f ca="true">+IF(OFFSET('Hygiene Data'!$G$13,0,10*ROW('Hygiene Data'!G198))="","",OFFSET('Hygiene Data'!$G$13,0,10*ROW('Hygiene Data'!G198)))</f>
        <v/>
      </c>
      <c r="EC204" s="34" t="str">
        <f ca="true">+IF(OFFSET('Hygiene Data'!$G$14,0,10*ROW('Hygiene Data'!G198))="","",OFFSET('Hygiene Data'!$G$14,0,10*ROW('Hygiene Data'!G198)))</f>
        <v/>
      </c>
      <c r="ED204" s="34" t="str">
        <f ca="true">+IF(OFFSET('Hygiene Data'!$H$12,0,10*ROW('Hygiene Data'!H198))="","",OFFSET('Hygiene Data'!$H$12,0,10*ROW('Hygiene Data'!H198)))</f>
        <v/>
      </c>
      <c r="EE204" s="34" t="str">
        <f ca="true">+IF(OFFSET('Hygiene Data'!$H$13,0,10*ROW('Hygiene Data'!H198))="","",OFFSET('Hygiene Data'!$H$13,0,10*ROW('Hygiene Data'!H198)))</f>
        <v/>
      </c>
      <c r="EF204" s="34" t="str">
        <f ca="true">+IF(OFFSET('Hygiene Data'!$H$14,0,10*ROW('Hygiene Data'!H198))="","",OFFSET('Hygiene Data'!$H$14,0,10*ROW('Hygiene Data'!H198)))</f>
        <v/>
      </c>
    </row>
    <row r="205" x14ac:dyDescent="0.2">
      <c r="A205" s="57" t="str">
        <f ca="true">+IF(OFFSET('Water Data'!$B$1,0,10*ROW('Water Data'!B202))="","",OFFSET('Water Data'!$B$1,0,10*ROW('Water Data'!B202)))</f>
        <v/>
      </c>
      <c r="B205" s="57" t="str">
        <f ca="true">+IF(OFFSET('Water Data'!$A$3,0,10*ROW('Water Data'!A202))="","",OFFSET('Water Data'!$A$3,0,10*ROW('Water Data'!A202)))</f>
        <v/>
      </c>
      <c r="C205" s="57" t="str">
        <f ca="true">+IF(OFFSET('Water Data'!$C$3,0,10*ROW('Water Data'!C202))="","",OFFSET('Water Data'!$C$3,0,10*ROW('Water Data'!C202)))</f>
        <v/>
      </c>
      <c r="D205" s="249"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9"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9" t="e">
        <f ca="true">+IF(AND(ISNUMBER(OFFSET('Water Data'!$C$10,0,10*ROW('Water Data'!D199))),BW205="Yes"),OFFSET('Water Data'!$C$10,0,10*ROW('Water Data'!D199)),IF(AND(ISNUMBER(OFFSET('Water Data'!$C$10,0,10*ROW('Water Data'!D199))),BW205="No",ISNUMBER(OFFSET('Water Data'!$C$10,0,10*ROW('Water Data'!D199)))),CONCATENATE("[",ROUND(OFFSET('Water Data'!$C$10,0,10*ROW('Water Data'!D199)),0),"]"),IF(AND(ISNUMBER(OFFSET('Water Data'!$C$10,0,10*ROW('Water Data'!D199))),BW205="",ISNUMBER(OFFSET('Water Data'!$C$10,0,10*ROW('Water Data'!D199)))),OFFSET('Water Data'!$C$10,0,10*ROW('Water Data'!D199)),NA())))</f>
        <v>#N/A</v>
      </c>
      <c r="G205" s="249"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9"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9"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9"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9"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9"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9"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9"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9"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9"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9"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9"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9"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9"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9"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50"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50"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50"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50"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50"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50"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50"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50"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50"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50"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50"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50"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50"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50"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50"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50"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50"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50"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50"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50"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50"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50"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50"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50"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50"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50"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50"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50"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50"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50"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51"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51"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51"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51"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51"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51"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51"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51"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51"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51"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51"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51"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51"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51"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51"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51"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51"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51"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4" t="str">
        <f ca="true">+IF(OFFSET('Water Data'!$C$28,0,10*ROW('Water Data'!C199))="","",OFFSET('Water Data'!$C$28,0,10*ROW('Water Data'!C199)))</f>
        <v/>
      </c>
      <c r="BT205" s="34" t="str">
        <f ca="true">+IF(OFFSET('Water Data'!$C$29,0,10*ROW('Water Data'!C199))="","",OFFSET('Water Data'!$C$29,0,10*ROW('Water Data'!C199)))</f>
        <v/>
      </c>
      <c r="BU205" s="34" t="str">
        <f ca="true">+IF(OFFSET('Water Data'!$C$30,0,10*ROW('Water Data'!C199))="","",OFFSET('Water Data'!$C$30,0,10*ROW('Water Data'!C199)))</f>
        <v/>
      </c>
      <c r="BV205" s="34" t="str">
        <f ca="true">+IF(OFFSET('Water Data'!$D$28,0,10*ROW('Water Data'!D199))="","",OFFSET('Water Data'!$D$28,0,10*ROW('Water Data'!D199)))</f>
        <v/>
      </c>
      <c r="BW205" s="34" t="str">
        <f ca="true">+IF(OFFSET('Water Data'!$D$29,0,10*ROW('Water Data'!D199))="","",OFFSET('Water Data'!$D$29,0,10*ROW('Water Data'!D199)))</f>
        <v/>
      </c>
      <c r="BX205" s="34" t="str">
        <f ca="true">+IF(OFFSET('Water Data'!$D$30,0,10*ROW('Water Data'!D199))="","",OFFSET('Water Data'!$D$30,0,10*ROW('Water Data'!D199)))</f>
        <v/>
      </c>
      <c r="BY205" s="34" t="str">
        <f ca="true">+IF(OFFSET('Water Data'!$E$28,0,10*ROW('Water Data'!E199))="","",OFFSET('Water Data'!$E$28,0,10*ROW('Water Data'!E199)))</f>
        <v/>
      </c>
      <c r="BZ205" s="34" t="str">
        <f ca="true">+IF(OFFSET('Water Data'!$E$29,0,10*ROW('Water Data'!E199))="","",OFFSET('Water Data'!$E$29,0,10*ROW('Water Data'!E199)))</f>
        <v/>
      </c>
      <c r="CA205" s="34" t="str">
        <f ca="true">+IF(OFFSET('Water Data'!$E$30,0,10*ROW('Water Data'!E199))="","",OFFSET('Water Data'!$E$30,0,10*ROW('Water Data'!E199)))</f>
        <v/>
      </c>
      <c r="CB205" s="34" t="str">
        <f ca="true">+IF(OFFSET('Water Data'!$F$28,0,10*ROW('Water Data'!F199))="","",OFFSET('Water Data'!$F$28,0,10*ROW('Water Data'!F199)))</f>
        <v/>
      </c>
      <c r="CC205" s="34" t="str">
        <f ca="true">+IF(OFFSET('Water Data'!$F$29,0,10*ROW('Water Data'!F199))="","",OFFSET('Water Data'!$F$29,0,10*ROW('Water Data'!F199)))</f>
        <v/>
      </c>
      <c r="CD205" s="34" t="str">
        <f ca="true">+IF(OFFSET('Water Data'!$F$30,0,10*ROW('Water Data'!F199))="","",OFFSET('Water Data'!$F$30,0,10*ROW('Water Data'!F199)))</f>
        <v/>
      </c>
      <c r="CE205" s="34" t="str">
        <f ca="true">+IF(OFFSET('Water Data'!$G$28,0,10*ROW('Water Data'!G199))="","",OFFSET('Water Data'!$G$28,0,10*ROW('Water Data'!G199)))</f>
        <v/>
      </c>
      <c r="CF205" s="34" t="str">
        <f ca="true">+IF(OFFSET('Water Data'!$G$29,0,10*ROW('Water Data'!G199))="","",OFFSET('Water Data'!$G$29,0,10*ROW('Water Data'!G199)))</f>
        <v/>
      </c>
      <c r="CG205" s="34" t="str">
        <f ca="true">+IF(OFFSET('Water Data'!$G$30,0,10*ROW('Water Data'!G199))="","",OFFSET('Water Data'!$G$30,0,10*ROW('Water Data'!G199)))</f>
        <v/>
      </c>
      <c r="CH205" s="34" t="str">
        <f ca="true">+IF(OFFSET('Water Data'!$H$28,0,10*ROW('Water Data'!H199))="","",OFFSET('Water Data'!$H$28,0,10*ROW('Water Data'!H199)))</f>
        <v/>
      </c>
      <c r="CI205" s="34" t="str">
        <f ca="true">+IF(OFFSET('Water Data'!$H$29,0,10*ROW('Water Data'!H199))="","",OFFSET('Water Data'!$H$29,0,10*ROW('Water Data'!H199)))</f>
        <v/>
      </c>
      <c r="CJ205" s="34" t="str">
        <f ca="true">+IF(OFFSET('Water Data'!$H$30,0,10*ROW('Water Data'!H199))="","",OFFSET('Water Data'!$H$30,0,10*ROW('Water Data'!H199)))</f>
        <v/>
      </c>
      <c r="CK205" s="34" t="str">
        <f ca="true">+IF(OFFSET('Sanitation Data'!$C$29,0,10*ROW('Sanitation Data'!C199))="","",OFFSET('Sanitation Data'!$C$29,0,10*ROW('Sanitation Data'!C199)))</f>
        <v/>
      </c>
      <c r="CL205" s="34" t="str">
        <f ca="true">+IF(OFFSET('Sanitation Data'!$C$30,0,10*ROW('Sanitation Data'!C199))="","",OFFSET('Sanitation Data'!$C$30,0,10*ROW('Sanitation Data'!C199)))</f>
        <v/>
      </c>
      <c r="CM205" s="34" t="str">
        <f ca="true">+IF(OFFSET('Sanitation Data'!$C$31,0,10*ROW('Sanitation Data'!C199))="","",OFFSET('Sanitation Data'!$C$31,0,10*ROW('Sanitation Data'!C199)))</f>
        <v/>
      </c>
      <c r="CN205" s="34" t="str">
        <f ca="true">+IF(OFFSET('Sanitation Data'!$C$32,0,10*ROW('Sanitation Data'!C199))="","",OFFSET('Sanitation Data'!$C$32,0,10*ROW('Sanitation Data'!C199)))</f>
        <v/>
      </c>
      <c r="CO205" s="34" t="str">
        <f ca="true">+IF(OFFSET('Sanitation Data'!$C$33,0,10*ROW('Sanitation Data'!C199))="","",OFFSET('Sanitation Data'!$C$33,0,10*ROW('Sanitation Data'!C199)))</f>
        <v/>
      </c>
      <c r="CP205" s="34" t="str">
        <f ca="true">+IF(OFFSET('Sanitation Data'!$D$29,0,10*ROW('Sanitation Data'!D199))="","",OFFSET('Sanitation Data'!$D$29,0,10*ROW('Sanitation Data'!D199)))</f>
        <v/>
      </c>
      <c r="CQ205" s="34" t="str">
        <f ca="true">+IF(OFFSET('Sanitation Data'!$D$30,0,10*ROW('Sanitation Data'!D199))="","",OFFSET('Sanitation Data'!$D$30,0,10*ROW('Sanitation Data'!D199)))</f>
        <v/>
      </c>
      <c r="CR205" s="34" t="str">
        <f ca="true">+IF(OFFSET('Sanitation Data'!$D$31,0,10*ROW('Sanitation Data'!D199))="","",OFFSET('Sanitation Data'!$D$31,0,10*ROW('Sanitation Data'!D199)))</f>
        <v/>
      </c>
      <c r="CS205" s="34" t="str">
        <f ca="true">+IF(OFFSET('Sanitation Data'!$D$32,0,10*ROW('Sanitation Data'!D199))="","",OFFSET('Sanitation Data'!$D$32,0,10*ROW('Sanitation Data'!D199)))</f>
        <v/>
      </c>
      <c r="CT205" s="34" t="str">
        <f ca="true">+IF(OFFSET('Sanitation Data'!$D$33,0,10*ROW('Sanitation Data'!D199))="","",OFFSET('Sanitation Data'!$D$33,0,10*ROW('Sanitation Data'!D199)))</f>
        <v/>
      </c>
      <c r="CU205" s="34" t="str">
        <f ca="true">+IF(OFFSET('Sanitation Data'!$E$29,0,10*ROW('Sanitation Data'!E199))="","",OFFSET('Sanitation Data'!$E$29,0,10*ROW('Sanitation Data'!E199)))</f>
        <v/>
      </c>
      <c r="CV205" s="34" t="str">
        <f ca="true">+IF(OFFSET('Sanitation Data'!$E$30,0,10*ROW('Sanitation Data'!E199))="","",OFFSET('Sanitation Data'!$E$30,0,10*ROW('Sanitation Data'!E199)))</f>
        <v/>
      </c>
      <c r="CW205" s="34" t="str">
        <f ca="true">+IF(OFFSET('Sanitation Data'!$E$31,0,10*ROW('Sanitation Data'!E199))="","",OFFSET('Sanitation Data'!$E$31,0,10*ROW('Sanitation Data'!E199)))</f>
        <v/>
      </c>
      <c r="CX205" s="34" t="str">
        <f ca="true">+IF(OFFSET('Sanitation Data'!$E$32,0,10*ROW('Sanitation Data'!E199))="","",OFFSET('Sanitation Data'!$E$32,0,10*ROW('Sanitation Data'!E199)))</f>
        <v/>
      </c>
      <c r="CY205" s="34" t="str">
        <f ca="true">+IF(OFFSET('Sanitation Data'!$E$33,0,10*ROW('Sanitation Data'!E199))="","",OFFSET('Sanitation Data'!$E$33,0,10*ROW('Sanitation Data'!E199)))</f>
        <v/>
      </c>
      <c r="CZ205" s="34" t="str">
        <f ca="true">+IF(OFFSET('Sanitation Data'!$F$29,0,10*ROW('Sanitation Data'!F199))="","",OFFSET('Sanitation Data'!$F$29,0,10*ROW('Sanitation Data'!F199)))</f>
        <v/>
      </c>
      <c r="DA205" s="34" t="str">
        <f ca="true">+IF(OFFSET('Sanitation Data'!$F$30,0,10*ROW('Sanitation Data'!F199))="","",OFFSET('Sanitation Data'!$F$30,0,10*ROW('Sanitation Data'!F199)))</f>
        <v/>
      </c>
      <c r="DB205" s="34" t="str">
        <f ca="true">+IF(OFFSET('Sanitation Data'!$F$31,0,10*ROW('Sanitation Data'!F199))="","",OFFSET('Sanitation Data'!$F$31,0,10*ROW('Sanitation Data'!F199)))</f>
        <v/>
      </c>
      <c r="DC205" s="34" t="str">
        <f ca="true">+IF(OFFSET('Sanitation Data'!$F$32,0,10*ROW('Sanitation Data'!F199))="","",OFFSET('Sanitation Data'!$F$32,0,10*ROW('Sanitation Data'!F199)))</f>
        <v/>
      </c>
      <c r="DD205" s="34" t="str">
        <f ca="true">+IF(OFFSET('Sanitation Data'!$F$33,0,10*ROW('Sanitation Data'!F199))="","",OFFSET('Sanitation Data'!$F$33,0,10*ROW('Sanitation Data'!F199)))</f>
        <v/>
      </c>
      <c r="DE205" s="34" t="str">
        <f ca="true">+IF(OFFSET('Sanitation Data'!$G$29,0,10*ROW('Sanitation Data'!G199))="","",OFFSET('Sanitation Data'!$G$29,0,10*ROW('Sanitation Data'!G199)))</f>
        <v/>
      </c>
      <c r="DF205" s="34" t="str">
        <f ca="true">+IF(OFFSET('Sanitation Data'!$G$30,0,10*ROW('Sanitation Data'!G199))="","",OFFSET('Sanitation Data'!$G$30,0,10*ROW('Sanitation Data'!G199)))</f>
        <v/>
      </c>
      <c r="DG205" s="34" t="str">
        <f ca="true">+IF(OFFSET('Sanitation Data'!$G$31,0,10*ROW('Sanitation Data'!G199))="","",OFFSET('Sanitation Data'!$G$31,0,10*ROW('Sanitation Data'!G199)))</f>
        <v/>
      </c>
      <c r="DH205" s="34" t="str">
        <f ca="true">+IF(OFFSET('Sanitation Data'!$G$32,0,10*ROW('Sanitation Data'!G199))="","",OFFSET('Sanitation Data'!$G$32,0,10*ROW('Sanitation Data'!G199)))</f>
        <v/>
      </c>
      <c r="DI205" s="34" t="str">
        <f ca="true">+IF(OFFSET('Sanitation Data'!$G$33,0,10*ROW('Sanitation Data'!G199))="","",OFFSET('Sanitation Data'!$G$33,0,10*ROW('Sanitation Data'!G199)))</f>
        <v/>
      </c>
      <c r="DJ205" s="34" t="str">
        <f ca="true">+IF(OFFSET('Sanitation Data'!$H$29,0,10*ROW('Sanitation Data'!H199))="","",OFFSET('Sanitation Data'!$H$29,0,10*ROW('Sanitation Data'!H199)))</f>
        <v/>
      </c>
      <c r="DK205" s="34" t="str">
        <f ca="true">+IF(OFFSET('Sanitation Data'!$H$30,0,10*ROW('Sanitation Data'!H199))="","",OFFSET('Sanitation Data'!$H$30,0,10*ROW('Sanitation Data'!H199)))</f>
        <v/>
      </c>
      <c r="DL205" s="34" t="str">
        <f ca="true">+IF(OFFSET('Sanitation Data'!$H$31,0,10*ROW('Sanitation Data'!H199))="","",OFFSET('Sanitation Data'!$H$31,0,10*ROW('Sanitation Data'!H199)))</f>
        <v/>
      </c>
      <c r="DM205" s="34" t="str">
        <f ca="true">+IF(OFFSET('Sanitation Data'!$H$32,0,10*ROW('Sanitation Data'!H199))="","",OFFSET('Sanitation Data'!$H$32,0,10*ROW('Sanitation Data'!H199)))</f>
        <v/>
      </c>
      <c r="DN205" s="34" t="str">
        <f ca="true">+IF(OFFSET('Sanitation Data'!$H$33,0,10*ROW('Sanitation Data'!H199))="","",OFFSET('Sanitation Data'!$H$33,0,10*ROW('Sanitation Data'!H199)))</f>
        <v/>
      </c>
      <c r="DO205" s="34" t="str">
        <f ca="true">+IF(OFFSET('Hygiene Data'!$C$12,0,10*ROW('Hygiene Data'!C199))="","",OFFSET('Hygiene Data'!$C$12,0,10*ROW('Hygiene Data'!C199)))</f>
        <v/>
      </c>
      <c r="DP205" s="34" t="str">
        <f ca="true">+IF(OFFSET('Hygiene Data'!$C$13,0,10*ROW('Hygiene Data'!C199))="","",OFFSET('Hygiene Data'!$C$13,0,10*ROW('Hygiene Data'!C199)))</f>
        <v/>
      </c>
      <c r="DQ205" s="34" t="str">
        <f ca="true">+IF(OFFSET('Hygiene Data'!$C$14,0,10*ROW('Hygiene Data'!C199))="","",OFFSET('Hygiene Data'!$C$14,0,10*ROW('Hygiene Data'!C199)))</f>
        <v/>
      </c>
      <c r="DR205" s="34" t="str">
        <f ca="true">+IF(OFFSET('Hygiene Data'!$D$12,0,10*ROW('Hygiene Data'!D199))="","",OFFSET('Hygiene Data'!$D$12,0,10*ROW('Hygiene Data'!D199)))</f>
        <v/>
      </c>
      <c r="DS205" s="34" t="str">
        <f ca="true">+IF(OFFSET('Hygiene Data'!$D$13,0,10*ROW('Hygiene Data'!D199))="","",OFFSET('Hygiene Data'!$D$13,0,10*ROW('Hygiene Data'!D199)))</f>
        <v/>
      </c>
      <c r="DT205" s="34" t="str">
        <f ca="true">+IF(OFFSET('Hygiene Data'!$D$14,0,10*ROW('Hygiene Data'!D199))="","",OFFSET('Hygiene Data'!$D$14,0,10*ROW('Hygiene Data'!D199)))</f>
        <v/>
      </c>
      <c r="DU205" s="34" t="str">
        <f ca="true">+IF(OFFSET('Hygiene Data'!$E$12,0,10*ROW('Hygiene Data'!E199))="","",OFFSET('Hygiene Data'!$E$12,0,10*ROW('Hygiene Data'!E199)))</f>
        <v/>
      </c>
      <c r="DV205" s="34" t="str">
        <f ca="true">+IF(OFFSET('Hygiene Data'!$E$13,0,10*ROW('Hygiene Data'!E199))="","",OFFSET('Hygiene Data'!$E$13,0,10*ROW('Hygiene Data'!E199)))</f>
        <v/>
      </c>
      <c r="DW205" s="34" t="str">
        <f ca="true">+IF(OFFSET('Hygiene Data'!$E$14,0,10*ROW('Hygiene Data'!E199))="","",OFFSET('Hygiene Data'!$E$14,0,10*ROW('Hygiene Data'!E199)))</f>
        <v/>
      </c>
      <c r="DX205" s="34" t="str">
        <f ca="true">+IF(OFFSET('Hygiene Data'!$F$12,0,10*ROW('Hygiene Data'!F199))="","",OFFSET('Hygiene Data'!$F$12,0,10*ROW('Hygiene Data'!F199)))</f>
        <v/>
      </c>
      <c r="DY205" s="34" t="str">
        <f ca="true">+IF(OFFSET('Hygiene Data'!$F$13,0,10*ROW('Hygiene Data'!F199))="","",OFFSET('Hygiene Data'!$F$13,0,10*ROW('Hygiene Data'!F199)))</f>
        <v/>
      </c>
      <c r="DZ205" s="34" t="str">
        <f ca="true">+IF(OFFSET('Hygiene Data'!$F$14,0,10*ROW('Hygiene Data'!F199))="","",OFFSET('Hygiene Data'!$F$14,0,10*ROW('Hygiene Data'!F199)))</f>
        <v/>
      </c>
      <c r="EA205" s="34" t="str">
        <f ca="true">+IF(OFFSET('Hygiene Data'!$G$12,0,10*ROW('Hygiene Data'!G199))="","",OFFSET('Hygiene Data'!$G$12,0,10*ROW('Hygiene Data'!G199)))</f>
        <v/>
      </c>
      <c r="EB205" s="34" t="str">
        <f ca="true">+IF(OFFSET('Hygiene Data'!$G$13,0,10*ROW('Hygiene Data'!G199))="","",OFFSET('Hygiene Data'!$G$13,0,10*ROW('Hygiene Data'!G199)))</f>
        <v/>
      </c>
      <c r="EC205" s="34" t="str">
        <f ca="true">+IF(OFFSET('Hygiene Data'!$G$14,0,10*ROW('Hygiene Data'!G199))="","",OFFSET('Hygiene Data'!$G$14,0,10*ROW('Hygiene Data'!G199)))</f>
        <v/>
      </c>
      <c r="ED205" s="34" t="str">
        <f ca="true">+IF(OFFSET('Hygiene Data'!$H$12,0,10*ROW('Hygiene Data'!H199))="","",OFFSET('Hygiene Data'!$H$12,0,10*ROW('Hygiene Data'!H199)))</f>
        <v/>
      </c>
      <c r="EE205" s="34" t="str">
        <f ca="true">+IF(OFFSET('Hygiene Data'!$H$13,0,10*ROW('Hygiene Data'!H199))="","",OFFSET('Hygiene Data'!$H$13,0,10*ROW('Hygiene Data'!H199)))</f>
        <v/>
      </c>
      <c r="EF205" s="34" t="str">
        <f ca="true">+IF(OFFSET('Hygiene Data'!$H$14,0,10*ROW('Hygiene Data'!H199))="","",OFFSET('Hygiene Data'!$H$14,0,10*ROW('Hygiene Data'!H199)))</f>
        <v/>
      </c>
    </row>
    <row r="206" x14ac:dyDescent="0.2">
      <c r="A206" s="57" t="str">
        <f ca="true">+IF(OFFSET('Water Data'!$B$1,0,10*ROW('Water Data'!B203))="","",OFFSET('Water Data'!$B$1,0,10*ROW('Water Data'!B203)))</f>
        <v/>
      </c>
      <c r="B206" s="57" t="str">
        <f ca="true">+IF(OFFSET('Water Data'!$A$3,0,10*ROW('Water Data'!A203))="","",OFFSET('Water Data'!$A$3,0,10*ROW('Water Data'!A203)))</f>
        <v/>
      </c>
      <c r="C206" s="57" t="str">
        <f ca="true">+IF(OFFSET('Water Data'!$C$3,0,10*ROW('Water Data'!C203))="","",OFFSET('Water Data'!$C$3,0,10*ROW('Water Data'!C203)))</f>
        <v/>
      </c>
      <c r="D206" s="249"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9"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9" t="e">
        <f ca="true">+IF(AND(ISNUMBER(OFFSET('Water Data'!$C$10,0,10*ROW('Water Data'!D200))),BW206="Yes"),OFFSET('Water Data'!$C$10,0,10*ROW('Water Data'!D200)),IF(AND(ISNUMBER(OFFSET('Water Data'!$C$10,0,10*ROW('Water Data'!D200))),BW206="No",ISNUMBER(OFFSET('Water Data'!$C$10,0,10*ROW('Water Data'!D200)))),CONCATENATE("[",ROUND(OFFSET('Water Data'!$C$10,0,10*ROW('Water Data'!D200)),0),"]"),IF(AND(ISNUMBER(OFFSET('Water Data'!$C$10,0,10*ROW('Water Data'!D200))),BW206="",ISNUMBER(OFFSET('Water Data'!$C$10,0,10*ROW('Water Data'!D200)))),OFFSET('Water Data'!$C$10,0,10*ROW('Water Data'!D200)),NA())))</f>
        <v>#N/A</v>
      </c>
      <c r="G206" s="249"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9"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9"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9"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9"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9"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9"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9"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9"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9"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9"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9"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9"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9"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9"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50"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50"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50"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50"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50"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50"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50"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50"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50"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50"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50"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50"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50"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50"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50"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50"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50"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50"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50"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50"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50"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50"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50"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50"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50"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50"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50"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50"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50"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50"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51"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51"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51"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51"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51"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51"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51"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51"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51"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51"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51"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51"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51"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51"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51"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51"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51"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51"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4" t="str">
        <f ca="true">+IF(OFFSET('Water Data'!$C$28,0,10*ROW('Water Data'!C200))="","",OFFSET('Water Data'!$C$28,0,10*ROW('Water Data'!C200)))</f>
        <v/>
      </c>
      <c r="BT206" s="34" t="str">
        <f ca="true">+IF(OFFSET('Water Data'!$C$29,0,10*ROW('Water Data'!C200))="","",OFFSET('Water Data'!$C$29,0,10*ROW('Water Data'!C200)))</f>
        <v/>
      </c>
      <c r="BU206" s="34" t="str">
        <f ca="true">+IF(OFFSET('Water Data'!$C$30,0,10*ROW('Water Data'!C200))="","",OFFSET('Water Data'!$C$30,0,10*ROW('Water Data'!C200)))</f>
        <v/>
      </c>
      <c r="BV206" s="34" t="str">
        <f ca="true">+IF(OFFSET('Water Data'!$D$28,0,10*ROW('Water Data'!D200))="","",OFFSET('Water Data'!$D$28,0,10*ROW('Water Data'!D200)))</f>
        <v/>
      </c>
      <c r="BW206" s="34" t="str">
        <f ca="true">+IF(OFFSET('Water Data'!$D$29,0,10*ROW('Water Data'!D200))="","",OFFSET('Water Data'!$D$29,0,10*ROW('Water Data'!D200)))</f>
        <v/>
      </c>
      <c r="BX206" s="34" t="str">
        <f ca="true">+IF(OFFSET('Water Data'!$D$30,0,10*ROW('Water Data'!D200))="","",OFFSET('Water Data'!$D$30,0,10*ROW('Water Data'!D200)))</f>
        <v/>
      </c>
      <c r="BY206" s="34" t="str">
        <f ca="true">+IF(OFFSET('Water Data'!$E$28,0,10*ROW('Water Data'!E200))="","",OFFSET('Water Data'!$E$28,0,10*ROW('Water Data'!E200)))</f>
        <v/>
      </c>
      <c r="BZ206" s="34" t="str">
        <f ca="true">+IF(OFFSET('Water Data'!$E$29,0,10*ROW('Water Data'!E200))="","",OFFSET('Water Data'!$E$29,0,10*ROW('Water Data'!E200)))</f>
        <v/>
      </c>
      <c r="CA206" s="34" t="str">
        <f ca="true">+IF(OFFSET('Water Data'!$E$30,0,10*ROW('Water Data'!E200))="","",OFFSET('Water Data'!$E$30,0,10*ROW('Water Data'!E200)))</f>
        <v/>
      </c>
      <c r="CB206" s="34" t="str">
        <f ca="true">+IF(OFFSET('Water Data'!$F$28,0,10*ROW('Water Data'!F200))="","",OFFSET('Water Data'!$F$28,0,10*ROW('Water Data'!F200)))</f>
        <v/>
      </c>
      <c r="CC206" s="34" t="str">
        <f ca="true">+IF(OFFSET('Water Data'!$F$29,0,10*ROW('Water Data'!F200))="","",OFFSET('Water Data'!$F$29,0,10*ROW('Water Data'!F200)))</f>
        <v/>
      </c>
      <c r="CD206" s="34" t="str">
        <f ca="true">+IF(OFFSET('Water Data'!$F$30,0,10*ROW('Water Data'!F200))="","",OFFSET('Water Data'!$F$30,0,10*ROW('Water Data'!F200)))</f>
        <v/>
      </c>
      <c r="CE206" s="34" t="str">
        <f ca="true">+IF(OFFSET('Water Data'!$G$28,0,10*ROW('Water Data'!G200))="","",OFFSET('Water Data'!$G$28,0,10*ROW('Water Data'!G200)))</f>
        <v/>
      </c>
      <c r="CF206" s="34" t="str">
        <f ca="true">+IF(OFFSET('Water Data'!$G$29,0,10*ROW('Water Data'!G200))="","",OFFSET('Water Data'!$G$29,0,10*ROW('Water Data'!G200)))</f>
        <v/>
      </c>
      <c r="CG206" s="34" t="str">
        <f ca="true">+IF(OFFSET('Water Data'!$G$30,0,10*ROW('Water Data'!G200))="","",OFFSET('Water Data'!$G$30,0,10*ROW('Water Data'!G200)))</f>
        <v/>
      </c>
      <c r="CH206" s="34" t="str">
        <f ca="true">+IF(OFFSET('Water Data'!$H$28,0,10*ROW('Water Data'!H200))="","",OFFSET('Water Data'!$H$28,0,10*ROW('Water Data'!H200)))</f>
        <v/>
      </c>
      <c r="CI206" s="34" t="str">
        <f ca="true">+IF(OFFSET('Water Data'!$H$29,0,10*ROW('Water Data'!H200))="","",OFFSET('Water Data'!$H$29,0,10*ROW('Water Data'!H200)))</f>
        <v/>
      </c>
      <c r="CJ206" s="34" t="str">
        <f ca="true">+IF(OFFSET('Water Data'!$H$30,0,10*ROW('Water Data'!H200))="","",OFFSET('Water Data'!$H$30,0,10*ROW('Water Data'!H200)))</f>
        <v/>
      </c>
      <c r="CK206" s="34" t="str">
        <f ca="true">+IF(OFFSET('Sanitation Data'!$C$29,0,10*ROW('Sanitation Data'!C200))="","",OFFSET('Sanitation Data'!$C$29,0,10*ROW('Sanitation Data'!C200)))</f>
        <v/>
      </c>
      <c r="CL206" s="34" t="str">
        <f ca="true">+IF(OFFSET('Sanitation Data'!$C$30,0,10*ROW('Sanitation Data'!C200))="","",OFFSET('Sanitation Data'!$C$30,0,10*ROW('Sanitation Data'!C200)))</f>
        <v/>
      </c>
      <c r="CM206" s="34" t="str">
        <f ca="true">+IF(OFFSET('Sanitation Data'!$C$31,0,10*ROW('Sanitation Data'!C200))="","",OFFSET('Sanitation Data'!$C$31,0,10*ROW('Sanitation Data'!C200)))</f>
        <v/>
      </c>
      <c r="CN206" s="34" t="str">
        <f ca="true">+IF(OFFSET('Sanitation Data'!$C$32,0,10*ROW('Sanitation Data'!C200))="","",OFFSET('Sanitation Data'!$C$32,0,10*ROW('Sanitation Data'!C200)))</f>
        <v/>
      </c>
      <c r="CO206" s="34" t="str">
        <f ca="true">+IF(OFFSET('Sanitation Data'!$C$33,0,10*ROW('Sanitation Data'!C200))="","",OFFSET('Sanitation Data'!$C$33,0,10*ROW('Sanitation Data'!C200)))</f>
        <v/>
      </c>
      <c r="CP206" s="34" t="str">
        <f ca="true">+IF(OFFSET('Sanitation Data'!$D$29,0,10*ROW('Sanitation Data'!D200))="","",OFFSET('Sanitation Data'!$D$29,0,10*ROW('Sanitation Data'!D200)))</f>
        <v/>
      </c>
      <c r="CQ206" s="34" t="str">
        <f ca="true">+IF(OFFSET('Sanitation Data'!$D$30,0,10*ROW('Sanitation Data'!D200))="","",OFFSET('Sanitation Data'!$D$30,0,10*ROW('Sanitation Data'!D200)))</f>
        <v/>
      </c>
      <c r="CR206" s="34" t="str">
        <f ca="true">+IF(OFFSET('Sanitation Data'!$D$31,0,10*ROW('Sanitation Data'!D200))="","",OFFSET('Sanitation Data'!$D$31,0,10*ROW('Sanitation Data'!D200)))</f>
        <v/>
      </c>
      <c r="CS206" s="34" t="str">
        <f ca="true">+IF(OFFSET('Sanitation Data'!$D$32,0,10*ROW('Sanitation Data'!D200))="","",OFFSET('Sanitation Data'!$D$32,0,10*ROW('Sanitation Data'!D200)))</f>
        <v/>
      </c>
      <c r="CT206" s="34" t="str">
        <f ca="true">+IF(OFFSET('Sanitation Data'!$D$33,0,10*ROW('Sanitation Data'!D200))="","",OFFSET('Sanitation Data'!$D$33,0,10*ROW('Sanitation Data'!D200)))</f>
        <v/>
      </c>
      <c r="CU206" s="34" t="str">
        <f ca="true">+IF(OFFSET('Sanitation Data'!$E$29,0,10*ROW('Sanitation Data'!E200))="","",OFFSET('Sanitation Data'!$E$29,0,10*ROW('Sanitation Data'!E200)))</f>
        <v/>
      </c>
      <c r="CV206" s="34" t="str">
        <f ca="true">+IF(OFFSET('Sanitation Data'!$E$30,0,10*ROW('Sanitation Data'!E200))="","",OFFSET('Sanitation Data'!$E$30,0,10*ROW('Sanitation Data'!E200)))</f>
        <v/>
      </c>
      <c r="CW206" s="34" t="str">
        <f ca="true">+IF(OFFSET('Sanitation Data'!$E$31,0,10*ROW('Sanitation Data'!E200))="","",OFFSET('Sanitation Data'!$E$31,0,10*ROW('Sanitation Data'!E200)))</f>
        <v/>
      </c>
      <c r="CX206" s="34" t="str">
        <f ca="true">+IF(OFFSET('Sanitation Data'!$E$32,0,10*ROW('Sanitation Data'!E200))="","",OFFSET('Sanitation Data'!$E$32,0,10*ROW('Sanitation Data'!E200)))</f>
        <v/>
      </c>
      <c r="CY206" s="34" t="str">
        <f ca="true">+IF(OFFSET('Sanitation Data'!$E$33,0,10*ROW('Sanitation Data'!E200))="","",OFFSET('Sanitation Data'!$E$33,0,10*ROW('Sanitation Data'!E200)))</f>
        <v/>
      </c>
      <c r="CZ206" s="34" t="str">
        <f ca="true">+IF(OFFSET('Sanitation Data'!$F$29,0,10*ROW('Sanitation Data'!F200))="","",OFFSET('Sanitation Data'!$F$29,0,10*ROW('Sanitation Data'!F200)))</f>
        <v/>
      </c>
      <c r="DA206" s="34" t="str">
        <f ca="true">+IF(OFFSET('Sanitation Data'!$F$30,0,10*ROW('Sanitation Data'!F200))="","",OFFSET('Sanitation Data'!$F$30,0,10*ROW('Sanitation Data'!F200)))</f>
        <v/>
      </c>
      <c r="DB206" s="34" t="str">
        <f ca="true">+IF(OFFSET('Sanitation Data'!$F$31,0,10*ROW('Sanitation Data'!F200))="","",OFFSET('Sanitation Data'!$F$31,0,10*ROW('Sanitation Data'!F200)))</f>
        <v/>
      </c>
      <c r="DC206" s="34" t="str">
        <f ca="true">+IF(OFFSET('Sanitation Data'!$F$32,0,10*ROW('Sanitation Data'!F200))="","",OFFSET('Sanitation Data'!$F$32,0,10*ROW('Sanitation Data'!F200)))</f>
        <v/>
      </c>
      <c r="DD206" s="34" t="str">
        <f ca="true">+IF(OFFSET('Sanitation Data'!$F$33,0,10*ROW('Sanitation Data'!F200))="","",OFFSET('Sanitation Data'!$F$33,0,10*ROW('Sanitation Data'!F200)))</f>
        <v/>
      </c>
      <c r="DE206" s="34" t="str">
        <f ca="true">+IF(OFFSET('Sanitation Data'!$G$29,0,10*ROW('Sanitation Data'!G200))="","",OFFSET('Sanitation Data'!$G$29,0,10*ROW('Sanitation Data'!G200)))</f>
        <v/>
      </c>
      <c r="DF206" s="34" t="str">
        <f ca="true">+IF(OFFSET('Sanitation Data'!$G$30,0,10*ROW('Sanitation Data'!G200))="","",OFFSET('Sanitation Data'!$G$30,0,10*ROW('Sanitation Data'!G200)))</f>
        <v/>
      </c>
      <c r="DG206" s="34" t="str">
        <f ca="true">+IF(OFFSET('Sanitation Data'!$G$31,0,10*ROW('Sanitation Data'!G200))="","",OFFSET('Sanitation Data'!$G$31,0,10*ROW('Sanitation Data'!G200)))</f>
        <v/>
      </c>
      <c r="DH206" s="34" t="str">
        <f ca="true">+IF(OFFSET('Sanitation Data'!$G$32,0,10*ROW('Sanitation Data'!G200))="","",OFFSET('Sanitation Data'!$G$32,0,10*ROW('Sanitation Data'!G200)))</f>
        <v/>
      </c>
      <c r="DI206" s="34" t="str">
        <f ca="true">+IF(OFFSET('Sanitation Data'!$G$33,0,10*ROW('Sanitation Data'!G200))="","",OFFSET('Sanitation Data'!$G$33,0,10*ROW('Sanitation Data'!G200)))</f>
        <v/>
      </c>
      <c r="DJ206" s="34" t="str">
        <f ca="true">+IF(OFFSET('Sanitation Data'!$H$29,0,10*ROW('Sanitation Data'!H200))="","",OFFSET('Sanitation Data'!$H$29,0,10*ROW('Sanitation Data'!H200)))</f>
        <v/>
      </c>
      <c r="DK206" s="34" t="str">
        <f ca="true">+IF(OFFSET('Sanitation Data'!$H$30,0,10*ROW('Sanitation Data'!H200))="","",OFFSET('Sanitation Data'!$H$30,0,10*ROW('Sanitation Data'!H200)))</f>
        <v/>
      </c>
      <c r="DL206" s="34" t="str">
        <f ca="true">+IF(OFFSET('Sanitation Data'!$H$31,0,10*ROW('Sanitation Data'!H200))="","",OFFSET('Sanitation Data'!$H$31,0,10*ROW('Sanitation Data'!H200)))</f>
        <v/>
      </c>
      <c r="DM206" s="34" t="str">
        <f ca="true">+IF(OFFSET('Sanitation Data'!$H$32,0,10*ROW('Sanitation Data'!H200))="","",OFFSET('Sanitation Data'!$H$32,0,10*ROW('Sanitation Data'!H200)))</f>
        <v/>
      </c>
      <c r="DN206" s="34" t="str">
        <f ca="true">+IF(OFFSET('Sanitation Data'!$H$33,0,10*ROW('Sanitation Data'!H200))="","",OFFSET('Sanitation Data'!$H$33,0,10*ROW('Sanitation Data'!H200)))</f>
        <v/>
      </c>
      <c r="DO206" s="34" t="str">
        <f ca="true">+IF(OFFSET('Hygiene Data'!$C$12,0,10*ROW('Hygiene Data'!C200))="","",OFFSET('Hygiene Data'!$C$12,0,10*ROW('Hygiene Data'!C200)))</f>
        <v/>
      </c>
      <c r="DP206" s="34" t="str">
        <f ca="true">+IF(OFFSET('Hygiene Data'!$C$13,0,10*ROW('Hygiene Data'!C200))="","",OFFSET('Hygiene Data'!$C$13,0,10*ROW('Hygiene Data'!C200)))</f>
        <v/>
      </c>
      <c r="DQ206" s="34" t="str">
        <f ca="true">+IF(OFFSET('Hygiene Data'!$C$14,0,10*ROW('Hygiene Data'!C200))="","",OFFSET('Hygiene Data'!$C$14,0,10*ROW('Hygiene Data'!C200)))</f>
        <v/>
      </c>
      <c r="DR206" s="34" t="str">
        <f ca="true">+IF(OFFSET('Hygiene Data'!$D$12,0,10*ROW('Hygiene Data'!D200))="","",OFFSET('Hygiene Data'!$D$12,0,10*ROW('Hygiene Data'!D200)))</f>
        <v/>
      </c>
      <c r="DS206" s="34" t="str">
        <f ca="true">+IF(OFFSET('Hygiene Data'!$D$13,0,10*ROW('Hygiene Data'!D200))="","",OFFSET('Hygiene Data'!$D$13,0,10*ROW('Hygiene Data'!D200)))</f>
        <v/>
      </c>
      <c r="DT206" s="34" t="str">
        <f ca="true">+IF(OFFSET('Hygiene Data'!$D$14,0,10*ROW('Hygiene Data'!D200))="","",OFFSET('Hygiene Data'!$D$14,0,10*ROW('Hygiene Data'!D200)))</f>
        <v/>
      </c>
      <c r="DU206" s="34" t="str">
        <f ca="true">+IF(OFFSET('Hygiene Data'!$E$12,0,10*ROW('Hygiene Data'!E200))="","",OFFSET('Hygiene Data'!$E$12,0,10*ROW('Hygiene Data'!E200)))</f>
        <v/>
      </c>
      <c r="DV206" s="34" t="str">
        <f ca="true">+IF(OFFSET('Hygiene Data'!$E$13,0,10*ROW('Hygiene Data'!E200))="","",OFFSET('Hygiene Data'!$E$13,0,10*ROW('Hygiene Data'!E200)))</f>
        <v/>
      </c>
      <c r="DW206" s="34" t="str">
        <f ca="true">+IF(OFFSET('Hygiene Data'!$E$14,0,10*ROW('Hygiene Data'!E200))="","",OFFSET('Hygiene Data'!$E$14,0,10*ROW('Hygiene Data'!E200)))</f>
        <v/>
      </c>
      <c r="DX206" s="34" t="str">
        <f ca="true">+IF(OFFSET('Hygiene Data'!$F$12,0,10*ROW('Hygiene Data'!F200))="","",OFFSET('Hygiene Data'!$F$12,0,10*ROW('Hygiene Data'!F200)))</f>
        <v/>
      </c>
      <c r="DY206" s="34" t="str">
        <f ca="true">+IF(OFFSET('Hygiene Data'!$F$13,0,10*ROW('Hygiene Data'!F200))="","",OFFSET('Hygiene Data'!$F$13,0,10*ROW('Hygiene Data'!F200)))</f>
        <v/>
      </c>
      <c r="DZ206" s="34" t="str">
        <f ca="true">+IF(OFFSET('Hygiene Data'!$F$14,0,10*ROW('Hygiene Data'!F200))="","",OFFSET('Hygiene Data'!$F$14,0,10*ROW('Hygiene Data'!F200)))</f>
        <v/>
      </c>
      <c r="EA206" s="34" t="str">
        <f ca="true">+IF(OFFSET('Hygiene Data'!$G$12,0,10*ROW('Hygiene Data'!G200))="","",OFFSET('Hygiene Data'!$G$12,0,10*ROW('Hygiene Data'!G200)))</f>
        <v/>
      </c>
      <c r="EB206" s="34" t="str">
        <f ca="true">+IF(OFFSET('Hygiene Data'!$G$13,0,10*ROW('Hygiene Data'!G200))="","",OFFSET('Hygiene Data'!$G$13,0,10*ROW('Hygiene Data'!G200)))</f>
        <v/>
      </c>
      <c r="EC206" s="34" t="str">
        <f ca="true">+IF(OFFSET('Hygiene Data'!$G$14,0,10*ROW('Hygiene Data'!G200))="","",OFFSET('Hygiene Data'!$G$14,0,10*ROW('Hygiene Data'!G200)))</f>
        <v/>
      </c>
      <c r="ED206" s="34" t="str">
        <f ca="true">+IF(OFFSET('Hygiene Data'!$H$12,0,10*ROW('Hygiene Data'!H200))="","",OFFSET('Hygiene Data'!$H$12,0,10*ROW('Hygiene Data'!H200)))</f>
        <v/>
      </c>
      <c r="EE206" s="34" t="str">
        <f ca="true">+IF(OFFSET('Hygiene Data'!$H$13,0,10*ROW('Hygiene Data'!H200))="","",OFFSET('Hygiene Data'!$H$13,0,10*ROW('Hygiene Data'!H200)))</f>
        <v/>
      </c>
      <c r="EF206" s="34" t="str">
        <f ca="true">+IF(OFFSET('Hygiene Data'!$H$14,0,10*ROW('Hygiene Data'!H200))="","",OFFSET('Hygiene Data'!$H$14,0,10*ROW('Hygiene Data'!H200)))</f>
        <v/>
      </c>
    </row>
    <row r="207" x14ac:dyDescent="0.2">
      <c r="A207" s="57" t="str">
        <f ca="true">+IF(OFFSET('Water Data'!$B$1,0,10*ROW('Water Data'!B204))="","",OFFSET('Water Data'!$B$1,0,10*ROW('Water Data'!B204)))</f>
        <v/>
      </c>
      <c r="B207" s="57" t="str">
        <f ca="true">+IF(OFFSET('Water Data'!$A$3,0,10*ROW('Water Data'!A204))="","",OFFSET('Water Data'!$A$3,0,10*ROW('Water Data'!A204)))</f>
        <v/>
      </c>
      <c r="C207" s="57" t="str">
        <f ca="true">+IF(OFFSET('Water Data'!$C$3,0,10*ROW('Water Data'!C204))="","",OFFSET('Water Data'!$C$3,0,10*ROW('Water Data'!C204)))</f>
        <v/>
      </c>
      <c r="D207" s="249"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9"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9" t="e">
        <f ca="true">+IF(AND(ISNUMBER(OFFSET('Water Data'!$C$10,0,10*ROW('Water Data'!D201))),BW207="Yes"),OFFSET('Water Data'!$C$10,0,10*ROW('Water Data'!D201)),IF(AND(ISNUMBER(OFFSET('Water Data'!$C$10,0,10*ROW('Water Data'!D201))),BW207="No",ISNUMBER(OFFSET('Water Data'!$C$10,0,10*ROW('Water Data'!D201)))),CONCATENATE("[",ROUND(OFFSET('Water Data'!$C$10,0,10*ROW('Water Data'!D201)),0),"]"),IF(AND(ISNUMBER(OFFSET('Water Data'!$C$10,0,10*ROW('Water Data'!D201))),BW207="",ISNUMBER(OFFSET('Water Data'!$C$10,0,10*ROW('Water Data'!D201)))),OFFSET('Water Data'!$C$10,0,10*ROW('Water Data'!D201)),NA())))</f>
        <v>#N/A</v>
      </c>
      <c r="G207" s="249"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9"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9"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9"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9"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9"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9"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9"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9"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9"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9"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9"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9"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9"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9"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50"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50"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50"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50"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50"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50"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50"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50"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50"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50"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50"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50"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50"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50"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50"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50"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50"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50"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50"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50"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50"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50"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50"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50"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50"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50"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50"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50"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50"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50"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51"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51"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51"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51"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51"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51"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51"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51"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51"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51"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51"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51"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51"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51"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51"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51"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51"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51"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4" t="str">
        <f ca="true">+IF(OFFSET('Water Data'!$C$28,0,10*ROW('Water Data'!C201))="","",OFFSET('Water Data'!$C$28,0,10*ROW('Water Data'!C201)))</f>
        <v/>
      </c>
      <c r="BT207" s="34" t="str">
        <f ca="true">+IF(OFFSET('Water Data'!$C$29,0,10*ROW('Water Data'!C201))="","",OFFSET('Water Data'!$C$29,0,10*ROW('Water Data'!C201)))</f>
        <v/>
      </c>
      <c r="BU207" s="34" t="str">
        <f ca="true">+IF(OFFSET('Water Data'!$C$30,0,10*ROW('Water Data'!C201))="","",OFFSET('Water Data'!$C$30,0,10*ROW('Water Data'!C201)))</f>
        <v/>
      </c>
      <c r="BV207" s="34" t="str">
        <f ca="true">+IF(OFFSET('Water Data'!$D$28,0,10*ROW('Water Data'!D201))="","",OFFSET('Water Data'!$D$28,0,10*ROW('Water Data'!D201)))</f>
        <v/>
      </c>
      <c r="BW207" s="34" t="str">
        <f ca="true">+IF(OFFSET('Water Data'!$D$29,0,10*ROW('Water Data'!D201))="","",OFFSET('Water Data'!$D$29,0,10*ROW('Water Data'!D201)))</f>
        <v/>
      </c>
      <c r="BX207" s="34" t="str">
        <f ca="true">+IF(OFFSET('Water Data'!$D$30,0,10*ROW('Water Data'!D201))="","",OFFSET('Water Data'!$D$30,0,10*ROW('Water Data'!D201)))</f>
        <v/>
      </c>
      <c r="BY207" s="34" t="str">
        <f ca="true">+IF(OFFSET('Water Data'!$E$28,0,10*ROW('Water Data'!E201))="","",OFFSET('Water Data'!$E$28,0,10*ROW('Water Data'!E201)))</f>
        <v/>
      </c>
      <c r="BZ207" s="34" t="str">
        <f ca="true">+IF(OFFSET('Water Data'!$E$29,0,10*ROW('Water Data'!E201))="","",OFFSET('Water Data'!$E$29,0,10*ROW('Water Data'!E201)))</f>
        <v/>
      </c>
      <c r="CA207" s="34" t="str">
        <f ca="true">+IF(OFFSET('Water Data'!$E$30,0,10*ROW('Water Data'!E201))="","",OFFSET('Water Data'!$E$30,0,10*ROW('Water Data'!E201)))</f>
        <v/>
      </c>
      <c r="CB207" s="34" t="str">
        <f ca="true">+IF(OFFSET('Water Data'!$F$28,0,10*ROW('Water Data'!F201))="","",OFFSET('Water Data'!$F$28,0,10*ROW('Water Data'!F201)))</f>
        <v/>
      </c>
      <c r="CC207" s="34" t="str">
        <f ca="true">+IF(OFFSET('Water Data'!$F$29,0,10*ROW('Water Data'!F201))="","",OFFSET('Water Data'!$F$29,0,10*ROW('Water Data'!F201)))</f>
        <v/>
      </c>
      <c r="CD207" s="34" t="str">
        <f ca="true">+IF(OFFSET('Water Data'!$F$30,0,10*ROW('Water Data'!F201))="","",OFFSET('Water Data'!$F$30,0,10*ROW('Water Data'!F201)))</f>
        <v/>
      </c>
      <c r="CE207" s="34" t="str">
        <f ca="true">+IF(OFFSET('Water Data'!$G$28,0,10*ROW('Water Data'!G201))="","",OFFSET('Water Data'!$G$28,0,10*ROW('Water Data'!G201)))</f>
        <v/>
      </c>
      <c r="CF207" s="34" t="str">
        <f ca="true">+IF(OFFSET('Water Data'!$G$29,0,10*ROW('Water Data'!G201))="","",OFFSET('Water Data'!$G$29,0,10*ROW('Water Data'!G201)))</f>
        <v/>
      </c>
      <c r="CG207" s="34" t="str">
        <f ca="true">+IF(OFFSET('Water Data'!$G$30,0,10*ROW('Water Data'!G201))="","",OFFSET('Water Data'!$G$30,0,10*ROW('Water Data'!G201)))</f>
        <v/>
      </c>
      <c r="CH207" s="34" t="str">
        <f ca="true">+IF(OFFSET('Water Data'!$H$28,0,10*ROW('Water Data'!H201))="","",OFFSET('Water Data'!$H$28,0,10*ROW('Water Data'!H201)))</f>
        <v/>
      </c>
      <c r="CI207" s="34" t="str">
        <f ca="true">+IF(OFFSET('Water Data'!$H$29,0,10*ROW('Water Data'!H201))="","",OFFSET('Water Data'!$H$29,0,10*ROW('Water Data'!H201)))</f>
        <v/>
      </c>
      <c r="CJ207" s="34" t="str">
        <f ca="true">+IF(OFFSET('Water Data'!$H$30,0,10*ROW('Water Data'!H201))="","",OFFSET('Water Data'!$H$30,0,10*ROW('Water Data'!H201)))</f>
        <v/>
      </c>
      <c r="CK207" s="34" t="str">
        <f ca="true">+IF(OFFSET('Sanitation Data'!$C$29,0,10*ROW('Sanitation Data'!C201))="","",OFFSET('Sanitation Data'!$C$29,0,10*ROW('Sanitation Data'!C201)))</f>
        <v/>
      </c>
      <c r="CL207" s="34" t="str">
        <f ca="true">+IF(OFFSET('Sanitation Data'!$C$30,0,10*ROW('Sanitation Data'!C201))="","",OFFSET('Sanitation Data'!$C$30,0,10*ROW('Sanitation Data'!C201)))</f>
        <v/>
      </c>
      <c r="CM207" s="34" t="str">
        <f ca="true">+IF(OFFSET('Sanitation Data'!$C$31,0,10*ROW('Sanitation Data'!C201))="","",OFFSET('Sanitation Data'!$C$31,0,10*ROW('Sanitation Data'!C201)))</f>
        <v/>
      </c>
      <c r="CN207" s="34" t="str">
        <f ca="true">+IF(OFFSET('Sanitation Data'!$C$32,0,10*ROW('Sanitation Data'!C201))="","",OFFSET('Sanitation Data'!$C$32,0,10*ROW('Sanitation Data'!C201)))</f>
        <v/>
      </c>
      <c r="CO207" s="34" t="str">
        <f ca="true">+IF(OFFSET('Sanitation Data'!$C$33,0,10*ROW('Sanitation Data'!C201))="","",OFFSET('Sanitation Data'!$C$33,0,10*ROW('Sanitation Data'!C201)))</f>
        <v/>
      </c>
      <c r="CP207" s="34" t="str">
        <f ca="true">+IF(OFFSET('Sanitation Data'!$D$29,0,10*ROW('Sanitation Data'!D201))="","",OFFSET('Sanitation Data'!$D$29,0,10*ROW('Sanitation Data'!D201)))</f>
        <v/>
      </c>
      <c r="CQ207" s="34" t="str">
        <f ca="true">+IF(OFFSET('Sanitation Data'!$D$30,0,10*ROW('Sanitation Data'!D201))="","",OFFSET('Sanitation Data'!$D$30,0,10*ROW('Sanitation Data'!D201)))</f>
        <v/>
      </c>
      <c r="CR207" s="34" t="str">
        <f ca="true">+IF(OFFSET('Sanitation Data'!$D$31,0,10*ROW('Sanitation Data'!D201))="","",OFFSET('Sanitation Data'!$D$31,0,10*ROW('Sanitation Data'!D201)))</f>
        <v/>
      </c>
      <c r="CS207" s="34" t="str">
        <f ca="true">+IF(OFFSET('Sanitation Data'!$D$32,0,10*ROW('Sanitation Data'!D201))="","",OFFSET('Sanitation Data'!$D$32,0,10*ROW('Sanitation Data'!D201)))</f>
        <v/>
      </c>
      <c r="CT207" s="34" t="str">
        <f ca="true">+IF(OFFSET('Sanitation Data'!$D$33,0,10*ROW('Sanitation Data'!D201))="","",OFFSET('Sanitation Data'!$D$33,0,10*ROW('Sanitation Data'!D201)))</f>
        <v/>
      </c>
      <c r="CU207" s="34" t="str">
        <f ca="true">+IF(OFFSET('Sanitation Data'!$E$29,0,10*ROW('Sanitation Data'!E201))="","",OFFSET('Sanitation Data'!$E$29,0,10*ROW('Sanitation Data'!E201)))</f>
        <v/>
      </c>
      <c r="CV207" s="34" t="str">
        <f ca="true">+IF(OFFSET('Sanitation Data'!$E$30,0,10*ROW('Sanitation Data'!E201))="","",OFFSET('Sanitation Data'!$E$30,0,10*ROW('Sanitation Data'!E201)))</f>
        <v/>
      </c>
      <c r="CW207" s="34" t="str">
        <f ca="true">+IF(OFFSET('Sanitation Data'!$E$31,0,10*ROW('Sanitation Data'!E201))="","",OFFSET('Sanitation Data'!$E$31,0,10*ROW('Sanitation Data'!E201)))</f>
        <v/>
      </c>
      <c r="CX207" s="34" t="str">
        <f ca="true">+IF(OFFSET('Sanitation Data'!$E$32,0,10*ROW('Sanitation Data'!E201))="","",OFFSET('Sanitation Data'!$E$32,0,10*ROW('Sanitation Data'!E201)))</f>
        <v/>
      </c>
      <c r="CY207" s="34" t="str">
        <f ca="true">+IF(OFFSET('Sanitation Data'!$E$33,0,10*ROW('Sanitation Data'!E201))="","",OFFSET('Sanitation Data'!$E$33,0,10*ROW('Sanitation Data'!E201)))</f>
        <v/>
      </c>
      <c r="CZ207" s="34" t="str">
        <f ca="true">+IF(OFFSET('Sanitation Data'!$F$29,0,10*ROW('Sanitation Data'!F201))="","",OFFSET('Sanitation Data'!$F$29,0,10*ROW('Sanitation Data'!F201)))</f>
        <v/>
      </c>
      <c r="DA207" s="34" t="str">
        <f ca="true">+IF(OFFSET('Sanitation Data'!$F$30,0,10*ROW('Sanitation Data'!F201))="","",OFFSET('Sanitation Data'!$F$30,0,10*ROW('Sanitation Data'!F201)))</f>
        <v/>
      </c>
      <c r="DB207" s="34" t="str">
        <f ca="true">+IF(OFFSET('Sanitation Data'!$F$31,0,10*ROW('Sanitation Data'!F201))="","",OFFSET('Sanitation Data'!$F$31,0,10*ROW('Sanitation Data'!F201)))</f>
        <v/>
      </c>
      <c r="DC207" s="34" t="str">
        <f ca="true">+IF(OFFSET('Sanitation Data'!$F$32,0,10*ROW('Sanitation Data'!F201))="","",OFFSET('Sanitation Data'!$F$32,0,10*ROW('Sanitation Data'!F201)))</f>
        <v/>
      </c>
      <c r="DD207" s="34" t="str">
        <f ca="true">+IF(OFFSET('Sanitation Data'!$F$33,0,10*ROW('Sanitation Data'!F201))="","",OFFSET('Sanitation Data'!$F$33,0,10*ROW('Sanitation Data'!F201)))</f>
        <v/>
      </c>
      <c r="DE207" s="34" t="str">
        <f ca="true">+IF(OFFSET('Sanitation Data'!$G$29,0,10*ROW('Sanitation Data'!G201))="","",OFFSET('Sanitation Data'!$G$29,0,10*ROW('Sanitation Data'!G201)))</f>
        <v/>
      </c>
      <c r="DF207" s="34" t="str">
        <f ca="true">+IF(OFFSET('Sanitation Data'!$G$30,0,10*ROW('Sanitation Data'!G201))="","",OFFSET('Sanitation Data'!$G$30,0,10*ROW('Sanitation Data'!G201)))</f>
        <v/>
      </c>
      <c r="DG207" s="34" t="str">
        <f ca="true">+IF(OFFSET('Sanitation Data'!$G$31,0,10*ROW('Sanitation Data'!G201))="","",OFFSET('Sanitation Data'!$G$31,0,10*ROW('Sanitation Data'!G201)))</f>
        <v/>
      </c>
      <c r="DH207" s="34" t="str">
        <f ca="true">+IF(OFFSET('Sanitation Data'!$G$32,0,10*ROW('Sanitation Data'!G201))="","",OFFSET('Sanitation Data'!$G$32,0,10*ROW('Sanitation Data'!G201)))</f>
        <v/>
      </c>
      <c r="DI207" s="34" t="str">
        <f ca="true">+IF(OFFSET('Sanitation Data'!$G$33,0,10*ROW('Sanitation Data'!G201))="","",OFFSET('Sanitation Data'!$G$33,0,10*ROW('Sanitation Data'!G201)))</f>
        <v/>
      </c>
      <c r="DJ207" s="34" t="str">
        <f ca="true">+IF(OFFSET('Sanitation Data'!$H$29,0,10*ROW('Sanitation Data'!H201))="","",OFFSET('Sanitation Data'!$H$29,0,10*ROW('Sanitation Data'!H201)))</f>
        <v/>
      </c>
      <c r="DK207" s="34" t="str">
        <f ca="true">+IF(OFFSET('Sanitation Data'!$H$30,0,10*ROW('Sanitation Data'!H201))="","",OFFSET('Sanitation Data'!$H$30,0,10*ROW('Sanitation Data'!H201)))</f>
        <v/>
      </c>
      <c r="DL207" s="34" t="str">
        <f ca="true">+IF(OFFSET('Sanitation Data'!$H$31,0,10*ROW('Sanitation Data'!H201))="","",OFFSET('Sanitation Data'!$H$31,0,10*ROW('Sanitation Data'!H201)))</f>
        <v/>
      </c>
      <c r="DM207" s="34" t="str">
        <f ca="true">+IF(OFFSET('Sanitation Data'!$H$32,0,10*ROW('Sanitation Data'!H201))="","",OFFSET('Sanitation Data'!$H$32,0,10*ROW('Sanitation Data'!H201)))</f>
        <v/>
      </c>
      <c r="DN207" s="34" t="str">
        <f ca="true">+IF(OFFSET('Sanitation Data'!$H$33,0,10*ROW('Sanitation Data'!H201))="","",OFFSET('Sanitation Data'!$H$33,0,10*ROW('Sanitation Data'!H201)))</f>
        <v/>
      </c>
      <c r="DO207" s="34" t="str">
        <f ca="true">+IF(OFFSET('Hygiene Data'!$C$12,0,10*ROW('Hygiene Data'!C201))="","",OFFSET('Hygiene Data'!$C$12,0,10*ROW('Hygiene Data'!C201)))</f>
        <v/>
      </c>
      <c r="DP207" s="34" t="str">
        <f ca="true">+IF(OFFSET('Hygiene Data'!$C$13,0,10*ROW('Hygiene Data'!C201))="","",OFFSET('Hygiene Data'!$C$13,0,10*ROW('Hygiene Data'!C201)))</f>
        <v/>
      </c>
      <c r="DQ207" s="34" t="str">
        <f ca="true">+IF(OFFSET('Hygiene Data'!$C$14,0,10*ROW('Hygiene Data'!C201))="","",OFFSET('Hygiene Data'!$C$14,0,10*ROW('Hygiene Data'!C201)))</f>
        <v/>
      </c>
      <c r="DR207" s="34" t="str">
        <f ca="true">+IF(OFFSET('Hygiene Data'!$D$12,0,10*ROW('Hygiene Data'!D201))="","",OFFSET('Hygiene Data'!$D$12,0,10*ROW('Hygiene Data'!D201)))</f>
        <v/>
      </c>
      <c r="DS207" s="34" t="str">
        <f ca="true">+IF(OFFSET('Hygiene Data'!$D$13,0,10*ROW('Hygiene Data'!D201))="","",OFFSET('Hygiene Data'!$D$13,0,10*ROW('Hygiene Data'!D201)))</f>
        <v/>
      </c>
      <c r="DT207" s="34" t="str">
        <f ca="true">+IF(OFFSET('Hygiene Data'!$D$14,0,10*ROW('Hygiene Data'!D201))="","",OFFSET('Hygiene Data'!$D$14,0,10*ROW('Hygiene Data'!D201)))</f>
        <v/>
      </c>
      <c r="DU207" s="34" t="str">
        <f ca="true">+IF(OFFSET('Hygiene Data'!$E$12,0,10*ROW('Hygiene Data'!E201))="","",OFFSET('Hygiene Data'!$E$12,0,10*ROW('Hygiene Data'!E201)))</f>
        <v/>
      </c>
      <c r="DV207" s="34" t="str">
        <f ca="true">+IF(OFFSET('Hygiene Data'!$E$13,0,10*ROW('Hygiene Data'!E201))="","",OFFSET('Hygiene Data'!$E$13,0,10*ROW('Hygiene Data'!E201)))</f>
        <v/>
      </c>
      <c r="DW207" s="34" t="str">
        <f ca="true">+IF(OFFSET('Hygiene Data'!$E$14,0,10*ROW('Hygiene Data'!E201))="","",OFFSET('Hygiene Data'!$E$14,0,10*ROW('Hygiene Data'!E201)))</f>
        <v/>
      </c>
      <c r="DX207" s="34" t="str">
        <f ca="true">+IF(OFFSET('Hygiene Data'!$F$12,0,10*ROW('Hygiene Data'!F201))="","",OFFSET('Hygiene Data'!$F$12,0,10*ROW('Hygiene Data'!F201)))</f>
        <v/>
      </c>
      <c r="DY207" s="34" t="str">
        <f ca="true">+IF(OFFSET('Hygiene Data'!$F$13,0,10*ROW('Hygiene Data'!F201))="","",OFFSET('Hygiene Data'!$F$13,0,10*ROW('Hygiene Data'!F201)))</f>
        <v/>
      </c>
      <c r="DZ207" s="34" t="str">
        <f ca="true">+IF(OFFSET('Hygiene Data'!$F$14,0,10*ROW('Hygiene Data'!F201))="","",OFFSET('Hygiene Data'!$F$14,0,10*ROW('Hygiene Data'!F201)))</f>
        <v/>
      </c>
      <c r="EA207" s="34" t="str">
        <f ca="true">+IF(OFFSET('Hygiene Data'!$G$12,0,10*ROW('Hygiene Data'!G201))="","",OFFSET('Hygiene Data'!$G$12,0,10*ROW('Hygiene Data'!G201)))</f>
        <v/>
      </c>
      <c r="EB207" s="34" t="str">
        <f ca="true">+IF(OFFSET('Hygiene Data'!$G$13,0,10*ROW('Hygiene Data'!G201))="","",OFFSET('Hygiene Data'!$G$13,0,10*ROW('Hygiene Data'!G201)))</f>
        <v/>
      </c>
      <c r="EC207" s="34" t="str">
        <f ca="true">+IF(OFFSET('Hygiene Data'!$G$14,0,10*ROW('Hygiene Data'!G201))="","",OFFSET('Hygiene Data'!$G$14,0,10*ROW('Hygiene Data'!G201)))</f>
        <v/>
      </c>
      <c r="ED207" s="34" t="str">
        <f ca="true">+IF(OFFSET('Hygiene Data'!$H$12,0,10*ROW('Hygiene Data'!H201))="","",OFFSET('Hygiene Data'!$H$12,0,10*ROW('Hygiene Data'!H201)))</f>
        <v/>
      </c>
      <c r="EE207" s="34" t="str">
        <f ca="true">+IF(OFFSET('Hygiene Data'!$H$13,0,10*ROW('Hygiene Data'!H201))="","",OFFSET('Hygiene Data'!$H$13,0,10*ROW('Hygiene Data'!H201)))</f>
        <v/>
      </c>
      <c r="EF207" s="34" t="str">
        <f ca="true">+IF(OFFSET('Hygiene Data'!$H$14,0,10*ROW('Hygiene Data'!H201))="","",OFFSET('Hygiene Data'!$H$14,0,10*ROW('Hygiene Data'!H201)))</f>
        <v/>
      </c>
    </row>
    <row r="208" s="46" customFormat="true" x14ac:dyDescent="0.2"/>
    <row r="209" s="46" customFormat="true" x14ac:dyDescent="0.2"/>
    <row r="210" s="46" customFormat="true" x14ac:dyDescent="0.2"/>
    <row r="211" s="46" customFormat="true" x14ac:dyDescent="0.2"/>
    <row r="212" s="46" customFormat="true" x14ac:dyDescent="0.2"/>
    <row r="213" s="46" customFormat="true" x14ac:dyDescent="0.2"/>
    <row r="214" s="46" customFormat="true" x14ac:dyDescent="0.2"/>
    <row r="215" s="46" customFormat="true" x14ac:dyDescent="0.2"/>
    <row r="216" s="46" customFormat="true" x14ac:dyDescent="0.2"/>
    <row r="217" s="46" customFormat="true" x14ac:dyDescent="0.2"/>
    <row r="218" s="46" customFormat="true" x14ac:dyDescent="0.2"/>
    <row r="219" s="46" customFormat="true" x14ac:dyDescent="0.2"/>
    <row r="220" s="46" customFormat="true" x14ac:dyDescent="0.2"/>
    <row r="221" s="46" customFormat="true" x14ac:dyDescent="0.2"/>
    <row r="222" s="46" customFormat="true" x14ac:dyDescent="0.2"/>
    <row r="223" s="46" customFormat="true" x14ac:dyDescent="0.2"/>
    <row r="224" s="46" customFormat="true" x14ac:dyDescent="0.2"/>
    <row r="225" s="46" customFormat="true" x14ac:dyDescent="0.2"/>
    <row r="226" s="46" customFormat="true" x14ac:dyDescent="0.2"/>
    <row r="227" s="46" customFormat="true" x14ac:dyDescent="0.2"/>
    <row r="228" s="46" customFormat="true" x14ac:dyDescent="0.2"/>
    <row r="229" s="46" customFormat="true" x14ac:dyDescent="0.2"/>
    <row r="230" s="46" customFormat="true" x14ac:dyDescent="0.2"/>
    <row r="231" s="46" customFormat="true" x14ac:dyDescent="0.2"/>
    <row r="232" s="46" customFormat="true" x14ac:dyDescent="0.2"/>
    <row r="233" s="46" customFormat="true" x14ac:dyDescent="0.2"/>
    <row r="234" s="46" customFormat="true" x14ac:dyDescent="0.2"/>
    <row r="235" s="46" customFormat="true" x14ac:dyDescent="0.2"/>
    <row r="236" s="46" customFormat="true" x14ac:dyDescent="0.2"/>
    <row r="237" s="46" customFormat="true" x14ac:dyDescent="0.2"/>
    <row r="238" s="46" customFormat="true" x14ac:dyDescent="0.2"/>
    <row r="239" s="46" customFormat="true" x14ac:dyDescent="0.2"/>
    <row r="240" s="46" customFormat="true" x14ac:dyDescent="0.2"/>
    <row r="241" s="46" customFormat="true" x14ac:dyDescent="0.2"/>
    <row r="242" s="46" customFormat="true" x14ac:dyDescent="0.2"/>
    <row r="243" s="46" customFormat="true" x14ac:dyDescent="0.2"/>
    <row r="244" s="46" customFormat="true" x14ac:dyDescent="0.2"/>
    <row r="245" s="46" customFormat="true" x14ac:dyDescent="0.2"/>
    <row r="246" s="46" customFormat="true" x14ac:dyDescent="0.2"/>
    <row r="247" s="46" customFormat="true" x14ac:dyDescent="0.2"/>
    <row r="248" s="46" customFormat="true" x14ac:dyDescent="0.2"/>
    <row r="249" s="46" customFormat="true" x14ac:dyDescent="0.2"/>
    <row r="250" s="46" customFormat="true" x14ac:dyDescent="0.2"/>
    <row r="251" s="46" customFormat="true" x14ac:dyDescent="0.2"/>
    <row r="252" s="46" customFormat="true" x14ac:dyDescent="0.2"/>
    <row r="253" s="46" customFormat="true" x14ac:dyDescent="0.2"/>
    <row r="254" s="46" customFormat="true" x14ac:dyDescent="0.2"/>
    <row r="255" s="46" customFormat="true" x14ac:dyDescent="0.2"/>
    <row r="256" s="46" customFormat="true" x14ac:dyDescent="0.2"/>
    <row r="257" s="46" customFormat="true" x14ac:dyDescent="0.2"/>
    <row r="258" s="46" customFormat="true" x14ac:dyDescent="0.2"/>
    <row r="259" s="46" customFormat="true" x14ac:dyDescent="0.2"/>
    <row r="260" s="46" customFormat="true" x14ac:dyDescent="0.2"/>
    <row r="261" s="46" customFormat="true" x14ac:dyDescent="0.2"/>
    <row r="262" s="46" customFormat="true" x14ac:dyDescent="0.2"/>
    <row r="263" s="46" customFormat="true" x14ac:dyDescent="0.2"/>
    <row r="264" s="46" customFormat="true" x14ac:dyDescent="0.2"/>
    <row r="265" s="46" customFormat="true" x14ac:dyDescent="0.2"/>
    <row r="266" s="46" customFormat="true" x14ac:dyDescent="0.2"/>
    <row r="267" s="46" customFormat="true" x14ac:dyDescent="0.2"/>
    <row r="268" s="46" customFormat="true" x14ac:dyDescent="0.2"/>
    <row r="269" s="46" customFormat="true" x14ac:dyDescent="0.2"/>
    <row r="270" s="46" customFormat="true" x14ac:dyDescent="0.2"/>
    <row r="271" s="46" customFormat="true" x14ac:dyDescent="0.2"/>
    <row r="272" s="46" customFormat="true" x14ac:dyDescent="0.2"/>
    <row r="273" s="46" customFormat="true" x14ac:dyDescent="0.2"/>
    <row r="274" s="46" customFormat="true" x14ac:dyDescent="0.2"/>
    <row r="275" s="46" customFormat="true" x14ac:dyDescent="0.2"/>
    <row r="276" s="46" customFormat="true" x14ac:dyDescent="0.2"/>
    <row r="277" s="46" customFormat="true" x14ac:dyDescent="0.2"/>
    <row r="278" s="46" customFormat="true" x14ac:dyDescent="0.2"/>
    <row r="279" s="46" customFormat="true" x14ac:dyDescent="0.2"/>
    <row r="280" s="46" customFormat="true" x14ac:dyDescent="0.2"/>
    <row r="281" s="46" customFormat="true" x14ac:dyDescent="0.2"/>
    <row r="282" s="46" customFormat="true" x14ac:dyDescent="0.2"/>
    <row r="283" s="46" customFormat="true" x14ac:dyDescent="0.2"/>
    <row r="284" s="46" customFormat="true" x14ac:dyDescent="0.2"/>
    <row r="285" s="46" customFormat="true" x14ac:dyDescent="0.2"/>
    <row r="286" s="46" customFormat="true" x14ac:dyDescent="0.2"/>
    <row r="287" s="46" customFormat="true" x14ac:dyDescent="0.2"/>
    <row r="288" s="46" customFormat="true" x14ac:dyDescent="0.2"/>
    <row r="289" s="46" customFormat="true" x14ac:dyDescent="0.2"/>
    <row r="290" s="46" customFormat="true" x14ac:dyDescent="0.2"/>
    <row r="291" s="46" customFormat="true" x14ac:dyDescent="0.2"/>
    <row r="292" s="46" customFormat="true" x14ac:dyDescent="0.2"/>
    <row r="293" s="46" customFormat="true" x14ac:dyDescent="0.2"/>
    <row r="294" s="46" customFormat="true" x14ac:dyDescent="0.2"/>
    <row r="295" s="46" customFormat="true" x14ac:dyDescent="0.2"/>
    <row r="296" s="46" customFormat="true" x14ac:dyDescent="0.2"/>
    <row r="297" s="46" customFormat="true" x14ac:dyDescent="0.2"/>
    <row r="298" s="46" customFormat="true" x14ac:dyDescent="0.2"/>
    <row r="299" s="46" customFormat="true" x14ac:dyDescent="0.2"/>
    <row r="300" s="46" customFormat="true" x14ac:dyDescent="0.2"/>
    <row r="301" s="46" customFormat="true" x14ac:dyDescent="0.2"/>
    <row r="302" s="46" customFormat="true" x14ac:dyDescent="0.2"/>
    <row r="303" s="46" customFormat="true" x14ac:dyDescent="0.2"/>
    <row r="304" s="46" customFormat="true" x14ac:dyDescent="0.2"/>
    <row r="305" s="46" customFormat="true" x14ac:dyDescent="0.2"/>
    <row r="306" s="46" customFormat="true" x14ac:dyDescent="0.2"/>
    <row r="307" s="46" customFormat="true" x14ac:dyDescent="0.2"/>
    <row r="308" s="46" customFormat="true" x14ac:dyDescent="0.2"/>
    <row r="309" s="46" customFormat="true" x14ac:dyDescent="0.2"/>
    <row r="310" s="46" customFormat="true" x14ac:dyDescent="0.2"/>
    <row r="311" s="46" customFormat="true" x14ac:dyDescent="0.2"/>
    <row r="312" s="46" customFormat="true" x14ac:dyDescent="0.2"/>
    <row r="313" s="46" customFormat="true" x14ac:dyDescent="0.2"/>
    <row r="314" s="46" customFormat="true" x14ac:dyDescent="0.2"/>
    <row r="315" s="46" customFormat="true" x14ac:dyDescent="0.2"/>
    <row r="316" s="46" customFormat="true" x14ac:dyDescent="0.2"/>
    <row r="317" s="46" customFormat="true" x14ac:dyDescent="0.2"/>
    <row r="318" s="46" customFormat="true" x14ac:dyDescent="0.2"/>
    <row r="319" s="46" customFormat="true" x14ac:dyDescent="0.2"/>
    <row r="320" s="46" customFormat="true" x14ac:dyDescent="0.2"/>
    <row r="321" s="46" customFormat="true" x14ac:dyDescent="0.2"/>
    <row r="322" s="46" customFormat="true" x14ac:dyDescent="0.2"/>
    <row r="323" s="46" customFormat="true" x14ac:dyDescent="0.2"/>
    <row r="324" s="46" customFormat="true" x14ac:dyDescent="0.2"/>
    <row r="325" s="46" customFormat="true" x14ac:dyDescent="0.2"/>
    <row r="326" s="46" customFormat="true" x14ac:dyDescent="0.2"/>
    <row r="327" s="46" customFormat="true" x14ac:dyDescent="0.2"/>
    <row r="328" s="46" customFormat="true" x14ac:dyDescent="0.2"/>
    <row r="329" s="46" customFormat="true" x14ac:dyDescent="0.2"/>
    <row r="330" s="46" customFormat="true" x14ac:dyDescent="0.2"/>
    <row r="331" s="46" customFormat="true" x14ac:dyDescent="0.2"/>
    <row r="332" s="46" customFormat="true" x14ac:dyDescent="0.2"/>
    <row r="333" s="46" customFormat="true" x14ac:dyDescent="0.2"/>
    <row r="334" s="46" customFormat="true" x14ac:dyDescent="0.2"/>
    <row r="335" s="46" customFormat="true" x14ac:dyDescent="0.2"/>
    <row r="336" s="46" customFormat="true" x14ac:dyDescent="0.2"/>
    <row r="337" s="46" customFormat="true" x14ac:dyDescent="0.2"/>
    <row r="338" s="46" customFormat="true" x14ac:dyDescent="0.2"/>
    <row r="339" s="46" customFormat="true" x14ac:dyDescent="0.2"/>
    <row r="340" s="46" customFormat="true" x14ac:dyDescent="0.2"/>
    <row r="341" s="46" customFormat="true" x14ac:dyDescent="0.2"/>
    <row r="342" s="46" customFormat="true" x14ac:dyDescent="0.2"/>
    <row r="343" s="46" customFormat="true" x14ac:dyDescent="0.2"/>
    <row r="344" s="46" customFormat="true" x14ac:dyDescent="0.2"/>
    <row r="345" s="46" customFormat="true" x14ac:dyDescent="0.2"/>
    <row r="346" s="46" customFormat="true" x14ac:dyDescent="0.2"/>
    <row r="347" s="46" customFormat="true" x14ac:dyDescent="0.2"/>
    <row r="348" s="46" customFormat="true" x14ac:dyDescent="0.2"/>
    <row r="349" s="46" customFormat="true" x14ac:dyDescent="0.2"/>
    <row r="350" s="46" customFormat="true" x14ac:dyDescent="0.2"/>
    <row r="351" s="46" customFormat="true" x14ac:dyDescent="0.2"/>
    <row r="352" s="46" customFormat="true" x14ac:dyDescent="0.2"/>
    <row r="353" s="46" customFormat="true" x14ac:dyDescent="0.2"/>
    <row r="354" s="46" customFormat="true" x14ac:dyDescent="0.2"/>
    <row r="355" s="46" customFormat="true" x14ac:dyDescent="0.2"/>
    <row r="356" s="46" customFormat="true" x14ac:dyDescent="0.2"/>
    <row r="357" s="46" customFormat="true" x14ac:dyDescent="0.2"/>
    <row r="358" s="46" customFormat="true" x14ac:dyDescent="0.2"/>
    <row r="359" s="46" customFormat="true" x14ac:dyDescent="0.2"/>
    <row r="360" s="46" customFormat="true" x14ac:dyDescent="0.2"/>
    <row r="361" s="46" customFormat="true" x14ac:dyDescent="0.2"/>
    <row r="362" s="46" customFormat="true" x14ac:dyDescent="0.2"/>
    <row r="363" s="46" customFormat="true" x14ac:dyDescent="0.2"/>
    <row r="364" s="46" customFormat="true" x14ac:dyDescent="0.2"/>
    <row r="365" s="46" customFormat="true" x14ac:dyDescent="0.2"/>
    <row r="366" s="46" customFormat="true" x14ac:dyDescent="0.2"/>
    <row r="367" s="46" customFormat="true" x14ac:dyDescent="0.2"/>
    <row r="368" s="46" customFormat="true" x14ac:dyDescent="0.2"/>
    <row r="369" s="46" customFormat="true" x14ac:dyDescent="0.2"/>
    <row r="370" s="46" customFormat="true" x14ac:dyDescent="0.2"/>
    <row r="371" s="46" customFormat="true" x14ac:dyDescent="0.2"/>
    <row r="372" s="46" customFormat="true" x14ac:dyDescent="0.2"/>
    <row r="373" s="46" customFormat="true" x14ac:dyDescent="0.2"/>
    <row r="374" s="46" customFormat="true" x14ac:dyDescent="0.2"/>
    <row r="375" s="46" customFormat="true" x14ac:dyDescent="0.2"/>
    <row r="376" s="46" customFormat="true" x14ac:dyDescent="0.2"/>
    <row r="377" s="46" customFormat="true" x14ac:dyDescent="0.2"/>
    <row r="378" s="46" customFormat="true" x14ac:dyDescent="0.2"/>
    <row r="379" s="46" customFormat="true" x14ac:dyDescent="0.2"/>
    <row r="380" s="46" customFormat="true" x14ac:dyDescent="0.2"/>
    <row r="381" s="46" customFormat="true" x14ac:dyDescent="0.2"/>
    <row r="382" s="46" customFormat="true" x14ac:dyDescent="0.2"/>
    <row r="383" s="46" customFormat="true" x14ac:dyDescent="0.2"/>
    <row r="384" s="46" customFormat="true" x14ac:dyDescent="0.2"/>
    <row r="385" s="46" customFormat="true" x14ac:dyDescent="0.2"/>
    <row r="386" s="46" customFormat="true" x14ac:dyDescent="0.2"/>
    <row r="387" s="46" customFormat="true" x14ac:dyDescent="0.2"/>
    <row r="388" s="46" customFormat="true" x14ac:dyDescent="0.2"/>
    <row r="389" s="46" customFormat="true" x14ac:dyDescent="0.2"/>
    <row r="390" s="46" customFormat="true" x14ac:dyDescent="0.2"/>
    <row r="391" s="46" customFormat="true" x14ac:dyDescent="0.2"/>
    <row r="392" s="46" customFormat="true" x14ac:dyDescent="0.2"/>
    <row r="393" s="46" customFormat="true" x14ac:dyDescent="0.2"/>
    <row r="394" s="46" customFormat="true" x14ac:dyDescent="0.2"/>
    <row r="395" s="46" customFormat="true" x14ac:dyDescent="0.2"/>
    <row r="396" s="46" customFormat="true" x14ac:dyDescent="0.2"/>
    <row r="397" s="46" customFormat="true" x14ac:dyDescent="0.2"/>
    <row r="398" s="46" customFormat="true" x14ac:dyDescent="0.2"/>
    <row r="399" s="46" customFormat="true" x14ac:dyDescent="0.2"/>
    <row r="400" s="46" customFormat="true" x14ac:dyDescent="0.2"/>
    <row r="401" s="46" customFormat="true" x14ac:dyDescent="0.2"/>
    <row r="402" s="46" customFormat="true" x14ac:dyDescent="0.2"/>
    <row r="403" s="46" customFormat="true" x14ac:dyDescent="0.2"/>
    <row r="404" s="46" customFormat="true" x14ac:dyDescent="0.2"/>
    <row r="405" s="46" customFormat="true" x14ac:dyDescent="0.2"/>
    <row r="406" s="46" customFormat="true" x14ac:dyDescent="0.2"/>
    <row r="407" s="46" customFormat="true" x14ac:dyDescent="0.2"/>
    <row r="408" s="46" customFormat="true" x14ac:dyDescent="0.2"/>
    <row r="409" s="46" customFormat="true" x14ac:dyDescent="0.2"/>
    <row r="410" s="46" customFormat="true" x14ac:dyDescent="0.2"/>
    <row r="411" s="46" customFormat="true" x14ac:dyDescent="0.2"/>
    <row r="412" s="46" customFormat="true" x14ac:dyDescent="0.2"/>
    <row r="413" s="46" customFormat="true" x14ac:dyDescent="0.2"/>
    <row r="414" s="46" customFormat="true" x14ac:dyDescent="0.2"/>
    <row r="415" s="46" customFormat="true" x14ac:dyDescent="0.2"/>
    <row r="416" s="46" customFormat="true" x14ac:dyDescent="0.2"/>
    <row r="417" s="46" customFormat="true" x14ac:dyDescent="0.2"/>
    <row r="418" s="46" customFormat="true" x14ac:dyDescent="0.2"/>
    <row r="419" s="46" customFormat="true" x14ac:dyDescent="0.2"/>
    <row r="420" s="46" customFormat="true" x14ac:dyDescent="0.2"/>
    <row r="421" s="46" customFormat="true" x14ac:dyDescent="0.2"/>
    <row r="422" s="46" customFormat="true" x14ac:dyDescent="0.2"/>
    <row r="423" s="46" customFormat="true" x14ac:dyDescent="0.2"/>
    <row r="424" s="46" customFormat="true" x14ac:dyDescent="0.2"/>
    <row r="425" s="46" customFormat="true" x14ac:dyDescent="0.2"/>
    <row r="426" s="46" customFormat="true" x14ac:dyDescent="0.2"/>
    <row r="427" s="46" customFormat="true" x14ac:dyDescent="0.2"/>
    <row r="428" s="46" customFormat="true" x14ac:dyDescent="0.2"/>
    <row r="429" s="46" customFormat="true" x14ac:dyDescent="0.2"/>
    <row r="430" s="46" customFormat="true" x14ac:dyDescent="0.2"/>
    <row r="431" s="46" customFormat="true" x14ac:dyDescent="0.2"/>
    <row r="432" s="46" customFormat="true" x14ac:dyDescent="0.2"/>
    <row r="433" s="46" customFormat="true" x14ac:dyDescent="0.2"/>
    <row r="434" s="46" customFormat="true" x14ac:dyDescent="0.2"/>
    <row r="435" s="46" customFormat="true" x14ac:dyDescent="0.2"/>
    <row r="436" s="46" customFormat="true" x14ac:dyDescent="0.2"/>
    <row r="437" s="46" customFormat="true" x14ac:dyDescent="0.2"/>
    <row r="438" s="46" customFormat="true" x14ac:dyDescent="0.2"/>
    <row r="439" s="46" customFormat="true" x14ac:dyDescent="0.2"/>
    <row r="440" s="46" customFormat="true" x14ac:dyDescent="0.2"/>
    <row r="441" s="46" customFormat="true" x14ac:dyDescent="0.2"/>
    <row r="442" s="46" customFormat="true" x14ac:dyDescent="0.2"/>
    <row r="443" s="46" customFormat="true" x14ac:dyDescent="0.2"/>
    <row r="444" s="46" customFormat="true" x14ac:dyDescent="0.2"/>
    <row r="445" s="46" customFormat="true" x14ac:dyDescent="0.2"/>
    <row r="446" s="46" customFormat="true" x14ac:dyDescent="0.2"/>
    <row r="447" s="46" customFormat="true" x14ac:dyDescent="0.2"/>
    <row r="448" s="46" customFormat="true" x14ac:dyDescent="0.2"/>
    <row r="449" s="46" customFormat="true" x14ac:dyDescent="0.2"/>
    <row r="450" s="46" customFormat="true" x14ac:dyDescent="0.2"/>
    <row r="451" s="46" customFormat="true" x14ac:dyDescent="0.2"/>
    <row r="452" s="46" customFormat="true" x14ac:dyDescent="0.2"/>
    <row r="453" s="46" customFormat="true" x14ac:dyDescent="0.2"/>
    <row r="454" s="46" customFormat="true" x14ac:dyDescent="0.2"/>
    <row r="455" s="46" customFormat="true" x14ac:dyDescent="0.2"/>
    <row r="456" s="46" customFormat="true" x14ac:dyDescent="0.2"/>
    <row r="457" s="46" customFormat="true" x14ac:dyDescent="0.2"/>
    <row r="458" s="46" customFormat="true" x14ac:dyDescent="0.2"/>
    <row r="459" s="46" customFormat="true" x14ac:dyDescent="0.2"/>
    <row r="460" s="46" customFormat="true" x14ac:dyDescent="0.2"/>
    <row r="461" s="46" customFormat="true" x14ac:dyDescent="0.2"/>
    <row r="462" s="46" customFormat="true" x14ac:dyDescent="0.2"/>
    <row r="463" s="46" customFormat="true" x14ac:dyDescent="0.2"/>
    <row r="464" s="46" customFormat="true" x14ac:dyDescent="0.2"/>
    <row r="465" s="46" customFormat="true" x14ac:dyDescent="0.2"/>
    <row r="466" s="46" customFormat="true" x14ac:dyDescent="0.2"/>
    <row r="467" s="46" customFormat="true" x14ac:dyDescent="0.2"/>
    <row r="468" s="46" customFormat="true" x14ac:dyDescent="0.2"/>
    <row r="469" s="46" customFormat="true" x14ac:dyDescent="0.2"/>
    <row r="470" s="46" customFormat="true" x14ac:dyDescent="0.2"/>
    <row r="471" s="46" customFormat="true" x14ac:dyDescent="0.2"/>
    <row r="472" s="46" customFormat="true" x14ac:dyDescent="0.2"/>
    <row r="473" s="46" customFormat="true" x14ac:dyDescent="0.2"/>
    <row r="474" s="46" customFormat="true" x14ac:dyDescent="0.2"/>
    <row r="475" s="46" customFormat="true" x14ac:dyDescent="0.2"/>
    <row r="476" s="46" customFormat="true" x14ac:dyDescent="0.2"/>
    <row r="477" s="46" customFormat="true" x14ac:dyDescent="0.2"/>
    <row r="478" s="46" customFormat="true" x14ac:dyDescent="0.2"/>
    <row r="479" s="46" customFormat="true" x14ac:dyDescent="0.2"/>
    <row r="480" s="46" customFormat="true" x14ac:dyDescent="0.2"/>
    <row r="481" s="46" customFormat="true" x14ac:dyDescent="0.2"/>
    <row r="482" s="46" customFormat="true" x14ac:dyDescent="0.2"/>
    <row r="483" s="46" customFormat="true" x14ac:dyDescent="0.2"/>
    <row r="484" s="46" customFormat="true" x14ac:dyDescent="0.2"/>
    <row r="485" s="46" customFormat="true" x14ac:dyDescent="0.2"/>
    <row r="486" s="46" customFormat="true" x14ac:dyDescent="0.2"/>
    <row r="487" s="46" customFormat="true" x14ac:dyDescent="0.2"/>
    <row r="488" s="46" customFormat="true" x14ac:dyDescent="0.2"/>
    <row r="489" s="46" customFormat="true" x14ac:dyDescent="0.2"/>
    <row r="490" s="46" customFormat="true" x14ac:dyDescent="0.2"/>
    <row r="491" s="46" customFormat="true" x14ac:dyDescent="0.2"/>
    <row r="492" s="46" customFormat="true" x14ac:dyDescent="0.2"/>
    <row r="493" s="46" customFormat="true" x14ac:dyDescent="0.2"/>
    <row r="494" s="46" customFormat="true" x14ac:dyDescent="0.2"/>
    <row r="495" s="46" customFormat="true" x14ac:dyDescent="0.2"/>
    <row r="496" s="46" customFormat="true" x14ac:dyDescent="0.2"/>
    <row r="497" s="46" customFormat="true" x14ac:dyDescent="0.2"/>
    <row r="498" s="46" customFormat="true" x14ac:dyDescent="0.2"/>
    <row r="499" s="46" customFormat="true" x14ac:dyDescent="0.2"/>
    <row r="500" s="46" customFormat="true" x14ac:dyDescent="0.2"/>
    <row r="501" s="46" customFormat="true" x14ac:dyDescent="0.2"/>
    <row r="502" s="46" customFormat="true" x14ac:dyDescent="0.2"/>
    <row r="503" s="46" customFormat="true" x14ac:dyDescent="0.2"/>
    <row r="504" s="46" customFormat="true" x14ac:dyDescent="0.2"/>
    <row r="505" s="46" customFormat="true" x14ac:dyDescent="0.2"/>
    <row r="506" s="46" customFormat="true" x14ac:dyDescent="0.2"/>
    <row r="507" s="46" customFormat="true" x14ac:dyDescent="0.2"/>
    <row r="508" s="46" customFormat="true" x14ac:dyDescent="0.2"/>
    <row r="509" s="46" customFormat="true" x14ac:dyDescent="0.2"/>
    <row r="510" s="46" customFormat="true" x14ac:dyDescent="0.2"/>
    <row r="511" s="46" customFormat="true" x14ac:dyDescent="0.2"/>
    <row r="512" s="46" customFormat="true" x14ac:dyDescent="0.2"/>
    <row r="513" s="46" customFormat="true" x14ac:dyDescent="0.2"/>
    <row r="514" s="46" customFormat="true" x14ac:dyDescent="0.2"/>
    <row r="515" s="46" customFormat="true" x14ac:dyDescent="0.2"/>
    <row r="516" s="46" customFormat="true" x14ac:dyDescent="0.2"/>
    <row r="517" s="46" customFormat="true" x14ac:dyDescent="0.2"/>
    <row r="518" s="46" customFormat="true" x14ac:dyDescent="0.2"/>
    <row r="519" s="46" customFormat="true" x14ac:dyDescent="0.2"/>
    <row r="520" s="46" customFormat="true" x14ac:dyDescent="0.2"/>
    <row r="521" s="46" customFormat="true" x14ac:dyDescent="0.2"/>
    <row r="522" s="46" customFormat="true" x14ac:dyDescent="0.2"/>
    <row r="523" s="46" customFormat="true" x14ac:dyDescent="0.2"/>
    <row r="524" s="46" customFormat="true" x14ac:dyDescent="0.2"/>
    <row r="525" s="46" customFormat="true" x14ac:dyDescent="0.2"/>
    <row r="526" s="46" customFormat="true" x14ac:dyDescent="0.2"/>
    <row r="527" s="46" customFormat="true" x14ac:dyDescent="0.2"/>
    <row r="528" s="46" customFormat="true" x14ac:dyDescent="0.2"/>
    <row r="529" s="46" customFormat="true" x14ac:dyDescent="0.2"/>
    <row r="530" s="46" customFormat="true" x14ac:dyDescent="0.2"/>
    <row r="531" s="46" customFormat="true" x14ac:dyDescent="0.2"/>
    <row r="532" s="46" customFormat="true" x14ac:dyDescent="0.2"/>
    <row r="533" s="46" customFormat="true" x14ac:dyDescent="0.2"/>
    <row r="534" s="46" customFormat="true" x14ac:dyDescent="0.2"/>
    <row r="535" s="46" customFormat="true" x14ac:dyDescent="0.2"/>
    <row r="536" s="46" customFormat="true" x14ac:dyDescent="0.2"/>
    <row r="537" s="46" customFormat="true" x14ac:dyDescent="0.2"/>
    <row r="538" s="46" customFormat="true" x14ac:dyDescent="0.2"/>
    <row r="539" s="46" customFormat="true" x14ac:dyDescent="0.2"/>
    <row r="540" s="46" customFormat="true" x14ac:dyDescent="0.2"/>
    <row r="541" s="46" customFormat="true" x14ac:dyDescent="0.2"/>
    <row r="542" s="46" customFormat="true" x14ac:dyDescent="0.2"/>
    <row r="543" s="46" customFormat="true" x14ac:dyDescent="0.2"/>
    <row r="544" s="46" customFormat="true" x14ac:dyDescent="0.2"/>
    <row r="545" s="46" customFormat="true" x14ac:dyDescent="0.2"/>
    <row r="546" s="46" customFormat="true" x14ac:dyDescent="0.2"/>
    <row r="547" s="46" customFormat="true" x14ac:dyDescent="0.2"/>
    <row r="548" s="46" customFormat="true" x14ac:dyDescent="0.2"/>
    <row r="549" s="46" customFormat="true" x14ac:dyDescent="0.2"/>
    <row r="550" s="46" customFormat="true" x14ac:dyDescent="0.2"/>
    <row r="551" s="46" customFormat="true" x14ac:dyDescent="0.2"/>
    <row r="552" s="46" customFormat="true" x14ac:dyDescent="0.2"/>
    <row r="553" s="46" customFormat="true" x14ac:dyDescent="0.2"/>
    <row r="554" s="46" customFormat="true" x14ac:dyDescent="0.2"/>
    <row r="555" s="46" customFormat="true" x14ac:dyDescent="0.2"/>
    <row r="556" s="46" customFormat="true" x14ac:dyDescent="0.2"/>
    <row r="557" s="46" customFormat="true" x14ac:dyDescent="0.2"/>
    <row r="558" s="46" customFormat="true" x14ac:dyDescent="0.2"/>
    <row r="559" s="46" customFormat="true" x14ac:dyDescent="0.2"/>
    <row r="560" s="46" customFormat="true" x14ac:dyDescent="0.2"/>
    <row r="561" s="46" customFormat="true" x14ac:dyDescent="0.2"/>
    <row r="562" s="46" customFormat="true" x14ac:dyDescent="0.2"/>
    <row r="563" s="46" customFormat="true" x14ac:dyDescent="0.2"/>
    <row r="564" s="46" customFormat="true" x14ac:dyDescent="0.2"/>
    <row r="565" s="46" customFormat="true" x14ac:dyDescent="0.2"/>
    <row r="566" s="46" customFormat="true" x14ac:dyDescent="0.2"/>
    <row r="567" s="46" customFormat="true" x14ac:dyDescent="0.2"/>
    <row r="568" s="46" customFormat="true" x14ac:dyDescent="0.2"/>
    <row r="569" s="46" customFormat="true" x14ac:dyDescent="0.2"/>
    <row r="570" s="46" customFormat="true" x14ac:dyDescent="0.2"/>
    <row r="571" s="46" customFormat="true" x14ac:dyDescent="0.2"/>
    <row r="572" s="46" customFormat="true" x14ac:dyDescent="0.2"/>
    <row r="573" s="46" customFormat="true" x14ac:dyDescent="0.2"/>
    <row r="574" s="46" customFormat="true" x14ac:dyDescent="0.2"/>
    <row r="575" s="46" customFormat="true" x14ac:dyDescent="0.2"/>
    <row r="576" s="46" customFormat="true" x14ac:dyDescent="0.2"/>
    <row r="577" s="46" customFormat="true" x14ac:dyDescent="0.2"/>
    <row r="578" s="46" customFormat="true" x14ac:dyDescent="0.2"/>
    <row r="579" s="46" customFormat="true" x14ac:dyDescent="0.2"/>
    <row r="580" s="46" customFormat="true" x14ac:dyDescent="0.2"/>
    <row r="581" s="46" customFormat="true" x14ac:dyDescent="0.2"/>
    <row r="582" s="46" customFormat="true" x14ac:dyDescent="0.2"/>
    <row r="583" s="46" customFormat="true" x14ac:dyDescent="0.2"/>
    <row r="584" s="46" customFormat="true" x14ac:dyDescent="0.2"/>
    <row r="585" s="46" customFormat="true" x14ac:dyDescent="0.2"/>
    <row r="586" s="46" customFormat="true" x14ac:dyDescent="0.2"/>
    <row r="587" s="46" customFormat="true" x14ac:dyDescent="0.2"/>
    <row r="588" s="46" customFormat="true" x14ac:dyDescent="0.2"/>
    <row r="589" s="46" customFormat="true" x14ac:dyDescent="0.2"/>
    <row r="590" s="46" customFormat="true" x14ac:dyDescent="0.2"/>
    <row r="591" s="46" customFormat="true" x14ac:dyDescent="0.2"/>
    <row r="592" s="46" customFormat="true" x14ac:dyDescent="0.2"/>
    <row r="593" s="46" customFormat="true" x14ac:dyDescent="0.2"/>
    <row r="594" s="46" customFormat="true" x14ac:dyDescent="0.2"/>
    <row r="595" s="46" customFormat="true" x14ac:dyDescent="0.2"/>
    <row r="596" s="46" customFormat="true" x14ac:dyDescent="0.2"/>
    <row r="597" s="46" customFormat="true" x14ac:dyDescent="0.2"/>
    <row r="598" s="46" customFormat="true" x14ac:dyDescent="0.2"/>
    <row r="599" s="46" customFormat="true" x14ac:dyDescent="0.2"/>
    <row r="600" s="46" customFormat="true" x14ac:dyDescent="0.2"/>
    <row r="601" s="46" customFormat="true" x14ac:dyDescent="0.2"/>
    <row r="602" s="46" customFormat="true" x14ac:dyDescent="0.2"/>
    <row r="603" s="46" customFormat="true" x14ac:dyDescent="0.2"/>
    <row r="604" s="46" customFormat="true" x14ac:dyDescent="0.2"/>
    <row r="605" s="46" customFormat="true" x14ac:dyDescent="0.2"/>
    <row r="606" s="46" customFormat="true" x14ac:dyDescent="0.2"/>
    <row r="607" s="46" customFormat="true" x14ac:dyDescent="0.2"/>
    <row r="608" s="46" customFormat="true" x14ac:dyDescent="0.2"/>
    <row r="609" s="46" customFormat="true" x14ac:dyDescent="0.2"/>
    <row r="610" s="46" customFormat="true" x14ac:dyDescent="0.2"/>
    <row r="611" s="46" customFormat="true" x14ac:dyDescent="0.2"/>
    <row r="612" s="46" customFormat="true" x14ac:dyDescent="0.2"/>
    <row r="613" s="46" customFormat="true" x14ac:dyDescent="0.2"/>
    <row r="614" s="46" customFormat="true" x14ac:dyDescent="0.2"/>
    <row r="615" s="46" customFormat="true" x14ac:dyDescent="0.2"/>
    <row r="616" s="46" customFormat="true" x14ac:dyDescent="0.2"/>
    <row r="617" s="46" customFormat="true" x14ac:dyDescent="0.2"/>
    <row r="618" s="46" customFormat="true" x14ac:dyDescent="0.2"/>
    <row r="619" s="46" customFormat="true" x14ac:dyDescent="0.2"/>
    <row r="620" s="46" customFormat="true" x14ac:dyDescent="0.2"/>
    <row r="621" s="46" customFormat="true" x14ac:dyDescent="0.2"/>
    <row r="622" s="46" customFormat="true" x14ac:dyDescent="0.2"/>
    <row r="623" s="46" customFormat="true" x14ac:dyDescent="0.2"/>
    <row r="624" s="46" customFormat="true" x14ac:dyDescent="0.2"/>
    <row r="625" s="46" customFormat="true" x14ac:dyDescent="0.2"/>
    <row r="626" s="46" customFormat="true" x14ac:dyDescent="0.2"/>
    <row r="627" s="46" customFormat="true" x14ac:dyDescent="0.2"/>
    <row r="628" s="46" customFormat="true" x14ac:dyDescent="0.2"/>
    <row r="629" s="46" customFormat="true" x14ac:dyDescent="0.2"/>
    <row r="630" s="46" customFormat="true" x14ac:dyDescent="0.2"/>
    <row r="631" s="46" customFormat="true" x14ac:dyDescent="0.2"/>
    <row r="632" s="46" customFormat="true" x14ac:dyDescent="0.2"/>
    <row r="633" s="46" customFormat="true" x14ac:dyDescent="0.2"/>
    <row r="634" s="46" customFormat="true" x14ac:dyDescent="0.2"/>
    <row r="635" s="46"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8:U207 D7:E7 G7:U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24" customWidth="true"/>
    <col min="2" max="2" width="29.75" customWidth="true"/>
    <col min="3" max="8" width="7.875" customWidth="true"/>
    <col min="9" max="10" width="1.125" customWidth="true"/>
    <col min="11" max="11" width="24.625" style="324" customWidth="true"/>
    <col min="12" max="12" width="29.75" customWidth="true"/>
    <col min="13" max="18" width="7.875" customWidth="true"/>
    <col min="19" max="20" width="1.125" customWidth="true"/>
    <col min="21" max="21" width="24.625" style="324" customWidth="true"/>
    <col min="22" max="22" width="29.75" customWidth="true"/>
    <col min="23" max="28" width="7.875" customWidth="true"/>
    <col min="29" max="30" width="1.125" customWidth="true"/>
    <col min="31" max="31" width="24.625" style="324" customWidth="true"/>
    <col min="32" max="32" width="29.75" customWidth="true"/>
    <col min="33" max="38" width="7.875" customWidth="true"/>
    <col min="39" max="40" width="1.125" customWidth="true"/>
    <col min="41" max="41" width="24.625" style="324" customWidth="true"/>
    <col min="42" max="42" width="29.75" customWidth="true"/>
    <col min="43" max="48" width="7.875" customWidth="true"/>
    <col min="49" max="50" width="1.125" customWidth="true"/>
    <col min="51" max="51" width="24.625" style="324" customWidth="true"/>
    <col min="52" max="52" width="29.75" style="324" customWidth="true"/>
    <col min="53" max="58" width="7.875" style="324" customWidth="true"/>
    <col min="59" max="60" width="1.125" customWidth="true"/>
    <col min="61" max="61" width="24.625" style="324" customWidth="true"/>
    <col min="62" max="62" width="29.75" customWidth="true"/>
    <col min="63" max="68" width="7.875" customWidth="true"/>
    <col min="69" max="70" width="1.125" customWidth="true"/>
    <col min="71" max="71" width="24.625" style="324" customWidth="true"/>
    <col min="72" max="72" width="29.75" customWidth="true"/>
    <col min="73" max="78" width="7.875" customWidth="true"/>
    <col min="79" max="80" width="1.125" customWidth="true"/>
    <col min="81" max="81" width="24.625" style="324" customWidth="true"/>
    <col min="82" max="82" width="29.75" customWidth="true"/>
    <col min="83" max="88" width="7.875" customWidth="true"/>
    <col min="89" max="90" width="1.125" customWidth="true"/>
    <col min="91" max="91" width="24.625" style="324" customWidth="true"/>
    <col min="92" max="92" width="29.75" customWidth="true"/>
    <col min="93" max="98" width="7.875" customWidth="true"/>
    <col min="99" max="100" width="1.125" customWidth="true"/>
    <col min="101" max="101" width="24.625" style="324" customWidth="true"/>
    <col min="102" max="102" width="29.75" customWidth="true"/>
    <col min="103" max="108" width="7.875" customWidth="true"/>
    <col min="109" max="110" width="1.125" customWidth="true"/>
    <col min="111" max="111" width="24.625" style="324" customWidth="true"/>
    <col min="112" max="112" width="29.75" customWidth="true"/>
    <col min="113" max="118" width="7.875" customWidth="true"/>
    <col min="119" max="120" width="1.125" customWidth="true"/>
    <col min="121" max="121" width="24.625" style="324" customWidth="true"/>
    <col min="122" max="122" width="29.75" customWidth="true"/>
    <col min="123" max="128" width="7.875" customWidth="true"/>
    <col min="129" max="130" width="1.125" customWidth="true"/>
    <col min="131" max="131" width="24.625" style="324" customWidth="true"/>
    <col min="132" max="132" width="29.75" customWidth="true"/>
    <col min="133" max="138" width="7.875" customWidth="true"/>
    <col min="139" max="140" width="1.125" customWidth="true"/>
    <col min="141" max="141" width="24.625" style="324" customWidth="true"/>
    <col min="142" max="142" width="29.75" customWidth="true"/>
    <col min="143" max="148" width="7.875" customWidth="true"/>
    <col min="149" max="150" width="1.125" customWidth="true"/>
    <col min="151" max="151" width="24.625" style="324" customWidth="true"/>
    <col min="152" max="152" width="29.75" customWidth="true"/>
    <col min="153" max="158" width="7.875" customWidth="true"/>
    <col min="159" max="160" width="1.125" customWidth="true"/>
    <col min="161" max="161" width="24.625" style="324" customWidth="true"/>
    <col min="162" max="162" width="29.75" customWidth="true"/>
    <col min="163" max="168" width="7.875" customWidth="true"/>
    <col min="169" max="170" width="1.125" customWidth="true"/>
    <col min="171" max="171" width="24.625" style="324" customWidth="true"/>
    <col min="172" max="172" width="29.75" customWidth="true"/>
    <col min="173" max="178" width="7.875" customWidth="true"/>
    <col min="179" max="180" width="1.125" customWidth="true"/>
    <col min="181" max="181" width="24.625" style="324" customWidth="true"/>
    <col min="182" max="182" width="29.75" customWidth="true"/>
    <col min="183" max="188" width="7.875" customWidth="true"/>
    <col min="189" max="190" width="1.125" customWidth="true"/>
    <col min="191" max="191" width="24.625" style="324" customWidth="true"/>
    <col min="192" max="192" width="29.75" customWidth="true"/>
    <col min="193" max="198" width="7.875" customWidth="true"/>
    <col min="199" max="200" width="1.125" customWidth="true"/>
    <col min="201" max="201" width="24.625" style="324" customWidth="true"/>
    <col min="202" max="202" width="29.75" customWidth="true"/>
    <col min="203" max="208" width="7.875" customWidth="true"/>
    <col min="209" max="210" width="1.125" customWidth="true"/>
    <col min="211" max="211" width="24.625" style="324" customWidth="true"/>
    <col min="212" max="212" width="29.75" customWidth="true"/>
    <col min="213" max="218" width="7.875" customWidth="true"/>
    <col min="219" max="220" width="1.125" customWidth="true"/>
    <col min="221" max="221" width="24.625" style="324" customWidth="true"/>
    <col min="222" max="222" width="29.75" customWidth="true"/>
    <col min="223" max="228" width="7.875" customWidth="true"/>
    <col min="229" max="230" width="1.125" customWidth="true"/>
    <col min="231" max="231" width="24.625" style="324" customWidth="true"/>
    <col min="232" max="232" width="29.75" customWidth="true"/>
    <col min="233" max="238" width="7.875" customWidth="true"/>
    <col min="239" max="240" width="1.125" customWidth="true"/>
  </cols>
  <sheetData>
    <row r="1" ht="15.75" customHeight="true" x14ac:dyDescent="0.25">
      <c r="A1" s="333" t="s">
        <v>29</v>
      </c>
      <c r="B1" s="334" t="s">
        <v>179</v>
      </c>
      <c r="C1" s="589" t="s">
        <v>180</v>
      </c>
      <c r="D1" s="590"/>
      <c r="E1" s="590"/>
      <c r="F1" s="590"/>
      <c r="G1" s="590"/>
      <c r="H1" s="591"/>
      <c r="I1" s="11"/>
      <c r="J1" s="11"/>
      <c r="K1" s="333" t="s">
        <v>29</v>
      </c>
      <c r="L1" s="334" t="s">
        <v>181</v>
      </c>
      <c r="M1" s="589" t="s">
        <v>180</v>
      </c>
      <c r="N1" s="590"/>
      <c r="O1" s="590"/>
      <c r="P1" s="590"/>
      <c r="Q1" s="590"/>
      <c r="R1" s="591"/>
      <c r="S1" s="11"/>
      <c r="T1" s="11"/>
      <c r="U1" s="333" t="s">
        <v>29</v>
      </c>
      <c r="V1" s="334" t="s">
        <v>182</v>
      </c>
      <c r="W1" s="589" t="s">
        <v>180</v>
      </c>
      <c r="X1" s="590"/>
      <c r="Y1" s="590"/>
      <c r="Z1" s="590"/>
      <c r="AA1" s="590"/>
      <c r="AB1" s="591"/>
      <c r="AC1" s="11"/>
      <c r="AD1" s="11"/>
      <c r="AE1" s="333" t="s">
        <v>29</v>
      </c>
      <c r="AF1" s="334" t="s">
        <v>183</v>
      </c>
      <c r="AG1" s="589" t="s">
        <v>180</v>
      </c>
      <c r="AH1" s="590"/>
      <c r="AI1" s="590"/>
      <c r="AJ1" s="590"/>
      <c r="AK1" s="590"/>
      <c r="AL1" s="591"/>
      <c r="AM1" s="11"/>
      <c r="AN1" s="11"/>
      <c r="AO1" s="333" t="s">
        <v>29</v>
      </c>
      <c r="AP1" s="334" t="s">
        <v>184</v>
      </c>
      <c r="AQ1" s="589" t="s">
        <v>180</v>
      </c>
      <c r="AR1" s="590"/>
      <c r="AS1" s="590"/>
      <c r="AT1" s="590"/>
      <c r="AU1" s="590"/>
      <c r="AV1" s="591"/>
      <c r="AW1" s="11"/>
      <c r="AX1" s="11"/>
      <c r="AY1" s="333" t="s">
        <v>29</v>
      </c>
      <c r="AZ1" s="454" t="s">
        <v>185</v>
      </c>
      <c r="BA1" s="589" t="s">
        <v>180</v>
      </c>
      <c r="BB1" s="589"/>
      <c r="BC1" s="589"/>
      <c r="BD1" s="589"/>
      <c r="BE1" s="589"/>
      <c r="BF1" s="594"/>
      <c r="BG1" s="11"/>
      <c r="BH1" s="11"/>
      <c r="BI1" s="333" t="s">
        <v>29</v>
      </c>
      <c r="BJ1" s="334" t="s">
        <v>207</v>
      </c>
      <c r="BK1" s="589" t="s">
        <v>180</v>
      </c>
      <c r="BL1" s="590"/>
      <c r="BM1" s="590"/>
      <c r="BN1" s="590"/>
      <c r="BO1" s="590"/>
      <c r="BP1" s="591"/>
      <c r="BQ1" s="11"/>
      <c r="BR1" s="11"/>
    </row>
    <row r="2" x14ac:dyDescent="0.25">
      <c r="A2" s="335" t="s">
        <v>186</v>
      </c>
      <c r="B2" s="336"/>
      <c r="C2" s="592"/>
      <c r="D2" s="592"/>
      <c r="E2" s="592"/>
      <c r="F2" s="592"/>
      <c r="G2" s="592"/>
      <c r="H2" s="593"/>
      <c r="I2" s="11"/>
      <c r="J2" s="11"/>
      <c r="K2" s="335" t="s">
        <v>187</v>
      </c>
      <c r="L2" s="336"/>
      <c r="M2" s="592"/>
      <c r="N2" s="592"/>
      <c r="O2" s="592"/>
      <c r="P2" s="592"/>
      <c r="Q2" s="592"/>
      <c r="R2" s="593"/>
      <c r="S2" s="11"/>
      <c r="T2" s="11"/>
      <c r="U2" s="335" t="s">
        <v>187</v>
      </c>
      <c r="V2" s="336"/>
      <c r="W2" s="592"/>
      <c r="X2" s="592"/>
      <c r="Y2" s="592"/>
      <c r="Z2" s="592"/>
      <c r="AA2" s="592"/>
      <c r="AB2" s="593"/>
      <c r="AC2" s="11"/>
      <c r="AD2" s="11"/>
      <c r="AE2" s="335" t="s">
        <v>187</v>
      </c>
      <c r="AF2" s="336"/>
      <c r="AG2" s="592"/>
      <c r="AH2" s="592"/>
      <c r="AI2" s="592"/>
      <c r="AJ2" s="592"/>
      <c r="AK2" s="592"/>
      <c r="AL2" s="593"/>
      <c r="AM2" s="11"/>
      <c r="AN2" s="11"/>
      <c r="AO2" s="335" t="s">
        <v>187</v>
      </c>
      <c r="AP2" s="336"/>
      <c r="AQ2" s="592"/>
      <c r="AR2" s="592"/>
      <c r="AS2" s="592"/>
      <c r="AT2" s="592"/>
      <c r="AU2" s="592"/>
      <c r="AV2" s="593"/>
      <c r="AW2" s="11"/>
      <c r="AX2" s="11"/>
      <c r="AY2" s="335" t="s">
        <v>187</v>
      </c>
      <c r="AZ2" s="337"/>
      <c r="BA2" s="595"/>
      <c r="BB2" s="595"/>
      <c r="BC2" s="595"/>
      <c r="BD2" s="595"/>
      <c r="BE2" s="595"/>
      <c r="BF2" s="596"/>
      <c r="BG2" s="11"/>
      <c r="BH2" s="11"/>
      <c r="BI2" s="335" t="s">
        <v>206</v>
      </c>
      <c r="BJ2" s="336"/>
      <c r="BK2" s="592"/>
      <c r="BL2" s="592"/>
      <c r="BM2" s="592"/>
      <c r="BN2" s="592"/>
      <c r="BO2" s="592"/>
      <c r="BP2" s="593"/>
      <c r="BQ2" s="11"/>
      <c r="BR2" s="11"/>
    </row>
    <row r="3" x14ac:dyDescent="0.25">
      <c r="A3" s="338" t="s">
        <v>232</v>
      </c>
      <c r="B3" s="339"/>
      <c r="C3" s="583">
        <v>2010</v>
      </c>
      <c r="D3" s="584"/>
      <c r="E3" s="584"/>
      <c r="F3" s="584"/>
      <c r="G3" s="584"/>
      <c r="H3" s="585"/>
      <c r="I3" s="11"/>
      <c r="J3" s="11"/>
      <c r="K3" s="338" t="s">
        <v>233</v>
      </c>
      <c r="L3" s="339"/>
      <c r="M3" s="583">
        <v>2010</v>
      </c>
      <c r="N3" s="584"/>
      <c r="O3" s="584"/>
      <c r="P3" s="584"/>
      <c r="Q3" s="584"/>
      <c r="R3" s="585"/>
      <c r="S3" s="11"/>
      <c r="T3" s="11"/>
      <c r="U3" s="338" t="s">
        <v>233</v>
      </c>
      <c r="V3" s="339"/>
      <c r="W3" s="583">
        <v>2011</v>
      </c>
      <c r="X3" s="584"/>
      <c r="Y3" s="584"/>
      <c r="Z3" s="584"/>
      <c r="AA3" s="584"/>
      <c r="AB3" s="585"/>
      <c r="AC3" s="11"/>
      <c r="AD3" s="11"/>
      <c r="AE3" s="338" t="s">
        <v>233</v>
      </c>
      <c r="AF3" s="339"/>
      <c r="AG3" s="583">
        <v>2012</v>
      </c>
      <c r="AH3" s="584"/>
      <c r="AI3" s="584"/>
      <c r="AJ3" s="584"/>
      <c r="AK3" s="584"/>
      <c r="AL3" s="585"/>
      <c r="AM3" s="11"/>
      <c r="AN3" s="11"/>
      <c r="AO3" s="338" t="s">
        <v>233</v>
      </c>
      <c r="AP3" s="339"/>
      <c r="AQ3" s="583">
        <v>2014</v>
      </c>
      <c r="AR3" s="584"/>
      <c r="AS3" s="584"/>
      <c r="AT3" s="584"/>
      <c r="AU3" s="584"/>
      <c r="AV3" s="585"/>
      <c r="AW3" s="11"/>
      <c r="AX3" s="11"/>
      <c r="AY3" s="338" t="s">
        <v>233</v>
      </c>
      <c r="AZ3" s="340"/>
      <c r="BA3" s="583">
        <v>2015</v>
      </c>
      <c r="BB3" s="583"/>
      <c r="BC3" s="583"/>
      <c r="BD3" s="583"/>
      <c r="BE3" s="583"/>
      <c r="BF3" s="597"/>
      <c r="BG3" s="11"/>
      <c r="BH3" s="11"/>
      <c r="BI3" s="338" t="s">
        <v>232</v>
      </c>
      <c r="BJ3" s="339"/>
      <c r="BK3" s="583">
        <v>2016</v>
      </c>
      <c r="BL3" s="584"/>
      <c r="BM3" s="584"/>
      <c r="BN3" s="584"/>
      <c r="BO3" s="584"/>
      <c r="BP3" s="585"/>
      <c r="BQ3" s="11"/>
      <c r="BR3" s="11"/>
    </row>
    <row r="4" s="4" customFormat="true" ht="18" customHeight="true" x14ac:dyDescent="0.25">
      <c r="A4" s="341" t="s">
        <v>224</v>
      </c>
      <c r="B4" s="342" t="s">
        <v>188</v>
      </c>
      <c r="C4" s="343" t="s">
        <v>7</v>
      </c>
      <c r="D4" s="344" t="s">
        <v>1</v>
      </c>
      <c r="E4" s="344" t="s">
        <v>2</v>
      </c>
      <c r="F4" s="344" t="s">
        <v>16</v>
      </c>
      <c r="G4" s="344" t="s">
        <v>17</v>
      </c>
      <c r="H4" s="345" t="s">
        <v>18</v>
      </c>
      <c r="I4" s="26"/>
      <c r="J4" s="26"/>
      <c r="K4" s="341" t="s">
        <v>224</v>
      </c>
      <c r="L4" s="342" t="s">
        <v>57</v>
      </c>
      <c r="M4" s="343" t="s">
        <v>7</v>
      </c>
      <c r="N4" s="344" t="s">
        <v>1</v>
      </c>
      <c r="O4" s="344" t="s">
        <v>2</v>
      </c>
      <c r="P4" s="344" t="s">
        <v>16</v>
      </c>
      <c r="Q4" s="344" t="s">
        <v>17</v>
      </c>
      <c r="R4" s="345" t="s">
        <v>18</v>
      </c>
      <c r="S4" s="26"/>
      <c r="T4" s="26"/>
      <c r="U4" s="341" t="s">
        <v>224</v>
      </c>
      <c r="V4" s="342" t="s">
        <v>57</v>
      </c>
      <c r="W4" s="343" t="s">
        <v>7</v>
      </c>
      <c r="X4" s="344" t="s">
        <v>1</v>
      </c>
      <c r="Y4" s="344" t="s">
        <v>2</v>
      </c>
      <c r="Z4" s="344" t="s">
        <v>16</v>
      </c>
      <c r="AA4" s="344" t="s">
        <v>17</v>
      </c>
      <c r="AB4" s="345" t="s">
        <v>18</v>
      </c>
      <c r="AC4" s="26"/>
      <c r="AD4" s="26"/>
      <c r="AE4" s="341" t="s">
        <v>224</v>
      </c>
      <c r="AF4" s="342" t="s">
        <v>57</v>
      </c>
      <c r="AG4" s="343" t="s">
        <v>7</v>
      </c>
      <c r="AH4" s="344" t="s">
        <v>1</v>
      </c>
      <c r="AI4" s="344" t="s">
        <v>2</v>
      </c>
      <c r="AJ4" s="344" t="s">
        <v>16</v>
      </c>
      <c r="AK4" s="344" t="s">
        <v>17</v>
      </c>
      <c r="AL4" s="345" t="s">
        <v>18</v>
      </c>
      <c r="AM4" s="26"/>
      <c r="AN4" s="26"/>
      <c r="AO4" s="341" t="s">
        <v>224</v>
      </c>
      <c r="AP4" s="342" t="s">
        <v>57</v>
      </c>
      <c r="AQ4" s="343" t="s">
        <v>7</v>
      </c>
      <c r="AR4" s="344" t="s">
        <v>1</v>
      </c>
      <c r="AS4" s="344" t="s">
        <v>2</v>
      </c>
      <c r="AT4" s="344" t="s">
        <v>16</v>
      </c>
      <c r="AU4" s="344" t="s">
        <v>17</v>
      </c>
      <c r="AV4" s="345" t="s">
        <v>18</v>
      </c>
      <c r="AW4" s="26"/>
      <c r="AX4" s="26"/>
      <c r="AY4" s="341" t="s">
        <v>224</v>
      </c>
      <c r="AZ4" s="346" t="s">
        <v>57</v>
      </c>
      <c r="BA4" s="343" t="s">
        <v>7</v>
      </c>
      <c r="BB4" s="344" t="s">
        <v>1</v>
      </c>
      <c r="BC4" s="344" t="s">
        <v>2</v>
      </c>
      <c r="BD4" s="344" t="s">
        <v>16</v>
      </c>
      <c r="BE4" s="344" t="s">
        <v>17</v>
      </c>
      <c r="BF4" s="345" t="s">
        <v>18</v>
      </c>
      <c r="BG4" s="26"/>
      <c r="BH4" s="26"/>
      <c r="BI4" s="341" t="s">
        <v>224</v>
      </c>
      <c r="BJ4" s="342" t="s">
        <v>57</v>
      </c>
      <c r="BK4" s="343" t="s">
        <v>7</v>
      </c>
      <c r="BL4" s="344" t="s">
        <v>1</v>
      </c>
      <c r="BM4" s="344" t="s">
        <v>2</v>
      </c>
      <c r="BN4" s="344" t="s">
        <v>16</v>
      </c>
      <c r="BO4" s="344" t="s">
        <v>17</v>
      </c>
      <c r="BP4" s="345" t="s">
        <v>18</v>
      </c>
      <c r="BQ4" s="26"/>
      <c r="BR4" s="26"/>
      <c r="BS4" s="328"/>
      <c r="CC4" s="328"/>
      <c r="CM4" s="328"/>
      <c r="CW4" s="328"/>
      <c r="DG4" s="328"/>
      <c r="DQ4" s="328"/>
      <c r="EA4" s="328"/>
      <c r="EK4" s="328"/>
      <c r="EU4" s="328"/>
      <c r="FE4" s="328"/>
      <c r="FO4" s="328"/>
      <c r="FY4" s="328"/>
      <c r="GI4" s="328"/>
      <c r="GS4" s="328"/>
      <c r="HC4" s="328"/>
      <c r="HM4" s="328"/>
      <c r="HW4" s="328"/>
    </row>
    <row r="5" s="4" customFormat="true" x14ac:dyDescent="0.25">
      <c r="A5" s="317"/>
      <c r="B5" s="138" t="s">
        <v>24</v>
      </c>
      <c r="C5" s="9" t="str">
        <f t="shared" ref="C5:H5" si="0">IF(COUNTA(C14)=0,"",C14)</f>
        <v/>
      </c>
      <c r="D5" s="9" t="str">
        <f t="shared" si="0"/>
        <v/>
      </c>
      <c r="E5" s="9" t="str">
        <f t="shared" si="0"/>
        <v/>
      </c>
      <c r="F5" s="9">
        <f t="shared" si="0"/>
        <v>31.914893617021278</v>
      </c>
      <c r="G5" s="9" t="str">
        <f t="shared" si="0"/>
        <v/>
      </c>
      <c r="H5" s="31" t="str">
        <f t="shared" si="0"/>
        <v/>
      </c>
      <c r="I5" s="26"/>
      <c r="J5" s="26"/>
      <c r="K5" s="317"/>
      <c r="L5" s="15" t="s">
        <v>24</v>
      </c>
      <c r="M5" s="9" t="str">
        <f t="shared" ref="M5:R5" si="1">IF(COUNTA(M14)=0,"",M14)</f>
        <v/>
      </c>
      <c r="N5" s="9" t="str">
        <f t="shared" si="1"/>
        <v/>
      </c>
      <c r="O5" s="9" t="str">
        <f t="shared" si="1"/>
        <v/>
      </c>
      <c r="P5" s="9" t="str">
        <f t="shared" si="1"/>
        <v/>
      </c>
      <c r="Q5" s="9" t="str">
        <f t="shared" si="1"/>
        <v/>
      </c>
      <c r="R5" s="31" t="str">
        <f t="shared" si="1"/>
        <v/>
      </c>
      <c r="S5" s="26"/>
      <c r="T5" s="26"/>
      <c r="U5" s="317"/>
      <c r="V5" s="15" t="s">
        <v>24</v>
      </c>
      <c r="W5" s="9" t="str">
        <f t="shared" ref="W5:AB5" si="2">IF(COUNTA(W14)=0,"",W14)</f>
        <v/>
      </c>
      <c r="X5" s="9" t="str">
        <f t="shared" si="2"/>
        <v/>
      </c>
      <c r="Y5" s="9" t="str">
        <f t="shared" si="2"/>
        <v/>
      </c>
      <c r="Z5" s="9" t="str">
        <f t="shared" si="2"/>
        <v/>
      </c>
      <c r="AA5" s="9" t="str">
        <f t="shared" si="2"/>
        <v/>
      </c>
      <c r="AB5" s="31" t="str">
        <f t="shared" si="2"/>
        <v/>
      </c>
      <c r="AC5" s="26"/>
      <c r="AD5" s="26"/>
      <c r="AE5" s="317"/>
      <c r="AF5" s="15" t="s">
        <v>24</v>
      </c>
      <c r="AG5" s="9" t="str">
        <f t="shared" ref="AG5:AL5" si="3">IF(COUNTA(AG14)=0,"",AG14)</f>
        <v/>
      </c>
      <c r="AH5" s="9" t="str">
        <f t="shared" si="3"/>
        <v/>
      </c>
      <c r="AI5" s="9" t="str">
        <f t="shared" si="3"/>
        <v/>
      </c>
      <c r="AJ5" s="9" t="str">
        <f t="shared" si="3"/>
        <v/>
      </c>
      <c r="AK5" s="9" t="str">
        <f t="shared" si="3"/>
        <v/>
      </c>
      <c r="AL5" s="31" t="str">
        <f t="shared" si="3"/>
        <v/>
      </c>
      <c r="AM5" s="26"/>
      <c r="AN5" s="26"/>
      <c r="AO5" s="317"/>
      <c r="AP5" s="15" t="s">
        <v>24</v>
      </c>
      <c r="AQ5" s="9" t="str">
        <f t="shared" ref="AQ5:AV5" si="4">IF(COUNTA(AQ14)=0,"",AQ14)</f>
        <v/>
      </c>
      <c r="AR5" s="9" t="str">
        <f t="shared" si="4"/>
        <v/>
      </c>
      <c r="AS5" s="9" t="str">
        <f t="shared" si="4"/>
        <v/>
      </c>
      <c r="AT5" s="9" t="str">
        <f t="shared" si="4"/>
        <v/>
      </c>
      <c r="AU5" s="9" t="str">
        <f t="shared" si="4"/>
        <v/>
      </c>
      <c r="AV5" s="31" t="str">
        <f t="shared" si="4"/>
        <v/>
      </c>
      <c r="AW5" s="26"/>
      <c r="AX5" s="26"/>
      <c r="AY5" s="317"/>
      <c r="AZ5" s="138" t="s">
        <v>24</v>
      </c>
      <c r="BA5" s="9" t="str">
        <f t="shared" ref="BA5:BF5" si="5">IF(COUNTA(BA14)=0,"",BA14)</f>
        <v/>
      </c>
      <c r="BB5" s="9" t="str">
        <f t="shared" si="5"/>
        <v/>
      </c>
      <c r="BC5" s="9" t="str">
        <f t="shared" si="5"/>
        <v/>
      </c>
      <c r="BD5" s="9" t="str">
        <f t="shared" si="5"/>
        <v/>
      </c>
      <c r="BE5" s="9" t="str">
        <f t="shared" si="5"/>
        <v/>
      </c>
      <c r="BF5" s="31" t="str">
        <f t="shared" si="5"/>
        <v/>
      </c>
      <c r="BG5" s="26"/>
      <c r="BH5" s="26"/>
      <c r="BI5" s="317"/>
      <c r="BJ5" s="15" t="s">
        <v>24</v>
      </c>
      <c r="BK5" s="9" t="str">
        <f t="shared" ref="BK5:BP5" si="6">IF(COUNTA(BK14)=0,"",BK14)</f>
        <v/>
      </c>
      <c r="BL5" s="9" t="str">
        <f t="shared" si="6"/>
        <v/>
      </c>
      <c r="BM5" s="9" t="str">
        <f t="shared" si="6"/>
        <v/>
      </c>
      <c r="BN5" s="9" t="str">
        <f t="shared" si="6"/>
        <v/>
      </c>
      <c r="BO5" s="9" t="str">
        <f t="shared" si="6"/>
        <v/>
      </c>
      <c r="BP5" s="31" t="str">
        <f t="shared" si="6"/>
        <v/>
      </c>
      <c r="BQ5" s="26"/>
      <c r="BR5" s="26"/>
      <c r="BS5" s="328"/>
      <c r="CC5" s="328"/>
      <c r="CM5" s="328"/>
      <c r="CW5" s="328"/>
      <c r="DG5" s="328"/>
      <c r="DQ5" s="328"/>
      <c r="EA5" s="328"/>
      <c r="EK5" s="328"/>
      <c r="EU5" s="328"/>
      <c r="FE5" s="328"/>
      <c r="FO5" s="328"/>
      <c r="FY5" s="328"/>
      <c r="GI5" s="328"/>
      <c r="GS5" s="328"/>
      <c r="HC5" s="328"/>
      <c r="HM5" s="328"/>
      <c r="HW5" s="328"/>
    </row>
    <row r="6" s="4" customFormat="true" x14ac:dyDescent="0.25">
      <c r="A6" s="317"/>
      <c r="B6" s="138" t="s">
        <v>0</v>
      </c>
      <c r="C6" s="9" t="str">
        <f>IF(COUNTA(C15:C20)=0,"",C15*(1-B15)+C16*(1-B16)+C17*(1-B17)+C18*(1-B18)+C19*(1-B19)+C20*(1-B20)+C21*(1-B21)+C22*(1-B22))</f>
        <v/>
      </c>
      <c r="D6" s="9" t="str">
        <f>IF(COUNTA(D15:D20)=0,"",D15*(1-B15)+D16*(1-B16)+D17*(1-B17)+D18*(1-B18)+D19*(1-B19)+D20*(1-B20)+D21*(1-B21)+D22*(1-B22))</f>
        <v/>
      </c>
      <c r="E6" s="9" t="str">
        <f>IF(COUNTA(E15:E20)=0,"",E15*(1-B15)+E16*(1-B16)+E17*(1-B17)+E18*(1-B18)+E19*(1-B19)+E20*(1-B20)+E21*(1-B21)+E22*(1-B22))</f>
        <v/>
      </c>
      <c r="F6" s="9">
        <f>IF(COUNTA(F15:F20)=0,"",F15*(1-B15)+F16*(1-B16)+F17*(1-B17)+F18*(1-B18)+F19*(1-B19)+F20*(1-B20)+F21*(1-B21)+F22*(1-B22))</f>
        <v>32.234042553191486</v>
      </c>
      <c r="G6" s="9" t="str">
        <f>IF(COUNTA(G15:G20)=0,"",G15*(1-B15)+G16*(1-B16)+G17*(1-B17)+G18*(1-B18)+G19*(1-B19)+G20*(1-B20)+G21*(1-B21)+G22*(1-B22))</f>
        <v/>
      </c>
      <c r="H6" s="31" t="str">
        <f>IF(COUNTA(H15:H20)=0,"",H15*(1-B15)+H16*(1-B16)+H17*(1-B17)+H18*(1-B18)+H19*(1-B19)+H20*(1-B20)+H21*(1-B21)+H22*(1-B22))</f>
        <v/>
      </c>
      <c r="I6" s="26"/>
      <c r="J6" s="26"/>
      <c r="K6" s="317"/>
      <c r="L6" s="15" t="s">
        <v>0</v>
      </c>
      <c r="M6" s="9"/>
      <c r="N6" s="9" t="str">
        <f>IF(COUNTA(N15:N20)=0,"",N15*(1-L15)+N16*(1-L16)+N17*(1-L17)+N18*(1-L18)+N19*(1-L19)+N20*(1-L20)+N21*(1-L21)+N22*(1-L22))</f>
        <v/>
      </c>
      <c r="O6" s="9" t="str">
        <f>IF(COUNTA(O15:O20)=0,"",O15*(1-L15)+O16*(1-L16)+O17*(1-L17)+O18*(1-L18)+O19*(1-L19)+O20*(1-L20)+O21*(1-L21)+O22*(1-L22))</f>
        <v/>
      </c>
      <c r="P6" s="9" t="str">
        <f>IF(COUNTA(P15:P20)=0,"",P15*(1-L15)+P16*(1-L16)+P17*(1-L17)+P18*(1-L18)+P19*(1-L19)+P20*(1-L20)+P21*(1-L21)+P22*(1-L22))</f>
        <v/>
      </c>
      <c r="Q6" s="9"/>
      <c r="R6" s="31"/>
      <c r="S6" s="26"/>
      <c r="T6" s="26"/>
      <c r="U6" s="317"/>
      <c r="V6" s="15" t="s">
        <v>0</v>
      </c>
      <c r="W6" s="9"/>
      <c r="X6" s="9" t="str">
        <f>IF(COUNTA(X15:X20)=0,"",X15*(1-V15)+X16*(1-V16)+X17*(1-V17)+X18*(1-V18)+X19*(1-V19)+X20*(1-V20)+X21*(1-V21)+X22*(1-V22))</f>
        <v/>
      </c>
      <c r="Y6" s="9" t="str">
        <f>IF(COUNTA(Y15:Y20)=0,"",Y15*(1-V15)+Y16*(1-V16)+Y17*(1-V17)+Y18*(1-V18)+Y19*(1-V19)+Y20*(1-V20)+Y21*(1-V21)+Y22*(1-V22))</f>
        <v/>
      </c>
      <c r="Z6" s="9" t="str">
        <f>IF(COUNTA(Z15:Z20)=0,"",Z15*(1-V15)+Z16*(1-V16)+Z17*(1-V17)+Z18*(1-V18)+Z19*(1-V19)+Z20*(1-V20)+Z21*(1-V21)+Z22*(1-V22))</f>
        <v/>
      </c>
      <c r="AA6" s="9"/>
      <c r="AB6" s="31"/>
      <c r="AC6" s="26"/>
      <c r="AD6" s="26"/>
      <c r="AE6" s="317"/>
      <c r="AF6" s="15" t="s">
        <v>0</v>
      </c>
      <c r="AG6" s="9"/>
      <c r="AH6" s="9" t="str">
        <f>IF(COUNTA(AH15:AH20)=0,"",AH15*(1-AF15)+AH16*(1-AF16)+AH17*(1-AF17)+AH18*(1-AF18)+AH19*(1-AF19)+AH20*(1-AF20)+AH21*(1-AF21)+AH22*(1-AF22))</f>
        <v/>
      </c>
      <c r="AI6" s="9" t="str">
        <f>IF(COUNTA(AI15:AI20)=0,"",AI15*(1-AF15)+AI16*(1-AF16)+AI17*(1-AF17)+AI18*(1-AF18)+AI19*(1-AF19)+AI20*(1-AF20)+AI21*(1-AF21)+AI22*(1-AF22))</f>
        <v/>
      </c>
      <c r="AJ6" s="9" t="str">
        <f>IF(COUNTA(AJ15:AJ20)=0,"",AJ15*(1-AF15)+AJ16*(1-AF16)+AJ17*(1-AF17)+AJ18*(1-AF18)+AJ19*(1-AF19)+AJ20*(1-AF20)+AJ21*(1-AF21)+AJ22*(1-AF22))</f>
        <v/>
      </c>
      <c r="AK6" s="9"/>
      <c r="AL6" s="31"/>
      <c r="AM6" s="26"/>
      <c r="AN6" s="26"/>
      <c r="AO6" s="317"/>
      <c r="AP6" s="15" t="s">
        <v>0</v>
      </c>
      <c r="AQ6" s="9"/>
      <c r="AR6" s="9" t="str">
        <f>IF(COUNTA(AR15:AR20)=0,"",AR15*(1-AP15)+AR16*(1-AP16)+AR17*(1-AP17)+AR18*(1-AP18)+AR19*(1-AP19)+AR20*(1-AP20)+AR21*(1-AP21)+AR22*(1-AP22))</f>
        <v/>
      </c>
      <c r="AS6" s="9" t="str">
        <f>IF(COUNTA(AS15:AS20)=0,"",AS15*(1-AP15)+AS16*(1-AP16)+AS17*(1-AP17)+AS18*(1-AP18)+AS19*(1-AP19)+AS20*(1-AP20)+AS21*(1-AP21)+AS22*(1-AP22))</f>
        <v/>
      </c>
      <c r="AT6" s="9" t="str">
        <f>IF(COUNTA(AT15:AT20)=0,"",AT15*(1-AP15)+AT16*(1-AP16)+AT17*(1-AP17)+AT18*(1-AP18)+AT19*(1-AP19)+AT20*(1-AP20)+AT21*(1-AP21)+AT22*(1-AP22))</f>
        <v/>
      </c>
      <c r="AU6" s="9" t="str">
        <f>IF(COUNTA(AU15:AU20)=0,"",AU15*(1-AP15)+AU16*(1-AP16)+AU17*(1-AP17)+AU18*(1-AP18)+AU19*(1-AP19)+AU20*(1-AP20)+AU21*(1-AP21)+AU22*(1-AP22))</f>
        <v/>
      </c>
      <c r="AV6" s="31" t="str">
        <f>IF(COUNTA(AV15:AV20)=0,"",AV15*(1-AP15)+AV16*(1-AP16)+AV17*(1-AP17)+AV18*(1-AP18)+AV19*(1-AP19)+AV20*(1-AP20)+AV21*(1-AP21)+AV22*(1-AP22))</f>
        <v/>
      </c>
      <c r="AW6" s="26"/>
      <c r="AX6" s="26"/>
      <c r="AY6" s="317"/>
      <c r="AZ6" s="138" t="s">
        <v>0</v>
      </c>
      <c r="BA6" s="9"/>
      <c r="BB6" s="9" t="str">
        <f>IF(COUNTA(BB15:BB20)=0,"",BB15*(1-AZ15)+BB16*(1-AZ16)+BB17*(1-AZ17)+BB18*(1-AZ18)+BB19*(1-AZ19)+BB20*(1-AZ20)+BB21*(1-AZ21)+BB22*(1-AZ22))</f>
        <v/>
      </c>
      <c r="BC6" s="9" t="str">
        <f>IF(COUNTA(BC15:BC20)=0,"",BC15*(1-AZ15)+BC16*(1-AZ16)+BC17*(1-AZ17)+BC18*(1-AZ18)+BC19*(1-AZ19)+BC20*(1-AZ20)+BC21*(1-AZ21)+BC22*(1-AZ22))</f>
        <v/>
      </c>
      <c r="BD6" s="9" t="str">
        <f>IF(COUNTA(BD15:BD20)=0,"",BD15*(1-AZ15)+BD16*(1-AZ16)+BD17*(1-AZ17)+BD18*(1-AZ18)+BD19*(1-AZ19)+BD20*(1-AZ20)+BD21*(1-AZ21)+BD22*(1-AZ22))</f>
        <v/>
      </c>
      <c r="BE6" s="9"/>
      <c r="BF6" s="31"/>
      <c r="BG6" s="26"/>
      <c r="BH6" s="26"/>
      <c r="BI6" s="317"/>
      <c r="BJ6" s="15" t="s">
        <v>0</v>
      </c>
      <c r="BK6" s="9"/>
      <c r="BL6" s="9" t="str">
        <f>IF(COUNTA(BL15:BL20)=0,"",BL15*(1-BJ15)+BL16*(1-BJ16)+BL17*(1-BJ17)+BL18*(1-BJ18)+BL19*(1-BJ19)+BL20*(1-BJ20)+BL21*(1-BJ21)+BL22*(1-BJ22))</f>
        <v/>
      </c>
      <c r="BM6" s="9" t="str">
        <f>IF(COUNTA(BM15:BM20)=0,"",BM15*(1-BJ15)+BM16*(1-BJ16)+BM17*(1-BJ17)+BM18*(1-BJ18)+BM19*(1-BJ19)+BM20*(1-BJ20)+BM21*(1-BJ21)+BM22*(1-BJ22))</f>
        <v/>
      </c>
      <c r="BN6" s="9"/>
      <c r="BO6" s="9"/>
      <c r="BP6" s="31"/>
      <c r="BQ6" s="26"/>
      <c r="BR6" s="26"/>
      <c r="BS6" s="328"/>
      <c r="CC6" s="328"/>
      <c r="CM6" s="328"/>
      <c r="CW6" s="328"/>
      <c r="DG6" s="328"/>
      <c r="DQ6" s="328"/>
      <c r="EA6" s="328"/>
      <c r="EK6" s="328"/>
      <c r="EU6" s="328"/>
      <c r="FE6" s="328"/>
      <c r="FO6" s="328"/>
      <c r="FY6" s="328"/>
      <c r="GI6" s="328"/>
      <c r="GS6" s="328"/>
      <c r="HC6" s="328"/>
      <c r="HM6" s="328"/>
      <c r="HW6" s="328"/>
    </row>
    <row r="7" s="4" customFormat="true" x14ac:dyDescent="0.25">
      <c r="A7" s="317"/>
      <c r="B7" s="138" t="s">
        <v>19</v>
      </c>
      <c r="C7" s="9" t="str">
        <f>IF(COUNTA(C14:C20)=0,"",C15*B15+C16*B16+C17*B17+C18*B18+C19*B19+C20*B20+C21*B21+C22*B22)</f>
        <v/>
      </c>
      <c r="D7" s="9" t="str">
        <f>IF(COUNTA(D14:D20)=0,"",D15*B15+D16*B16+D17*B17+D18*B18+D19*B19+D20*B20+D21*B21+D22*B22)</f>
        <v/>
      </c>
      <c r="E7" s="9" t="str">
        <f>IF(COUNTA(E14:E20)=0,"",E15*B15+E16*B16+E17*B17+E18*B18+E19*B19+E20*B20+E21*B21+E22*B22)</f>
        <v/>
      </c>
      <c r="F7" s="9">
        <f>IF(COUNTA(F14:F20)=0,"",F15*B15+F16*B16+F17*B17+F18*B18+F19*B19+F20*B20+F21*B21+F22*B22)</f>
        <v>35.851063829787229</v>
      </c>
      <c r="G7" s="9" t="str">
        <f>IF(COUNTA(G14:G20)=0,"",G15*B15+G16*B16+G17*B17+G18*B18+G19*B19+G20*B20+G21*B21+G22*B22)</f>
        <v/>
      </c>
      <c r="H7" s="31" t="str">
        <f>IF(COUNTA(H14:H20)=0,"",H15*B15+H16*B16+H17*B17+H18*B18+H19*B19+H20*B20+H21*B21+H22*B22)</f>
        <v/>
      </c>
      <c r="I7" s="26"/>
      <c r="J7" s="26"/>
      <c r="K7" s="317"/>
      <c r="L7" s="15" t="s">
        <v>19</v>
      </c>
      <c r="M7" s="9">
        <f>IF(COUNTA(M14:M20)=0,"",M15*L15+M16*L16+M17*L17+M18*L18+M19*L19+M20*L20+M21*L21+M22*L22)</f>
        <v>55.982188295165393</v>
      </c>
      <c r="N7" s="9" t="str">
        <f>IF(COUNTA(N14:N20)=0,"",N15*L15+N16*L16+N17*L17+N18*L18+N19*L19+N20*L20+N21*L21+N22*L22)</f>
        <v/>
      </c>
      <c r="O7" s="9" t="str">
        <f>IF(COUNTA(O14:O20)=0,"",O15*L15+O16*L16+O17*L17+O18*L18+O19*L19+O20*L20+O21*L21+O22*L22)</f>
        <v/>
      </c>
      <c r="P7" s="9" t="str">
        <f>IF(COUNTA(P14:P20)=0,"",P15*L15+P16*L16+P17*L17+P18*L18+P19*L19+P20*L20+P21*L21+P22*L22)</f>
        <v/>
      </c>
      <c r="Q7" s="9">
        <f>IF(COUNTA(Q14:Q20)=0,"",Q15*L15+Q16*L16+Q17*L17+Q18*L18+Q19*L19+Q20*L20+Q21*L21+Q22*L22)</f>
        <v>55.5</v>
      </c>
      <c r="R7" s="31">
        <f>IF(COUNTA(R14:R20)=0,"",R15*L15+R16*L16+R17*L17+R18*L18+R19*L19+R20*L20+R21*L21+R22*L22)</f>
        <v>57</v>
      </c>
      <c r="S7" s="26"/>
      <c r="T7" s="26"/>
      <c r="U7" s="317"/>
      <c r="V7" s="15" t="s">
        <v>19</v>
      </c>
      <c r="W7" s="9">
        <f>IF(COUNTA(W14:W20)=0,"",W15*V15+W16*V16+W17*V17+W18*V18+W19*V19+W20*V20+W21*V21+W22*V22)</f>
        <v>60.518235793044951</v>
      </c>
      <c r="X7" s="9" t="str">
        <f>IF(COUNTA(X14:X20)=0,"",X15*V15+X16*V16+X17*V17+X18*V18+X19*V19+X20*V20+X21*V21+X22*V22)</f>
        <v/>
      </c>
      <c r="Y7" s="9" t="str">
        <f>IF(COUNTA(Y14:Y20)=0,"",Y15*V15+Y16*V16+Y17*V17+Y18*V18+Y19*V19+Y20*V20+Y21*V21+Y22*V22)</f>
        <v/>
      </c>
      <c r="Z7" s="9" t="str">
        <f>IF(COUNTA(Z14:Z20)=0,"",Z15*V15+Z16*V16+Z17*V17+Z18*V18+Z19*V19+Z20*V20+Z21*V21+Z22*V22)</f>
        <v/>
      </c>
      <c r="AA7" s="9">
        <f>IF(COUNTA(AA14:AA20)=0,"",AA15*V15+AA16*V16+AA17*V17+AA18*V18+AA19*V19+AA20*V20+AA21*V21+AA22*V22)</f>
        <v>56.5</v>
      </c>
      <c r="AB7" s="31">
        <f>IF(COUNTA(AB14:AB20)=0,"",AB15*V15+AB16*V16+AB17*V17+AB18*V18+AB19*V19+AB20*V20+AB21*V21+AB22*V22)</f>
        <v>69</v>
      </c>
      <c r="AC7" s="26"/>
      <c r="AD7" s="26"/>
      <c r="AE7" s="317"/>
      <c r="AF7" s="15" t="s">
        <v>19</v>
      </c>
      <c r="AG7" s="9">
        <f>IF(COUNTA(AG14:AG20)=0,"",AG15*AF15+AG16*AF16+AG17*AF17+AG18*AF18+AG19*AF19+AG20*AF20+AG21*AF21+AG22*AF22)</f>
        <v>57.378965224766752</v>
      </c>
      <c r="AH7" s="9" t="str">
        <f>IF(COUNTA(AH14:AH20)=0,"",AH15*AF15+AH16*AF16+AH17*AF17+AH18*AF18+AH19*AF19+AH20*AF20+AH21*AF21+AH22*AF22)</f>
        <v/>
      </c>
      <c r="AI7" s="9" t="str">
        <f>IF(COUNTA(AI14:AI20)=0,"",AI15*AF15+AI16*AF16+AI17*AF17+AI18*AF18+AI19*AF19+AI20*AF20+AI21*AF21+AI22*AF22)</f>
        <v/>
      </c>
      <c r="AJ7" s="9" t="str">
        <f>IF(COUNTA(AJ14:AJ20)=0,"",AJ15*AF15+AJ16*AF16+AJ17*AF17+AJ18*AF18+AJ19*AF19+AJ20*AF20+AJ21*AF21+AJ22*AF22)</f>
        <v/>
      </c>
      <c r="AK7" s="9">
        <f>IF(COUNTA(AK14:AK20)=0,"",AK15*AF15+AK16*AF16+AK17*AF17+AK18*AF18+AK19*AF19+AK20*AF20+AK21*AF21+AK22*AF22)</f>
        <v>53.2</v>
      </c>
      <c r="AL7" s="31">
        <f>IF(COUNTA(AL14:AL20)=0,"",AL15*AF15+AL16*AF16+AL17*AF17+AL18*AF18+AL19*AF19+AL20*AF20+AL21*AF21+AL22*AF22)</f>
        <v>66.2</v>
      </c>
      <c r="AM7" s="26"/>
      <c r="AN7" s="26"/>
      <c r="AO7" s="317"/>
      <c r="AP7" s="15" t="s">
        <v>19</v>
      </c>
      <c r="AQ7" s="9" t="str">
        <f>IF(COUNTA(AQ14:AQ20)=0,"",AQ15*AP15+AQ16*AP16+AQ17*AP17+AQ18*AP18+AQ19*AP19+AQ20*AP20+AQ21*AP21+AQ22*AP22)</f>
        <v/>
      </c>
      <c r="AR7" s="9" t="str">
        <f>IF(COUNTA(AR14:AR20)=0,"",AR15*AP15+AR16*AP16+AR17*AP17+AR18*AP18+AR19*AP19+AR20*AP20+AR21*AP21+AR22*AP22)</f>
        <v/>
      </c>
      <c r="AS7" s="9" t="str">
        <f>IF(COUNTA(AS14:AS20)=0,"",AS15*AP15+AS16*AP16+AS17*AP17+AS18*AP18+AS19*AP19+AS20*AP20+AS21*AP21+AS22*AP22)</f>
        <v/>
      </c>
      <c r="AT7" s="9" t="str">
        <f>IF(COUNTA(AT14:AT20)=0,"",AT15*AP15+AT16*AP16+AT17*AP17+AT18*AP18+AT19*AP19+AT20*AP20+AT21*AP21+AT22*AP22)</f>
        <v/>
      </c>
      <c r="AU7" s="9" t="str">
        <f>IF(COUNTA(AU14:AU20)=0,"",AU15*AP15+AU16*AP16+AU17*AP17+AU18*AP18+AU19*AP19+AU20*AP20+AU21*AP21+AU22*AP22)</f>
        <v/>
      </c>
      <c r="AV7" s="31" t="str">
        <f>IF(COUNTA(AV14:AV20)=0,"",AV15*AP15+AV16*AP16+AV17*AP17+AV18*AP18+AV19*AP19+AV20*AP20+AV21*AP21+AV22*AP22)</f>
        <v/>
      </c>
      <c r="AW7" s="26"/>
      <c r="AX7" s="26"/>
      <c r="AY7" s="317"/>
      <c r="AZ7" s="138" t="s">
        <v>19</v>
      </c>
      <c r="BA7" s="9">
        <f>IF(COUNTA(BA14:BA20)=0,"",BA15*AZ15+BA16*AZ16+BA17*AZ17+BA18*AZ18+BA19*AZ19+BA20*AZ20+BA21*AZ21+BA22*AZ22)</f>
        <v>66.371755725190823</v>
      </c>
      <c r="BB7" s="9" t="str">
        <f>IF(COUNTA(BB14:BB20)=0,"",BB15*AZ15+BB16*AZ16+BB17*AZ17+BB18*AZ18+BB19*AZ19+BB20*AZ20+BB21*AZ21+BB22*AZ22)</f>
        <v/>
      </c>
      <c r="BC7" s="9" t="str">
        <f>IF(COUNTA(BC14:BC20)=0,"",BC15*AZ15+BC16*AZ16+BC17*AZ17+BC18*AZ18+BC19*AZ19+BC20*AZ20+BC21*AZ21+BC22*AZ22)</f>
        <v/>
      </c>
      <c r="BD7" s="9" t="str">
        <f>IF(COUNTA(BD14:BD20)=0,"",BD15*AZ15+BD16*AZ16+BD17*AZ17+BD18*AZ18+BD19*AZ19+BD20*AZ20+BD21*AZ21+BD22*AZ22)</f>
        <v/>
      </c>
      <c r="BE7" s="9">
        <f>IF(COUNTA(BE14:BE20)=0,"",BE15*AZ15+BE16*AZ16+BE17*AZ17+BE18*AZ18+BE19*AZ19+BE20*AZ20+BE21*AZ21+BE22*AZ22)</f>
        <v>62.9</v>
      </c>
      <c r="BF7" s="31">
        <f>IF(COUNTA(BF14:BF20)=0,"",BF15*AZ15+BF16*AZ16+BF17*AZ17+BF18*AZ18+BF19*AZ19+BF20*AZ20+BF21*AZ21+BF22*AZ22)</f>
        <v>73.7</v>
      </c>
      <c r="BG7" s="26"/>
      <c r="BH7" s="26"/>
      <c r="BI7" s="317"/>
      <c r="BJ7" s="15" t="s">
        <v>19</v>
      </c>
      <c r="BK7" s="9" t="str">
        <f>IF(COUNTA(BK14:BK20)=0,"",BK15*BJ15+BK16*BJ16+BK17*BJ17+BK18*BJ18+BK19*BJ19+BK20*BJ20+BK21*BJ21+BK22*BJ22)</f>
        <v/>
      </c>
      <c r="BL7" s="9" t="str">
        <f>IF(COUNTA(BL14:BL20)=0,"",BL15*BJ15+BL16*BJ16+BL17*BJ17+BL18*BJ18+BL19*BJ19+BL20*BJ20+BL21*BJ21+BL22*BJ22)</f>
        <v/>
      </c>
      <c r="BM7" s="9" t="str">
        <f>IF(COUNTA(BM14:BM20)=0,"",BM15*BJ15+BM16*BJ16+BM17*BJ17+BM18*BJ18+BM19*BJ19+BM20*BJ20+BM21*BJ21+BM22*BJ22)</f>
        <v/>
      </c>
      <c r="BN7" s="9">
        <f>IF(COUNTA(BN14:BN20)=0,"",BN15*BJ15+BN16*BJ16+BN17*BJ17+BN18*BJ18+BN19*BJ19+BN20*BJ20+BN21*BJ21+BN22*BJ22)</f>
        <v>37.424547283702211</v>
      </c>
      <c r="BO7" s="9" t="str">
        <f>IF(COUNTA(BO14:BO20)=0,"",BO15*BJ15+BO16*BJ16+BO17*BJ17+BO18*BJ18+BO19*BJ19+BO20*BJ20+BO21*BJ21+BO22*BJ22)</f>
        <v/>
      </c>
      <c r="BP7" s="31" t="str">
        <f>IF(COUNTA(BP14:BP20)=0,"",BP15*BJ15+BP16*BJ16+BP17*BJ17+BP18*BJ18+BP19*BJ19+BP20*BJ20+BP21*BJ21+BP22*BJ22)</f>
        <v/>
      </c>
      <c r="BQ7" s="26"/>
      <c r="BR7" s="26"/>
      <c r="BS7" s="328"/>
      <c r="CC7" s="328"/>
      <c r="CM7" s="328"/>
      <c r="CW7" s="328"/>
      <c r="DG7" s="328"/>
      <c r="DQ7" s="328"/>
      <c r="EA7" s="328"/>
      <c r="EK7" s="328"/>
      <c r="EU7" s="328"/>
      <c r="FE7" s="328"/>
      <c r="FO7" s="328"/>
      <c r="FY7" s="328"/>
      <c r="GI7" s="328"/>
      <c r="GS7" s="328"/>
      <c r="HC7" s="328"/>
      <c r="HM7" s="328"/>
      <c r="HW7" s="328"/>
    </row>
    <row r="8" s="4" customFormat="true" x14ac:dyDescent="0.25">
      <c r="A8" s="317"/>
      <c r="B8" s="265" t="s">
        <v>39</v>
      </c>
      <c r="C8" s="8"/>
      <c r="D8" s="8"/>
      <c r="E8" s="8"/>
      <c r="F8" s="8"/>
      <c r="G8" s="8"/>
      <c r="H8" s="31"/>
      <c r="I8" s="26"/>
      <c r="J8" s="26"/>
      <c r="K8" s="317"/>
      <c r="L8" s="83" t="s">
        <v>39</v>
      </c>
      <c r="M8" s="8"/>
      <c r="N8" s="8"/>
      <c r="O8" s="8"/>
      <c r="P8" s="8"/>
      <c r="Q8" s="8"/>
      <c r="R8" s="31"/>
      <c r="S8" s="26"/>
      <c r="T8" s="26"/>
      <c r="U8" s="317"/>
      <c r="V8" s="83" t="s">
        <v>39</v>
      </c>
      <c r="W8" s="8"/>
      <c r="X8" s="8"/>
      <c r="Y8" s="8"/>
      <c r="Z8" s="8"/>
      <c r="AA8" s="8"/>
      <c r="AB8" s="31"/>
      <c r="AC8" s="26"/>
      <c r="AD8" s="26"/>
      <c r="AE8" s="317"/>
      <c r="AF8" s="83" t="s">
        <v>39</v>
      </c>
      <c r="AG8" s="8"/>
      <c r="AH8" s="8"/>
      <c r="AI8" s="8"/>
      <c r="AJ8" s="8"/>
      <c r="AK8" s="8"/>
      <c r="AL8" s="31"/>
      <c r="AM8" s="26"/>
      <c r="AN8" s="26"/>
      <c r="AO8" s="317"/>
      <c r="AP8" s="83" t="s">
        <v>39</v>
      </c>
      <c r="AQ8" s="8"/>
      <c r="AR8" s="8"/>
      <c r="AS8" s="8"/>
      <c r="AT8" s="8"/>
      <c r="AU8" s="8"/>
      <c r="AV8" s="31"/>
      <c r="AW8" s="26"/>
      <c r="AX8" s="26"/>
      <c r="AY8" s="317"/>
      <c r="AZ8" s="265" t="s">
        <v>39</v>
      </c>
      <c r="BA8" s="8"/>
      <c r="BB8" s="8"/>
      <c r="BC8" s="8"/>
      <c r="BD8" s="8"/>
      <c r="BE8" s="8"/>
      <c r="BF8" s="31"/>
      <c r="BG8" s="26"/>
      <c r="BH8" s="26"/>
      <c r="BI8" s="317"/>
      <c r="BJ8" s="83" t="s">
        <v>39</v>
      </c>
      <c r="BK8" s="8"/>
      <c r="BL8" s="8"/>
      <c r="BM8" s="8"/>
      <c r="BN8" s="8"/>
      <c r="BO8" s="8"/>
      <c r="BP8" s="31"/>
      <c r="BQ8" s="26"/>
      <c r="BR8" s="26"/>
      <c r="BS8" s="328"/>
      <c r="CC8" s="328"/>
      <c r="CM8" s="328"/>
      <c r="CW8" s="328"/>
      <c r="DG8" s="328"/>
      <c r="DQ8" s="328"/>
      <c r="EA8" s="328"/>
      <c r="EK8" s="328"/>
      <c r="EU8" s="328"/>
      <c r="FE8" s="328"/>
      <c r="FO8" s="328"/>
      <c r="FY8" s="328"/>
      <c r="GI8" s="328"/>
      <c r="GS8" s="328"/>
      <c r="HC8" s="328"/>
      <c r="HM8" s="328"/>
      <c r="HW8" s="328"/>
    </row>
    <row r="9" s="4" customFormat="true" ht="15.6" hidden="true" customHeight="true" x14ac:dyDescent="0.25">
      <c r="A9" s="317"/>
      <c r="B9" s="265" t="s">
        <v>119</v>
      </c>
      <c r="C9" s="9"/>
      <c r="D9" s="9"/>
      <c r="E9" s="9"/>
      <c r="F9" s="9"/>
      <c r="G9" s="9"/>
      <c r="H9" s="31"/>
      <c r="I9" s="26"/>
      <c r="J9" s="26"/>
      <c r="K9" s="317"/>
      <c r="L9" s="83" t="s">
        <v>119</v>
      </c>
      <c r="M9" s="9"/>
      <c r="N9" s="9"/>
      <c r="O9" s="9"/>
      <c r="P9" s="9"/>
      <c r="Q9" s="9"/>
      <c r="R9" s="31"/>
      <c r="S9" s="26"/>
      <c r="T9" s="26"/>
      <c r="U9" s="317"/>
      <c r="V9" s="83" t="s">
        <v>119</v>
      </c>
      <c r="W9" s="9"/>
      <c r="X9" s="9"/>
      <c r="Y9" s="9"/>
      <c r="Z9" s="9"/>
      <c r="AA9" s="9"/>
      <c r="AB9" s="31"/>
      <c r="AC9" s="26"/>
      <c r="AD9" s="26"/>
      <c r="AE9" s="317"/>
      <c r="AF9" s="83" t="s">
        <v>119</v>
      </c>
      <c r="AG9" s="9"/>
      <c r="AH9" s="9"/>
      <c r="AI9" s="9"/>
      <c r="AJ9" s="9"/>
      <c r="AK9" s="9"/>
      <c r="AL9" s="31"/>
      <c r="AM9" s="26"/>
      <c r="AN9" s="26"/>
      <c r="AO9" s="317"/>
      <c r="AP9" s="83" t="s">
        <v>119</v>
      </c>
      <c r="AQ9" s="9"/>
      <c r="AR9" s="9"/>
      <c r="AS9" s="9"/>
      <c r="AT9" s="9"/>
      <c r="AU9" s="9"/>
      <c r="AV9" s="31"/>
      <c r="AW9" s="26"/>
      <c r="AX9" s="26"/>
      <c r="AY9" s="317"/>
      <c r="AZ9" s="265" t="s">
        <v>119</v>
      </c>
      <c r="BA9" s="9"/>
      <c r="BB9" s="9"/>
      <c r="BC9" s="9"/>
      <c r="BD9" s="9"/>
      <c r="BE9" s="9"/>
      <c r="BF9" s="31"/>
      <c r="BG9" s="26"/>
      <c r="BH9" s="26"/>
      <c r="BI9" s="317"/>
      <c r="BJ9" s="83" t="s">
        <v>119</v>
      </c>
      <c r="BK9" s="9"/>
      <c r="BL9" s="9"/>
      <c r="BM9" s="9"/>
      <c r="BN9" s="9"/>
      <c r="BO9" s="9"/>
      <c r="BP9" s="31"/>
      <c r="BQ9" s="26"/>
      <c r="BR9" s="26"/>
      <c r="BS9" s="328"/>
      <c r="CC9" s="328"/>
      <c r="CM9" s="328"/>
      <c r="CW9" s="328"/>
      <c r="DG9" s="328"/>
      <c r="DQ9" s="328"/>
      <c r="EA9" s="328"/>
      <c r="EK9" s="328"/>
      <c r="EU9" s="328"/>
      <c r="FE9" s="328"/>
      <c r="FO9" s="328"/>
      <c r="FY9" s="328"/>
      <c r="GI9" s="328"/>
      <c r="GS9" s="328"/>
      <c r="HC9" s="328"/>
      <c r="HM9" s="328"/>
      <c r="HW9" s="328"/>
    </row>
    <row r="10" s="4" customFormat="true" x14ac:dyDescent="0.25">
      <c r="A10" s="317"/>
      <c r="B10" s="138" t="s">
        <v>225</v>
      </c>
      <c r="C10" s="8"/>
      <c r="D10" s="7"/>
      <c r="E10" s="7"/>
      <c r="F10" s="7"/>
      <c r="G10" s="7"/>
      <c r="H10" s="28"/>
      <c r="I10" s="26"/>
      <c r="J10" s="26"/>
      <c r="K10" s="317"/>
      <c r="L10" s="138" t="s">
        <v>225</v>
      </c>
      <c r="M10" s="8"/>
      <c r="N10" s="8"/>
      <c r="O10" s="8"/>
      <c r="P10" s="8"/>
      <c r="Q10" s="8"/>
      <c r="R10" s="28"/>
      <c r="S10" s="26"/>
      <c r="T10" s="26"/>
      <c r="U10" s="317"/>
      <c r="V10" s="138" t="s">
        <v>225</v>
      </c>
      <c r="W10" s="8"/>
      <c r="X10" s="7"/>
      <c r="Y10" s="7"/>
      <c r="Z10" s="7"/>
      <c r="AA10" s="7"/>
      <c r="AB10" s="28"/>
      <c r="AC10" s="26"/>
      <c r="AD10" s="26"/>
      <c r="AE10" s="317"/>
      <c r="AF10" s="138" t="s">
        <v>225</v>
      </c>
      <c r="AG10" s="8"/>
      <c r="AH10" s="7"/>
      <c r="AI10" s="7"/>
      <c r="AJ10" s="7"/>
      <c r="AK10" s="7"/>
      <c r="AL10" s="28"/>
      <c r="AM10" s="26"/>
      <c r="AN10" s="26"/>
      <c r="AO10" s="317"/>
      <c r="AP10" s="138" t="s">
        <v>225</v>
      </c>
      <c r="AQ10" s="8"/>
      <c r="AR10" s="7"/>
      <c r="AS10" s="7"/>
      <c r="AT10" s="7"/>
      <c r="AU10" s="7"/>
      <c r="AV10" s="28"/>
      <c r="AW10" s="26"/>
      <c r="AX10" s="26"/>
      <c r="AY10" s="317"/>
      <c r="AZ10" s="138" t="s">
        <v>225</v>
      </c>
      <c r="BA10" s="8"/>
      <c r="BB10" s="7"/>
      <c r="BC10" s="7"/>
      <c r="BD10" s="7"/>
      <c r="BE10" s="7"/>
      <c r="BF10" s="28"/>
      <c r="BG10" s="26"/>
      <c r="BH10" s="26"/>
      <c r="BI10" s="317"/>
      <c r="BJ10" s="138" t="s">
        <v>225</v>
      </c>
      <c r="BK10" s="8"/>
      <c r="BL10" s="7"/>
      <c r="BM10" s="7"/>
      <c r="BN10" s="7"/>
      <c r="BO10" s="7"/>
      <c r="BP10" s="28"/>
      <c r="BQ10" s="26"/>
      <c r="BR10" s="26"/>
      <c r="BS10" s="328"/>
      <c r="CC10" s="328"/>
      <c r="CM10" s="328"/>
      <c r="CW10" s="328"/>
      <c r="DG10" s="328"/>
      <c r="DQ10" s="328"/>
      <c r="EA10" s="328"/>
      <c r="EK10" s="328"/>
      <c r="EU10" s="328"/>
      <c r="FE10" s="328"/>
      <c r="FO10" s="328"/>
      <c r="FY10" s="328"/>
      <c r="GI10" s="328"/>
      <c r="GS10" s="328"/>
      <c r="HC10" s="328"/>
      <c r="HM10" s="328"/>
      <c r="HW10" s="328"/>
    </row>
    <row r="11" s="4" customFormat="true" ht="15.6" hidden="true" customHeight="true" x14ac:dyDescent="0.25">
      <c r="A11" s="317"/>
      <c r="B11" s="138" t="s">
        <v>120</v>
      </c>
      <c r="C11" s="20"/>
      <c r="D11" s="7"/>
      <c r="E11" s="7"/>
      <c r="F11" s="7"/>
      <c r="G11" s="7"/>
      <c r="H11" s="28"/>
      <c r="I11" s="26"/>
      <c r="J11" s="26"/>
      <c r="K11" s="317"/>
      <c r="L11" s="138" t="s">
        <v>120</v>
      </c>
      <c r="M11" s="20"/>
      <c r="N11" s="7"/>
      <c r="O11" s="7"/>
      <c r="P11" s="7"/>
      <c r="Q11" s="7"/>
      <c r="R11" s="28"/>
      <c r="S11" s="26"/>
      <c r="T11" s="26"/>
      <c r="U11" s="317"/>
      <c r="V11" s="138" t="s">
        <v>120</v>
      </c>
      <c r="W11" s="20"/>
      <c r="X11" s="7"/>
      <c r="Y11" s="7"/>
      <c r="Z11" s="7"/>
      <c r="AA11" s="7"/>
      <c r="AB11" s="28"/>
      <c r="AC11" s="26"/>
      <c r="AD11" s="26"/>
      <c r="AE11" s="317"/>
      <c r="AF11" s="138" t="s">
        <v>120</v>
      </c>
      <c r="AG11" s="20"/>
      <c r="AH11" s="7"/>
      <c r="AI11" s="7"/>
      <c r="AJ11" s="7"/>
      <c r="AK11" s="7"/>
      <c r="AL11" s="28"/>
      <c r="AM11" s="26"/>
      <c r="AN11" s="26"/>
      <c r="AO11" s="317"/>
      <c r="AP11" s="138" t="s">
        <v>120</v>
      </c>
      <c r="AQ11" s="20"/>
      <c r="AR11" s="7"/>
      <c r="AS11" s="7"/>
      <c r="AT11" s="7"/>
      <c r="AU11" s="7"/>
      <c r="AV11" s="28"/>
      <c r="AW11" s="26"/>
      <c r="AX11" s="26"/>
      <c r="AY11" s="317"/>
      <c r="AZ11" s="138" t="s">
        <v>120</v>
      </c>
      <c r="BA11" s="327"/>
      <c r="BB11" s="325"/>
      <c r="BC11" s="325"/>
      <c r="BD11" s="325"/>
      <c r="BE11" s="325"/>
      <c r="BF11" s="326"/>
      <c r="BG11" s="26"/>
      <c r="BH11" s="26"/>
      <c r="BI11" s="317"/>
      <c r="BJ11" s="138" t="s">
        <v>120</v>
      </c>
      <c r="BK11" s="20"/>
      <c r="BL11" s="7"/>
      <c r="BM11" s="7"/>
      <c r="BN11" s="7"/>
      <c r="BO11" s="7"/>
      <c r="BP11" s="28"/>
      <c r="BQ11" s="26"/>
      <c r="BR11" s="26"/>
      <c r="BS11" s="328"/>
      <c r="CC11" s="328"/>
      <c r="CM11" s="328"/>
      <c r="CW11" s="328"/>
      <c r="DG11" s="328"/>
      <c r="DQ11" s="328"/>
      <c r="EA11" s="328"/>
      <c r="EK11" s="328"/>
      <c r="EU11" s="328"/>
      <c r="FE11" s="328"/>
      <c r="FO11" s="328"/>
      <c r="FY11" s="328"/>
      <c r="GI11" s="328"/>
      <c r="GS11" s="328"/>
      <c r="HC11" s="328"/>
      <c r="HM11" s="328"/>
      <c r="HW11" s="328"/>
    </row>
    <row r="12" s="4" customFormat="true" ht="15.6" hidden="true" customHeight="true" x14ac:dyDescent="0.25">
      <c r="A12" s="317"/>
      <c r="B12" s="138" t="s">
        <v>121</v>
      </c>
      <c r="C12" s="20"/>
      <c r="D12" s="7"/>
      <c r="E12" s="7"/>
      <c r="F12" s="7"/>
      <c r="G12" s="7"/>
      <c r="H12" s="28"/>
      <c r="I12" s="26"/>
      <c r="J12" s="26"/>
      <c r="K12" s="317"/>
      <c r="L12" s="138" t="s">
        <v>121</v>
      </c>
      <c r="M12" s="20"/>
      <c r="N12" s="7"/>
      <c r="O12" s="7"/>
      <c r="P12" s="7"/>
      <c r="Q12" s="7"/>
      <c r="R12" s="28"/>
      <c r="S12" s="26"/>
      <c r="T12" s="26"/>
      <c r="U12" s="317"/>
      <c r="V12" s="138" t="s">
        <v>121</v>
      </c>
      <c r="W12" s="20"/>
      <c r="X12" s="7"/>
      <c r="Y12" s="7"/>
      <c r="Z12" s="7"/>
      <c r="AA12" s="7"/>
      <c r="AB12" s="28"/>
      <c r="AC12" s="26"/>
      <c r="AD12" s="26"/>
      <c r="AE12" s="317"/>
      <c r="AF12" s="138" t="s">
        <v>121</v>
      </c>
      <c r="AG12" s="20"/>
      <c r="AH12" s="7"/>
      <c r="AI12" s="7"/>
      <c r="AJ12" s="7"/>
      <c r="AK12" s="7"/>
      <c r="AL12" s="28"/>
      <c r="AM12" s="26"/>
      <c r="AN12" s="26"/>
      <c r="AO12" s="317"/>
      <c r="AP12" s="138" t="s">
        <v>121</v>
      </c>
      <c r="AQ12" s="20"/>
      <c r="AR12" s="7"/>
      <c r="AS12" s="7"/>
      <c r="AT12" s="7"/>
      <c r="AU12" s="7"/>
      <c r="AV12" s="28"/>
      <c r="AW12" s="26"/>
      <c r="AX12" s="26"/>
      <c r="AY12" s="317"/>
      <c r="AZ12" s="138" t="s">
        <v>121</v>
      </c>
      <c r="BA12" s="327"/>
      <c r="BB12" s="325"/>
      <c r="BC12" s="325"/>
      <c r="BD12" s="325"/>
      <c r="BE12" s="325"/>
      <c r="BF12" s="326"/>
      <c r="BG12" s="26"/>
      <c r="BH12" s="26"/>
      <c r="BI12" s="317"/>
      <c r="BJ12" s="138" t="s">
        <v>121</v>
      </c>
      <c r="BK12" s="20"/>
      <c r="BL12" s="7"/>
      <c r="BM12" s="7"/>
      <c r="BN12" s="7"/>
      <c r="BO12" s="7"/>
      <c r="BP12" s="28"/>
      <c r="BQ12" s="26"/>
      <c r="BR12" s="26"/>
      <c r="BS12" s="328"/>
      <c r="CC12" s="328"/>
      <c r="CM12" s="328"/>
      <c r="CW12" s="328"/>
      <c r="DG12" s="328"/>
      <c r="DQ12" s="328"/>
      <c r="EA12" s="328"/>
      <c r="EK12" s="328"/>
      <c r="EU12" s="328"/>
      <c r="FE12" s="328"/>
      <c r="FO12" s="328"/>
      <c r="FY12" s="328"/>
      <c r="GI12" s="328"/>
      <c r="GS12" s="328"/>
      <c r="HC12" s="328"/>
      <c r="HM12" s="328"/>
      <c r="HW12" s="328"/>
    </row>
    <row r="13" s="1" customFormat="true" ht="18" customHeight="true" x14ac:dyDescent="0.2">
      <c r="A13" s="347" t="s">
        <v>58</v>
      </c>
      <c r="B13" s="348" t="s">
        <v>27</v>
      </c>
      <c r="C13" s="349"/>
      <c r="D13" s="349"/>
      <c r="E13" s="349"/>
      <c r="F13" s="349"/>
      <c r="G13" s="349"/>
      <c r="H13" s="350"/>
      <c r="I13" s="26"/>
      <c r="J13" s="26"/>
      <c r="K13" s="347" t="s">
        <v>58</v>
      </c>
      <c r="L13" s="348" t="s">
        <v>27</v>
      </c>
      <c r="M13" s="349"/>
      <c r="N13" s="349"/>
      <c r="O13" s="349"/>
      <c r="P13" s="349"/>
      <c r="Q13" s="349"/>
      <c r="R13" s="350"/>
      <c r="S13" s="26"/>
      <c r="T13" s="26"/>
      <c r="U13" s="347" t="s">
        <v>58</v>
      </c>
      <c r="V13" s="348" t="s">
        <v>27</v>
      </c>
      <c r="W13" s="349"/>
      <c r="X13" s="349"/>
      <c r="Y13" s="349"/>
      <c r="Z13" s="349"/>
      <c r="AA13" s="349"/>
      <c r="AB13" s="350"/>
      <c r="AC13" s="26"/>
      <c r="AD13" s="26"/>
      <c r="AE13" s="347" t="s">
        <v>58</v>
      </c>
      <c r="AF13" s="348" t="s">
        <v>27</v>
      </c>
      <c r="AG13" s="349"/>
      <c r="AH13" s="349"/>
      <c r="AI13" s="349"/>
      <c r="AJ13" s="349"/>
      <c r="AK13" s="349"/>
      <c r="AL13" s="350"/>
      <c r="AM13" s="26"/>
      <c r="AN13" s="26"/>
      <c r="AO13" s="347" t="s">
        <v>58</v>
      </c>
      <c r="AP13" s="348" t="s">
        <v>27</v>
      </c>
      <c r="AQ13" s="349"/>
      <c r="AR13" s="349"/>
      <c r="AS13" s="349"/>
      <c r="AT13" s="349"/>
      <c r="AU13" s="349"/>
      <c r="AV13" s="350"/>
      <c r="AW13" s="26"/>
      <c r="AX13" s="26"/>
      <c r="AY13" s="347" t="s">
        <v>58</v>
      </c>
      <c r="AZ13" s="351" t="s">
        <v>27</v>
      </c>
      <c r="BA13" s="352"/>
      <c r="BB13" s="352"/>
      <c r="BC13" s="352"/>
      <c r="BD13" s="352"/>
      <c r="BE13" s="352"/>
      <c r="BF13" s="353"/>
      <c r="BG13" s="26"/>
      <c r="BH13" s="26"/>
      <c r="BI13" s="347" t="s">
        <v>58</v>
      </c>
      <c r="BJ13" s="348" t="s">
        <v>27</v>
      </c>
      <c r="BK13" s="349"/>
      <c r="BL13" s="349"/>
      <c r="BM13" s="349"/>
      <c r="BN13" s="349"/>
      <c r="BO13" s="349"/>
      <c r="BP13" s="350"/>
      <c r="BQ13" s="26"/>
      <c r="BR13" s="26"/>
      <c r="BS13" s="329"/>
      <c r="CC13" s="329"/>
      <c r="CM13" s="329"/>
      <c r="CW13" s="329"/>
      <c r="DG13" s="329"/>
      <c r="DQ13" s="329"/>
      <c r="EA13" s="329"/>
      <c r="EK13" s="329"/>
      <c r="EU13" s="329"/>
      <c r="FE13" s="329"/>
      <c r="FO13" s="329"/>
      <c r="FY13" s="329"/>
      <c r="GI13" s="329"/>
      <c r="GS13" s="329"/>
      <c r="HC13" s="329"/>
      <c r="HM13" s="329"/>
      <c r="HW13" s="329"/>
    </row>
    <row r="14" s="14" customFormat="true" ht="14.25" customHeight="true" x14ac:dyDescent="0.2">
      <c r="A14" s="318" t="s">
        <v>56</v>
      </c>
      <c r="B14" s="5">
        <v>0</v>
      </c>
      <c r="C14" s="82"/>
      <c r="D14" s="82"/>
      <c r="E14" s="82"/>
      <c r="F14" s="82">
        <f>100-SUM(F16:F18)</f>
        <v>31.914893617021278</v>
      </c>
      <c r="G14" s="82"/>
      <c r="H14" s="139"/>
      <c r="I14" s="11"/>
      <c r="J14" s="11"/>
      <c r="K14" s="318" t="s">
        <v>56</v>
      </c>
      <c r="L14" s="5">
        <v>0</v>
      </c>
      <c r="M14" s="82"/>
      <c r="N14" s="82"/>
      <c r="O14" s="82"/>
      <c r="P14" s="82"/>
      <c r="Q14" s="82"/>
      <c r="R14" s="139"/>
      <c r="S14" s="11"/>
      <c r="T14" s="11"/>
      <c r="U14" s="318" t="s">
        <v>56</v>
      </c>
      <c r="V14" s="5">
        <v>0</v>
      </c>
      <c r="W14" s="82"/>
      <c r="X14" s="82"/>
      <c r="Y14" s="82"/>
      <c r="Z14" s="82"/>
      <c r="AA14" s="82"/>
      <c r="AB14" s="139"/>
      <c r="AC14" s="11"/>
      <c r="AD14" s="11"/>
      <c r="AE14" s="318" t="s">
        <v>56</v>
      </c>
      <c r="AF14" s="5">
        <v>0</v>
      </c>
      <c r="AG14" s="82"/>
      <c r="AH14" s="82"/>
      <c r="AI14" s="82"/>
      <c r="AJ14" s="82"/>
      <c r="AK14" s="82"/>
      <c r="AL14" s="139"/>
      <c r="AM14" s="11"/>
      <c r="AN14" s="11"/>
      <c r="AO14" s="318" t="s">
        <v>56</v>
      </c>
      <c r="AP14" s="5">
        <v>0</v>
      </c>
      <c r="AQ14" s="82"/>
      <c r="AR14" s="82"/>
      <c r="AS14" s="82"/>
      <c r="AT14" s="82"/>
      <c r="AU14" s="82"/>
      <c r="AV14" s="139"/>
      <c r="AW14" s="11"/>
      <c r="AX14" s="11"/>
      <c r="AY14" s="318" t="s">
        <v>56</v>
      </c>
      <c r="AZ14" s="5">
        <v>0</v>
      </c>
      <c r="BA14" s="82"/>
      <c r="BB14" s="82"/>
      <c r="BC14" s="82"/>
      <c r="BD14" s="82"/>
      <c r="BE14" s="82"/>
      <c r="BF14" s="139"/>
      <c r="BG14" s="11"/>
      <c r="BH14" s="11"/>
      <c r="BI14" s="318" t="s">
        <v>56</v>
      </c>
      <c r="BJ14" s="5">
        <v>0</v>
      </c>
      <c r="BK14" s="82"/>
      <c r="BL14" s="82"/>
      <c r="BM14" s="82"/>
      <c r="BN14" s="82"/>
      <c r="BO14" s="82"/>
      <c r="BP14" s="139"/>
      <c r="BQ14" s="11"/>
      <c r="BR14" s="11"/>
      <c r="BS14" s="330"/>
      <c r="CC14" s="330"/>
      <c r="CM14" s="330"/>
      <c r="CW14" s="330"/>
      <c r="DG14" s="330"/>
      <c r="DQ14" s="330"/>
      <c r="EA14" s="330"/>
      <c r="EK14" s="330"/>
      <c r="EU14" s="330"/>
      <c r="FE14" s="330"/>
      <c r="FO14" s="330"/>
      <c r="FY14" s="330"/>
      <c r="GI14" s="330"/>
      <c r="GS14" s="330"/>
      <c r="HC14" s="330"/>
      <c r="HM14" s="330"/>
      <c r="HW14" s="330"/>
    </row>
    <row r="15" x14ac:dyDescent="0.25">
      <c r="A15" s="319" t="s">
        <v>118</v>
      </c>
      <c r="B15" s="23">
        <v>0</v>
      </c>
      <c r="C15" s="82"/>
      <c r="D15" s="82"/>
      <c r="E15" s="82"/>
      <c r="F15" s="82"/>
      <c r="G15" s="82"/>
      <c r="H15" s="139"/>
      <c r="I15" s="11"/>
      <c r="J15" s="11"/>
      <c r="K15" s="319" t="s">
        <v>118</v>
      </c>
      <c r="L15" s="23">
        <v>0</v>
      </c>
      <c r="M15" s="82"/>
      <c r="N15" s="82"/>
      <c r="O15" s="82"/>
      <c r="P15" s="82"/>
      <c r="Q15" s="82">
        <v>0.1</v>
      </c>
      <c r="R15" s="139">
        <v>0</v>
      </c>
      <c r="S15" s="11"/>
      <c r="T15" s="11"/>
      <c r="U15" s="319" t="s">
        <v>118</v>
      </c>
      <c r="V15" s="23">
        <v>0</v>
      </c>
      <c r="W15" s="82"/>
      <c r="X15" s="82"/>
      <c r="Y15" s="82"/>
      <c r="Z15" s="82"/>
      <c r="AA15" s="82">
        <v>0</v>
      </c>
      <c r="AB15" s="139">
        <v>0</v>
      </c>
      <c r="AC15" s="11"/>
      <c r="AD15" s="11"/>
      <c r="AE15" s="319" t="s">
        <v>118</v>
      </c>
      <c r="AF15" s="23">
        <v>0</v>
      </c>
      <c r="AG15" s="82"/>
      <c r="AH15" s="82"/>
      <c r="AI15" s="82"/>
      <c r="AJ15" s="82"/>
      <c r="AK15" s="82">
        <v>0.3</v>
      </c>
      <c r="AL15" s="139">
        <v>0.3</v>
      </c>
      <c r="AM15" s="11"/>
      <c r="AN15" s="11"/>
      <c r="AO15" s="319" t="s">
        <v>118</v>
      </c>
      <c r="AP15" s="23">
        <v>0</v>
      </c>
      <c r="AQ15" s="82"/>
      <c r="AR15" s="82"/>
      <c r="AS15" s="82"/>
      <c r="AT15" s="82"/>
      <c r="AU15" s="82"/>
      <c r="AV15" s="139"/>
      <c r="AW15" s="11"/>
      <c r="AX15" s="11"/>
      <c r="AY15" s="319" t="s">
        <v>118</v>
      </c>
      <c r="AZ15" s="23">
        <v>0</v>
      </c>
      <c r="BA15" s="82"/>
      <c r="BB15" s="82"/>
      <c r="BC15" s="82"/>
      <c r="BD15" s="82"/>
      <c r="BE15" s="82">
        <v>3.1</v>
      </c>
      <c r="BF15" s="139">
        <v>2.8</v>
      </c>
      <c r="BG15" s="11"/>
      <c r="BH15" s="11"/>
      <c r="BI15" s="319" t="s">
        <v>118</v>
      </c>
      <c r="BJ15" s="23">
        <v>0</v>
      </c>
      <c r="BK15" s="82"/>
      <c r="BL15" s="82"/>
      <c r="BM15" s="82"/>
      <c r="BN15" s="82"/>
      <c r="BO15" s="82"/>
      <c r="BP15" s="139"/>
      <c r="BQ15" s="11"/>
      <c r="BR15" s="11"/>
    </row>
    <row r="16" s="2" customFormat="true" x14ac:dyDescent="0.25">
      <c r="A16" s="319" t="s">
        <v>189</v>
      </c>
      <c r="B16" s="6">
        <v>1</v>
      </c>
      <c r="C16" s="82"/>
      <c r="D16" s="7"/>
      <c r="E16" s="7"/>
      <c r="F16" s="7">
        <f>137/(137+333)*100</f>
        <v>29.148936170212764</v>
      </c>
      <c r="G16" s="82"/>
      <c r="H16" s="139"/>
      <c r="I16" s="11"/>
      <c r="J16" s="11"/>
      <c r="K16" s="319" t="s">
        <v>190</v>
      </c>
      <c r="L16" s="6">
        <v>1</v>
      </c>
      <c r="M16" s="82">
        <f>(Q16/100*$G32+R16/100*$H32)/($G32+$H32)*100</f>
        <v>55.982188295165393</v>
      </c>
      <c r="N16" s="7"/>
      <c r="O16" s="7"/>
      <c r="P16" s="7"/>
      <c r="Q16" s="82">
        <v>55.5</v>
      </c>
      <c r="R16" s="139">
        <v>57</v>
      </c>
      <c r="S16" s="11"/>
      <c r="T16" s="11"/>
      <c r="U16" s="319" t="s">
        <v>190</v>
      </c>
      <c r="V16" s="6">
        <v>1</v>
      </c>
      <c r="W16" s="82">
        <f>(AA16/100*$G32+AB16/100*$H32)/($G32+$H32)*100</f>
        <v>60.518235793044951</v>
      </c>
      <c r="X16" s="7"/>
      <c r="Y16" s="7"/>
      <c r="Z16" s="7"/>
      <c r="AA16" s="82">
        <v>56.5</v>
      </c>
      <c r="AB16" s="139">
        <v>69</v>
      </c>
      <c r="AC16" s="11"/>
      <c r="AD16" s="11"/>
      <c r="AE16" s="319" t="s">
        <v>190</v>
      </c>
      <c r="AF16" s="6">
        <v>1</v>
      </c>
      <c r="AG16" s="82">
        <f>(AK16/100*$G32+AL16/100*$H32)/($G32+$H32)*100</f>
        <v>57.378965224766752</v>
      </c>
      <c r="AH16" s="7"/>
      <c r="AI16" s="7"/>
      <c r="AJ16" s="7"/>
      <c r="AK16" s="82">
        <v>53.2</v>
      </c>
      <c r="AL16" s="139">
        <v>66.2</v>
      </c>
      <c r="AM16" s="11"/>
      <c r="AN16" s="11"/>
      <c r="AO16" s="319"/>
      <c r="AP16" s="6"/>
      <c r="AQ16" s="82"/>
      <c r="AR16" s="7"/>
      <c r="AS16" s="7"/>
      <c r="AT16" s="7"/>
      <c r="AU16" s="82"/>
      <c r="AV16" s="139"/>
      <c r="AW16" s="11"/>
      <c r="AX16" s="11"/>
      <c r="AY16" s="319" t="s">
        <v>190</v>
      </c>
      <c r="AZ16" s="6">
        <v>1</v>
      </c>
      <c r="BA16" s="82">
        <f>(BE16/100*$G32+BF16/100*$H32)/($G32+$H32)*100</f>
        <v>66.371755725190823</v>
      </c>
      <c r="BB16" s="7"/>
      <c r="BC16" s="7"/>
      <c r="BD16" s="7"/>
      <c r="BE16" s="82">
        <v>62.9</v>
      </c>
      <c r="BF16" s="139">
        <v>73.7</v>
      </c>
      <c r="BG16" s="11"/>
      <c r="BH16" s="11"/>
      <c r="BI16" s="319" t="s">
        <v>208</v>
      </c>
      <c r="BJ16" s="6">
        <v>1</v>
      </c>
      <c r="BK16" s="82"/>
      <c r="BL16" s="7"/>
      <c r="BM16" s="7"/>
      <c r="BN16" s="7">
        <f>151/(151+346)*100</f>
        <v>30.382293762575451</v>
      </c>
      <c r="BO16" s="82"/>
      <c r="BP16" s="139"/>
      <c r="BQ16" s="11"/>
      <c r="BR16" s="11"/>
      <c r="BS16" s="331"/>
      <c r="CC16" s="331"/>
      <c r="CM16" s="331"/>
      <c r="CW16" s="331"/>
      <c r="DG16" s="331"/>
      <c r="DQ16" s="331"/>
      <c r="EA16" s="331"/>
      <c r="EK16" s="331"/>
      <c r="EU16" s="331"/>
      <c r="FE16" s="331"/>
      <c r="FO16" s="331"/>
      <c r="FY16" s="331"/>
      <c r="GI16" s="331"/>
      <c r="GS16" s="331"/>
      <c r="HC16" s="331"/>
      <c r="HM16" s="331"/>
      <c r="HW16" s="331"/>
    </row>
    <row r="17" s="2" customFormat="true" x14ac:dyDescent="0.25">
      <c r="A17" s="319" t="s">
        <v>191</v>
      </c>
      <c r="B17" s="13">
        <v>0.5</v>
      </c>
      <c r="C17" s="82"/>
      <c r="D17" s="7"/>
      <c r="E17" s="7"/>
      <c r="F17" s="7">
        <f>63/(63+407)*100</f>
        <v>13.404255319148936</v>
      </c>
      <c r="G17" s="82"/>
      <c r="H17" s="139"/>
      <c r="I17" s="11"/>
      <c r="J17" s="11"/>
      <c r="K17" s="319"/>
      <c r="L17" s="13"/>
      <c r="M17" s="82"/>
      <c r="N17" s="7"/>
      <c r="O17" s="7"/>
      <c r="P17" s="7"/>
      <c r="Q17" s="82"/>
      <c r="R17" s="139"/>
      <c r="S17" s="11"/>
      <c r="T17" s="11"/>
      <c r="U17" s="319"/>
      <c r="V17" s="13"/>
      <c r="W17" s="82"/>
      <c r="X17" s="7"/>
      <c r="Y17" s="7"/>
      <c r="Z17" s="7"/>
      <c r="AA17" s="82"/>
      <c r="AB17" s="139"/>
      <c r="AC17" s="11"/>
      <c r="AD17" s="11"/>
      <c r="AE17" s="319"/>
      <c r="AF17" s="13"/>
      <c r="AG17" s="82"/>
      <c r="AH17" s="7"/>
      <c r="AI17" s="7"/>
      <c r="AJ17" s="7"/>
      <c r="AK17" s="82"/>
      <c r="AL17" s="139"/>
      <c r="AM17" s="11"/>
      <c r="AN17" s="11"/>
      <c r="AO17" s="319"/>
      <c r="AP17" s="13"/>
      <c r="AQ17" s="82"/>
      <c r="AR17" s="7"/>
      <c r="AS17" s="7"/>
      <c r="AT17" s="7"/>
      <c r="AU17" s="82"/>
      <c r="AV17" s="139"/>
      <c r="AW17" s="11"/>
      <c r="AX17" s="11"/>
      <c r="AY17" s="319"/>
      <c r="AZ17" s="13"/>
      <c r="BA17" s="82"/>
      <c r="BB17" s="7"/>
      <c r="BC17" s="7"/>
      <c r="BD17" s="7"/>
      <c r="BE17" s="82"/>
      <c r="BF17" s="139"/>
      <c r="BG17" s="11"/>
      <c r="BH17" s="11"/>
      <c r="BI17" s="319" t="s">
        <v>209</v>
      </c>
      <c r="BJ17" s="13">
        <v>0.5</v>
      </c>
      <c r="BK17" s="82"/>
      <c r="BL17" s="7"/>
      <c r="BM17" s="7"/>
      <c r="BN17" s="7">
        <f>70/(70+427)*100</f>
        <v>14.084507042253522</v>
      </c>
      <c r="BO17" s="82"/>
      <c r="BP17" s="139"/>
      <c r="BQ17" s="11"/>
      <c r="BR17" s="11"/>
      <c r="BS17" s="331"/>
      <c r="CC17" s="331"/>
      <c r="CM17" s="331"/>
      <c r="CW17" s="331"/>
      <c r="DG17" s="331"/>
      <c r="DQ17" s="331"/>
      <c r="EA17" s="331"/>
      <c r="EK17" s="331"/>
      <c r="EU17" s="331"/>
      <c r="FE17" s="331"/>
      <c r="FO17" s="331"/>
      <c r="FY17" s="331"/>
      <c r="GI17" s="331"/>
      <c r="GS17" s="331"/>
      <c r="HC17" s="331"/>
      <c r="HM17" s="331"/>
      <c r="HW17" s="331"/>
    </row>
    <row r="18" s="2" customFormat="true" x14ac:dyDescent="0.25">
      <c r="A18" s="319" t="s">
        <v>192</v>
      </c>
      <c r="B18" s="13">
        <v>0</v>
      </c>
      <c r="C18" s="82"/>
      <c r="D18" s="7"/>
      <c r="E18" s="7"/>
      <c r="F18" s="7">
        <f>120/(120+350)*100</f>
        <v>25.531914893617021</v>
      </c>
      <c r="G18" s="7"/>
      <c r="H18" s="28"/>
      <c r="I18" s="11"/>
      <c r="J18" s="11"/>
      <c r="K18" s="319"/>
      <c r="L18" s="13"/>
      <c r="M18" s="82"/>
      <c r="N18" s="7"/>
      <c r="O18" s="7"/>
      <c r="P18" s="7"/>
      <c r="Q18" s="7"/>
      <c r="R18" s="28"/>
      <c r="S18" s="11"/>
      <c r="T18" s="11"/>
      <c r="U18" s="319"/>
      <c r="V18" s="13"/>
      <c r="W18" s="82"/>
      <c r="X18" s="7"/>
      <c r="Y18" s="7"/>
      <c r="Z18" s="7"/>
      <c r="AA18" s="7"/>
      <c r="AB18" s="28"/>
      <c r="AC18" s="11"/>
      <c r="AD18" s="11"/>
      <c r="AE18" s="319"/>
      <c r="AF18" s="13"/>
      <c r="AG18" s="82"/>
      <c r="AH18" s="7"/>
      <c r="AI18" s="7"/>
      <c r="AJ18" s="7"/>
      <c r="AK18" s="7"/>
      <c r="AL18" s="28"/>
      <c r="AM18" s="11"/>
      <c r="AN18" s="11"/>
      <c r="AO18" s="319"/>
      <c r="AP18" s="13"/>
      <c r="AQ18" s="82"/>
      <c r="AR18" s="7"/>
      <c r="AS18" s="7"/>
      <c r="AT18" s="7"/>
      <c r="AU18" s="7"/>
      <c r="AV18" s="28"/>
      <c r="AW18" s="11"/>
      <c r="AX18" s="11"/>
      <c r="AY18" s="319"/>
      <c r="AZ18" s="13"/>
      <c r="BA18" s="82"/>
      <c r="BB18" s="7"/>
      <c r="BC18" s="7"/>
      <c r="BD18" s="7"/>
      <c r="BE18" s="7"/>
      <c r="BF18" s="28"/>
      <c r="BG18" s="11"/>
      <c r="BH18" s="11"/>
      <c r="BI18" s="319" t="s">
        <v>192</v>
      </c>
      <c r="BJ18" s="13">
        <v>0</v>
      </c>
      <c r="BK18" s="82"/>
      <c r="BL18" s="7"/>
      <c r="BM18" s="7"/>
      <c r="BN18" s="7">
        <f>143/(143+354)*100</f>
        <v>28.772635814889334</v>
      </c>
      <c r="BO18" s="7"/>
      <c r="BP18" s="28"/>
      <c r="BQ18" s="11"/>
      <c r="BR18" s="11"/>
      <c r="BS18" s="331"/>
      <c r="CC18" s="331"/>
      <c r="CM18" s="331"/>
      <c r="CW18" s="331"/>
      <c r="DG18" s="331"/>
      <c r="DQ18" s="331"/>
      <c r="EA18" s="331"/>
      <c r="EK18" s="331"/>
      <c r="EU18" s="331"/>
      <c r="FE18" s="331"/>
      <c r="FO18" s="331"/>
      <c r="FY18" s="331"/>
      <c r="GI18" s="331"/>
      <c r="GS18" s="331"/>
      <c r="HC18" s="331"/>
      <c r="HM18" s="331"/>
      <c r="HW18" s="331"/>
    </row>
    <row r="19" s="2" customFormat="true" x14ac:dyDescent="0.25">
      <c r="A19" s="319"/>
      <c r="B19" s="13"/>
      <c r="C19" s="82"/>
      <c r="D19" s="140"/>
      <c r="E19" s="140"/>
      <c r="F19" s="7"/>
      <c r="G19" s="7"/>
      <c r="H19" s="28"/>
      <c r="I19" s="11"/>
      <c r="J19" s="11"/>
      <c r="K19" s="319"/>
      <c r="L19" s="13"/>
      <c r="M19" s="82"/>
      <c r="N19" s="140"/>
      <c r="O19" s="140"/>
      <c r="P19" s="7"/>
      <c r="Q19" s="7"/>
      <c r="R19" s="28"/>
      <c r="S19" s="11"/>
      <c r="T19" s="11"/>
      <c r="U19" s="319"/>
      <c r="V19" s="13"/>
      <c r="W19" s="82"/>
      <c r="X19" s="140"/>
      <c r="Y19" s="140"/>
      <c r="Z19" s="7"/>
      <c r="AA19" s="7"/>
      <c r="AB19" s="28"/>
      <c r="AC19" s="11"/>
      <c r="AD19" s="11"/>
      <c r="AE19" s="319"/>
      <c r="AF19" s="13"/>
      <c r="AG19" s="82"/>
      <c r="AH19" s="140"/>
      <c r="AI19" s="140"/>
      <c r="AJ19" s="7"/>
      <c r="AK19" s="7"/>
      <c r="AL19" s="28"/>
      <c r="AM19" s="11"/>
      <c r="AN19" s="11"/>
      <c r="AO19" s="319"/>
      <c r="AP19" s="13"/>
      <c r="AQ19" s="82"/>
      <c r="AR19" s="140"/>
      <c r="AS19" s="140"/>
      <c r="AT19" s="7"/>
      <c r="AU19" s="7"/>
      <c r="AV19" s="28"/>
      <c r="AW19" s="11"/>
      <c r="AX19" s="11"/>
      <c r="AY19" s="319"/>
      <c r="AZ19" s="13"/>
      <c r="BA19" s="82"/>
      <c r="BB19" s="140"/>
      <c r="BC19" s="140"/>
      <c r="BD19" s="7"/>
      <c r="BE19" s="7"/>
      <c r="BF19" s="28"/>
      <c r="BG19" s="11"/>
      <c r="BH19" s="11"/>
      <c r="BI19" s="319"/>
      <c r="BJ19" s="13"/>
      <c r="BK19" s="82"/>
      <c r="BL19" s="140"/>
      <c r="BM19" s="140"/>
      <c r="BN19" s="7"/>
      <c r="BO19" s="7"/>
      <c r="BP19" s="28"/>
      <c r="BQ19" s="11"/>
      <c r="BR19" s="11"/>
      <c r="BS19" s="331"/>
      <c r="CC19" s="331"/>
      <c r="CM19" s="331"/>
      <c r="CW19" s="331"/>
      <c r="DG19" s="331"/>
      <c r="DQ19" s="331"/>
      <c r="EA19" s="331"/>
      <c r="EK19" s="331"/>
      <c r="EU19" s="331"/>
      <c r="FE19" s="331"/>
      <c r="FO19" s="331"/>
      <c r="FY19" s="331"/>
      <c r="GI19" s="331"/>
      <c r="GS19" s="331"/>
      <c r="HC19" s="331"/>
      <c r="HM19" s="331"/>
      <c r="HW19" s="331"/>
    </row>
    <row r="20" s="2" customFormat="true" x14ac:dyDescent="0.25">
      <c r="A20" s="319"/>
      <c r="B20" s="6"/>
      <c r="C20" s="82"/>
      <c r="D20" s="140"/>
      <c r="E20" s="140"/>
      <c r="F20" s="140"/>
      <c r="G20" s="140"/>
      <c r="H20" s="141"/>
      <c r="I20" s="11"/>
      <c r="J20" s="11"/>
      <c r="K20" s="319"/>
      <c r="L20" s="6"/>
      <c r="M20" s="82"/>
      <c r="N20" s="140"/>
      <c r="O20" s="140"/>
      <c r="P20" s="140"/>
      <c r="Q20" s="140"/>
      <c r="R20" s="141"/>
      <c r="S20" s="11"/>
      <c r="T20" s="11"/>
      <c r="U20" s="319"/>
      <c r="V20" s="6"/>
      <c r="W20" s="82"/>
      <c r="X20" s="140"/>
      <c r="Y20" s="140"/>
      <c r="Z20" s="140"/>
      <c r="AA20" s="140"/>
      <c r="AB20" s="141"/>
      <c r="AC20" s="11"/>
      <c r="AD20" s="11"/>
      <c r="AE20" s="319"/>
      <c r="AF20" s="6"/>
      <c r="AG20" s="82"/>
      <c r="AH20" s="140"/>
      <c r="AI20" s="140"/>
      <c r="AJ20" s="140"/>
      <c r="AK20" s="140"/>
      <c r="AL20" s="141"/>
      <c r="AM20" s="11"/>
      <c r="AN20" s="11"/>
      <c r="AO20" s="319"/>
      <c r="AP20" s="6"/>
      <c r="AQ20" s="82"/>
      <c r="AR20" s="140"/>
      <c r="AS20" s="140"/>
      <c r="AT20" s="140"/>
      <c r="AU20" s="140"/>
      <c r="AV20" s="141"/>
      <c r="AW20" s="11"/>
      <c r="AX20" s="11"/>
      <c r="AY20" s="319"/>
      <c r="AZ20" s="6"/>
      <c r="BA20" s="82"/>
      <c r="BB20" s="140"/>
      <c r="BC20" s="140"/>
      <c r="BD20" s="140"/>
      <c r="BE20" s="140"/>
      <c r="BF20" s="141"/>
      <c r="BG20" s="11"/>
      <c r="BH20" s="11"/>
      <c r="BI20" s="319"/>
      <c r="BJ20" s="6"/>
      <c r="BK20" s="82"/>
      <c r="BL20" s="140"/>
      <c r="BM20" s="140"/>
      <c r="BN20" s="140"/>
      <c r="BO20" s="140"/>
      <c r="BP20" s="141"/>
      <c r="BQ20" s="11"/>
      <c r="BR20" s="11"/>
      <c r="BS20" s="331"/>
      <c r="CC20" s="331"/>
      <c r="CM20" s="331"/>
      <c r="CW20" s="331"/>
      <c r="DG20" s="331"/>
      <c r="DQ20" s="331"/>
      <c r="EA20" s="331"/>
      <c r="EK20" s="331"/>
      <c r="EU20" s="331"/>
      <c r="FE20" s="331"/>
      <c r="FO20" s="331"/>
      <c r="FY20" s="331"/>
      <c r="GI20" s="331"/>
      <c r="GS20" s="331"/>
      <c r="HC20" s="331"/>
      <c r="HM20" s="331"/>
      <c r="HW20" s="331"/>
    </row>
    <row r="21" s="2" customFormat="true" x14ac:dyDescent="0.25">
      <c r="A21" s="319"/>
      <c r="B21" s="6"/>
      <c r="C21" s="140"/>
      <c r="D21" s="140"/>
      <c r="E21" s="140"/>
      <c r="F21" s="140"/>
      <c r="G21" s="140"/>
      <c r="H21" s="142"/>
      <c r="I21" s="11"/>
      <c r="J21" s="11"/>
      <c r="K21" s="319"/>
      <c r="L21" s="6"/>
      <c r="M21" s="140"/>
      <c r="N21" s="140"/>
      <c r="O21" s="140"/>
      <c r="P21" s="140"/>
      <c r="Q21" s="140"/>
      <c r="R21" s="142"/>
      <c r="S21" s="11"/>
      <c r="T21" s="11"/>
      <c r="U21" s="319"/>
      <c r="V21" s="6"/>
      <c r="W21" s="140"/>
      <c r="X21" s="140"/>
      <c r="Y21" s="140"/>
      <c r="Z21" s="140"/>
      <c r="AA21" s="140"/>
      <c r="AB21" s="142"/>
      <c r="AC21" s="11"/>
      <c r="AD21" s="11"/>
      <c r="AE21" s="319"/>
      <c r="AF21" s="6"/>
      <c r="AG21" s="140"/>
      <c r="AH21" s="140"/>
      <c r="AI21" s="140"/>
      <c r="AJ21" s="140"/>
      <c r="AK21" s="140"/>
      <c r="AL21" s="142"/>
      <c r="AM21" s="11"/>
      <c r="AN21" s="11"/>
      <c r="AO21" s="319"/>
      <c r="AP21" s="6"/>
      <c r="AQ21" s="140"/>
      <c r="AR21" s="140"/>
      <c r="AS21" s="140"/>
      <c r="AT21" s="140"/>
      <c r="AU21" s="140"/>
      <c r="AV21" s="142"/>
      <c r="AW21" s="11"/>
      <c r="AX21" s="11"/>
      <c r="AY21" s="319"/>
      <c r="AZ21" s="6"/>
      <c r="BA21" s="140"/>
      <c r="BB21" s="140"/>
      <c r="BC21" s="140"/>
      <c r="BD21" s="140"/>
      <c r="BE21" s="140"/>
      <c r="BF21" s="142"/>
      <c r="BG21" s="11"/>
      <c r="BH21" s="11"/>
      <c r="BI21" s="319"/>
      <c r="BJ21" s="6"/>
      <c r="BK21" s="140"/>
      <c r="BL21" s="140"/>
      <c r="BM21" s="140"/>
      <c r="BN21" s="140"/>
      <c r="BO21" s="140"/>
      <c r="BP21" s="142"/>
      <c r="BQ21" s="11"/>
      <c r="BR21" s="11"/>
      <c r="BS21" s="331"/>
      <c r="CC21" s="331"/>
      <c r="CM21" s="331"/>
      <c r="CW21" s="331"/>
      <c r="DG21" s="331"/>
      <c r="DQ21" s="331"/>
      <c r="EA21" s="331"/>
      <c r="EK21" s="331"/>
      <c r="EU21" s="331"/>
      <c r="FE21" s="331"/>
      <c r="FO21" s="331"/>
      <c r="FY21" s="331"/>
      <c r="GI21" s="331"/>
      <c r="GS21" s="331"/>
      <c r="HC21" s="331"/>
      <c r="HM21" s="331"/>
      <c r="HW21" s="331"/>
    </row>
    <row r="22" s="2" customFormat="true" x14ac:dyDescent="0.25">
      <c r="A22" s="319"/>
      <c r="B22" s="13"/>
      <c r="C22" s="7"/>
      <c r="D22" s="7"/>
      <c r="E22" s="7"/>
      <c r="F22" s="7"/>
      <c r="G22" s="7"/>
      <c r="H22" s="142"/>
      <c r="I22" s="11"/>
      <c r="J22" s="11"/>
      <c r="K22" s="319"/>
      <c r="L22" s="13"/>
      <c r="M22" s="7"/>
      <c r="N22" s="7"/>
      <c r="O22" s="7"/>
      <c r="P22" s="7"/>
      <c r="Q22" s="7"/>
      <c r="R22" s="142"/>
      <c r="S22" s="11"/>
      <c r="T22" s="11"/>
      <c r="U22" s="319"/>
      <c r="V22" s="13"/>
      <c r="W22" s="7"/>
      <c r="X22" s="7"/>
      <c r="Y22" s="7"/>
      <c r="Z22" s="7"/>
      <c r="AA22" s="7"/>
      <c r="AB22" s="142"/>
      <c r="AC22" s="11"/>
      <c r="AD22" s="11"/>
      <c r="AE22" s="319"/>
      <c r="AF22" s="13"/>
      <c r="AG22" s="7"/>
      <c r="AH22" s="7"/>
      <c r="AI22" s="7"/>
      <c r="AJ22" s="7"/>
      <c r="AK22" s="7"/>
      <c r="AL22" s="142"/>
      <c r="AM22" s="11"/>
      <c r="AN22" s="11"/>
      <c r="AO22" s="319"/>
      <c r="AP22" s="13"/>
      <c r="AQ22" s="7"/>
      <c r="AR22" s="7"/>
      <c r="AS22" s="7"/>
      <c r="AT22" s="7"/>
      <c r="AU22" s="7"/>
      <c r="AV22" s="142"/>
      <c r="AW22" s="11"/>
      <c r="AX22" s="11"/>
      <c r="AY22" s="319"/>
      <c r="AZ22" s="13"/>
      <c r="BA22" s="7"/>
      <c r="BB22" s="7"/>
      <c r="BC22" s="7"/>
      <c r="BD22" s="7"/>
      <c r="BE22" s="7"/>
      <c r="BF22" s="142"/>
      <c r="BG22" s="11"/>
      <c r="BH22" s="11"/>
      <c r="BI22" s="319"/>
      <c r="BJ22" s="13"/>
      <c r="BK22" s="7"/>
      <c r="BL22" s="7"/>
      <c r="BM22" s="7"/>
      <c r="BN22" s="7"/>
      <c r="BO22" s="7"/>
      <c r="BP22" s="142"/>
      <c r="BQ22" s="11"/>
      <c r="BR22" s="11"/>
      <c r="BS22" s="331"/>
      <c r="CC22" s="331"/>
      <c r="CM22" s="331"/>
      <c r="CW22" s="331"/>
      <c r="DG22" s="331"/>
      <c r="DQ22" s="331"/>
      <c r="EA22" s="331"/>
      <c r="EK22" s="331"/>
      <c r="EU22" s="331"/>
      <c r="FE22" s="331"/>
      <c r="FO22" s="331"/>
      <c r="FY22" s="331"/>
      <c r="GI22" s="331"/>
      <c r="GS22" s="331"/>
      <c r="HC22" s="331"/>
      <c r="HM22" s="331"/>
      <c r="HW22" s="331"/>
    </row>
    <row r="23" s="2" customFormat="true" x14ac:dyDescent="0.25">
      <c r="A23" s="319"/>
      <c r="B23" s="13"/>
      <c r="C23" s="7"/>
      <c r="D23" s="7"/>
      <c r="E23" s="7"/>
      <c r="F23" s="7"/>
      <c r="G23" s="7"/>
      <c r="H23" s="28"/>
      <c r="I23" s="11"/>
      <c r="J23" s="11"/>
      <c r="K23" s="319"/>
      <c r="L23" s="13"/>
      <c r="M23" s="7"/>
      <c r="N23" s="7"/>
      <c r="O23" s="7"/>
      <c r="P23" s="7"/>
      <c r="Q23" s="7"/>
      <c r="R23" s="28"/>
      <c r="S23" s="11"/>
      <c r="T23" s="11"/>
      <c r="U23" s="319"/>
      <c r="V23" s="13"/>
      <c r="W23" s="7"/>
      <c r="X23" s="7"/>
      <c r="Y23" s="7"/>
      <c r="Z23" s="7"/>
      <c r="AA23" s="7"/>
      <c r="AB23" s="28"/>
      <c r="AC23" s="11"/>
      <c r="AD23" s="11"/>
      <c r="AE23" s="319"/>
      <c r="AF23" s="13"/>
      <c r="AG23" s="7"/>
      <c r="AH23" s="7"/>
      <c r="AI23" s="7"/>
      <c r="AJ23" s="7"/>
      <c r="AK23" s="7"/>
      <c r="AL23" s="28"/>
      <c r="AM23" s="11"/>
      <c r="AN23" s="11"/>
      <c r="AO23" s="319"/>
      <c r="AP23" s="13"/>
      <c r="AQ23" s="7"/>
      <c r="AR23" s="7"/>
      <c r="AS23" s="7"/>
      <c r="AT23" s="7"/>
      <c r="AU23" s="7"/>
      <c r="AV23" s="28"/>
      <c r="AW23" s="11"/>
      <c r="AX23" s="11"/>
      <c r="AY23" s="319"/>
      <c r="AZ23" s="13"/>
      <c r="BA23" s="7"/>
      <c r="BB23" s="7"/>
      <c r="BC23" s="7"/>
      <c r="BD23" s="7"/>
      <c r="BE23" s="7"/>
      <c r="BF23" s="28"/>
      <c r="BG23" s="11"/>
      <c r="BH23" s="11"/>
      <c r="BI23" s="319"/>
      <c r="BJ23" s="13"/>
      <c r="BK23" s="7"/>
      <c r="BL23" s="7"/>
      <c r="BM23" s="7"/>
      <c r="BN23" s="7"/>
      <c r="BO23" s="7"/>
      <c r="BP23" s="28"/>
      <c r="BQ23" s="11"/>
      <c r="BR23" s="11"/>
      <c r="BS23" s="331"/>
      <c r="CC23" s="331"/>
      <c r="CM23" s="331"/>
      <c r="CW23" s="331"/>
      <c r="DG23" s="331"/>
      <c r="DQ23" s="331"/>
      <c r="EA23" s="331"/>
      <c r="EK23" s="331"/>
      <c r="EU23" s="331"/>
      <c r="FE23" s="331"/>
      <c r="FO23" s="331"/>
      <c r="FY23" s="331"/>
      <c r="GI23" s="331"/>
      <c r="GS23" s="331"/>
      <c r="HC23" s="331"/>
      <c r="HM23" s="331"/>
      <c r="HW23" s="331"/>
    </row>
    <row r="24" s="2" customFormat="true" x14ac:dyDescent="0.25">
      <c r="A24" s="319"/>
      <c r="B24" s="13"/>
      <c r="C24" s="7"/>
      <c r="D24" s="7"/>
      <c r="E24" s="7"/>
      <c r="F24" s="7"/>
      <c r="G24" s="7"/>
      <c r="H24" s="28"/>
      <c r="I24" s="11"/>
      <c r="J24" s="11"/>
      <c r="K24" s="319"/>
      <c r="L24" s="13"/>
      <c r="M24" s="7"/>
      <c r="N24" s="7"/>
      <c r="O24" s="7"/>
      <c r="P24" s="7"/>
      <c r="Q24" s="7"/>
      <c r="R24" s="28"/>
      <c r="S24" s="11"/>
      <c r="T24" s="11"/>
      <c r="U24" s="319"/>
      <c r="V24" s="13"/>
      <c r="W24" s="7"/>
      <c r="X24" s="7"/>
      <c r="Y24" s="7"/>
      <c r="Z24" s="7"/>
      <c r="AA24" s="7"/>
      <c r="AB24" s="28"/>
      <c r="AC24" s="11"/>
      <c r="AD24" s="11"/>
      <c r="AE24" s="319"/>
      <c r="AF24" s="13"/>
      <c r="AG24" s="7"/>
      <c r="AH24" s="7"/>
      <c r="AI24" s="7"/>
      <c r="AJ24" s="7"/>
      <c r="AK24" s="7"/>
      <c r="AL24" s="28"/>
      <c r="AM24" s="11"/>
      <c r="AN24" s="11"/>
      <c r="AO24" s="319"/>
      <c r="AP24" s="13"/>
      <c r="AQ24" s="7"/>
      <c r="AR24" s="7"/>
      <c r="AS24" s="7"/>
      <c r="AT24" s="7"/>
      <c r="AU24" s="7"/>
      <c r="AV24" s="28"/>
      <c r="AW24" s="11"/>
      <c r="AX24" s="11"/>
      <c r="AY24" s="319"/>
      <c r="AZ24" s="13"/>
      <c r="BA24" s="7"/>
      <c r="BB24" s="7"/>
      <c r="BC24" s="7"/>
      <c r="BD24" s="7"/>
      <c r="BE24" s="7"/>
      <c r="BF24" s="28"/>
      <c r="BG24" s="11"/>
      <c r="BH24" s="11"/>
      <c r="BI24" s="319"/>
      <c r="BJ24" s="13"/>
      <c r="BK24" s="7"/>
      <c r="BL24" s="7"/>
      <c r="BM24" s="7"/>
      <c r="BN24" s="7"/>
      <c r="BO24" s="7"/>
      <c r="BP24" s="28"/>
      <c r="BQ24" s="11"/>
      <c r="BR24" s="11"/>
      <c r="BS24" s="331"/>
      <c r="CC24" s="331"/>
      <c r="CM24" s="331"/>
      <c r="CW24" s="331"/>
      <c r="DG24" s="331"/>
      <c r="DQ24" s="331"/>
      <c r="EA24" s="331"/>
      <c r="EK24" s="331"/>
      <c r="EU24" s="331"/>
      <c r="FE24" s="331"/>
      <c r="FO24" s="331"/>
      <c r="FY24" s="331"/>
      <c r="GI24" s="331"/>
      <c r="GS24" s="331"/>
      <c r="HC24" s="331"/>
      <c r="HM24" s="331"/>
      <c r="HW24" s="331"/>
    </row>
    <row r="25" s="2" customFormat="true" x14ac:dyDescent="0.25">
      <c r="A25" s="319"/>
      <c r="B25" s="13"/>
      <c r="C25" s="7"/>
      <c r="D25" s="7"/>
      <c r="E25" s="7"/>
      <c r="F25" s="7"/>
      <c r="G25" s="7"/>
      <c r="H25" s="28"/>
      <c r="I25" s="11"/>
      <c r="J25" s="11"/>
      <c r="K25" s="319"/>
      <c r="L25" s="13"/>
      <c r="M25" s="7"/>
      <c r="N25" s="7"/>
      <c r="O25" s="7"/>
      <c r="P25" s="7"/>
      <c r="Q25" s="7"/>
      <c r="R25" s="28"/>
      <c r="S25" s="11"/>
      <c r="T25" s="11"/>
      <c r="U25" s="319"/>
      <c r="V25" s="13"/>
      <c r="W25" s="7"/>
      <c r="X25" s="7"/>
      <c r="Y25" s="7"/>
      <c r="Z25" s="7"/>
      <c r="AA25" s="7"/>
      <c r="AB25" s="28"/>
      <c r="AC25" s="11"/>
      <c r="AD25" s="11"/>
      <c r="AE25" s="319"/>
      <c r="AF25" s="13"/>
      <c r="AG25" s="7"/>
      <c r="AH25" s="7"/>
      <c r="AI25" s="7"/>
      <c r="AJ25" s="7"/>
      <c r="AK25" s="7"/>
      <c r="AL25" s="28"/>
      <c r="AM25" s="11"/>
      <c r="AN25" s="11"/>
      <c r="AO25" s="319"/>
      <c r="AP25" s="13"/>
      <c r="AQ25" s="7"/>
      <c r="AR25" s="7"/>
      <c r="AS25" s="7"/>
      <c r="AT25" s="7"/>
      <c r="AU25" s="7"/>
      <c r="AV25" s="28"/>
      <c r="AW25" s="11"/>
      <c r="AX25" s="11"/>
      <c r="AY25" s="319"/>
      <c r="AZ25" s="13"/>
      <c r="BA25" s="7"/>
      <c r="BB25" s="7"/>
      <c r="BC25" s="7"/>
      <c r="BD25" s="7"/>
      <c r="BE25" s="7"/>
      <c r="BF25" s="28"/>
      <c r="BG25" s="11"/>
      <c r="BH25" s="11"/>
      <c r="BI25" s="319"/>
      <c r="BJ25" s="13"/>
      <c r="BK25" s="7"/>
      <c r="BL25" s="7"/>
      <c r="BM25" s="7"/>
      <c r="BN25" s="7"/>
      <c r="BO25" s="7"/>
      <c r="BP25" s="28"/>
      <c r="BQ25" s="11"/>
      <c r="BR25" s="11"/>
      <c r="BS25" s="331"/>
      <c r="CC25" s="331"/>
      <c r="CM25" s="331"/>
      <c r="CW25" s="331"/>
      <c r="DG25" s="331"/>
      <c r="DQ25" s="331"/>
      <c r="EA25" s="331"/>
      <c r="EK25" s="331"/>
      <c r="EU25" s="331"/>
      <c r="FE25" s="331"/>
      <c r="FO25" s="331"/>
      <c r="FY25" s="331"/>
      <c r="GI25" s="331"/>
      <c r="GS25" s="331"/>
      <c r="HC25" s="331"/>
      <c r="HM25" s="331"/>
      <c r="HW25" s="331"/>
    </row>
    <row r="26" s="2" customFormat="true" x14ac:dyDescent="0.25">
      <c r="A26" s="319"/>
      <c r="B26" s="13"/>
      <c r="C26" s="7"/>
      <c r="D26" s="7"/>
      <c r="E26" s="7"/>
      <c r="F26" s="7"/>
      <c r="G26" s="7"/>
      <c r="H26" s="28"/>
      <c r="I26" s="11"/>
      <c r="J26" s="11"/>
      <c r="K26" s="319"/>
      <c r="L26" s="13"/>
      <c r="M26" s="7"/>
      <c r="N26" s="7"/>
      <c r="O26" s="7"/>
      <c r="P26" s="7"/>
      <c r="Q26" s="7"/>
      <c r="R26" s="28"/>
      <c r="S26" s="11"/>
      <c r="T26" s="11"/>
      <c r="U26" s="319"/>
      <c r="V26" s="13"/>
      <c r="W26" s="7"/>
      <c r="X26" s="7"/>
      <c r="Y26" s="7"/>
      <c r="Z26" s="7"/>
      <c r="AA26" s="7"/>
      <c r="AB26" s="28"/>
      <c r="AC26" s="11"/>
      <c r="AD26" s="11"/>
      <c r="AE26" s="319"/>
      <c r="AF26" s="13"/>
      <c r="AG26" s="7"/>
      <c r="AH26" s="7"/>
      <c r="AI26" s="7"/>
      <c r="AJ26" s="7"/>
      <c r="AK26" s="7"/>
      <c r="AL26" s="28"/>
      <c r="AM26" s="11"/>
      <c r="AN26" s="11"/>
      <c r="AO26" s="319"/>
      <c r="AP26" s="13"/>
      <c r="AQ26" s="7"/>
      <c r="AR26" s="7"/>
      <c r="AS26" s="7"/>
      <c r="AT26" s="7"/>
      <c r="AU26" s="7"/>
      <c r="AV26" s="28"/>
      <c r="AW26" s="11"/>
      <c r="AX26" s="11"/>
      <c r="AY26" s="319"/>
      <c r="AZ26" s="13"/>
      <c r="BA26" s="7"/>
      <c r="BB26" s="7"/>
      <c r="BC26" s="7"/>
      <c r="BD26" s="7"/>
      <c r="BE26" s="7"/>
      <c r="BF26" s="28"/>
      <c r="BG26" s="11"/>
      <c r="BH26" s="11"/>
      <c r="BI26" s="319"/>
      <c r="BJ26" s="13"/>
      <c r="BK26" s="7"/>
      <c r="BL26" s="7"/>
      <c r="BM26" s="7"/>
      <c r="BN26" s="7"/>
      <c r="BO26" s="7"/>
      <c r="BP26" s="28"/>
      <c r="BQ26" s="11"/>
      <c r="BR26" s="11"/>
      <c r="BS26" s="331"/>
      <c r="CC26" s="331"/>
      <c r="CM26" s="331"/>
      <c r="CW26" s="331"/>
      <c r="DG26" s="331"/>
      <c r="DQ26" s="331"/>
      <c r="EA26" s="331"/>
      <c r="EK26" s="331"/>
      <c r="EU26" s="331"/>
      <c r="FE26" s="331"/>
      <c r="FO26" s="331"/>
      <c r="FY26" s="331"/>
      <c r="GI26" s="331"/>
      <c r="GS26" s="331"/>
      <c r="HC26" s="331"/>
      <c r="HM26" s="331"/>
      <c r="HW26" s="331"/>
    </row>
    <row r="27" s="2" customFormat="true" ht="83.25" customHeight="true" x14ac:dyDescent="0.25">
      <c r="A27" s="320" t="s">
        <v>12</v>
      </c>
      <c r="B27" s="581" t="s">
        <v>211</v>
      </c>
      <c r="C27" s="581"/>
      <c r="D27" s="581"/>
      <c r="E27" s="581"/>
      <c r="F27" s="581"/>
      <c r="G27" s="581"/>
      <c r="H27" s="582"/>
      <c r="I27" s="11"/>
      <c r="J27" s="11"/>
      <c r="K27" s="320" t="s">
        <v>12</v>
      </c>
      <c r="L27" s="581" t="s">
        <v>213</v>
      </c>
      <c r="M27" s="581"/>
      <c r="N27" s="581"/>
      <c r="O27" s="581"/>
      <c r="P27" s="581"/>
      <c r="Q27" s="581"/>
      <c r="R27" s="582"/>
      <c r="S27" s="11"/>
      <c r="T27" s="11"/>
      <c r="U27" s="320" t="s">
        <v>12</v>
      </c>
      <c r="V27" s="581" t="s">
        <v>214</v>
      </c>
      <c r="W27" s="581"/>
      <c r="X27" s="581"/>
      <c r="Y27" s="581"/>
      <c r="Z27" s="581"/>
      <c r="AA27" s="581"/>
      <c r="AB27" s="582"/>
      <c r="AC27" s="11"/>
      <c r="AD27" s="11"/>
      <c r="AE27" s="320" t="s">
        <v>12</v>
      </c>
      <c r="AF27" s="581" t="s">
        <v>213</v>
      </c>
      <c r="AG27" s="581"/>
      <c r="AH27" s="581"/>
      <c r="AI27" s="581"/>
      <c r="AJ27" s="581"/>
      <c r="AK27" s="581"/>
      <c r="AL27" s="582"/>
      <c r="AM27" s="11"/>
      <c r="AN27" s="11"/>
      <c r="AO27" s="320" t="s">
        <v>12</v>
      </c>
      <c r="AP27" s="581" t="s">
        <v>193</v>
      </c>
      <c r="AQ27" s="581"/>
      <c r="AR27" s="581"/>
      <c r="AS27" s="581"/>
      <c r="AT27" s="581"/>
      <c r="AU27" s="581"/>
      <c r="AV27" s="582"/>
      <c r="AW27" s="11"/>
      <c r="AX27" s="11"/>
      <c r="AY27" s="320" t="s">
        <v>12</v>
      </c>
      <c r="AZ27" s="586" t="s">
        <v>213</v>
      </c>
      <c r="BA27" s="587"/>
      <c r="BB27" s="587"/>
      <c r="BC27" s="587"/>
      <c r="BD27" s="587"/>
      <c r="BE27" s="587"/>
      <c r="BF27" s="588"/>
      <c r="BG27" s="11"/>
      <c r="BH27" s="11"/>
      <c r="BI27" s="320" t="s">
        <v>12</v>
      </c>
      <c r="BJ27" s="581" t="s">
        <v>215</v>
      </c>
      <c r="BK27" s="581"/>
      <c r="BL27" s="581"/>
      <c r="BM27" s="581"/>
      <c r="BN27" s="581"/>
      <c r="BO27" s="581"/>
      <c r="BP27" s="582"/>
      <c r="BQ27" s="11"/>
      <c r="BR27" s="11"/>
      <c r="BS27" s="331"/>
      <c r="CC27" s="331"/>
      <c r="CM27" s="331"/>
      <c r="CW27" s="331"/>
      <c r="DG27" s="331"/>
      <c r="DQ27" s="331"/>
      <c r="EA27" s="331"/>
      <c r="EK27" s="331"/>
      <c r="EU27" s="331"/>
      <c r="FE27" s="331"/>
      <c r="FO27" s="331"/>
      <c r="FY27" s="331"/>
      <c r="GI27" s="331"/>
      <c r="GS27" s="331"/>
      <c r="HC27" s="331"/>
      <c r="HM27" s="331"/>
      <c r="HW27" s="331"/>
    </row>
    <row r="28" s="2" customFormat="true" ht="15.75" customHeight="true" x14ac:dyDescent="0.25">
      <c r="A28" s="320"/>
      <c r="B28" s="137" t="s">
        <v>139</v>
      </c>
      <c r="C28" s="266"/>
      <c r="D28" s="266"/>
      <c r="E28" s="266"/>
      <c r="F28" s="266"/>
      <c r="G28" s="266"/>
      <c r="H28" s="263"/>
      <c r="I28" s="11"/>
      <c r="J28" s="11"/>
      <c r="K28" s="320"/>
      <c r="L28" s="137" t="s">
        <v>139</v>
      </c>
      <c r="M28" s="266"/>
      <c r="N28" s="266"/>
      <c r="O28" s="266"/>
      <c r="P28" s="266"/>
      <c r="Q28" s="266"/>
      <c r="R28" s="263"/>
      <c r="S28" s="11"/>
      <c r="T28" s="11"/>
      <c r="U28" s="320"/>
      <c r="V28" s="137" t="s">
        <v>139</v>
      </c>
      <c r="W28" s="266"/>
      <c r="X28" s="266"/>
      <c r="Y28" s="266"/>
      <c r="Z28" s="266"/>
      <c r="AA28" s="266"/>
      <c r="AB28" s="263"/>
      <c r="AC28" s="11"/>
      <c r="AD28" s="11"/>
      <c r="AE28" s="320"/>
      <c r="AF28" s="137" t="s">
        <v>139</v>
      </c>
      <c r="AG28" s="266"/>
      <c r="AH28" s="266"/>
      <c r="AI28" s="266"/>
      <c r="AJ28" s="266"/>
      <c r="AK28" s="266"/>
      <c r="AL28" s="263"/>
      <c r="AM28" s="11"/>
      <c r="AN28" s="11"/>
      <c r="AO28" s="320"/>
      <c r="AP28" s="137" t="s">
        <v>139</v>
      </c>
      <c r="AQ28" s="266"/>
      <c r="AR28" s="266"/>
      <c r="AS28" s="266"/>
      <c r="AT28" s="266"/>
      <c r="AU28" s="266"/>
      <c r="AV28" s="263"/>
      <c r="AW28" s="11"/>
      <c r="AX28" s="11"/>
      <c r="AY28" s="320"/>
      <c r="AZ28" s="137" t="s">
        <v>139</v>
      </c>
      <c r="BA28" s="90"/>
      <c r="BB28" s="90"/>
      <c r="BC28" s="90"/>
      <c r="BD28" s="90"/>
      <c r="BE28" s="90"/>
      <c r="BF28" s="260"/>
      <c r="BG28" s="11"/>
      <c r="BH28" s="11"/>
      <c r="BI28" s="320"/>
      <c r="BJ28" s="137" t="s">
        <v>139</v>
      </c>
      <c r="BK28" s="266"/>
      <c r="BL28" s="266"/>
      <c r="BM28" s="266"/>
      <c r="BN28" s="266"/>
      <c r="BO28" s="266"/>
      <c r="BP28" s="290"/>
      <c r="BQ28" s="11"/>
      <c r="BR28" s="11"/>
      <c r="BS28" s="331"/>
      <c r="CC28" s="331"/>
      <c r="CM28" s="331"/>
      <c r="CW28" s="331"/>
      <c r="DG28" s="331"/>
      <c r="DQ28" s="331"/>
      <c r="EA28" s="331"/>
      <c r="EK28" s="331"/>
      <c r="EU28" s="331"/>
      <c r="FE28" s="331"/>
      <c r="FO28" s="331"/>
      <c r="FY28" s="331"/>
      <c r="GI28" s="331"/>
      <c r="GS28" s="331"/>
      <c r="HC28" s="331"/>
      <c r="HM28" s="331"/>
      <c r="HW28" s="331"/>
    </row>
    <row r="29" s="2" customFormat="true" ht="15.75" customHeight="true" x14ac:dyDescent="0.25">
      <c r="A29" s="320"/>
      <c r="B29" s="137" t="s">
        <v>115</v>
      </c>
      <c r="C29" s="90"/>
      <c r="D29" s="90"/>
      <c r="E29" s="90"/>
      <c r="F29" s="90" t="s">
        <v>212</v>
      </c>
      <c r="G29" s="90"/>
      <c r="H29" s="260"/>
      <c r="I29" s="11"/>
      <c r="J29" s="11"/>
      <c r="K29" s="320"/>
      <c r="L29" s="137" t="s">
        <v>115</v>
      </c>
      <c r="M29" s="143" t="s">
        <v>194</v>
      </c>
      <c r="N29" s="90"/>
      <c r="O29" s="90"/>
      <c r="P29" s="90"/>
      <c r="Q29" s="90" t="s">
        <v>194</v>
      </c>
      <c r="R29" s="260" t="s">
        <v>194</v>
      </c>
      <c r="S29" s="11"/>
      <c r="T29" s="11"/>
      <c r="U29" s="320"/>
      <c r="V29" s="137" t="s">
        <v>115</v>
      </c>
      <c r="W29" s="143" t="s">
        <v>194</v>
      </c>
      <c r="X29" s="90"/>
      <c r="Y29" s="90"/>
      <c r="Z29" s="90"/>
      <c r="AA29" s="90" t="s">
        <v>194</v>
      </c>
      <c r="AB29" s="260" t="s">
        <v>194</v>
      </c>
      <c r="AC29" s="11"/>
      <c r="AD29" s="11"/>
      <c r="AE29" s="320"/>
      <c r="AF29" s="137" t="s">
        <v>115</v>
      </c>
      <c r="AG29" s="143" t="s">
        <v>194</v>
      </c>
      <c r="AH29" s="90"/>
      <c r="AI29" s="90"/>
      <c r="AJ29" s="90"/>
      <c r="AK29" s="90" t="s">
        <v>194</v>
      </c>
      <c r="AL29" s="260" t="s">
        <v>194</v>
      </c>
      <c r="AM29" s="11"/>
      <c r="AN29" s="11"/>
      <c r="AO29" s="320"/>
      <c r="AP29" s="137" t="s">
        <v>115</v>
      </c>
      <c r="AQ29" s="143"/>
      <c r="AR29" s="90"/>
      <c r="AS29" s="90"/>
      <c r="AT29" s="90"/>
      <c r="AU29" s="90"/>
      <c r="AV29" s="260"/>
      <c r="AW29" s="11"/>
      <c r="AX29" s="11"/>
      <c r="AY29" s="320"/>
      <c r="AZ29" s="137" t="s">
        <v>115</v>
      </c>
      <c r="BA29" s="143" t="s">
        <v>194</v>
      </c>
      <c r="BB29" s="90"/>
      <c r="BC29" s="90"/>
      <c r="BD29" s="90"/>
      <c r="BE29" s="90" t="s">
        <v>194</v>
      </c>
      <c r="BF29" s="260" t="s">
        <v>194</v>
      </c>
      <c r="BG29" s="11"/>
      <c r="BH29" s="11"/>
      <c r="BI29" s="320"/>
      <c r="BJ29" s="137" t="s">
        <v>115</v>
      </c>
      <c r="BK29" s="143"/>
      <c r="BL29" s="90"/>
      <c r="BM29" s="90"/>
      <c r="BN29" s="90" t="s">
        <v>212</v>
      </c>
      <c r="BO29" s="90"/>
      <c r="BP29" s="260"/>
      <c r="BQ29" s="11"/>
      <c r="BR29" s="11"/>
      <c r="BS29" s="331"/>
      <c r="CC29" s="331"/>
      <c r="CM29" s="331"/>
      <c r="CW29" s="331"/>
      <c r="DG29" s="331"/>
      <c r="DQ29" s="331"/>
      <c r="EA29" s="331"/>
      <c r="EK29" s="331"/>
      <c r="EU29" s="331"/>
      <c r="FE29" s="331"/>
      <c r="FO29" s="331"/>
      <c r="FY29" s="331"/>
      <c r="GI29" s="331"/>
      <c r="GS29" s="331"/>
      <c r="HC29" s="331"/>
      <c r="HM29" s="331"/>
      <c r="HW29" s="331"/>
    </row>
    <row r="30" ht="15.75" customHeight="true" x14ac:dyDescent="0.25">
      <c r="A30" s="320"/>
      <c r="B30" s="137" t="s">
        <v>195</v>
      </c>
      <c r="C30" s="90"/>
      <c r="D30" s="90"/>
      <c r="E30" s="90"/>
      <c r="F30" s="90"/>
      <c r="G30" s="90"/>
      <c r="H30" s="260"/>
      <c r="I30" s="11"/>
      <c r="J30" s="11"/>
      <c r="K30" s="320"/>
      <c r="L30" s="137" t="s">
        <v>116</v>
      </c>
      <c r="M30" s="90"/>
      <c r="N30" s="90"/>
      <c r="O30" s="90"/>
      <c r="P30" s="90"/>
      <c r="Q30" s="90"/>
      <c r="R30" s="260"/>
      <c r="S30" s="11"/>
      <c r="T30" s="11"/>
      <c r="U30" s="320"/>
      <c r="V30" s="137" t="s">
        <v>116</v>
      </c>
      <c r="W30" s="90"/>
      <c r="X30" s="90"/>
      <c r="Y30" s="90"/>
      <c r="Z30" s="90"/>
      <c r="AA30" s="90"/>
      <c r="AB30" s="260"/>
      <c r="AC30" s="11"/>
      <c r="AD30" s="11"/>
      <c r="AE30" s="320"/>
      <c r="AF30" s="137" t="s">
        <v>116</v>
      </c>
      <c r="AG30" s="90"/>
      <c r="AH30" s="90"/>
      <c r="AI30" s="90"/>
      <c r="AJ30" s="90"/>
      <c r="AK30" s="90"/>
      <c r="AL30" s="260"/>
      <c r="AM30" s="11"/>
      <c r="AN30" s="11"/>
      <c r="AO30" s="320"/>
      <c r="AP30" s="137" t="s">
        <v>116</v>
      </c>
      <c r="AQ30" s="90"/>
      <c r="AR30" s="90"/>
      <c r="AS30" s="90"/>
      <c r="AT30" s="90"/>
      <c r="AU30" s="90"/>
      <c r="AV30" s="260"/>
      <c r="AW30" s="11"/>
      <c r="AX30" s="11"/>
      <c r="AY30" s="320"/>
      <c r="AZ30" s="137" t="s">
        <v>116</v>
      </c>
      <c r="BA30" s="90"/>
      <c r="BB30" s="90"/>
      <c r="BC30" s="90"/>
      <c r="BD30" s="90"/>
      <c r="BE30" s="90"/>
      <c r="BF30" s="260"/>
      <c r="BG30" s="11"/>
      <c r="BH30" s="11"/>
      <c r="BI30" s="320"/>
      <c r="BJ30" s="137" t="s">
        <v>116</v>
      </c>
      <c r="BK30" s="90"/>
      <c r="BL30" s="90"/>
      <c r="BM30" s="90"/>
      <c r="BN30" s="90"/>
      <c r="BO30" s="90"/>
      <c r="BP30" s="260"/>
      <c r="BQ30" s="11"/>
      <c r="BR30" s="11"/>
    </row>
    <row r="31" ht="15.75" customHeight="true" x14ac:dyDescent="0.25">
      <c r="A31" s="321"/>
      <c r="B31" s="12" t="s">
        <v>23</v>
      </c>
      <c r="C31" s="144"/>
      <c r="D31" s="144"/>
      <c r="E31" s="144"/>
      <c r="F31" s="145"/>
      <c r="G31" s="146"/>
      <c r="H31" s="147"/>
      <c r="I31" s="11"/>
      <c r="J31" s="11"/>
      <c r="K31" s="321"/>
      <c r="L31" s="12" t="s">
        <v>23</v>
      </c>
      <c r="M31" s="144"/>
      <c r="N31" s="144"/>
      <c r="O31" s="144"/>
      <c r="P31" s="145"/>
      <c r="Q31" s="146"/>
      <c r="R31" s="147"/>
      <c r="S31" s="11"/>
      <c r="T31" s="11"/>
      <c r="U31" s="321"/>
      <c r="V31" s="12" t="s">
        <v>23</v>
      </c>
      <c r="W31" s="144"/>
      <c r="X31" s="144"/>
      <c r="Y31" s="144"/>
      <c r="Z31" s="145"/>
      <c r="AA31" s="146"/>
      <c r="AB31" s="147"/>
      <c r="AC31" s="11"/>
      <c r="AD31" s="11"/>
      <c r="AE31" s="321"/>
      <c r="AF31" s="12" t="s">
        <v>23</v>
      </c>
      <c r="AG31" s="144"/>
      <c r="AH31" s="144"/>
      <c r="AI31" s="144"/>
      <c r="AJ31" s="145"/>
      <c r="AK31" s="146"/>
      <c r="AL31" s="147"/>
      <c r="AM31" s="11"/>
      <c r="AN31" s="11"/>
      <c r="AO31" s="321"/>
      <c r="AP31" s="12" t="s">
        <v>23</v>
      </c>
      <c r="AQ31" s="144"/>
      <c r="AR31" s="144"/>
      <c r="AS31" s="144"/>
      <c r="AT31" s="145"/>
      <c r="AU31" s="146"/>
      <c r="AV31" s="147"/>
      <c r="AW31" s="11"/>
      <c r="AX31" s="11"/>
      <c r="AY31" s="321"/>
      <c r="AZ31" s="12" t="s">
        <v>23</v>
      </c>
      <c r="BA31" s="144"/>
      <c r="BB31" s="144"/>
      <c r="BC31" s="144"/>
      <c r="BD31" s="145"/>
      <c r="BE31" s="146"/>
      <c r="BF31" s="147"/>
      <c r="BG31" s="11"/>
      <c r="BH31" s="11"/>
      <c r="BI31" s="321"/>
      <c r="BJ31" s="12" t="s">
        <v>23</v>
      </c>
      <c r="BK31" s="144"/>
      <c r="BL31" s="144"/>
      <c r="BM31" s="144"/>
      <c r="BN31" s="145"/>
      <c r="BO31" s="146"/>
      <c r="BP31" s="147"/>
      <c r="BQ31" s="11"/>
      <c r="BR31" s="11"/>
    </row>
    <row r="32" s="3" customFormat="true" ht="16.5" thickBot="true" x14ac:dyDescent="0.3">
      <c r="A32" s="322"/>
      <c r="B32" s="148" t="s">
        <v>20</v>
      </c>
      <c r="C32" s="149"/>
      <c r="D32" s="149"/>
      <c r="E32" s="149"/>
      <c r="F32" s="149">
        <v>470</v>
      </c>
      <c r="G32" s="149">
        <v>800</v>
      </c>
      <c r="H32" s="150">
        <f>293+86</f>
        <v>379</v>
      </c>
      <c r="I32" s="11"/>
      <c r="J32" s="11"/>
      <c r="K32" s="322"/>
      <c r="L32" s="148" t="s">
        <v>20</v>
      </c>
      <c r="M32" s="149"/>
      <c r="N32" s="149"/>
      <c r="O32" s="149"/>
      <c r="P32" s="149"/>
      <c r="Q32" s="149"/>
      <c r="R32" s="150"/>
      <c r="S32" s="11"/>
      <c r="T32" s="11"/>
      <c r="U32" s="322"/>
      <c r="V32" s="148" t="s">
        <v>20</v>
      </c>
      <c r="W32" s="149"/>
      <c r="X32" s="149"/>
      <c r="Y32" s="149"/>
      <c r="Z32" s="149"/>
      <c r="AA32" s="149"/>
      <c r="AB32" s="150"/>
      <c r="AC32" s="11"/>
      <c r="AD32" s="11"/>
      <c r="AE32" s="322"/>
      <c r="AF32" s="148" t="s">
        <v>20</v>
      </c>
      <c r="AG32" s="149"/>
      <c r="AH32" s="149"/>
      <c r="AI32" s="149"/>
      <c r="AJ32" s="149"/>
      <c r="AK32" s="149"/>
      <c r="AL32" s="150"/>
      <c r="AM32" s="11"/>
      <c r="AN32" s="11"/>
      <c r="AO32" s="322"/>
      <c r="AP32" s="148" t="s">
        <v>20</v>
      </c>
      <c r="AQ32" s="149"/>
      <c r="AR32" s="149"/>
      <c r="AS32" s="149"/>
      <c r="AT32" s="149"/>
      <c r="AU32" s="149"/>
      <c r="AV32" s="150"/>
      <c r="AW32" s="11"/>
      <c r="AX32" s="11"/>
      <c r="AY32" s="322"/>
      <c r="AZ32" s="148" t="s">
        <v>20</v>
      </c>
      <c r="BA32" s="149"/>
      <c r="BB32" s="149"/>
      <c r="BC32" s="149"/>
      <c r="BD32" s="149"/>
      <c r="BE32" s="149"/>
      <c r="BF32" s="150"/>
      <c r="BG32" s="11"/>
      <c r="BH32" s="11"/>
      <c r="BI32" s="322"/>
      <c r="BJ32" s="148" t="s">
        <v>20</v>
      </c>
      <c r="BK32" s="149"/>
      <c r="BL32" s="149"/>
      <c r="BM32" s="149"/>
      <c r="BN32" s="149"/>
      <c r="BO32" s="149"/>
      <c r="BP32" s="150"/>
      <c r="BQ32" s="11"/>
      <c r="BR32" s="11"/>
      <c r="BS32" s="323"/>
      <c r="CC32" s="323"/>
      <c r="CM32" s="323"/>
      <c r="CW32" s="323"/>
      <c r="DG32" s="323"/>
      <c r="DQ32" s="323"/>
      <c r="EA32" s="323"/>
      <c r="EK32" s="323"/>
      <c r="EU32" s="323"/>
      <c r="FE32" s="323"/>
      <c r="FO32" s="323"/>
      <c r="FY32" s="323"/>
      <c r="GI32" s="323"/>
      <c r="GS32" s="323"/>
      <c r="HC32" s="323"/>
      <c r="HM32" s="323"/>
      <c r="HW32" s="323"/>
    </row>
    <row r="33" s="3" customFormat="true" x14ac:dyDescent="0.25">
      <c r="A33" s="323"/>
      <c r="K33" s="323"/>
      <c r="U33" s="323"/>
      <c r="AE33" s="323"/>
      <c r="AO33" s="323"/>
      <c r="AY33" s="323"/>
      <c r="AZ33" s="323"/>
      <c r="BA33" s="323"/>
      <c r="BB33" s="323"/>
      <c r="BC33" s="323"/>
      <c r="BD33" s="323"/>
      <c r="BE33" s="323"/>
      <c r="BF33" s="323"/>
      <c r="BI33" s="323"/>
      <c r="BS33" s="323"/>
      <c r="CC33" s="323"/>
      <c r="CM33" s="323"/>
      <c r="CW33" s="323"/>
      <c r="DG33" s="323"/>
      <c r="DQ33" s="323"/>
      <c r="EA33" s="323"/>
      <c r="EK33" s="323"/>
      <c r="EU33" s="323"/>
      <c r="FE33" s="323"/>
      <c r="FO33" s="323"/>
      <c r="FY33" s="323"/>
      <c r="GI33" s="323"/>
      <c r="GS33" s="323"/>
      <c r="HC33" s="323"/>
      <c r="HM33" s="323"/>
      <c r="HW33" s="323"/>
    </row>
    <row r="34" s="3" customFormat="true" x14ac:dyDescent="0.25">
      <c r="A34" s="323"/>
      <c r="K34" s="323"/>
      <c r="U34" s="323"/>
      <c r="AE34" s="323"/>
      <c r="AO34" s="323"/>
      <c r="AY34" s="323"/>
      <c r="AZ34" s="323"/>
      <c r="BA34" s="323"/>
      <c r="BB34" s="323"/>
      <c r="BC34" s="323"/>
      <c r="BD34" s="323"/>
      <c r="BE34" s="323"/>
      <c r="BF34" s="323"/>
      <c r="BI34" s="323"/>
      <c r="BS34" s="323"/>
      <c r="CC34" s="323"/>
      <c r="CM34" s="323"/>
      <c r="CW34" s="323"/>
      <c r="DG34" s="323"/>
      <c r="DQ34" s="323"/>
      <c r="EA34" s="323"/>
      <c r="EK34" s="323"/>
      <c r="EU34" s="323"/>
      <c r="FE34" s="323"/>
      <c r="FO34" s="323"/>
      <c r="FY34" s="323"/>
      <c r="GI34" s="323"/>
      <c r="GS34" s="323"/>
      <c r="HC34" s="323"/>
      <c r="HM34" s="323"/>
      <c r="HW34" s="323"/>
    </row>
    <row r="35" s="3" customFormat="true" x14ac:dyDescent="0.25">
      <c r="A35" s="323"/>
      <c r="K35" s="323"/>
      <c r="U35" s="323"/>
      <c r="AE35" s="323"/>
      <c r="AO35" s="323"/>
      <c r="AY35" s="323"/>
      <c r="AZ35" s="323"/>
      <c r="BA35" s="323"/>
      <c r="BB35" s="323"/>
      <c r="BC35" s="323"/>
      <c r="BD35" s="323"/>
      <c r="BE35" s="323"/>
      <c r="BF35" s="323"/>
      <c r="BI35" s="323"/>
      <c r="BS35" s="323"/>
      <c r="CC35" s="323"/>
      <c r="CM35" s="323"/>
      <c r="CW35" s="323"/>
      <c r="DG35" s="323"/>
      <c r="DQ35" s="323"/>
      <c r="EA35" s="323"/>
      <c r="EK35" s="323"/>
      <c r="EU35" s="323"/>
      <c r="FE35" s="323"/>
      <c r="FO35" s="323"/>
      <c r="FY35" s="323"/>
      <c r="GI35" s="323"/>
      <c r="GS35" s="323"/>
      <c r="HC35" s="323"/>
      <c r="HM35" s="323"/>
      <c r="HW35" s="323"/>
    </row>
    <row r="36" s="3" customFormat="true" x14ac:dyDescent="0.25">
      <c r="A36" s="323"/>
      <c r="K36" s="323"/>
      <c r="U36" s="323"/>
      <c r="AE36" s="323"/>
      <c r="AO36" s="323"/>
      <c r="AY36" s="323"/>
      <c r="AZ36" s="323"/>
      <c r="BA36" s="323"/>
      <c r="BB36" s="323"/>
      <c r="BC36" s="323"/>
      <c r="BD36" s="323"/>
      <c r="BE36" s="323"/>
      <c r="BF36" s="323"/>
      <c r="BI36" s="323"/>
      <c r="BS36" s="323"/>
      <c r="CC36" s="323"/>
      <c r="CM36" s="323"/>
      <c r="CW36" s="323"/>
      <c r="DG36" s="323"/>
      <c r="DQ36" s="323"/>
      <c r="EA36" s="323"/>
      <c r="EK36" s="323"/>
      <c r="EU36" s="323"/>
      <c r="FE36" s="323"/>
      <c r="FO36" s="323"/>
      <c r="FY36" s="323"/>
      <c r="GI36" s="323"/>
      <c r="GS36" s="323"/>
      <c r="HC36" s="323"/>
      <c r="HM36" s="323"/>
      <c r="HW36" s="323"/>
    </row>
    <row r="37" s="3" customFormat="true" x14ac:dyDescent="0.25">
      <c r="A37" s="323"/>
      <c r="K37" s="323"/>
      <c r="U37" s="323"/>
      <c r="AE37" s="323"/>
      <c r="AO37" s="323"/>
      <c r="AY37" s="323"/>
      <c r="AZ37" s="323"/>
      <c r="BA37" s="323"/>
      <c r="BB37" s="323"/>
      <c r="BC37" s="323"/>
      <c r="BD37" s="323"/>
      <c r="BE37" s="323"/>
      <c r="BF37" s="323"/>
      <c r="BI37" s="323"/>
      <c r="BS37" s="323"/>
      <c r="CC37" s="323"/>
      <c r="CM37" s="323"/>
      <c r="CW37" s="323"/>
      <c r="DG37" s="323"/>
      <c r="DQ37" s="323"/>
      <c r="EA37" s="323"/>
      <c r="EK37" s="323"/>
      <c r="EU37" s="323"/>
      <c r="FE37" s="323"/>
      <c r="FO37" s="323"/>
      <c r="FY37" s="323"/>
      <c r="GI37" s="323"/>
      <c r="GS37" s="323"/>
      <c r="HC37" s="323"/>
      <c r="HM37" s="323"/>
      <c r="HW37" s="323"/>
    </row>
    <row r="38" s="3" customFormat="true" x14ac:dyDescent="0.25">
      <c r="A38" s="323"/>
      <c r="K38" s="323"/>
      <c r="U38" s="323"/>
      <c r="AE38" s="323"/>
      <c r="AO38" s="323"/>
      <c r="AY38" s="323"/>
      <c r="AZ38" s="323"/>
      <c r="BA38" s="323"/>
      <c r="BB38" s="323"/>
      <c r="BC38" s="323"/>
      <c r="BD38" s="323"/>
      <c r="BE38" s="323"/>
      <c r="BF38" s="323"/>
      <c r="BI38" s="323"/>
      <c r="BS38" s="323"/>
      <c r="CC38" s="323"/>
      <c r="CM38" s="323"/>
      <c r="CW38" s="323"/>
      <c r="DG38" s="323"/>
      <c r="DQ38" s="323"/>
      <c r="EA38" s="323"/>
      <c r="EK38" s="323"/>
      <c r="EU38" s="323"/>
      <c r="FE38" s="323"/>
      <c r="FO38" s="323"/>
      <c r="FY38" s="323"/>
      <c r="GI38" s="323"/>
      <c r="GS38" s="323"/>
      <c r="HC38" s="323"/>
      <c r="HM38" s="323"/>
      <c r="HW38" s="323"/>
    </row>
    <row r="39" s="3" customFormat="true" x14ac:dyDescent="0.25">
      <c r="A39" s="323"/>
      <c r="K39" s="323"/>
      <c r="U39" s="323"/>
      <c r="AE39" s="323"/>
      <c r="AO39" s="323"/>
      <c r="AY39" s="323"/>
      <c r="AZ39" s="323"/>
      <c r="BA39" s="323"/>
      <c r="BB39" s="323"/>
      <c r="BC39" s="323"/>
      <c r="BD39" s="323"/>
      <c r="BE39" s="323"/>
      <c r="BF39" s="323"/>
      <c r="BI39" s="323"/>
      <c r="BS39" s="323"/>
      <c r="CC39" s="323"/>
      <c r="CM39" s="323"/>
      <c r="CW39" s="323"/>
      <c r="DG39" s="323"/>
      <c r="DQ39" s="323"/>
      <c r="EA39" s="323"/>
      <c r="EK39" s="323"/>
      <c r="EU39" s="323"/>
      <c r="FE39" s="323"/>
      <c r="FO39" s="323"/>
      <c r="FY39" s="323"/>
      <c r="GI39" s="323"/>
      <c r="GS39" s="323"/>
      <c r="HC39" s="323"/>
      <c r="HM39" s="323"/>
      <c r="HW39" s="323"/>
    </row>
    <row r="40" s="3" customFormat="true" x14ac:dyDescent="0.25">
      <c r="A40" s="323"/>
      <c r="K40" s="323"/>
      <c r="U40" s="323"/>
      <c r="AE40" s="323"/>
      <c r="AO40" s="323"/>
      <c r="AY40" s="323"/>
      <c r="AZ40" s="323"/>
      <c r="BA40" s="323"/>
      <c r="BB40" s="323"/>
      <c r="BC40" s="323"/>
      <c r="BD40" s="323"/>
      <c r="BE40" s="323"/>
      <c r="BF40" s="323"/>
      <c r="BI40" s="323"/>
      <c r="BS40" s="323"/>
      <c r="CC40" s="323"/>
      <c r="CM40" s="323"/>
      <c r="CW40" s="323"/>
      <c r="DG40" s="323"/>
      <c r="DQ40" s="323"/>
      <c r="EA40" s="323"/>
      <c r="EK40" s="323"/>
      <c r="EU40" s="323"/>
      <c r="FE40" s="323"/>
      <c r="FO40" s="323"/>
      <c r="FY40" s="323"/>
      <c r="GI40" s="323"/>
      <c r="GS40" s="323"/>
      <c r="HC40" s="323"/>
      <c r="HM40" s="323"/>
      <c r="HW40" s="323"/>
    </row>
    <row r="41" s="3" customFormat="true" x14ac:dyDescent="0.25">
      <c r="A41" s="323"/>
      <c r="K41" s="323"/>
      <c r="U41" s="323"/>
      <c r="AE41" s="323"/>
      <c r="AO41" s="323"/>
      <c r="AY41" s="323"/>
      <c r="AZ41" s="323"/>
      <c r="BA41" s="323"/>
      <c r="BB41" s="323"/>
      <c r="BC41" s="323"/>
      <c r="BD41" s="323"/>
      <c r="BE41" s="323"/>
      <c r="BF41" s="323"/>
      <c r="BI41" s="323"/>
      <c r="BS41" s="323"/>
      <c r="CC41" s="323"/>
      <c r="CM41" s="323"/>
      <c r="CW41" s="323"/>
      <c r="DG41" s="323"/>
      <c r="DQ41" s="323"/>
      <c r="EA41" s="323"/>
      <c r="EK41" s="323"/>
      <c r="EU41" s="323"/>
      <c r="FE41" s="323"/>
      <c r="FO41" s="323"/>
      <c r="FY41" s="323"/>
      <c r="GI41" s="323"/>
      <c r="GS41" s="323"/>
      <c r="HC41" s="323"/>
      <c r="HM41" s="323"/>
      <c r="HW41" s="323"/>
    </row>
    <row r="42" s="3" customFormat="true" x14ac:dyDescent="0.25">
      <c r="A42" s="323"/>
      <c r="K42" s="323"/>
      <c r="U42" s="323"/>
      <c r="AE42" s="323"/>
      <c r="AO42" s="323"/>
      <c r="AY42" s="323"/>
      <c r="AZ42" s="323"/>
      <c r="BA42" s="323"/>
      <c r="BB42" s="323"/>
      <c r="BC42" s="323"/>
      <c r="BD42" s="323"/>
      <c r="BE42" s="323"/>
      <c r="BF42" s="323"/>
      <c r="BI42" s="323"/>
      <c r="BS42" s="323"/>
      <c r="CC42" s="323"/>
      <c r="CM42" s="323"/>
      <c r="CW42" s="323"/>
      <c r="DG42" s="323"/>
      <c r="DQ42" s="323"/>
      <c r="EA42" s="323"/>
      <c r="EK42" s="323"/>
      <c r="EU42" s="323"/>
      <c r="FE42" s="323"/>
      <c r="FO42" s="323"/>
      <c r="FY42" s="323"/>
      <c r="GI42" s="323"/>
      <c r="GS42" s="323"/>
      <c r="HC42" s="323"/>
      <c r="HM42" s="323"/>
      <c r="HW42" s="323"/>
    </row>
    <row r="43" s="3" customFormat="true" x14ac:dyDescent="0.25">
      <c r="A43" s="323"/>
      <c r="K43" s="323"/>
      <c r="U43" s="323"/>
      <c r="AE43" s="323"/>
      <c r="AO43" s="323"/>
      <c r="AY43" s="323"/>
      <c r="AZ43" s="323"/>
      <c r="BA43" s="323"/>
      <c r="BB43" s="323"/>
      <c r="BC43" s="323"/>
      <c r="BD43" s="323"/>
      <c r="BE43" s="323"/>
      <c r="BF43" s="323"/>
      <c r="BI43" s="323"/>
      <c r="BS43" s="323"/>
      <c r="CC43" s="323"/>
      <c r="CM43" s="323"/>
      <c r="CW43" s="323"/>
      <c r="DG43" s="323"/>
      <c r="DQ43" s="323"/>
      <c r="EA43" s="323"/>
      <c r="EK43" s="323"/>
      <c r="EU43" s="323"/>
      <c r="FE43" s="323"/>
      <c r="FO43" s="323"/>
      <c r="FY43" s="323"/>
      <c r="GI43" s="323"/>
      <c r="GS43" s="323"/>
      <c r="HC43" s="323"/>
      <c r="HM43" s="323"/>
      <c r="HW43" s="323"/>
    </row>
    <row r="44" s="3" customFormat="true" x14ac:dyDescent="0.25">
      <c r="A44" s="323"/>
      <c r="K44" s="323"/>
      <c r="U44" s="323"/>
      <c r="AE44" s="323"/>
      <c r="AO44" s="323"/>
      <c r="AY44" s="323"/>
      <c r="AZ44" s="323"/>
      <c r="BA44" s="323"/>
      <c r="BB44" s="323"/>
      <c r="BC44" s="323"/>
      <c r="BD44" s="323"/>
      <c r="BE44" s="323"/>
      <c r="BF44" s="323"/>
      <c r="BI44" s="323"/>
      <c r="BS44" s="323"/>
      <c r="CC44" s="323"/>
      <c r="CM44" s="323"/>
      <c r="CW44" s="323"/>
      <c r="DG44" s="323"/>
      <c r="DQ44" s="323"/>
      <c r="EA44" s="323"/>
      <c r="EK44" s="323"/>
      <c r="EU44" s="323"/>
      <c r="FE44" s="323"/>
      <c r="FO44" s="323"/>
      <c r="FY44" s="323"/>
      <c r="GI44" s="323"/>
      <c r="GS44" s="323"/>
      <c r="HC44" s="323"/>
      <c r="HM44" s="323"/>
      <c r="HW44" s="323"/>
    </row>
    <row r="45" s="3" customFormat="true" x14ac:dyDescent="0.25">
      <c r="A45" s="323"/>
      <c r="K45" s="323"/>
      <c r="U45" s="323"/>
      <c r="AE45" s="323"/>
      <c r="AO45" s="323"/>
      <c r="AY45" s="323"/>
      <c r="AZ45" s="323"/>
      <c r="BA45" s="323"/>
      <c r="BB45" s="323"/>
      <c r="BC45" s="323"/>
      <c r="BD45" s="323"/>
      <c r="BE45" s="323"/>
      <c r="BF45" s="323"/>
      <c r="BI45" s="323"/>
      <c r="BS45" s="323"/>
      <c r="CC45" s="323"/>
      <c r="CM45" s="323"/>
      <c r="CW45" s="323"/>
      <c r="DG45" s="323"/>
      <c r="DQ45" s="323"/>
      <c r="EA45" s="323"/>
      <c r="EK45" s="323"/>
      <c r="EU45" s="323"/>
      <c r="FE45" s="323"/>
      <c r="FO45" s="323"/>
      <c r="FY45" s="323"/>
      <c r="GI45" s="323"/>
      <c r="GS45" s="323"/>
      <c r="HC45" s="323"/>
      <c r="HM45" s="323"/>
      <c r="HW45" s="323"/>
    </row>
    <row r="46" s="3" customFormat="true" x14ac:dyDescent="0.25">
      <c r="A46" s="323"/>
      <c r="K46" s="323"/>
      <c r="U46" s="323"/>
      <c r="AE46" s="323"/>
      <c r="AO46" s="323"/>
      <c r="AY46" s="323"/>
      <c r="AZ46" s="323"/>
      <c r="BA46" s="323"/>
      <c r="BB46" s="323"/>
      <c r="BC46" s="323"/>
      <c r="BD46" s="323"/>
      <c r="BE46" s="323"/>
      <c r="BF46" s="323"/>
      <c r="BI46" s="323"/>
      <c r="BS46" s="323"/>
      <c r="CC46" s="323"/>
      <c r="CM46" s="323"/>
      <c r="CW46" s="323"/>
      <c r="DG46" s="323"/>
      <c r="DQ46" s="323"/>
      <c r="EA46" s="323"/>
      <c r="EK46" s="323"/>
      <c r="EU46" s="323"/>
      <c r="FE46" s="323"/>
      <c r="FO46" s="323"/>
      <c r="FY46" s="323"/>
      <c r="GI46" s="323"/>
      <c r="GS46" s="323"/>
      <c r="HC46" s="323"/>
      <c r="HM46" s="323"/>
      <c r="HW46" s="323"/>
    </row>
    <row r="47" s="3" customFormat="true" x14ac:dyDescent="0.25">
      <c r="A47" s="323"/>
      <c r="K47" s="323"/>
      <c r="U47" s="323"/>
      <c r="AE47" s="323"/>
      <c r="AO47" s="323"/>
      <c r="AY47" s="323"/>
      <c r="AZ47" s="323"/>
      <c r="BA47" s="323"/>
      <c r="BB47" s="323"/>
      <c r="BC47" s="323"/>
      <c r="BD47" s="323"/>
      <c r="BE47" s="323"/>
      <c r="BF47" s="323"/>
      <c r="BI47" s="323"/>
      <c r="BS47" s="323"/>
      <c r="CC47" s="323"/>
      <c r="CM47" s="323"/>
      <c r="CW47" s="323"/>
      <c r="DG47" s="323"/>
      <c r="DQ47" s="323"/>
      <c r="EA47" s="323"/>
      <c r="EK47" s="323"/>
      <c r="EU47" s="323"/>
      <c r="FE47" s="323"/>
      <c r="FO47" s="323"/>
      <c r="FY47" s="323"/>
      <c r="GI47" s="323"/>
      <c r="GS47" s="323"/>
      <c r="HC47" s="323"/>
      <c r="HM47" s="323"/>
      <c r="HW47" s="323"/>
    </row>
    <row r="48" s="3" customFormat="true" x14ac:dyDescent="0.25">
      <c r="A48" s="323"/>
      <c r="K48" s="323"/>
      <c r="U48" s="323"/>
      <c r="AE48" s="323"/>
      <c r="AO48" s="323"/>
      <c r="AY48" s="323"/>
      <c r="AZ48" s="323"/>
      <c r="BA48" s="323"/>
      <c r="BB48" s="323"/>
      <c r="BC48" s="323"/>
      <c r="BD48" s="323"/>
      <c r="BE48" s="323"/>
      <c r="BF48" s="323"/>
      <c r="BI48" s="323"/>
      <c r="BS48" s="323"/>
      <c r="CC48" s="323"/>
      <c r="CM48" s="323"/>
      <c r="CW48" s="323"/>
      <c r="DG48" s="323"/>
      <c r="DQ48" s="323"/>
      <c r="EA48" s="323"/>
      <c r="EK48" s="323"/>
      <c r="EU48" s="323"/>
      <c r="FE48" s="323"/>
      <c r="FO48" s="323"/>
      <c r="FY48" s="323"/>
      <c r="GI48" s="323"/>
      <c r="GS48" s="323"/>
      <c r="HC48" s="323"/>
      <c r="HM48" s="323"/>
      <c r="HW48" s="323"/>
    </row>
    <row r="49" s="3" customFormat="true" x14ac:dyDescent="0.25">
      <c r="A49" s="323"/>
      <c r="K49" s="323"/>
      <c r="U49" s="323"/>
      <c r="AE49" s="323"/>
      <c r="AO49" s="323"/>
      <c r="AY49" s="323"/>
      <c r="AZ49" s="323"/>
      <c r="BA49" s="323"/>
      <c r="BB49" s="323"/>
      <c r="BC49" s="323"/>
      <c r="BD49" s="323"/>
      <c r="BE49" s="323"/>
      <c r="BF49" s="323"/>
      <c r="BI49" s="323"/>
      <c r="BS49" s="323"/>
      <c r="CC49" s="323"/>
      <c r="CM49" s="323"/>
      <c r="CW49" s="323"/>
      <c r="DG49" s="323"/>
      <c r="DQ49" s="323"/>
      <c r="EA49" s="323"/>
      <c r="EK49" s="323"/>
      <c r="EU49" s="323"/>
      <c r="FE49" s="323"/>
      <c r="FO49" s="323"/>
      <c r="FY49" s="323"/>
      <c r="GI49" s="323"/>
      <c r="GS49" s="323"/>
      <c r="HC49" s="323"/>
      <c r="HM49" s="323"/>
      <c r="HW49" s="323"/>
    </row>
    <row r="50" s="3" customFormat="true" x14ac:dyDescent="0.25">
      <c r="A50" s="323"/>
      <c r="K50" s="323"/>
      <c r="U50" s="323"/>
      <c r="AE50" s="323"/>
      <c r="AO50" s="323"/>
      <c r="AY50" s="323"/>
      <c r="AZ50" s="323"/>
      <c r="BA50" s="323"/>
      <c r="BB50" s="323"/>
      <c r="BC50" s="323"/>
      <c r="BD50" s="323"/>
      <c r="BE50" s="323"/>
      <c r="BF50" s="323"/>
      <c r="BI50" s="323"/>
      <c r="BS50" s="323"/>
      <c r="CC50" s="323"/>
      <c r="CM50" s="323"/>
      <c r="CW50" s="323"/>
      <c r="DG50" s="323"/>
      <c r="DQ50" s="323"/>
      <c r="EA50" s="323"/>
      <c r="EK50" s="323"/>
      <c r="EU50" s="323"/>
      <c r="FE50" s="323"/>
      <c r="FO50" s="323"/>
      <c r="FY50" s="323"/>
      <c r="GI50" s="323"/>
      <c r="GS50" s="323"/>
      <c r="HC50" s="323"/>
      <c r="HM50" s="323"/>
      <c r="HW50" s="323"/>
    </row>
    <row r="51" s="3" customFormat="true" x14ac:dyDescent="0.25">
      <c r="A51" s="323"/>
      <c r="K51" s="323"/>
      <c r="U51" s="323"/>
      <c r="AE51" s="323"/>
      <c r="AO51" s="323"/>
      <c r="AY51" s="323"/>
      <c r="AZ51" s="323"/>
      <c r="BA51" s="323"/>
      <c r="BB51" s="323"/>
      <c r="BC51" s="323"/>
      <c r="BD51" s="323"/>
      <c r="BE51" s="323"/>
      <c r="BF51" s="323"/>
      <c r="BI51" s="323"/>
      <c r="BS51" s="323"/>
      <c r="CC51" s="323"/>
      <c r="CM51" s="323"/>
      <c r="CW51" s="323"/>
      <c r="DG51" s="323"/>
      <c r="DQ51" s="323"/>
      <c r="EA51" s="323"/>
      <c r="EK51" s="323"/>
      <c r="EU51" s="323"/>
      <c r="FE51" s="323"/>
      <c r="FO51" s="323"/>
      <c r="FY51" s="323"/>
      <c r="GI51" s="323"/>
      <c r="GS51" s="323"/>
      <c r="HC51" s="323"/>
      <c r="HM51" s="323"/>
      <c r="HW51" s="323"/>
    </row>
    <row r="52" s="3" customFormat="true" x14ac:dyDescent="0.25">
      <c r="A52" s="323"/>
      <c r="K52" s="323"/>
      <c r="U52" s="323"/>
      <c r="AE52" s="323"/>
      <c r="AO52" s="323"/>
      <c r="AY52" s="323"/>
      <c r="AZ52" s="323"/>
      <c r="BA52" s="323"/>
      <c r="BB52" s="323"/>
      <c r="BC52" s="323"/>
      <c r="BD52" s="323"/>
      <c r="BE52" s="323"/>
      <c r="BF52" s="323"/>
      <c r="BI52" s="323"/>
      <c r="BS52" s="323"/>
      <c r="CC52" s="323"/>
      <c r="CM52" s="323"/>
      <c r="CW52" s="323"/>
      <c r="DG52" s="323"/>
      <c r="DQ52" s="323"/>
      <c r="EA52" s="323"/>
      <c r="EK52" s="323"/>
      <c r="EU52" s="323"/>
      <c r="FE52" s="323"/>
      <c r="FO52" s="323"/>
      <c r="FY52" s="323"/>
      <c r="GI52" s="323"/>
      <c r="GS52" s="323"/>
      <c r="HC52" s="323"/>
      <c r="HM52" s="323"/>
      <c r="HW52" s="323"/>
    </row>
    <row r="53" s="3" customFormat="true" x14ac:dyDescent="0.25">
      <c r="A53" s="323"/>
      <c r="K53" s="323"/>
      <c r="U53" s="323"/>
      <c r="AE53" s="323"/>
      <c r="AO53" s="323"/>
      <c r="AY53" s="323"/>
      <c r="AZ53" s="323"/>
      <c r="BA53" s="323"/>
      <c r="BB53" s="323"/>
      <c r="BC53" s="323"/>
      <c r="BD53" s="323"/>
      <c r="BE53" s="323"/>
      <c r="BF53" s="323"/>
      <c r="BI53" s="323"/>
      <c r="BS53" s="323"/>
      <c r="CC53" s="323"/>
      <c r="CM53" s="323"/>
      <c r="CW53" s="323"/>
      <c r="DG53" s="323"/>
      <c r="DQ53" s="323"/>
      <c r="EA53" s="323"/>
      <c r="EK53" s="323"/>
      <c r="EU53" s="323"/>
      <c r="FE53" s="323"/>
      <c r="FO53" s="323"/>
      <c r="FY53" s="323"/>
      <c r="GI53" s="323"/>
      <c r="GS53" s="323"/>
      <c r="HC53" s="323"/>
      <c r="HM53" s="323"/>
      <c r="HW53" s="323"/>
    </row>
    <row r="54" s="3" customFormat="true" x14ac:dyDescent="0.25">
      <c r="A54" s="323"/>
      <c r="K54" s="323"/>
      <c r="U54" s="323"/>
      <c r="AE54" s="323"/>
      <c r="AO54" s="323"/>
      <c r="AY54" s="323"/>
      <c r="AZ54" s="323"/>
      <c r="BA54" s="323"/>
      <c r="BB54" s="323"/>
      <c r="BC54" s="323"/>
      <c r="BD54" s="323"/>
      <c r="BE54" s="323"/>
      <c r="BF54" s="323"/>
      <c r="BI54" s="323"/>
      <c r="BS54" s="323"/>
      <c r="CC54" s="323"/>
      <c r="CM54" s="323"/>
      <c r="CW54" s="323"/>
      <c r="DG54" s="323"/>
      <c r="DQ54" s="323"/>
      <c r="EA54" s="323"/>
      <c r="EK54" s="323"/>
      <c r="EU54" s="323"/>
      <c r="FE54" s="323"/>
      <c r="FO54" s="323"/>
      <c r="FY54" s="323"/>
      <c r="GI54" s="323"/>
      <c r="GS54" s="323"/>
      <c r="HC54" s="323"/>
      <c r="HM54" s="323"/>
      <c r="HW54" s="323"/>
    </row>
    <row r="55" s="3" customFormat="true" x14ac:dyDescent="0.25">
      <c r="A55" s="323"/>
      <c r="K55" s="323"/>
      <c r="U55" s="323"/>
      <c r="AE55" s="323"/>
      <c r="AO55" s="323"/>
      <c r="AY55" s="323"/>
      <c r="AZ55" s="323"/>
      <c r="BA55" s="323"/>
      <c r="BB55" s="323"/>
      <c r="BC55" s="323"/>
      <c r="BD55" s="323"/>
      <c r="BE55" s="323"/>
      <c r="BF55" s="323"/>
      <c r="BI55" s="323"/>
      <c r="BS55" s="323"/>
      <c r="CC55" s="323"/>
      <c r="CM55" s="323"/>
      <c r="CW55" s="323"/>
      <c r="DG55" s="323"/>
      <c r="DQ55" s="323"/>
      <c r="EA55" s="323"/>
      <c r="EK55" s="323"/>
      <c r="EU55" s="323"/>
      <c r="FE55" s="323"/>
      <c r="FO55" s="323"/>
      <c r="FY55" s="323"/>
      <c r="GI55" s="323"/>
      <c r="GS55" s="323"/>
      <c r="HC55" s="323"/>
      <c r="HM55" s="323"/>
      <c r="HW55" s="323"/>
    </row>
    <row r="56" s="3" customFormat="true" x14ac:dyDescent="0.25">
      <c r="A56" s="323"/>
      <c r="K56" s="323"/>
      <c r="U56" s="323"/>
      <c r="AE56" s="323"/>
      <c r="AO56" s="323"/>
      <c r="AY56" s="323"/>
      <c r="AZ56" s="323"/>
      <c r="BA56" s="323"/>
      <c r="BB56" s="323"/>
      <c r="BC56" s="323"/>
      <c r="BD56" s="323"/>
      <c r="BE56" s="323"/>
      <c r="BF56" s="323"/>
      <c r="BI56" s="323"/>
      <c r="BS56" s="323"/>
      <c r="CC56" s="323"/>
      <c r="CM56" s="323"/>
      <c r="CW56" s="323"/>
      <c r="DG56" s="323"/>
      <c r="DQ56" s="323"/>
      <c r="EA56" s="323"/>
      <c r="EK56" s="323"/>
      <c r="EU56" s="323"/>
      <c r="FE56" s="323"/>
      <c r="FO56" s="323"/>
      <c r="FY56" s="323"/>
      <c r="GI56" s="323"/>
      <c r="GS56" s="323"/>
      <c r="HC56" s="323"/>
      <c r="HM56" s="323"/>
      <c r="HW56" s="323"/>
    </row>
    <row r="57" s="3" customFormat="true" x14ac:dyDescent="0.25">
      <c r="A57" s="323"/>
      <c r="K57" s="323"/>
      <c r="U57" s="323"/>
      <c r="AE57" s="323"/>
      <c r="AO57" s="323"/>
      <c r="AY57" s="323"/>
      <c r="AZ57" s="323"/>
      <c r="BA57" s="323"/>
      <c r="BB57" s="323"/>
      <c r="BC57" s="323"/>
      <c r="BD57" s="323"/>
      <c r="BE57" s="323"/>
      <c r="BF57" s="323"/>
      <c r="BI57" s="323"/>
      <c r="BS57" s="323"/>
      <c r="CC57" s="323"/>
      <c r="CM57" s="323"/>
      <c r="CW57" s="323"/>
      <c r="DG57" s="323"/>
      <c r="DQ57" s="323"/>
      <c r="EA57" s="323"/>
      <c r="EK57" s="323"/>
      <c r="EU57" s="323"/>
      <c r="FE57" s="323"/>
      <c r="FO57" s="323"/>
      <c r="FY57" s="323"/>
      <c r="GI57" s="323"/>
      <c r="GS57" s="323"/>
      <c r="HC57" s="323"/>
      <c r="HM57" s="323"/>
      <c r="HW57" s="323"/>
    </row>
    <row r="58" s="3" customFormat="true" x14ac:dyDescent="0.25">
      <c r="A58" s="323"/>
      <c r="K58" s="323"/>
      <c r="U58" s="323"/>
      <c r="AE58" s="323"/>
      <c r="AO58" s="323"/>
      <c r="AY58" s="323"/>
      <c r="AZ58" s="323"/>
      <c r="BA58" s="323"/>
      <c r="BB58" s="323"/>
      <c r="BC58" s="323"/>
      <c r="BD58" s="323"/>
      <c r="BE58" s="323"/>
      <c r="BF58" s="323"/>
      <c r="BI58" s="323"/>
      <c r="BS58" s="323"/>
      <c r="CC58" s="323"/>
      <c r="CM58" s="323"/>
      <c r="CW58" s="323"/>
      <c r="DG58" s="323"/>
      <c r="DQ58" s="323"/>
      <c r="EA58" s="323"/>
      <c r="EK58" s="323"/>
      <c r="EU58" s="323"/>
      <c r="FE58" s="323"/>
      <c r="FO58" s="323"/>
      <c r="FY58" s="323"/>
      <c r="GI58" s="323"/>
      <c r="GS58" s="323"/>
      <c r="HC58" s="323"/>
      <c r="HM58" s="323"/>
      <c r="HW58" s="323"/>
    </row>
    <row r="59" s="3" customFormat="true" x14ac:dyDescent="0.25">
      <c r="A59" s="323"/>
      <c r="K59" s="323"/>
      <c r="U59" s="323"/>
      <c r="AE59" s="323"/>
      <c r="AO59" s="323"/>
      <c r="AY59" s="323"/>
      <c r="AZ59" s="323"/>
      <c r="BA59" s="323"/>
      <c r="BB59" s="323"/>
      <c r="BC59" s="323"/>
      <c r="BD59" s="323"/>
      <c r="BE59" s="323"/>
      <c r="BF59" s="323"/>
      <c r="BI59" s="323"/>
      <c r="BS59" s="323"/>
      <c r="CC59" s="323"/>
      <c r="CM59" s="323"/>
      <c r="CW59" s="323"/>
      <c r="DG59" s="323"/>
      <c r="DQ59" s="323"/>
      <c r="EA59" s="323"/>
      <c r="EK59" s="323"/>
      <c r="EU59" s="323"/>
      <c r="FE59" s="323"/>
      <c r="FO59" s="323"/>
      <c r="FY59" s="323"/>
      <c r="GI59" s="323"/>
      <c r="GS59" s="323"/>
      <c r="HC59" s="323"/>
      <c r="HM59" s="323"/>
      <c r="HW59" s="323"/>
    </row>
    <row r="60" s="3" customFormat="true" x14ac:dyDescent="0.25">
      <c r="A60" s="323"/>
      <c r="K60" s="323"/>
      <c r="U60" s="323"/>
      <c r="AE60" s="323"/>
      <c r="AO60" s="323"/>
      <c r="AY60" s="323"/>
      <c r="AZ60" s="323"/>
      <c r="BA60" s="323"/>
      <c r="BB60" s="323"/>
      <c r="BC60" s="323"/>
      <c r="BD60" s="323"/>
      <c r="BE60" s="323"/>
      <c r="BF60" s="323"/>
      <c r="BI60" s="323"/>
      <c r="BS60" s="323"/>
      <c r="CC60" s="323"/>
      <c r="CM60" s="323"/>
      <c r="CW60" s="323"/>
      <c r="DG60" s="323"/>
      <c r="DQ60" s="323"/>
      <c r="EA60" s="323"/>
      <c r="EK60" s="323"/>
      <c r="EU60" s="323"/>
      <c r="FE60" s="323"/>
      <c r="FO60" s="323"/>
      <c r="FY60" s="323"/>
      <c r="GI60" s="323"/>
      <c r="GS60" s="323"/>
      <c r="HC60" s="323"/>
      <c r="HM60" s="323"/>
      <c r="HW60" s="323"/>
    </row>
    <row r="61" s="3" customFormat="true" x14ac:dyDescent="0.25">
      <c r="A61" s="323"/>
      <c r="K61" s="323"/>
      <c r="U61" s="323"/>
      <c r="AE61" s="323"/>
      <c r="AO61" s="323"/>
      <c r="AY61" s="323"/>
      <c r="AZ61" s="323"/>
      <c r="BA61" s="323"/>
      <c r="BB61" s="323"/>
      <c r="BC61" s="323"/>
      <c r="BD61" s="323"/>
      <c r="BE61" s="323"/>
      <c r="BF61" s="323"/>
      <c r="BI61" s="323"/>
      <c r="BS61" s="323"/>
      <c r="CC61" s="323"/>
      <c r="CM61" s="323"/>
      <c r="CW61" s="323"/>
      <c r="DG61" s="323"/>
      <c r="DQ61" s="323"/>
      <c r="EA61" s="323"/>
      <c r="EK61" s="323"/>
      <c r="EU61" s="323"/>
      <c r="FE61" s="323"/>
      <c r="FO61" s="323"/>
      <c r="FY61" s="323"/>
      <c r="GI61" s="323"/>
      <c r="GS61" s="323"/>
      <c r="HC61" s="323"/>
      <c r="HM61" s="323"/>
      <c r="HW61" s="323"/>
    </row>
    <row r="62" s="3" customFormat="true" x14ac:dyDescent="0.25">
      <c r="A62" s="323"/>
      <c r="K62" s="323"/>
      <c r="U62" s="323"/>
      <c r="AE62" s="323"/>
      <c r="AO62" s="323"/>
      <c r="AY62" s="323"/>
      <c r="AZ62" s="323"/>
      <c r="BA62" s="323"/>
      <c r="BB62" s="323"/>
      <c r="BC62" s="323"/>
      <c r="BD62" s="323"/>
      <c r="BE62" s="323"/>
      <c r="BF62" s="323"/>
      <c r="BI62" s="323"/>
      <c r="BS62" s="323"/>
      <c r="CC62" s="323"/>
      <c r="CM62" s="323"/>
      <c r="CW62" s="323"/>
      <c r="DG62" s="323"/>
      <c r="DQ62" s="323"/>
      <c r="EA62" s="323"/>
      <c r="EK62" s="323"/>
      <c r="EU62" s="323"/>
      <c r="FE62" s="323"/>
      <c r="FO62" s="323"/>
      <c r="FY62" s="323"/>
      <c r="GI62" s="323"/>
      <c r="GS62" s="323"/>
      <c r="HC62" s="323"/>
      <c r="HM62" s="323"/>
      <c r="HW62" s="323"/>
    </row>
    <row r="63" s="3" customFormat="true" x14ac:dyDescent="0.25">
      <c r="A63" s="323"/>
      <c r="K63" s="323"/>
      <c r="U63" s="323"/>
      <c r="AE63" s="323"/>
      <c r="AO63" s="323"/>
      <c r="AY63" s="323"/>
      <c r="AZ63" s="323"/>
      <c r="BA63" s="323"/>
      <c r="BB63" s="323"/>
      <c r="BC63" s="323"/>
      <c r="BD63" s="323"/>
      <c r="BE63" s="323"/>
      <c r="BF63" s="323"/>
      <c r="BI63" s="323"/>
      <c r="BS63" s="323"/>
      <c r="CC63" s="323"/>
      <c r="CM63" s="323"/>
      <c r="CW63" s="323"/>
      <c r="DG63" s="323"/>
      <c r="DQ63" s="323"/>
      <c r="EA63" s="323"/>
      <c r="EK63" s="323"/>
      <c r="EU63" s="323"/>
      <c r="FE63" s="323"/>
      <c r="FO63" s="323"/>
      <c r="FY63" s="323"/>
      <c r="GI63" s="323"/>
      <c r="GS63" s="323"/>
      <c r="HC63" s="323"/>
      <c r="HM63" s="323"/>
      <c r="HW63" s="323"/>
    </row>
    <row r="64" s="3" customFormat="true" x14ac:dyDescent="0.25">
      <c r="A64" s="323"/>
      <c r="K64" s="323"/>
      <c r="U64" s="323"/>
      <c r="AE64" s="323"/>
      <c r="AO64" s="323"/>
      <c r="AY64" s="323"/>
      <c r="AZ64" s="323"/>
      <c r="BA64" s="323"/>
      <c r="BB64" s="323"/>
      <c r="BC64" s="323"/>
      <c r="BD64" s="323"/>
      <c r="BE64" s="323"/>
      <c r="BF64" s="323"/>
      <c r="BI64" s="323"/>
      <c r="BS64" s="323"/>
      <c r="CC64" s="323"/>
      <c r="CM64" s="323"/>
      <c r="CW64" s="323"/>
      <c r="DG64" s="323"/>
      <c r="DQ64" s="323"/>
      <c r="EA64" s="323"/>
      <c r="EK64" s="323"/>
      <c r="EU64" s="323"/>
      <c r="FE64" s="323"/>
      <c r="FO64" s="323"/>
      <c r="FY64" s="323"/>
      <c r="GI64" s="323"/>
      <c r="GS64" s="323"/>
      <c r="HC64" s="323"/>
      <c r="HM64" s="323"/>
      <c r="HW64" s="323"/>
    </row>
    <row r="65" s="3" customFormat="true" x14ac:dyDescent="0.25">
      <c r="A65" s="323"/>
      <c r="K65" s="323"/>
      <c r="U65" s="323"/>
      <c r="AE65" s="323"/>
      <c r="AO65" s="323"/>
      <c r="AY65" s="323"/>
      <c r="AZ65" s="323"/>
      <c r="BA65" s="323"/>
      <c r="BB65" s="323"/>
      <c r="BC65" s="323"/>
      <c r="BD65" s="323"/>
      <c r="BE65" s="323"/>
      <c r="BF65" s="323"/>
      <c r="BI65" s="323"/>
      <c r="BS65" s="323"/>
      <c r="CC65" s="323"/>
      <c r="CM65" s="323"/>
      <c r="CW65" s="323"/>
      <c r="DG65" s="323"/>
      <c r="DQ65" s="323"/>
      <c r="EA65" s="323"/>
      <c r="EK65" s="323"/>
      <c r="EU65" s="323"/>
      <c r="FE65" s="323"/>
      <c r="FO65" s="323"/>
      <c r="FY65" s="323"/>
      <c r="GI65" s="323"/>
      <c r="GS65" s="323"/>
      <c r="HC65" s="323"/>
      <c r="HM65" s="323"/>
      <c r="HW65" s="323"/>
    </row>
    <row r="66" s="3" customFormat="true" x14ac:dyDescent="0.25">
      <c r="A66" s="323"/>
      <c r="K66" s="323"/>
      <c r="U66" s="323"/>
      <c r="AE66" s="323"/>
      <c r="AO66" s="323"/>
      <c r="AY66" s="323"/>
      <c r="AZ66" s="323"/>
      <c r="BA66" s="323"/>
      <c r="BB66" s="323"/>
      <c r="BC66" s="323"/>
      <c r="BD66" s="323"/>
      <c r="BE66" s="323"/>
      <c r="BF66" s="323"/>
      <c r="BI66" s="323"/>
      <c r="BS66" s="323"/>
      <c r="CC66" s="323"/>
      <c r="CM66" s="323"/>
      <c r="CW66" s="323"/>
      <c r="DG66" s="323"/>
      <c r="DQ66" s="323"/>
      <c r="EA66" s="323"/>
      <c r="EK66" s="323"/>
      <c r="EU66" s="323"/>
      <c r="FE66" s="323"/>
      <c r="FO66" s="323"/>
      <c r="FY66" s="323"/>
      <c r="GI66" s="323"/>
      <c r="GS66" s="323"/>
      <c r="HC66" s="323"/>
      <c r="HM66" s="323"/>
      <c r="HW66" s="323"/>
    </row>
    <row r="67" s="3" customFormat="true" x14ac:dyDescent="0.25">
      <c r="A67" s="323"/>
      <c r="K67" s="323"/>
      <c r="U67" s="323"/>
      <c r="AE67" s="323"/>
      <c r="AO67" s="323"/>
      <c r="AY67" s="323"/>
      <c r="AZ67" s="323"/>
      <c r="BA67" s="323"/>
      <c r="BB67" s="323"/>
      <c r="BC67" s="323"/>
      <c r="BD67" s="323"/>
      <c r="BE67" s="323"/>
      <c r="BF67" s="323"/>
      <c r="BI67" s="323"/>
      <c r="BS67" s="323"/>
      <c r="CC67" s="323"/>
      <c r="CM67" s="323"/>
      <c r="CW67" s="323"/>
      <c r="DG67" s="323"/>
      <c r="DQ67" s="323"/>
      <c r="EA67" s="323"/>
      <c r="EK67" s="323"/>
      <c r="EU67" s="323"/>
      <c r="FE67" s="323"/>
      <c r="FO67" s="323"/>
      <c r="FY67" s="323"/>
      <c r="GI67" s="323"/>
      <c r="GS67" s="323"/>
      <c r="HC67" s="323"/>
      <c r="HM67" s="323"/>
      <c r="HW67" s="323"/>
    </row>
    <row r="68" s="3" customFormat="true" x14ac:dyDescent="0.25">
      <c r="A68" s="323"/>
      <c r="K68" s="323"/>
      <c r="U68" s="323"/>
      <c r="AE68" s="323"/>
      <c r="AO68" s="323"/>
      <c r="AY68" s="323"/>
      <c r="AZ68" s="323"/>
      <c r="BA68" s="323"/>
      <c r="BB68" s="323"/>
      <c r="BC68" s="323"/>
      <c r="BD68" s="323"/>
      <c r="BE68" s="323"/>
      <c r="BF68" s="323"/>
      <c r="BI68" s="323"/>
      <c r="BS68" s="323"/>
      <c r="CC68" s="323"/>
      <c r="CM68" s="323"/>
      <c r="CW68" s="323"/>
      <c r="DG68" s="323"/>
      <c r="DQ68" s="323"/>
      <c r="EA68" s="323"/>
      <c r="EK68" s="323"/>
      <c r="EU68" s="323"/>
      <c r="FE68" s="323"/>
      <c r="FO68" s="323"/>
      <c r="FY68" s="323"/>
      <c r="GI68" s="323"/>
      <c r="GS68" s="323"/>
      <c r="HC68" s="323"/>
      <c r="HM68" s="323"/>
      <c r="HW68" s="323"/>
    </row>
    <row r="69" s="3" customFormat="true" x14ac:dyDescent="0.25">
      <c r="A69" s="323"/>
      <c r="K69" s="323"/>
      <c r="U69" s="323"/>
      <c r="AE69" s="323"/>
      <c r="AO69" s="323"/>
      <c r="AY69" s="323"/>
      <c r="AZ69" s="323"/>
      <c r="BA69" s="323"/>
      <c r="BB69" s="323"/>
      <c r="BC69" s="323"/>
      <c r="BD69" s="323"/>
      <c r="BE69" s="323"/>
      <c r="BF69" s="323"/>
      <c r="BI69" s="323"/>
      <c r="BS69" s="323"/>
      <c r="CC69" s="323"/>
      <c r="CM69" s="323"/>
      <c r="CW69" s="323"/>
      <c r="DG69" s="323"/>
      <c r="DQ69" s="323"/>
      <c r="EA69" s="323"/>
      <c r="EK69" s="323"/>
      <c r="EU69" s="323"/>
      <c r="FE69" s="323"/>
      <c r="FO69" s="323"/>
      <c r="FY69" s="323"/>
      <c r="GI69" s="323"/>
      <c r="GS69" s="323"/>
      <c r="HC69" s="323"/>
      <c r="HM69" s="323"/>
      <c r="HW69" s="323"/>
    </row>
    <row r="70" s="3" customFormat="true" x14ac:dyDescent="0.25">
      <c r="A70" s="323"/>
      <c r="K70" s="323"/>
      <c r="U70" s="323"/>
      <c r="AE70" s="323"/>
      <c r="AO70" s="323"/>
      <c r="AY70" s="323"/>
      <c r="AZ70" s="323"/>
      <c r="BA70" s="323"/>
      <c r="BB70" s="323"/>
      <c r="BC70" s="323"/>
      <c r="BD70" s="323"/>
      <c r="BE70" s="323"/>
      <c r="BF70" s="323"/>
      <c r="BI70" s="323"/>
      <c r="BS70" s="323"/>
      <c r="CC70" s="323"/>
      <c r="CM70" s="323"/>
      <c r="CW70" s="323"/>
      <c r="DG70" s="323"/>
      <c r="DQ70" s="323"/>
      <c r="EA70" s="323"/>
      <c r="EK70" s="323"/>
      <c r="EU70" s="323"/>
      <c r="FE70" s="323"/>
      <c r="FO70" s="323"/>
      <c r="FY70" s="323"/>
      <c r="GI70" s="323"/>
      <c r="GS70" s="323"/>
      <c r="HC70" s="323"/>
      <c r="HM70" s="323"/>
      <c r="HW70" s="323"/>
    </row>
    <row r="71" s="3" customFormat="true" x14ac:dyDescent="0.25">
      <c r="A71" s="323"/>
      <c r="K71" s="323"/>
      <c r="U71" s="323"/>
      <c r="AE71" s="323"/>
      <c r="AO71" s="323"/>
      <c r="AY71" s="323"/>
      <c r="AZ71" s="323"/>
      <c r="BA71" s="323"/>
      <c r="BB71" s="323"/>
      <c r="BC71" s="323"/>
      <c r="BD71" s="323"/>
      <c r="BE71" s="323"/>
      <c r="BF71" s="323"/>
      <c r="BI71" s="323"/>
      <c r="BS71" s="323"/>
      <c r="CC71" s="323"/>
      <c r="CM71" s="323"/>
      <c r="CW71" s="323"/>
      <c r="DG71" s="323"/>
      <c r="DQ71" s="323"/>
      <c r="EA71" s="323"/>
      <c r="EK71" s="323"/>
      <c r="EU71" s="323"/>
      <c r="FE71" s="323"/>
      <c r="FO71" s="323"/>
      <c r="FY71" s="323"/>
      <c r="GI71" s="323"/>
      <c r="GS71" s="323"/>
      <c r="HC71" s="323"/>
      <c r="HM71" s="323"/>
      <c r="HW71" s="323"/>
    </row>
    <row r="72" s="3" customFormat="true" x14ac:dyDescent="0.25">
      <c r="A72" s="323"/>
      <c r="K72" s="323"/>
      <c r="U72" s="323"/>
      <c r="AE72" s="323"/>
      <c r="AO72" s="323"/>
      <c r="AY72" s="323"/>
      <c r="AZ72" s="323"/>
      <c r="BA72" s="323"/>
      <c r="BB72" s="323"/>
      <c r="BC72" s="323"/>
      <c r="BD72" s="323"/>
      <c r="BE72" s="323"/>
      <c r="BF72" s="323"/>
      <c r="BI72" s="323"/>
      <c r="BS72" s="323"/>
      <c r="CC72" s="323"/>
      <c r="CM72" s="323"/>
      <c r="CW72" s="323"/>
      <c r="DG72" s="323"/>
      <c r="DQ72" s="323"/>
      <c r="EA72" s="323"/>
      <c r="EK72" s="323"/>
      <c r="EU72" s="323"/>
      <c r="FE72" s="323"/>
      <c r="FO72" s="323"/>
      <c r="FY72" s="323"/>
      <c r="GI72" s="323"/>
      <c r="GS72" s="323"/>
      <c r="HC72" s="323"/>
      <c r="HM72" s="323"/>
      <c r="HW72" s="323"/>
    </row>
    <row r="73" s="3" customFormat="true" x14ac:dyDescent="0.25">
      <c r="A73" s="323"/>
      <c r="K73" s="323"/>
      <c r="U73" s="323"/>
      <c r="AE73" s="323"/>
      <c r="AO73" s="323"/>
      <c r="AY73" s="323"/>
      <c r="AZ73" s="323"/>
      <c r="BA73" s="323"/>
      <c r="BB73" s="323"/>
      <c r="BC73" s="323"/>
      <c r="BD73" s="323"/>
      <c r="BE73" s="323"/>
      <c r="BF73" s="323"/>
      <c r="BI73" s="323"/>
      <c r="BS73" s="323"/>
      <c r="CC73" s="323"/>
      <c r="CM73" s="323"/>
      <c r="CW73" s="323"/>
      <c r="DG73" s="323"/>
      <c r="DQ73" s="323"/>
      <c r="EA73" s="323"/>
      <c r="EK73" s="323"/>
      <c r="EU73" s="323"/>
      <c r="FE73" s="323"/>
      <c r="FO73" s="323"/>
      <c r="FY73" s="323"/>
      <c r="GI73" s="323"/>
      <c r="GS73" s="323"/>
      <c r="HC73" s="323"/>
      <c r="HM73" s="323"/>
      <c r="HW73" s="323"/>
    </row>
    <row r="74" s="3" customFormat="true" x14ac:dyDescent="0.25">
      <c r="A74" s="323"/>
      <c r="K74" s="323"/>
      <c r="U74" s="323"/>
      <c r="AE74" s="323"/>
      <c r="AO74" s="323"/>
      <c r="AY74" s="323"/>
      <c r="AZ74" s="323"/>
      <c r="BA74" s="323"/>
      <c r="BB74" s="323"/>
      <c r="BC74" s="323"/>
      <c r="BD74" s="323"/>
      <c r="BE74" s="323"/>
      <c r="BF74" s="323"/>
      <c r="BI74" s="323"/>
      <c r="BS74" s="323"/>
      <c r="CC74" s="323"/>
      <c r="CM74" s="323"/>
      <c r="CW74" s="323"/>
      <c r="DG74" s="323"/>
      <c r="DQ74" s="323"/>
      <c r="EA74" s="323"/>
      <c r="EK74" s="323"/>
      <c r="EU74" s="323"/>
      <c r="FE74" s="323"/>
      <c r="FO74" s="323"/>
      <c r="FY74" s="323"/>
      <c r="GI74" s="323"/>
      <c r="GS74" s="323"/>
      <c r="HC74" s="323"/>
      <c r="HM74" s="323"/>
      <c r="HW74" s="323"/>
    </row>
    <row r="75" s="3" customFormat="true" x14ac:dyDescent="0.25">
      <c r="A75" s="323"/>
      <c r="K75" s="323"/>
      <c r="U75" s="323"/>
      <c r="AE75" s="323"/>
      <c r="AO75" s="323"/>
      <c r="AY75" s="323"/>
      <c r="AZ75" s="323"/>
      <c r="BA75" s="323"/>
      <c r="BB75" s="323"/>
      <c r="BC75" s="323"/>
      <c r="BD75" s="323"/>
      <c r="BE75" s="323"/>
      <c r="BF75" s="323"/>
      <c r="BI75" s="323"/>
      <c r="BS75" s="323"/>
      <c r="CC75" s="323"/>
      <c r="CM75" s="323"/>
      <c r="CW75" s="323"/>
      <c r="DG75" s="323"/>
      <c r="DQ75" s="323"/>
      <c r="EA75" s="323"/>
      <c r="EK75" s="323"/>
      <c r="EU75" s="323"/>
      <c r="FE75" s="323"/>
      <c r="FO75" s="323"/>
      <c r="FY75" s="323"/>
      <c r="GI75" s="323"/>
      <c r="GS75" s="323"/>
      <c r="HC75" s="323"/>
      <c r="HM75" s="323"/>
      <c r="HW75" s="323"/>
    </row>
    <row r="76" s="3" customFormat="true" x14ac:dyDescent="0.25">
      <c r="A76" s="323"/>
      <c r="K76" s="323"/>
      <c r="U76" s="323"/>
      <c r="AE76" s="323"/>
      <c r="AO76" s="323"/>
      <c r="AY76" s="323"/>
      <c r="AZ76" s="323"/>
      <c r="BA76" s="323"/>
      <c r="BB76" s="323"/>
      <c r="BC76" s="323"/>
      <c r="BD76" s="323"/>
      <c r="BE76" s="323"/>
      <c r="BF76" s="323"/>
      <c r="BI76" s="323"/>
      <c r="BS76" s="323"/>
      <c r="CC76" s="323"/>
      <c r="CM76" s="323"/>
      <c r="CW76" s="323"/>
      <c r="DG76" s="323"/>
      <c r="DQ76" s="323"/>
      <c r="EA76" s="323"/>
      <c r="EK76" s="323"/>
      <c r="EU76" s="323"/>
      <c r="FE76" s="323"/>
      <c r="FO76" s="323"/>
      <c r="FY76" s="323"/>
      <c r="GI76" s="323"/>
      <c r="GS76" s="323"/>
      <c r="HC76" s="323"/>
      <c r="HM76" s="323"/>
      <c r="HW76" s="323"/>
    </row>
    <row r="77" s="3" customFormat="true" x14ac:dyDescent="0.25">
      <c r="A77" s="323"/>
      <c r="K77" s="323"/>
      <c r="U77" s="323"/>
      <c r="AE77" s="323"/>
      <c r="AO77" s="323"/>
      <c r="AY77" s="323"/>
      <c r="AZ77" s="323"/>
      <c r="BA77" s="323"/>
      <c r="BB77" s="323"/>
      <c r="BC77" s="323"/>
      <c r="BD77" s="323"/>
      <c r="BE77" s="323"/>
      <c r="BF77" s="323"/>
      <c r="BI77" s="323"/>
      <c r="BS77" s="323"/>
      <c r="CC77" s="323"/>
      <c r="CM77" s="323"/>
      <c r="CW77" s="323"/>
      <c r="DG77" s="323"/>
      <c r="DQ77" s="323"/>
      <c r="EA77" s="323"/>
      <c r="EK77" s="323"/>
      <c r="EU77" s="323"/>
      <c r="FE77" s="323"/>
      <c r="FO77" s="323"/>
      <c r="FY77" s="323"/>
      <c r="GI77" s="323"/>
      <c r="GS77" s="323"/>
      <c r="HC77" s="323"/>
      <c r="HM77" s="323"/>
      <c r="HW77" s="323"/>
    </row>
    <row r="78" s="3" customFormat="true" x14ac:dyDescent="0.25">
      <c r="A78" s="323"/>
      <c r="K78" s="323"/>
      <c r="U78" s="323"/>
      <c r="AE78" s="323"/>
      <c r="AO78" s="323"/>
      <c r="AY78" s="323"/>
      <c r="AZ78" s="323"/>
      <c r="BA78" s="323"/>
      <c r="BB78" s="323"/>
      <c r="BC78" s="323"/>
      <c r="BD78" s="323"/>
      <c r="BE78" s="323"/>
      <c r="BF78" s="323"/>
      <c r="BI78" s="323"/>
      <c r="BS78" s="323"/>
      <c r="CC78" s="323"/>
      <c r="CM78" s="323"/>
      <c r="CW78" s="323"/>
      <c r="DG78" s="323"/>
      <c r="DQ78" s="323"/>
      <c r="EA78" s="323"/>
      <c r="EK78" s="323"/>
      <c r="EU78" s="323"/>
      <c r="FE78" s="323"/>
      <c r="FO78" s="323"/>
      <c r="FY78" s="323"/>
      <c r="GI78" s="323"/>
      <c r="GS78" s="323"/>
      <c r="HC78" s="323"/>
      <c r="HM78" s="323"/>
      <c r="HW78" s="323"/>
    </row>
    <row r="79" s="3" customFormat="true" x14ac:dyDescent="0.25">
      <c r="A79" s="323"/>
      <c r="K79" s="323"/>
      <c r="U79" s="323"/>
      <c r="AE79" s="323"/>
      <c r="AO79" s="323"/>
      <c r="AY79" s="323"/>
      <c r="AZ79" s="323"/>
      <c r="BA79" s="323"/>
      <c r="BB79" s="323"/>
      <c r="BC79" s="323"/>
      <c r="BD79" s="323"/>
      <c r="BE79" s="323"/>
      <c r="BF79" s="323"/>
      <c r="BI79" s="323"/>
      <c r="BS79" s="323"/>
      <c r="CC79" s="323"/>
      <c r="CM79" s="323"/>
      <c r="CW79" s="323"/>
      <c r="DG79" s="323"/>
      <c r="DQ79" s="323"/>
      <c r="EA79" s="323"/>
      <c r="EK79" s="323"/>
      <c r="EU79" s="323"/>
      <c r="FE79" s="323"/>
      <c r="FO79" s="323"/>
      <c r="FY79" s="323"/>
      <c r="GI79" s="323"/>
      <c r="GS79" s="323"/>
      <c r="HC79" s="323"/>
      <c r="HM79" s="323"/>
      <c r="HW79" s="323"/>
    </row>
    <row r="80" s="3" customFormat="true" x14ac:dyDescent="0.25">
      <c r="A80" s="323"/>
      <c r="K80" s="323"/>
      <c r="U80" s="323"/>
      <c r="AE80" s="323"/>
      <c r="AO80" s="323"/>
      <c r="AY80" s="323"/>
      <c r="AZ80" s="323"/>
      <c r="BA80" s="323"/>
      <c r="BB80" s="323"/>
      <c r="BC80" s="323"/>
      <c r="BD80" s="323"/>
      <c r="BE80" s="323"/>
      <c r="BF80" s="323"/>
      <c r="BI80" s="323"/>
      <c r="BS80" s="323"/>
      <c r="CC80" s="323"/>
      <c r="CM80" s="323"/>
      <c r="CW80" s="323"/>
      <c r="DG80" s="323"/>
      <c r="DQ80" s="323"/>
      <c r="EA80" s="323"/>
      <c r="EK80" s="323"/>
      <c r="EU80" s="323"/>
      <c r="FE80" s="323"/>
      <c r="FO80" s="323"/>
      <c r="FY80" s="323"/>
      <c r="GI80" s="323"/>
      <c r="GS80" s="323"/>
      <c r="HC80" s="323"/>
      <c r="HM80" s="323"/>
      <c r="HW80" s="323"/>
    </row>
    <row r="81" s="3" customFormat="true" x14ac:dyDescent="0.25">
      <c r="A81" s="323"/>
      <c r="K81" s="323"/>
      <c r="U81" s="323"/>
      <c r="AE81" s="323"/>
      <c r="AO81" s="323"/>
      <c r="AY81" s="323"/>
      <c r="AZ81" s="323"/>
      <c r="BA81" s="323"/>
      <c r="BB81" s="323"/>
      <c r="BC81" s="323"/>
      <c r="BD81" s="323"/>
      <c r="BE81" s="323"/>
      <c r="BF81" s="323"/>
      <c r="BI81" s="323"/>
      <c r="BS81" s="323"/>
      <c r="CC81" s="323"/>
      <c r="CM81" s="323"/>
      <c r="CW81" s="323"/>
      <c r="DG81" s="323"/>
      <c r="DQ81" s="323"/>
      <c r="EA81" s="323"/>
      <c r="EK81" s="323"/>
      <c r="EU81" s="323"/>
      <c r="FE81" s="323"/>
      <c r="FO81" s="323"/>
      <c r="FY81" s="323"/>
      <c r="GI81" s="323"/>
      <c r="GS81" s="323"/>
      <c r="HC81" s="323"/>
      <c r="HM81" s="323"/>
      <c r="HW81" s="323"/>
    </row>
    <row r="82" s="3" customFormat="true" x14ac:dyDescent="0.25">
      <c r="A82" s="323"/>
      <c r="K82" s="323"/>
      <c r="U82" s="323"/>
      <c r="AE82" s="323"/>
      <c r="AO82" s="323"/>
      <c r="AY82" s="323"/>
      <c r="AZ82" s="323"/>
      <c r="BA82" s="323"/>
      <c r="BB82" s="323"/>
      <c r="BC82" s="323"/>
      <c r="BD82" s="323"/>
      <c r="BE82" s="323"/>
      <c r="BF82" s="323"/>
      <c r="BI82" s="323"/>
      <c r="BS82" s="323"/>
      <c r="CC82" s="323"/>
      <c r="CM82" s="323"/>
      <c r="CW82" s="323"/>
      <c r="DG82" s="323"/>
      <c r="DQ82" s="323"/>
      <c r="EA82" s="323"/>
      <c r="EK82" s="323"/>
      <c r="EU82" s="323"/>
      <c r="FE82" s="323"/>
      <c r="FO82" s="323"/>
      <c r="FY82" s="323"/>
      <c r="GI82" s="323"/>
      <c r="GS82" s="323"/>
      <c r="HC82" s="323"/>
      <c r="HM82" s="323"/>
      <c r="HW82" s="323"/>
    </row>
    <row r="83" s="3" customFormat="true" x14ac:dyDescent="0.25">
      <c r="A83" s="323"/>
      <c r="K83" s="323"/>
      <c r="U83" s="323"/>
      <c r="AE83" s="323"/>
      <c r="AO83" s="323"/>
      <c r="AY83" s="323"/>
      <c r="AZ83" s="323"/>
      <c r="BA83" s="323"/>
      <c r="BB83" s="323"/>
      <c r="BC83" s="323"/>
      <c r="BD83" s="323"/>
      <c r="BE83" s="323"/>
      <c r="BF83" s="323"/>
      <c r="BI83" s="323"/>
      <c r="BS83" s="323"/>
      <c r="CC83" s="323"/>
      <c r="CM83" s="323"/>
      <c r="CW83" s="323"/>
      <c r="DG83" s="323"/>
      <c r="DQ83" s="323"/>
      <c r="EA83" s="323"/>
      <c r="EK83" s="323"/>
      <c r="EU83" s="323"/>
      <c r="FE83" s="323"/>
      <c r="FO83" s="323"/>
      <c r="FY83" s="323"/>
      <c r="GI83" s="323"/>
      <c r="GS83" s="323"/>
      <c r="HC83" s="323"/>
      <c r="HM83" s="323"/>
      <c r="HW83" s="323"/>
    </row>
    <row r="84" s="3" customFormat="true" x14ac:dyDescent="0.25">
      <c r="A84" s="323"/>
      <c r="K84" s="323"/>
      <c r="U84" s="323"/>
      <c r="AE84" s="323"/>
      <c r="AO84" s="323"/>
      <c r="AY84" s="323"/>
      <c r="AZ84" s="323"/>
      <c r="BA84" s="323"/>
      <c r="BB84" s="323"/>
      <c r="BC84" s="323"/>
      <c r="BD84" s="323"/>
      <c r="BE84" s="323"/>
      <c r="BF84" s="323"/>
      <c r="BI84" s="323"/>
      <c r="BS84" s="323"/>
      <c r="CC84" s="323"/>
      <c r="CM84" s="323"/>
      <c r="CW84" s="323"/>
      <c r="DG84" s="323"/>
      <c r="DQ84" s="323"/>
      <c r="EA84" s="323"/>
      <c r="EK84" s="323"/>
      <c r="EU84" s="323"/>
      <c r="FE84" s="323"/>
      <c r="FO84" s="323"/>
      <c r="FY84" s="323"/>
      <c r="GI84" s="323"/>
      <c r="GS84" s="323"/>
      <c r="HC84" s="323"/>
      <c r="HM84" s="323"/>
      <c r="HW84" s="323"/>
    </row>
    <row r="85" s="3" customFormat="true" x14ac:dyDescent="0.25">
      <c r="A85" s="323"/>
      <c r="K85" s="323"/>
      <c r="U85" s="323"/>
      <c r="AE85" s="323"/>
      <c r="AO85" s="323"/>
      <c r="AY85" s="323"/>
      <c r="AZ85" s="323"/>
      <c r="BA85" s="323"/>
      <c r="BB85" s="323"/>
      <c r="BC85" s="323"/>
      <c r="BD85" s="323"/>
      <c r="BE85" s="323"/>
      <c r="BF85" s="323"/>
      <c r="BI85" s="323"/>
      <c r="BS85" s="323"/>
      <c r="CC85" s="323"/>
      <c r="CM85" s="323"/>
      <c r="CW85" s="323"/>
      <c r="DG85" s="323"/>
      <c r="DQ85" s="323"/>
      <c r="EA85" s="323"/>
      <c r="EK85" s="323"/>
      <c r="EU85" s="323"/>
      <c r="FE85" s="323"/>
      <c r="FO85" s="323"/>
      <c r="FY85" s="323"/>
      <c r="GI85" s="323"/>
      <c r="GS85" s="323"/>
      <c r="HC85" s="323"/>
      <c r="HM85" s="323"/>
      <c r="HW85" s="323"/>
    </row>
    <row r="86" s="3" customFormat="true" x14ac:dyDescent="0.25">
      <c r="A86" s="323"/>
      <c r="K86" s="323"/>
      <c r="U86" s="323"/>
      <c r="AE86" s="323"/>
      <c r="AO86" s="323"/>
      <c r="AY86" s="323"/>
      <c r="AZ86" s="323"/>
      <c r="BA86" s="323"/>
      <c r="BB86" s="323"/>
      <c r="BC86" s="323"/>
      <c r="BD86" s="323"/>
      <c r="BE86" s="323"/>
      <c r="BF86" s="323"/>
      <c r="BI86" s="323"/>
      <c r="BS86" s="323"/>
      <c r="CC86" s="323"/>
      <c r="CM86" s="323"/>
      <c r="CW86" s="323"/>
      <c r="DG86" s="323"/>
      <c r="DQ86" s="323"/>
      <c r="EA86" s="323"/>
      <c r="EK86" s="323"/>
      <c r="EU86" s="323"/>
      <c r="FE86" s="323"/>
      <c r="FO86" s="323"/>
      <c r="FY86" s="323"/>
      <c r="GI86" s="323"/>
      <c r="GS86" s="323"/>
      <c r="HC86" s="323"/>
      <c r="HM86" s="323"/>
      <c r="HW86" s="323"/>
    </row>
    <row r="87" s="3" customFormat="true" x14ac:dyDescent="0.25">
      <c r="A87" s="323"/>
      <c r="K87" s="323"/>
      <c r="U87" s="323"/>
      <c r="AE87" s="323"/>
      <c r="AO87" s="323"/>
      <c r="AY87" s="323"/>
      <c r="AZ87" s="323"/>
      <c r="BA87" s="323"/>
      <c r="BB87" s="323"/>
      <c r="BC87" s="323"/>
      <c r="BD87" s="323"/>
      <c r="BE87" s="323"/>
      <c r="BF87" s="323"/>
      <c r="BI87" s="323"/>
      <c r="BS87" s="323"/>
      <c r="CC87" s="323"/>
      <c r="CM87" s="323"/>
      <c r="CW87" s="323"/>
      <c r="DG87" s="323"/>
      <c r="DQ87" s="323"/>
      <c r="EA87" s="323"/>
      <c r="EK87" s="323"/>
      <c r="EU87" s="323"/>
      <c r="FE87" s="323"/>
      <c r="FO87" s="323"/>
      <c r="FY87" s="323"/>
      <c r="GI87" s="323"/>
      <c r="GS87" s="323"/>
      <c r="HC87" s="323"/>
      <c r="HM87" s="323"/>
      <c r="HW87" s="323"/>
    </row>
    <row r="88" s="3" customFormat="true" x14ac:dyDescent="0.25">
      <c r="A88" s="323"/>
      <c r="K88" s="323"/>
      <c r="U88" s="323"/>
      <c r="AE88" s="323"/>
      <c r="AO88" s="323"/>
      <c r="AY88" s="323"/>
      <c r="AZ88" s="323"/>
      <c r="BA88" s="323"/>
      <c r="BB88" s="323"/>
      <c r="BC88" s="323"/>
      <c r="BD88" s="323"/>
      <c r="BE88" s="323"/>
      <c r="BF88" s="323"/>
      <c r="BI88" s="323"/>
      <c r="BS88" s="323"/>
      <c r="CC88" s="323"/>
      <c r="CM88" s="323"/>
      <c r="CW88" s="323"/>
      <c r="DG88" s="323"/>
      <c r="DQ88" s="323"/>
      <c r="EA88" s="323"/>
      <c r="EK88" s="323"/>
      <c r="EU88" s="323"/>
      <c r="FE88" s="323"/>
      <c r="FO88" s="323"/>
      <c r="FY88" s="323"/>
      <c r="GI88" s="323"/>
      <c r="GS88" s="323"/>
      <c r="HC88" s="323"/>
      <c r="HM88" s="323"/>
      <c r="HW88" s="323"/>
    </row>
    <row r="89" s="3" customFormat="true" x14ac:dyDescent="0.25">
      <c r="A89" s="323"/>
      <c r="K89" s="323"/>
      <c r="U89" s="323"/>
      <c r="AE89" s="323"/>
      <c r="AO89" s="323"/>
      <c r="AY89" s="323"/>
      <c r="AZ89" s="323"/>
      <c r="BA89" s="323"/>
      <c r="BB89" s="323"/>
      <c r="BC89" s="323"/>
      <c r="BD89" s="323"/>
      <c r="BE89" s="323"/>
      <c r="BF89" s="323"/>
      <c r="BI89" s="323"/>
      <c r="BS89" s="323"/>
      <c r="CC89" s="323"/>
      <c r="CM89" s="323"/>
      <c r="CW89" s="323"/>
      <c r="DG89" s="323"/>
      <c r="DQ89" s="323"/>
      <c r="EA89" s="323"/>
      <c r="EK89" s="323"/>
      <c r="EU89" s="323"/>
      <c r="FE89" s="323"/>
      <c r="FO89" s="323"/>
      <c r="FY89" s="323"/>
      <c r="GI89" s="323"/>
      <c r="GS89" s="323"/>
      <c r="HC89" s="323"/>
      <c r="HM89" s="323"/>
      <c r="HW89" s="323"/>
    </row>
    <row r="90" s="3" customFormat="true" x14ac:dyDescent="0.25">
      <c r="A90" s="323"/>
      <c r="K90" s="323"/>
      <c r="U90" s="323"/>
      <c r="AE90" s="323"/>
      <c r="AO90" s="323"/>
      <c r="AY90" s="323"/>
      <c r="AZ90" s="323"/>
      <c r="BA90" s="323"/>
      <c r="BB90" s="323"/>
      <c r="BC90" s="323"/>
      <c r="BD90" s="323"/>
      <c r="BE90" s="323"/>
      <c r="BF90" s="323"/>
      <c r="BI90" s="323"/>
      <c r="BS90" s="323"/>
      <c r="CC90" s="323"/>
      <c r="CM90" s="323"/>
      <c r="CW90" s="323"/>
      <c r="DG90" s="323"/>
      <c r="DQ90" s="323"/>
      <c r="EA90" s="323"/>
      <c r="EK90" s="323"/>
      <c r="EU90" s="323"/>
      <c r="FE90" s="323"/>
      <c r="FO90" s="323"/>
      <c r="FY90" s="323"/>
      <c r="GI90" s="323"/>
      <c r="GS90" s="323"/>
      <c r="HC90" s="323"/>
      <c r="HM90" s="323"/>
      <c r="HW90" s="323"/>
    </row>
    <row r="91" s="3" customFormat="true" x14ac:dyDescent="0.25">
      <c r="A91" s="323"/>
      <c r="K91" s="323"/>
      <c r="U91" s="323"/>
      <c r="AE91" s="323"/>
      <c r="AO91" s="323"/>
      <c r="AY91" s="323"/>
      <c r="AZ91" s="323"/>
      <c r="BA91" s="323"/>
      <c r="BB91" s="323"/>
      <c r="BC91" s="323"/>
      <c r="BD91" s="323"/>
      <c r="BE91" s="323"/>
      <c r="BF91" s="323"/>
      <c r="BI91" s="323"/>
      <c r="BS91" s="323"/>
      <c r="CC91" s="323"/>
      <c r="CM91" s="323"/>
      <c r="CW91" s="323"/>
      <c r="DG91" s="323"/>
      <c r="DQ91" s="323"/>
      <c r="EA91" s="323"/>
      <c r="EK91" s="323"/>
      <c r="EU91" s="323"/>
      <c r="FE91" s="323"/>
      <c r="FO91" s="323"/>
      <c r="FY91" s="323"/>
      <c r="GI91" s="323"/>
      <c r="GS91" s="323"/>
      <c r="HC91" s="323"/>
      <c r="HM91" s="323"/>
      <c r="HW91" s="323"/>
    </row>
    <row r="92" s="3" customFormat="true" x14ac:dyDescent="0.25">
      <c r="A92" s="323"/>
      <c r="K92" s="323"/>
      <c r="U92" s="323"/>
      <c r="AE92" s="323"/>
      <c r="AO92" s="323"/>
      <c r="AY92" s="323"/>
      <c r="AZ92" s="323"/>
      <c r="BA92" s="323"/>
      <c r="BB92" s="323"/>
      <c r="BC92" s="323"/>
      <c r="BD92" s="323"/>
      <c r="BE92" s="323"/>
      <c r="BF92" s="323"/>
      <c r="BI92" s="323"/>
      <c r="BS92" s="323"/>
      <c r="CC92" s="323"/>
      <c r="CM92" s="323"/>
      <c r="CW92" s="323"/>
      <c r="DG92" s="323"/>
      <c r="DQ92" s="323"/>
      <c r="EA92" s="323"/>
      <c r="EK92" s="323"/>
      <c r="EU92" s="323"/>
      <c r="FE92" s="323"/>
      <c r="FO92" s="323"/>
      <c r="FY92" s="323"/>
      <c r="GI92" s="323"/>
      <c r="GS92" s="323"/>
      <c r="HC92" s="323"/>
      <c r="HM92" s="323"/>
      <c r="HW92" s="323"/>
    </row>
    <row r="93" s="3" customFormat="true" x14ac:dyDescent="0.25">
      <c r="A93" s="323"/>
      <c r="K93" s="323"/>
      <c r="U93" s="323"/>
      <c r="AE93" s="323"/>
      <c r="AO93" s="323"/>
      <c r="AY93" s="323"/>
      <c r="AZ93" s="323"/>
      <c r="BA93" s="323"/>
      <c r="BB93" s="323"/>
      <c r="BC93" s="323"/>
      <c r="BD93" s="323"/>
      <c r="BE93" s="323"/>
      <c r="BF93" s="323"/>
      <c r="BI93" s="323"/>
      <c r="BS93" s="323"/>
      <c r="CC93" s="323"/>
      <c r="CM93" s="323"/>
      <c r="CW93" s="323"/>
      <c r="DG93" s="323"/>
      <c r="DQ93" s="323"/>
      <c r="EA93" s="323"/>
      <c r="EK93" s="323"/>
      <c r="EU93" s="323"/>
      <c r="FE93" s="323"/>
      <c r="FO93" s="323"/>
      <c r="FY93" s="323"/>
      <c r="GI93" s="323"/>
      <c r="GS93" s="323"/>
      <c r="HC93" s="323"/>
      <c r="HM93" s="323"/>
      <c r="HW93" s="323"/>
    </row>
    <row r="94" s="3" customFormat="true" x14ac:dyDescent="0.25">
      <c r="A94" s="323"/>
      <c r="K94" s="323"/>
      <c r="U94" s="323"/>
      <c r="AE94" s="323"/>
      <c r="AO94" s="323"/>
      <c r="AY94" s="323"/>
      <c r="AZ94" s="323"/>
      <c r="BA94" s="323"/>
      <c r="BB94" s="323"/>
      <c r="BC94" s="323"/>
      <c r="BD94" s="323"/>
      <c r="BE94" s="323"/>
      <c r="BF94" s="323"/>
      <c r="BI94" s="323"/>
      <c r="BS94" s="323"/>
      <c r="CC94" s="323"/>
      <c r="CM94" s="323"/>
      <c r="CW94" s="323"/>
      <c r="DG94" s="323"/>
      <c r="DQ94" s="323"/>
      <c r="EA94" s="323"/>
      <c r="EK94" s="323"/>
      <c r="EU94" s="323"/>
      <c r="FE94" s="323"/>
      <c r="FO94" s="323"/>
      <c r="FY94" s="323"/>
      <c r="GI94" s="323"/>
      <c r="GS94" s="323"/>
      <c r="HC94" s="323"/>
      <c r="HM94" s="323"/>
      <c r="HW94" s="323"/>
    </row>
    <row r="95" s="3" customFormat="true" x14ac:dyDescent="0.25">
      <c r="A95" s="323"/>
      <c r="K95" s="323"/>
      <c r="U95" s="323"/>
      <c r="AE95" s="323"/>
      <c r="AO95" s="323"/>
      <c r="AY95" s="323"/>
      <c r="AZ95" s="323"/>
      <c r="BA95" s="323"/>
      <c r="BB95" s="323"/>
      <c r="BC95" s="323"/>
      <c r="BD95" s="323"/>
      <c r="BE95" s="323"/>
      <c r="BF95" s="323"/>
      <c r="BI95" s="323"/>
      <c r="BS95" s="323"/>
      <c r="CC95" s="323"/>
      <c r="CM95" s="323"/>
      <c r="CW95" s="323"/>
      <c r="DG95" s="323"/>
      <c r="DQ95" s="323"/>
      <c r="EA95" s="323"/>
      <c r="EK95" s="323"/>
      <c r="EU95" s="323"/>
      <c r="FE95" s="323"/>
      <c r="FO95" s="323"/>
      <c r="FY95" s="323"/>
      <c r="GI95" s="323"/>
      <c r="GS95" s="323"/>
      <c r="HC95" s="323"/>
      <c r="HM95" s="323"/>
      <c r="HW95" s="323"/>
    </row>
    <row r="96" s="3" customFormat="true" x14ac:dyDescent="0.25">
      <c r="A96" s="323"/>
      <c r="K96" s="323"/>
      <c r="U96" s="323"/>
      <c r="AE96" s="323"/>
      <c r="AO96" s="323"/>
      <c r="AY96" s="323"/>
      <c r="AZ96" s="323"/>
      <c r="BA96" s="323"/>
      <c r="BB96" s="323"/>
      <c r="BC96" s="323"/>
      <c r="BD96" s="323"/>
      <c r="BE96" s="323"/>
      <c r="BF96" s="323"/>
      <c r="BI96" s="323"/>
      <c r="BS96" s="323"/>
      <c r="CC96" s="323"/>
      <c r="CM96" s="323"/>
      <c r="CW96" s="323"/>
      <c r="DG96" s="323"/>
      <c r="DQ96" s="323"/>
      <c r="EA96" s="323"/>
      <c r="EK96" s="323"/>
      <c r="EU96" s="323"/>
      <c r="FE96" s="323"/>
      <c r="FO96" s="323"/>
      <c r="FY96" s="323"/>
      <c r="GI96" s="323"/>
      <c r="GS96" s="323"/>
      <c r="HC96" s="323"/>
      <c r="HM96" s="323"/>
      <c r="HW96" s="323"/>
    </row>
    <row r="97" s="3" customFormat="true" x14ac:dyDescent="0.25">
      <c r="A97" s="323"/>
      <c r="K97" s="323"/>
      <c r="U97" s="323"/>
      <c r="AE97" s="323"/>
      <c r="AO97" s="323"/>
      <c r="AY97" s="323"/>
      <c r="AZ97" s="323"/>
      <c r="BA97" s="323"/>
      <c r="BB97" s="323"/>
      <c r="BC97" s="323"/>
      <c r="BD97" s="323"/>
      <c r="BE97" s="323"/>
      <c r="BF97" s="323"/>
      <c r="BI97" s="323"/>
      <c r="BS97" s="323"/>
      <c r="CC97" s="323"/>
      <c r="CM97" s="323"/>
      <c r="CW97" s="323"/>
      <c r="DG97" s="323"/>
      <c r="DQ97" s="323"/>
      <c r="EA97" s="323"/>
      <c r="EK97" s="323"/>
      <c r="EU97" s="323"/>
      <c r="FE97" s="323"/>
      <c r="FO97" s="323"/>
      <c r="FY97" s="323"/>
      <c r="GI97" s="323"/>
      <c r="GS97" s="323"/>
      <c r="HC97" s="323"/>
      <c r="HM97" s="323"/>
      <c r="HW97" s="323"/>
    </row>
    <row r="98" s="3" customFormat="true" x14ac:dyDescent="0.25">
      <c r="A98" s="323"/>
      <c r="K98" s="323"/>
      <c r="U98" s="323"/>
      <c r="AE98" s="323"/>
      <c r="AO98" s="323"/>
      <c r="AY98" s="323"/>
      <c r="AZ98" s="323"/>
      <c r="BA98" s="323"/>
      <c r="BB98" s="323"/>
      <c r="BC98" s="323"/>
      <c r="BD98" s="323"/>
      <c r="BE98" s="323"/>
      <c r="BF98" s="323"/>
      <c r="BI98" s="323"/>
      <c r="BS98" s="323"/>
      <c r="CC98" s="323"/>
      <c r="CM98" s="323"/>
      <c r="CW98" s="323"/>
      <c r="DG98" s="323"/>
      <c r="DQ98" s="323"/>
      <c r="EA98" s="323"/>
      <c r="EK98" s="323"/>
      <c r="EU98" s="323"/>
      <c r="FE98" s="323"/>
      <c r="FO98" s="323"/>
      <c r="FY98" s="323"/>
      <c r="GI98" s="323"/>
      <c r="GS98" s="323"/>
      <c r="HC98" s="323"/>
      <c r="HM98" s="323"/>
      <c r="HW98" s="323"/>
    </row>
    <row r="99" s="3" customFormat="true" x14ac:dyDescent="0.25">
      <c r="A99" s="323"/>
      <c r="K99" s="323"/>
      <c r="U99" s="323"/>
      <c r="AE99" s="323"/>
      <c r="AO99" s="323"/>
      <c r="AY99" s="323"/>
      <c r="AZ99" s="323"/>
      <c r="BA99" s="323"/>
      <c r="BB99" s="323"/>
      <c r="BC99" s="323"/>
      <c r="BD99" s="323"/>
      <c r="BE99" s="323"/>
      <c r="BF99" s="323"/>
      <c r="BI99" s="323"/>
      <c r="BS99" s="323"/>
      <c r="CC99" s="323"/>
      <c r="CM99" s="323"/>
      <c r="CW99" s="323"/>
      <c r="DG99" s="323"/>
      <c r="DQ99" s="323"/>
      <c r="EA99" s="323"/>
      <c r="EK99" s="323"/>
      <c r="EU99" s="323"/>
      <c r="FE99" s="323"/>
      <c r="FO99" s="323"/>
      <c r="FY99" s="323"/>
      <c r="GI99" s="323"/>
      <c r="GS99" s="323"/>
      <c r="HC99" s="323"/>
      <c r="HM99" s="323"/>
      <c r="HW99" s="323"/>
    </row>
    <row r="100" s="3" customFormat="true" x14ac:dyDescent="0.25">
      <c r="A100" s="323"/>
      <c r="K100" s="323"/>
      <c r="U100" s="323"/>
      <c r="AE100" s="323"/>
      <c r="AO100" s="323"/>
      <c r="AY100" s="323"/>
      <c r="AZ100" s="323"/>
      <c r="BA100" s="323"/>
      <c r="BB100" s="323"/>
      <c r="BC100" s="323"/>
      <c r="BD100" s="323"/>
      <c r="BE100" s="323"/>
      <c r="BF100" s="323"/>
      <c r="BI100" s="323"/>
      <c r="BS100" s="323"/>
      <c r="CC100" s="323"/>
      <c r="CM100" s="323"/>
      <c r="CW100" s="323"/>
      <c r="DG100" s="323"/>
      <c r="DQ100" s="323"/>
      <c r="EA100" s="323"/>
      <c r="EK100" s="323"/>
      <c r="EU100" s="323"/>
      <c r="FE100" s="323"/>
      <c r="FO100" s="323"/>
      <c r="FY100" s="323"/>
      <c r="GI100" s="323"/>
      <c r="GS100" s="323"/>
      <c r="HC100" s="323"/>
      <c r="HM100" s="323"/>
      <c r="HW100" s="323"/>
    </row>
    <row r="101" s="3" customFormat="true" x14ac:dyDescent="0.25">
      <c r="A101" s="323"/>
      <c r="K101" s="323"/>
      <c r="U101" s="323"/>
      <c r="AE101" s="323"/>
      <c r="AO101" s="323"/>
      <c r="AY101" s="323"/>
      <c r="AZ101" s="323"/>
      <c r="BA101" s="323"/>
      <c r="BB101" s="323"/>
      <c r="BC101" s="323"/>
      <c r="BD101" s="323"/>
      <c r="BE101" s="323"/>
      <c r="BF101" s="323"/>
      <c r="BI101" s="323"/>
      <c r="BS101" s="323"/>
      <c r="CC101" s="323"/>
      <c r="CM101" s="323"/>
      <c r="CW101" s="323"/>
      <c r="DG101" s="323"/>
      <c r="DQ101" s="323"/>
      <c r="EA101" s="323"/>
      <c r="EK101" s="323"/>
      <c r="EU101" s="323"/>
      <c r="FE101" s="323"/>
      <c r="FO101" s="323"/>
      <c r="FY101" s="323"/>
      <c r="GI101" s="323"/>
      <c r="GS101" s="323"/>
      <c r="HC101" s="323"/>
      <c r="HM101" s="323"/>
      <c r="HW101" s="323"/>
    </row>
    <row r="102" s="3" customFormat="true" x14ac:dyDescent="0.25">
      <c r="A102" s="323"/>
      <c r="K102" s="323"/>
      <c r="U102" s="323"/>
      <c r="AE102" s="323"/>
      <c r="AO102" s="323"/>
      <c r="AY102" s="323"/>
      <c r="AZ102" s="323"/>
      <c r="BA102" s="323"/>
      <c r="BB102" s="323"/>
      <c r="BC102" s="323"/>
      <c r="BD102" s="323"/>
      <c r="BE102" s="323"/>
      <c r="BF102" s="323"/>
      <c r="BI102" s="323"/>
      <c r="BS102" s="323"/>
      <c r="CC102" s="323"/>
      <c r="CM102" s="323"/>
      <c r="CW102" s="323"/>
      <c r="DG102" s="323"/>
      <c r="DQ102" s="323"/>
      <c r="EA102" s="323"/>
      <c r="EK102" s="323"/>
      <c r="EU102" s="323"/>
      <c r="FE102" s="323"/>
      <c r="FO102" s="323"/>
      <c r="FY102" s="323"/>
      <c r="GI102" s="323"/>
      <c r="GS102" s="323"/>
      <c r="HC102" s="323"/>
      <c r="HM102" s="323"/>
      <c r="HW102" s="323"/>
    </row>
    <row r="103" s="3" customFormat="true" x14ac:dyDescent="0.25">
      <c r="A103" s="323"/>
      <c r="K103" s="323"/>
      <c r="U103" s="323"/>
      <c r="AE103" s="323"/>
      <c r="AO103" s="323"/>
      <c r="AY103" s="323"/>
      <c r="AZ103" s="323"/>
      <c r="BA103" s="323"/>
      <c r="BB103" s="323"/>
      <c r="BC103" s="323"/>
      <c r="BD103" s="323"/>
      <c r="BE103" s="323"/>
      <c r="BF103" s="323"/>
      <c r="BI103" s="323"/>
      <c r="BS103" s="323"/>
      <c r="CC103" s="323"/>
      <c r="CM103" s="323"/>
      <c r="CW103" s="323"/>
      <c r="DG103" s="323"/>
      <c r="DQ103" s="323"/>
      <c r="EA103" s="323"/>
      <c r="EK103" s="323"/>
      <c r="EU103" s="323"/>
      <c r="FE103" s="323"/>
      <c r="FO103" s="323"/>
      <c r="FY103" s="323"/>
      <c r="GI103" s="323"/>
      <c r="GS103" s="323"/>
      <c r="HC103" s="323"/>
      <c r="HM103" s="323"/>
      <c r="HW103" s="323"/>
    </row>
    <row r="104" s="3" customFormat="true" x14ac:dyDescent="0.25">
      <c r="A104" s="323"/>
      <c r="K104" s="323"/>
      <c r="U104" s="323"/>
      <c r="AE104" s="323"/>
      <c r="AO104" s="323"/>
      <c r="AY104" s="323"/>
      <c r="AZ104" s="323"/>
      <c r="BA104" s="323"/>
      <c r="BB104" s="323"/>
      <c r="BC104" s="323"/>
      <c r="BD104" s="323"/>
      <c r="BE104" s="323"/>
      <c r="BF104" s="323"/>
      <c r="BI104" s="323"/>
      <c r="BS104" s="323"/>
      <c r="CC104" s="323"/>
      <c r="CM104" s="323"/>
      <c r="CW104" s="323"/>
      <c r="DG104" s="323"/>
      <c r="DQ104" s="323"/>
      <c r="EA104" s="323"/>
      <c r="EK104" s="323"/>
      <c r="EU104" s="323"/>
      <c r="FE104" s="323"/>
      <c r="FO104" s="323"/>
      <c r="FY104" s="323"/>
      <c r="GI104" s="323"/>
      <c r="GS104" s="323"/>
      <c r="HC104" s="323"/>
      <c r="HM104" s="323"/>
      <c r="HW104" s="323"/>
    </row>
    <row r="105" s="3" customFormat="true" x14ac:dyDescent="0.25">
      <c r="A105" s="323"/>
      <c r="K105" s="323"/>
      <c r="U105" s="323"/>
      <c r="AE105" s="323"/>
      <c r="AO105" s="323"/>
      <c r="AY105" s="323"/>
      <c r="AZ105" s="323"/>
      <c r="BA105" s="323"/>
      <c r="BB105" s="323"/>
      <c r="BC105" s="323"/>
      <c r="BD105" s="323"/>
      <c r="BE105" s="323"/>
      <c r="BF105" s="323"/>
      <c r="BI105" s="323"/>
      <c r="BS105" s="323"/>
      <c r="CC105" s="323"/>
      <c r="CM105" s="323"/>
      <c r="CW105" s="323"/>
      <c r="DG105" s="323"/>
      <c r="DQ105" s="323"/>
      <c r="EA105" s="323"/>
      <c r="EK105" s="323"/>
      <c r="EU105" s="323"/>
      <c r="FE105" s="323"/>
      <c r="FO105" s="323"/>
      <c r="FY105" s="323"/>
      <c r="GI105" s="323"/>
      <c r="GS105" s="323"/>
      <c r="HC105" s="323"/>
      <c r="HM105" s="323"/>
      <c r="HW105" s="323"/>
    </row>
    <row r="106" s="3" customFormat="true" x14ac:dyDescent="0.25">
      <c r="A106" s="323"/>
      <c r="K106" s="323"/>
      <c r="U106" s="323"/>
      <c r="AE106" s="323"/>
      <c r="AO106" s="323"/>
      <c r="AY106" s="323"/>
      <c r="AZ106" s="323"/>
      <c r="BA106" s="323"/>
      <c r="BB106" s="323"/>
      <c r="BC106" s="323"/>
      <c r="BD106" s="323"/>
      <c r="BE106" s="323"/>
      <c r="BF106" s="323"/>
      <c r="BI106" s="323"/>
      <c r="BS106" s="323"/>
      <c r="CC106" s="323"/>
      <c r="CM106" s="323"/>
      <c r="CW106" s="323"/>
      <c r="DG106" s="323"/>
      <c r="DQ106" s="323"/>
      <c r="EA106" s="323"/>
      <c r="EK106" s="323"/>
      <c r="EU106" s="323"/>
      <c r="FE106" s="323"/>
      <c r="FO106" s="323"/>
      <c r="FY106" s="323"/>
      <c r="GI106" s="323"/>
      <c r="GS106" s="323"/>
      <c r="HC106" s="323"/>
      <c r="HM106" s="323"/>
      <c r="HW106" s="323"/>
    </row>
    <row r="107" s="3" customFormat="true" x14ac:dyDescent="0.25">
      <c r="A107" s="323"/>
      <c r="K107" s="323"/>
      <c r="U107" s="323"/>
      <c r="AE107" s="323"/>
      <c r="AO107" s="323"/>
      <c r="AY107" s="323"/>
      <c r="AZ107" s="323"/>
      <c r="BA107" s="323"/>
      <c r="BB107" s="323"/>
      <c r="BC107" s="323"/>
      <c r="BD107" s="323"/>
      <c r="BE107" s="323"/>
      <c r="BF107" s="323"/>
      <c r="BI107" s="323"/>
      <c r="BS107" s="323"/>
      <c r="CC107" s="323"/>
      <c r="CM107" s="323"/>
      <c r="CW107" s="323"/>
      <c r="DG107" s="323"/>
      <c r="DQ107" s="323"/>
      <c r="EA107" s="323"/>
      <c r="EK107" s="323"/>
      <c r="EU107" s="323"/>
      <c r="FE107" s="323"/>
      <c r="FO107" s="323"/>
      <c r="FY107" s="323"/>
      <c r="GI107" s="323"/>
      <c r="GS107" s="323"/>
      <c r="HC107" s="323"/>
      <c r="HM107" s="323"/>
      <c r="HW107" s="323"/>
    </row>
    <row r="108" s="3" customFormat="true" x14ac:dyDescent="0.25">
      <c r="A108" s="323"/>
      <c r="K108" s="323"/>
      <c r="U108" s="323"/>
      <c r="AE108" s="323"/>
      <c r="AO108" s="323"/>
      <c r="AY108" s="323"/>
      <c r="AZ108" s="323"/>
      <c r="BA108" s="323"/>
      <c r="BB108" s="323"/>
      <c r="BC108" s="323"/>
      <c r="BD108" s="323"/>
      <c r="BE108" s="323"/>
      <c r="BF108" s="323"/>
      <c r="BI108" s="323"/>
      <c r="BS108" s="323"/>
      <c r="CC108" s="323"/>
      <c r="CM108" s="323"/>
      <c r="CW108" s="323"/>
      <c r="DG108" s="323"/>
      <c r="DQ108" s="323"/>
      <c r="EA108" s="323"/>
      <c r="EK108" s="323"/>
      <c r="EU108" s="323"/>
      <c r="FE108" s="323"/>
      <c r="FO108" s="323"/>
      <c r="FY108" s="323"/>
      <c r="GI108" s="323"/>
      <c r="GS108" s="323"/>
      <c r="HC108" s="323"/>
      <c r="HM108" s="323"/>
      <c r="HW108" s="323"/>
    </row>
    <row r="109" s="3" customFormat="true" x14ac:dyDescent="0.25">
      <c r="A109" s="323"/>
      <c r="K109" s="323"/>
      <c r="U109" s="323"/>
      <c r="AE109" s="323"/>
      <c r="AO109" s="323"/>
      <c r="AY109" s="323"/>
      <c r="AZ109" s="323"/>
      <c r="BA109" s="323"/>
      <c r="BB109" s="323"/>
      <c r="BC109" s="323"/>
      <c r="BD109" s="323"/>
      <c r="BE109" s="323"/>
      <c r="BF109" s="323"/>
      <c r="BI109" s="323"/>
      <c r="BS109" s="323"/>
      <c r="CC109" s="323"/>
      <c r="CM109" s="323"/>
      <c r="CW109" s="323"/>
      <c r="DG109" s="323"/>
      <c r="DQ109" s="323"/>
      <c r="EA109" s="323"/>
      <c r="EK109" s="323"/>
      <c r="EU109" s="323"/>
      <c r="FE109" s="323"/>
      <c r="FO109" s="323"/>
      <c r="FY109" s="323"/>
      <c r="GI109" s="323"/>
      <c r="GS109" s="323"/>
      <c r="HC109" s="323"/>
      <c r="HM109" s="323"/>
      <c r="HW109" s="323"/>
    </row>
    <row r="110" s="3" customFormat="true" x14ac:dyDescent="0.25">
      <c r="A110" s="323"/>
      <c r="K110" s="323"/>
      <c r="U110" s="323"/>
      <c r="AE110" s="323"/>
      <c r="AO110" s="323"/>
      <c r="AY110" s="323"/>
      <c r="AZ110" s="323"/>
      <c r="BA110" s="323"/>
      <c r="BB110" s="323"/>
      <c r="BC110" s="323"/>
      <c r="BD110" s="323"/>
      <c r="BE110" s="323"/>
      <c r="BF110" s="323"/>
      <c r="BI110" s="323"/>
      <c r="BS110" s="323"/>
      <c r="CC110" s="323"/>
      <c r="CM110" s="323"/>
      <c r="CW110" s="323"/>
      <c r="DG110" s="323"/>
      <c r="DQ110" s="323"/>
      <c r="EA110" s="323"/>
      <c r="EK110" s="323"/>
      <c r="EU110" s="323"/>
      <c r="FE110" s="323"/>
      <c r="FO110" s="323"/>
      <c r="FY110" s="323"/>
      <c r="GI110" s="323"/>
      <c r="GS110" s="323"/>
      <c r="HC110" s="323"/>
      <c r="HM110" s="323"/>
      <c r="HW110" s="323"/>
    </row>
    <row r="111" s="3" customFormat="true" x14ac:dyDescent="0.25">
      <c r="A111" s="323"/>
      <c r="K111" s="323"/>
      <c r="U111" s="323"/>
      <c r="AE111" s="323"/>
      <c r="AO111" s="323"/>
      <c r="AY111" s="323"/>
      <c r="AZ111" s="323"/>
      <c r="BA111" s="323"/>
      <c r="BB111" s="323"/>
      <c r="BC111" s="323"/>
      <c r="BD111" s="323"/>
      <c r="BE111" s="323"/>
      <c r="BF111" s="323"/>
      <c r="BI111" s="323"/>
      <c r="BS111" s="323"/>
      <c r="CC111" s="323"/>
      <c r="CM111" s="323"/>
      <c r="CW111" s="323"/>
      <c r="DG111" s="323"/>
      <c r="DQ111" s="323"/>
      <c r="EA111" s="323"/>
      <c r="EK111" s="323"/>
      <c r="EU111" s="323"/>
      <c r="FE111" s="323"/>
      <c r="FO111" s="323"/>
      <c r="FY111" s="323"/>
      <c r="GI111" s="323"/>
      <c r="GS111" s="323"/>
      <c r="HC111" s="323"/>
      <c r="HM111" s="323"/>
      <c r="HW111" s="323"/>
    </row>
    <row r="112" s="3" customFormat="true" x14ac:dyDescent="0.25">
      <c r="A112" s="323"/>
      <c r="K112" s="323"/>
      <c r="U112" s="323"/>
      <c r="AE112" s="323"/>
      <c r="AO112" s="323"/>
      <c r="AY112" s="323"/>
      <c r="AZ112" s="323"/>
      <c r="BA112" s="323"/>
      <c r="BB112" s="323"/>
      <c r="BC112" s="323"/>
      <c r="BD112" s="323"/>
      <c r="BE112" s="323"/>
      <c r="BF112" s="323"/>
      <c r="BI112" s="323"/>
      <c r="BS112" s="323"/>
      <c r="CC112" s="323"/>
      <c r="CM112" s="323"/>
      <c r="CW112" s="323"/>
      <c r="DG112" s="323"/>
      <c r="DQ112" s="323"/>
      <c r="EA112" s="323"/>
      <c r="EK112" s="323"/>
      <c r="EU112" s="323"/>
      <c r="FE112" s="323"/>
      <c r="FO112" s="323"/>
      <c r="FY112" s="323"/>
      <c r="GI112" s="323"/>
      <c r="GS112" s="323"/>
      <c r="HC112" s="323"/>
      <c r="HM112" s="323"/>
      <c r="HW112" s="323"/>
    </row>
    <row r="113" s="3" customFormat="true" x14ac:dyDescent="0.25">
      <c r="A113" s="323"/>
      <c r="K113" s="323"/>
      <c r="U113" s="323"/>
      <c r="AE113" s="323"/>
      <c r="AO113" s="323"/>
      <c r="AY113" s="323"/>
      <c r="AZ113" s="323"/>
      <c r="BA113" s="323"/>
      <c r="BB113" s="323"/>
      <c r="BC113" s="323"/>
      <c r="BD113" s="323"/>
      <c r="BE113" s="323"/>
      <c r="BF113" s="323"/>
      <c r="BI113" s="323"/>
      <c r="BS113" s="323"/>
      <c r="CC113" s="323"/>
      <c r="CM113" s="323"/>
      <c r="CW113" s="323"/>
      <c r="DG113" s="323"/>
      <c r="DQ113" s="323"/>
      <c r="EA113" s="323"/>
      <c r="EK113" s="323"/>
      <c r="EU113" s="323"/>
      <c r="FE113" s="323"/>
      <c r="FO113" s="323"/>
      <c r="FY113" s="323"/>
      <c r="GI113" s="323"/>
      <c r="GS113" s="323"/>
      <c r="HC113" s="323"/>
      <c r="HM113" s="323"/>
      <c r="HW113" s="323"/>
    </row>
    <row r="114" s="3" customFormat="true" x14ac:dyDescent="0.25">
      <c r="A114" s="323"/>
      <c r="K114" s="323"/>
      <c r="U114" s="323"/>
      <c r="AE114" s="323"/>
      <c r="AO114" s="323"/>
      <c r="AY114" s="323"/>
      <c r="AZ114" s="323"/>
      <c r="BA114" s="323"/>
      <c r="BB114" s="323"/>
      <c r="BC114" s="323"/>
      <c r="BD114" s="323"/>
      <c r="BE114" s="323"/>
      <c r="BF114" s="323"/>
      <c r="BI114" s="323"/>
      <c r="BS114" s="323"/>
      <c r="CC114" s="323"/>
      <c r="CM114" s="323"/>
      <c r="CW114" s="323"/>
      <c r="DG114" s="323"/>
      <c r="DQ114" s="323"/>
      <c r="EA114" s="323"/>
      <c r="EK114" s="323"/>
      <c r="EU114" s="323"/>
      <c r="FE114" s="323"/>
      <c r="FO114" s="323"/>
      <c r="FY114" s="323"/>
      <c r="GI114" s="323"/>
      <c r="GS114" s="323"/>
      <c r="HC114" s="323"/>
      <c r="HM114" s="323"/>
      <c r="HW114" s="323"/>
    </row>
    <row r="115" s="3" customFormat="true" x14ac:dyDescent="0.25">
      <c r="A115" s="323"/>
      <c r="K115" s="323"/>
      <c r="U115" s="323"/>
      <c r="AE115" s="323"/>
      <c r="AO115" s="323"/>
      <c r="AY115" s="323"/>
      <c r="AZ115" s="323"/>
      <c r="BA115" s="323"/>
      <c r="BB115" s="323"/>
      <c r="BC115" s="323"/>
      <c r="BD115" s="323"/>
      <c r="BE115" s="323"/>
      <c r="BF115" s="323"/>
      <c r="BI115" s="323"/>
      <c r="BS115" s="323"/>
      <c r="CC115" s="323"/>
      <c r="CM115" s="323"/>
      <c r="CW115" s="323"/>
      <c r="DG115" s="323"/>
      <c r="DQ115" s="323"/>
      <c r="EA115" s="323"/>
      <c r="EK115" s="323"/>
      <c r="EU115" s="323"/>
      <c r="FE115" s="323"/>
      <c r="FO115" s="323"/>
      <c r="FY115" s="323"/>
      <c r="GI115" s="323"/>
      <c r="GS115" s="323"/>
      <c r="HC115" s="323"/>
      <c r="HM115" s="323"/>
      <c r="HW115" s="323"/>
    </row>
    <row r="116" s="3" customFormat="true" x14ac:dyDescent="0.25">
      <c r="A116" s="323"/>
      <c r="K116" s="323"/>
      <c r="U116" s="323"/>
      <c r="AE116" s="323"/>
      <c r="AO116" s="323"/>
      <c r="AY116" s="323"/>
      <c r="AZ116" s="323"/>
      <c r="BA116" s="323"/>
      <c r="BB116" s="323"/>
      <c r="BC116" s="323"/>
      <c r="BD116" s="323"/>
      <c r="BE116" s="323"/>
      <c r="BF116" s="323"/>
      <c r="BI116" s="323"/>
      <c r="BS116" s="323"/>
      <c r="CC116" s="323"/>
      <c r="CM116" s="323"/>
      <c r="CW116" s="323"/>
      <c r="DG116" s="323"/>
      <c r="DQ116" s="323"/>
      <c r="EA116" s="323"/>
      <c r="EK116" s="323"/>
      <c r="EU116" s="323"/>
      <c r="FE116" s="323"/>
      <c r="FO116" s="323"/>
      <c r="FY116" s="323"/>
      <c r="GI116" s="323"/>
      <c r="GS116" s="323"/>
      <c r="HC116" s="323"/>
      <c r="HM116" s="323"/>
      <c r="HW116" s="323"/>
    </row>
    <row r="117" s="3" customFormat="true" x14ac:dyDescent="0.25">
      <c r="A117" s="323"/>
      <c r="K117" s="323"/>
      <c r="U117" s="323"/>
      <c r="AE117" s="323"/>
      <c r="AO117" s="323"/>
      <c r="AY117" s="323"/>
      <c r="AZ117" s="323"/>
      <c r="BA117" s="323"/>
      <c r="BB117" s="323"/>
      <c r="BC117" s="323"/>
      <c r="BD117" s="323"/>
      <c r="BE117" s="323"/>
      <c r="BF117" s="323"/>
      <c r="BI117" s="323"/>
      <c r="BS117" s="323"/>
      <c r="CC117" s="323"/>
      <c r="CM117" s="323"/>
      <c r="CW117" s="323"/>
      <c r="DG117" s="323"/>
      <c r="DQ117" s="323"/>
      <c r="EA117" s="323"/>
      <c r="EK117" s="323"/>
      <c r="EU117" s="323"/>
      <c r="FE117" s="323"/>
      <c r="FO117" s="323"/>
      <c r="FY117" s="323"/>
      <c r="GI117" s="323"/>
      <c r="GS117" s="323"/>
      <c r="HC117" s="323"/>
      <c r="HM117" s="323"/>
      <c r="HW117" s="323"/>
    </row>
    <row r="118" s="3" customFormat="true" x14ac:dyDescent="0.25">
      <c r="A118" s="323"/>
      <c r="K118" s="323"/>
      <c r="U118" s="323"/>
      <c r="AE118" s="323"/>
      <c r="AO118" s="323"/>
      <c r="AY118" s="323"/>
      <c r="AZ118" s="323"/>
      <c r="BA118" s="323"/>
      <c r="BB118" s="323"/>
      <c r="BC118" s="323"/>
      <c r="BD118" s="323"/>
      <c r="BE118" s="323"/>
      <c r="BF118" s="323"/>
      <c r="BI118" s="323"/>
      <c r="BS118" s="323"/>
      <c r="CC118" s="323"/>
      <c r="CM118" s="323"/>
      <c r="CW118" s="323"/>
      <c r="DG118" s="323"/>
      <c r="DQ118" s="323"/>
      <c r="EA118" s="323"/>
      <c r="EK118" s="323"/>
      <c r="EU118" s="323"/>
      <c r="FE118" s="323"/>
      <c r="FO118" s="323"/>
      <c r="FY118" s="323"/>
      <c r="GI118" s="323"/>
      <c r="GS118" s="323"/>
      <c r="HC118" s="323"/>
      <c r="HM118" s="323"/>
      <c r="HW118" s="323"/>
    </row>
    <row r="119" s="3" customFormat="true" x14ac:dyDescent="0.25">
      <c r="A119" s="323"/>
      <c r="K119" s="323"/>
      <c r="U119" s="323"/>
      <c r="AE119" s="323"/>
      <c r="AO119" s="323"/>
      <c r="AY119" s="323"/>
      <c r="AZ119" s="323"/>
      <c r="BA119" s="323"/>
      <c r="BB119" s="323"/>
      <c r="BC119" s="323"/>
      <c r="BD119" s="323"/>
      <c r="BE119" s="323"/>
      <c r="BF119" s="323"/>
      <c r="BI119" s="323"/>
      <c r="BS119" s="323"/>
      <c r="CC119" s="323"/>
      <c r="CM119" s="323"/>
      <c r="CW119" s="323"/>
      <c r="DG119" s="323"/>
      <c r="DQ119" s="323"/>
      <c r="EA119" s="323"/>
      <c r="EK119" s="323"/>
      <c r="EU119" s="323"/>
      <c r="FE119" s="323"/>
      <c r="FO119" s="323"/>
      <c r="FY119" s="323"/>
      <c r="GI119" s="323"/>
      <c r="GS119" s="323"/>
      <c r="HC119" s="323"/>
      <c r="HM119" s="323"/>
      <c r="HW119" s="323"/>
    </row>
    <row r="120" s="3" customFormat="true" x14ac:dyDescent="0.25">
      <c r="A120" s="323"/>
      <c r="K120" s="323"/>
      <c r="U120" s="323"/>
      <c r="AE120" s="323"/>
      <c r="AO120" s="323"/>
      <c r="AY120" s="323"/>
      <c r="AZ120" s="323"/>
      <c r="BA120" s="323"/>
      <c r="BB120" s="323"/>
      <c r="BC120" s="323"/>
      <c r="BD120" s="323"/>
      <c r="BE120" s="323"/>
      <c r="BF120" s="323"/>
      <c r="BI120" s="323"/>
      <c r="BS120" s="323"/>
      <c r="CC120" s="323"/>
      <c r="CM120" s="323"/>
      <c r="CW120" s="323"/>
      <c r="DG120" s="323"/>
      <c r="DQ120" s="323"/>
      <c r="EA120" s="323"/>
      <c r="EK120" s="323"/>
      <c r="EU120" s="323"/>
      <c r="FE120" s="323"/>
      <c r="FO120" s="323"/>
      <c r="FY120" s="323"/>
      <c r="GI120" s="323"/>
      <c r="GS120" s="323"/>
      <c r="HC120" s="323"/>
      <c r="HM120" s="323"/>
      <c r="HW120" s="323"/>
    </row>
    <row r="121" s="3" customFormat="true" x14ac:dyDescent="0.25">
      <c r="A121" s="323"/>
      <c r="K121" s="323"/>
      <c r="U121" s="323"/>
      <c r="AE121" s="323"/>
      <c r="AO121" s="323"/>
      <c r="AY121" s="323"/>
      <c r="AZ121" s="323"/>
      <c r="BA121" s="323"/>
      <c r="BB121" s="323"/>
      <c r="BC121" s="323"/>
      <c r="BD121" s="323"/>
      <c r="BE121" s="323"/>
      <c r="BF121" s="323"/>
      <c r="BI121" s="323"/>
      <c r="BS121" s="323"/>
      <c r="CC121" s="323"/>
      <c r="CM121" s="323"/>
      <c r="CW121" s="323"/>
      <c r="DG121" s="323"/>
      <c r="DQ121" s="323"/>
      <c r="EA121" s="323"/>
      <c r="EK121" s="323"/>
      <c r="EU121" s="323"/>
      <c r="FE121" s="323"/>
      <c r="FO121" s="323"/>
      <c r="FY121" s="323"/>
      <c r="GI121" s="323"/>
      <c r="GS121" s="323"/>
      <c r="HC121" s="323"/>
      <c r="HM121" s="323"/>
      <c r="HW121" s="323"/>
    </row>
    <row r="122" s="3" customFormat="true" x14ac:dyDescent="0.25">
      <c r="A122" s="323"/>
      <c r="K122" s="323"/>
      <c r="U122" s="323"/>
      <c r="AE122" s="323"/>
      <c r="AO122" s="323"/>
      <c r="AY122" s="323"/>
      <c r="AZ122" s="323"/>
      <c r="BA122" s="323"/>
      <c r="BB122" s="323"/>
      <c r="BC122" s="323"/>
      <c r="BD122" s="323"/>
      <c r="BE122" s="323"/>
      <c r="BF122" s="323"/>
      <c r="BI122" s="323"/>
      <c r="BS122" s="323"/>
      <c r="CC122" s="323"/>
      <c r="CM122" s="323"/>
      <c r="CW122" s="323"/>
      <c r="DG122" s="323"/>
      <c r="DQ122" s="323"/>
      <c r="EA122" s="323"/>
      <c r="EK122" s="323"/>
      <c r="EU122" s="323"/>
      <c r="FE122" s="323"/>
      <c r="FO122" s="323"/>
      <c r="FY122" s="323"/>
      <c r="GI122" s="323"/>
      <c r="GS122" s="323"/>
      <c r="HC122" s="323"/>
      <c r="HM122" s="323"/>
      <c r="HW122" s="323"/>
    </row>
    <row r="123" s="3" customFormat="true" x14ac:dyDescent="0.25">
      <c r="A123" s="323"/>
      <c r="K123" s="323"/>
      <c r="U123" s="323"/>
      <c r="AE123" s="323"/>
      <c r="AO123" s="323"/>
      <c r="AY123" s="323"/>
      <c r="AZ123" s="323"/>
      <c r="BA123" s="323"/>
      <c r="BB123" s="323"/>
      <c r="BC123" s="323"/>
      <c r="BD123" s="323"/>
      <c r="BE123" s="323"/>
      <c r="BF123" s="323"/>
      <c r="BI123" s="323"/>
      <c r="BS123" s="323"/>
      <c r="CC123" s="323"/>
      <c r="CM123" s="323"/>
      <c r="CW123" s="323"/>
      <c r="DG123" s="323"/>
      <c r="DQ123" s="323"/>
      <c r="EA123" s="323"/>
      <c r="EK123" s="323"/>
      <c r="EU123" s="323"/>
      <c r="FE123" s="323"/>
      <c r="FO123" s="323"/>
      <c r="FY123" s="323"/>
      <c r="GI123" s="323"/>
      <c r="GS123" s="323"/>
      <c r="HC123" s="323"/>
      <c r="HM123" s="323"/>
      <c r="HW123" s="323"/>
    </row>
    <row r="124" s="3" customFormat="true" x14ac:dyDescent="0.25">
      <c r="A124" s="323"/>
      <c r="K124" s="323"/>
      <c r="U124" s="323"/>
      <c r="AE124" s="323"/>
      <c r="AO124" s="323"/>
      <c r="AY124" s="323"/>
      <c r="AZ124" s="323"/>
      <c r="BA124" s="323"/>
      <c r="BB124" s="323"/>
      <c r="BC124" s="323"/>
      <c r="BD124" s="323"/>
      <c r="BE124" s="323"/>
      <c r="BF124" s="323"/>
      <c r="BI124" s="323"/>
      <c r="BS124" s="323"/>
      <c r="CC124" s="323"/>
      <c r="CM124" s="323"/>
      <c r="CW124" s="323"/>
      <c r="DG124" s="323"/>
      <c r="DQ124" s="323"/>
      <c r="EA124" s="323"/>
      <c r="EK124" s="323"/>
      <c r="EU124" s="323"/>
      <c r="FE124" s="323"/>
      <c r="FO124" s="323"/>
      <c r="FY124" s="323"/>
      <c r="GI124" s="323"/>
      <c r="GS124" s="323"/>
      <c r="HC124" s="323"/>
      <c r="HM124" s="323"/>
      <c r="HW124" s="323"/>
    </row>
    <row r="125" s="3" customFormat="true" x14ac:dyDescent="0.25">
      <c r="A125" s="323"/>
      <c r="K125" s="323"/>
      <c r="U125" s="323"/>
      <c r="AE125" s="323"/>
      <c r="AO125" s="323"/>
      <c r="AY125" s="323"/>
      <c r="AZ125" s="323"/>
      <c r="BA125" s="323"/>
      <c r="BB125" s="323"/>
      <c r="BC125" s="323"/>
      <c r="BD125" s="323"/>
      <c r="BE125" s="323"/>
      <c r="BF125" s="323"/>
      <c r="BI125" s="323"/>
      <c r="BS125" s="323"/>
      <c r="CC125" s="323"/>
      <c r="CM125" s="323"/>
      <c r="CW125" s="323"/>
      <c r="DG125" s="323"/>
      <c r="DQ125" s="323"/>
      <c r="EA125" s="323"/>
      <c r="EK125" s="323"/>
      <c r="EU125" s="323"/>
      <c r="FE125" s="323"/>
      <c r="FO125" s="323"/>
      <c r="FY125" s="323"/>
      <c r="GI125" s="323"/>
      <c r="GS125" s="323"/>
      <c r="HC125" s="323"/>
      <c r="HM125" s="323"/>
      <c r="HW125" s="323"/>
    </row>
    <row r="126" s="3" customFormat="true" x14ac:dyDescent="0.25">
      <c r="A126" s="323"/>
      <c r="K126" s="323"/>
      <c r="U126" s="323"/>
      <c r="AE126" s="323"/>
      <c r="AO126" s="323"/>
      <c r="AY126" s="323"/>
      <c r="AZ126" s="323"/>
      <c r="BA126" s="323"/>
      <c r="BB126" s="323"/>
      <c r="BC126" s="323"/>
      <c r="BD126" s="323"/>
      <c r="BE126" s="323"/>
      <c r="BF126" s="323"/>
      <c r="BI126" s="323"/>
      <c r="BS126" s="323"/>
      <c r="CC126" s="323"/>
      <c r="CM126" s="323"/>
      <c r="CW126" s="323"/>
      <c r="DG126" s="323"/>
      <c r="DQ126" s="323"/>
      <c r="EA126" s="323"/>
      <c r="EK126" s="323"/>
      <c r="EU126" s="323"/>
      <c r="FE126" s="323"/>
      <c r="FO126" s="323"/>
      <c r="FY126" s="323"/>
      <c r="GI126" s="323"/>
      <c r="GS126" s="323"/>
      <c r="HC126" s="323"/>
      <c r="HM126" s="323"/>
      <c r="HW126" s="323"/>
    </row>
    <row r="127" s="3" customFormat="true" x14ac:dyDescent="0.25">
      <c r="A127" s="323"/>
      <c r="K127" s="323"/>
      <c r="U127" s="323"/>
      <c r="AE127" s="323"/>
      <c r="AO127" s="323"/>
      <c r="AY127" s="323"/>
      <c r="AZ127" s="323"/>
      <c r="BA127" s="323"/>
      <c r="BB127" s="323"/>
      <c r="BC127" s="323"/>
      <c r="BD127" s="323"/>
      <c r="BE127" s="323"/>
      <c r="BF127" s="323"/>
      <c r="BI127" s="323"/>
      <c r="BS127" s="323"/>
      <c r="CC127" s="323"/>
      <c r="CM127" s="323"/>
      <c r="CW127" s="323"/>
      <c r="DG127" s="323"/>
      <c r="DQ127" s="323"/>
      <c r="EA127" s="323"/>
      <c r="EK127" s="323"/>
      <c r="EU127" s="323"/>
      <c r="FE127" s="323"/>
      <c r="FO127" s="323"/>
      <c r="FY127" s="323"/>
      <c r="GI127" s="323"/>
      <c r="GS127" s="323"/>
      <c r="HC127" s="323"/>
      <c r="HM127" s="323"/>
      <c r="HW127" s="323"/>
    </row>
    <row r="128" s="3" customFormat="true" x14ac:dyDescent="0.25">
      <c r="A128" s="323"/>
      <c r="K128" s="323"/>
      <c r="U128" s="323"/>
      <c r="AE128" s="323"/>
      <c r="AO128" s="323"/>
      <c r="AY128" s="323"/>
      <c r="AZ128" s="323"/>
      <c r="BA128" s="323"/>
      <c r="BB128" s="323"/>
      <c r="BC128" s="323"/>
      <c r="BD128" s="323"/>
      <c r="BE128" s="323"/>
      <c r="BF128" s="323"/>
      <c r="BI128" s="323"/>
      <c r="BS128" s="323"/>
      <c r="CC128" s="323"/>
      <c r="CM128" s="323"/>
      <c r="CW128" s="323"/>
      <c r="DG128" s="323"/>
      <c r="DQ128" s="323"/>
      <c r="EA128" s="323"/>
      <c r="EK128" s="323"/>
      <c r="EU128" s="323"/>
      <c r="FE128" s="323"/>
      <c r="FO128" s="323"/>
      <c r="FY128" s="323"/>
      <c r="GI128" s="323"/>
      <c r="GS128" s="323"/>
      <c r="HC128" s="323"/>
      <c r="HM128" s="323"/>
      <c r="HW128" s="323"/>
    </row>
    <row r="129" s="3" customFormat="true" x14ac:dyDescent="0.25">
      <c r="A129" s="323"/>
      <c r="K129" s="323"/>
      <c r="U129" s="323"/>
      <c r="AE129" s="323"/>
      <c r="AO129" s="323"/>
      <c r="AY129" s="323"/>
      <c r="AZ129" s="323"/>
      <c r="BA129" s="323"/>
      <c r="BB129" s="323"/>
      <c r="BC129" s="323"/>
      <c r="BD129" s="323"/>
      <c r="BE129" s="323"/>
      <c r="BF129" s="323"/>
      <c r="BI129" s="323"/>
      <c r="BS129" s="323"/>
      <c r="CC129" s="323"/>
      <c r="CM129" s="323"/>
      <c r="CW129" s="323"/>
      <c r="DG129" s="323"/>
      <c r="DQ129" s="323"/>
      <c r="EA129" s="323"/>
      <c r="EK129" s="323"/>
      <c r="EU129" s="323"/>
      <c r="FE129" s="323"/>
      <c r="FO129" s="323"/>
      <c r="FY129" s="323"/>
      <c r="GI129" s="323"/>
      <c r="GS129" s="323"/>
      <c r="HC129" s="323"/>
      <c r="HM129" s="323"/>
      <c r="HW129" s="323"/>
    </row>
    <row r="130" s="3" customFormat="true" x14ac:dyDescent="0.25">
      <c r="A130" s="323"/>
      <c r="K130" s="323"/>
      <c r="U130" s="323"/>
      <c r="AE130" s="323"/>
      <c r="AO130" s="323"/>
      <c r="AY130" s="323"/>
      <c r="AZ130" s="323"/>
      <c r="BA130" s="323"/>
      <c r="BB130" s="323"/>
      <c r="BC130" s="323"/>
      <c r="BD130" s="323"/>
      <c r="BE130" s="323"/>
      <c r="BF130" s="323"/>
      <c r="BI130" s="323"/>
      <c r="BS130" s="323"/>
      <c r="CC130" s="323"/>
      <c r="CM130" s="323"/>
      <c r="CW130" s="323"/>
      <c r="DG130" s="323"/>
      <c r="DQ130" s="323"/>
      <c r="EA130" s="323"/>
      <c r="EK130" s="323"/>
      <c r="EU130" s="323"/>
      <c r="FE130" s="323"/>
      <c r="FO130" s="323"/>
      <c r="FY130" s="323"/>
      <c r="GI130" s="323"/>
      <c r="GS130" s="323"/>
      <c r="HC130" s="323"/>
      <c r="HM130" s="323"/>
      <c r="HW130" s="323"/>
    </row>
    <row r="131" s="3" customFormat="true" x14ac:dyDescent="0.25">
      <c r="A131" s="323"/>
      <c r="K131" s="323"/>
      <c r="U131" s="323"/>
      <c r="AE131" s="323"/>
      <c r="AO131" s="323"/>
      <c r="AY131" s="323"/>
      <c r="AZ131" s="323"/>
      <c r="BA131" s="323"/>
      <c r="BB131" s="323"/>
      <c r="BC131" s="323"/>
      <c r="BD131" s="323"/>
      <c r="BE131" s="323"/>
      <c r="BF131" s="323"/>
      <c r="BI131" s="323"/>
      <c r="BS131" s="323"/>
      <c r="CC131" s="323"/>
      <c r="CM131" s="323"/>
      <c r="CW131" s="323"/>
      <c r="DG131" s="323"/>
      <c r="DQ131" s="323"/>
      <c r="EA131" s="323"/>
      <c r="EK131" s="323"/>
      <c r="EU131" s="323"/>
      <c r="FE131" s="323"/>
      <c r="FO131" s="323"/>
      <c r="FY131" s="323"/>
      <c r="GI131" s="323"/>
      <c r="GS131" s="323"/>
      <c r="HC131" s="323"/>
      <c r="HM131" s="323"/>
      <c r="HW131" s="323"/>
    </row>
    <row r="132" s="3" customFormat="true" x14ac:dyDescent="0.25">
      <c r="A132" s="323"/>
      <c r="K132" s="323"/>
      <c r="U132" s="323"/>
      <c r="AE132" s="323"/>
      <c r="AO132" s="323"/>
      <c r="AY132" s="323"/>
      <c r="AZ132" s="323"/>
      <c r="BA132" s="323"/>
      <c r="BB132" s="323"/>
      <c r="BC132" s="323"/>
      <c r="BD132" s="323"/>
      <c r="BE132" s="323"/>
      <c r="BF132" s="323"/>
      <c r="BI132" s="323"/>
      <c r="BS132" s="323"/>
      <c r="CC132" s="323"/>
      <c r="CM132" s="323"/>
      <c r="CW132" s="323"/>
      <c r="DG132" s="323"/>
      <c r="DQ132" s="323"/>
      <c r="EA132" s="323"/>
      <c r="EK132" s="323"/>
      <c r="EU132" s="323"/>
      <c r="FE132" s="323"/>
      <c r="FO132" s="323"/>
      <c r="FY132" s="323"/>
      <c r="GI132" s="323"/>
      <c r="GS132" s="323"/>
      <c r="HC132" s="323"/>
      <c r="HM132" s="323"/>
      <c r="HW132" s="323"/>
    </row>
    <row r="133" s="3" customFormat="true" x14ac:dyDescent="0.25">
      <c r="A133" s="323"/>
      <c r="K133" s="323"/>
      <c r="U133" s="323"/>
      <c r="AE133" s="323"/>
      <c r="AO133" s="323"/>
      <c r="AY133" s="323"/>
      <c r="AZ133" s="323"/>
      <c r="BA133" s="323"/>
      <c r="BB133" s="323"/>
      <c r="BC133" s="323"/>
      <c r="BD133" s="323"/>
      <c r="BE133" s="323"/>
      <c r="BF133" s="323"/>
      <c r="BI133" s="323"/>
      <c r="BS133" s="323"/>
      <c r="CC133" s="323"/>
      <c r="CM133" s="323"/>
      <c r="CW133" s="323"/>
      <c r="DG133" s="323"/>
      <c r="DQ133" s="323"/>
      <c r="EA133" s="323"/>
      <c r="EK133" s="323"/>
      <c r="EU133" s="323"/>
      <c r="FE133" s="323"/>
      <c r="FO133" s="323"/>
      <c r="FY133" s="323"/>
      <c r="GI133" s="323"/>
      <c r="GS133" s="323"/>
      <c r="HC133" s="323"/>
      <c r="HM133" s="323"/>
      <c r="HW133" s="323"/>
    </row>
    <row r="134" s="3" customFormat="true" x14ac:dyDescent="0.25">
      <c r="A134" s="323"/>
      <c r="K134" s="323"/>
      <c r="U134" s="323"/>
      <c r="AE134" s="323"/>
      <c r="AO134" s="323"/>
      <c r="AY134" s="323"/>
      <c r="AZ134" s="323"/>
      <c r="BA134" s="323"/>
      <c r="BB134" s="323"/>
      <c r="BC134" s="323"/>
      <c r="BD134" s="323"/>
      <c r="BE134" s="323"/>
      <c r="BF134" s="323"/>
      <c r="BI134" s="323"/>
      <c r="BS134" s="323"/>
      <c r="CC134" s="323"/>
      <c r="CM134" s="323"/>
      <c r="CW134" s="323"/>
      <c r="DG134" s="323"/>
      <c r="DQ134" s="323"/>
      <c r="EA134" s="323"/>
      <c r="EK134" s="323"/>
      <c r="EU134" s="323"/>
      <c r="FE134" s="323"/>
      <c r="FO134" s="323"/>
      <c r="FY134" s="323"/>
      <c r="GI134" s="323"/>
      <c r="GS134" s="323"/>
      <c r="HC134" s="323"/>
      <c r="HM134" s="323"/>
      <c r="HW134" s="323"/>
    </row>
    <row r="135" s="3" customFormat="true" x14ac:dyDescent="0.25">
      <c r="A135" s="323"/>
      <c r="K135" s="323"/>
      <c r="U135" s="323"/>
      <c r="AE135" s="323"/>
      <c r="AO135" s="323"/>
      <c r="AY135" s="323"/>
      <c r="AZ135" s="323"/>
      <c r="BA135" s="323"/>
      <c r="BB135" s="323"/>
      <c r="BC135" s="323"/>
      <c r="BD135" s="323"/>
      <c r="BE135" s="323"/>
      <c r="BF135" s="323"/>
      <c r="BI135" s="323"/>
      <c r="BS135" s="323"/>
      <c r="CC135" s="323"/>
      <c r="CM135" s="323"/>
      <c r="CW135" s="323"/>
      <c r="DG135" s="323"/>
      <c r="DQ135" s="323"/>
      <c r="EA135" s="323"/>
      <c r="EK135" s="323"/>
      <c r="EU135" s="323"/>
      <c r="FE135" s="323"/>
      <c r="FO135" s="323"/>
      <c r="FY135" s="323"/>
      <c r="GI135" s="323"/>
      <c r="GS135" s="323"/>
      <c r="HC135" s="323"/>
      <c r="HM135" s="323"/>
      <c r="HW135" s="323"/>
    </row>
    <row r="136" s="3" customFormat="true" x14ac:dyDescent="0.25">
      <c r="A136" s="323"/>
      <c r="K136" s="323"/>
      <c r="U136" s="323"/>
      <c r="AE136" s="323"/>
      <c r="AO136" s="323"/>
      <c r="AY136" s="323"/>
      <c r="AZ136" s="323"/>
      <c r="BA136" s="323"/>
      <c r="BB136" s="323"/>
      <c r="BC136" s="323"/>
      <c r="BD136" s="323"/>
      <c r="BE136" s="323"/>
      <c r="BF136" s="323"/>
      <c r="BI136" s="323"/>
      <c r="BS136" s="323"/>
      <c r="CC136" s="323"/>
      <c r="CM136" s="323"/>
      <c r="CW136" s="323"/>
      <c r="DG136" s="323"/>
      <c r="DQ136" s="323"/>
      <c r="EA136" s="323"/>
      <c r="EK136" s="323"/>
      <c r="EU136" s="323"/>
      <c r="FE136" s="323"/>
      <c r="FO136" s="323"/>
      <c r="FY136" s="323"/>
      <c r="GI136" s="323"/>
      <c r="GS136" s="323"/>
      <c r="HC136" s="323"/>
      <c r="HM136" s="323"/>
      <c r="HW136" s="323"/>
    </row>
    <row r="137" s="3" customFormat="true" x14ac:dyDescent="0.25">
      <c r="A137" s="323"/>
      <c r="K137" s="323"/>
      <c r="U137" s="323"/>
      <c r="AE137" s="323"/>
      <c r="AO137" s="323"/>
      <c r="AY137" s="323"/>
      <c r="AZ137" s="323"/>
      <c r="BA137" s="323"/>
      <c r="BB137" s="323"/>
      <c r="BC137" s="323"/>
      <c r="BD137" s="323"/>
      <c r="BE137" s="323"/>
      <c r="BF137" s="323"/>
      <c r="BI137" s="323"/>
      <c r="BS137" s="323"/>
      <c r="CC137" s="323"/>
      <c r="CM137" s="323"/>
      <c r="CW137" s="323"/>
      <c r="DG137" s="323"/>
      <c r="DQ137" s="323"/>
      <c r="EA137" s="323"/>
      <c r="EK137" s="323"/>
      <c r="EU137" s="323"/>
      <c r="FE137" s="323"/>
      <c r="FO137" s="323"/>
      <c r="FY137" s="323"/>
      <c r="GI137" s="323"/>
      <c r="GS137" s="323"/>
      <c r="HC137" s="323"/>
      <c r="HM137" s="323"/>
      <c r="HW137" s="323"/>
    </row>
    <row r="138" s="3" customFormat="true" x14ac:dyDescent="0.25">
      <c r="A138" s="323"/>
      <c r="K138" s="323"/>
      <c r="U138" s="323"/>
      <c r="AE138" s="323"/>
      <c r="AO138" s="323"/>
      <c r="AY138" s="323"/>
      <c r="AZ138" s="323"/>
      <c r="BA138" s="323"/>
      <c r="BB138" s="323"/>
      <c r="BC138" s="323"/>
      <c r="BD138" s="323"/>
      <c r="BE138" s="323"/>
      <c r="BF138" s="323"/>
      <c r="BI138" s="323"/>
      <c r="BS138" s="323"/>
      <c r="CC138" s="323"/>
      <c r="CM138" s="323"/>
      <c r="CW138" s="323"/>
      <c r="DG138" s="323"/>
      <c r="DQ138" s="323"/>
      <c r="EA138" s="323"/>
      <c r="EK138" s="323"/>
      <c r="EU138" s="323"/>
      <c r="FE138" s="323"/>
      <c r="FO138" s="323"/>
      <c r="FY138" s="323"/>
      <c r="GI138" s="323"/>
      <c r="GS138" s="323"/>
      <c r="HC138" s="323"/>
      <c r="HM138" s="323"/>
      <c r="HW138" s="323"/>
    </row>
    <row r="139" s="3" customFormat="true" x14ac:dyDescent="0.25">
      <c r="A139" s="323"/>
      <c r="K139" s="323"/>
      <c r="U139" s="323"/>
      <c r="AE139" s="323"/>
      <c r="AO139" s="323"/>
      <c r="AY139" s="323"/>
      <c r="AZ139" s="323"/>
      <c r="BA139" s="323"/>
      <c r="BB139" s="323"/>
      <c r="BC139" s="323"/>
      <c r="BD139" s="323"/>
      <c r="BE139" s="323"/>
      <c r="BF139" s="323"/>
      <c r="BI139" s="323"/>
      <c r="BS139" s="323"/>
      <c r="CC139" s="323"/>
      <c r="CM139" s="323"/>
      <c r="CW139" s="323"/>
      <c r="DG139" s="323"/>
      <c r="DQ139" s="323"/>
      <c r="EA139" s="323"/>
      <c r="EK139" s="323"/>
      <c r="EU139" s="323"/>
      <c r="FE139" s="323"/>
      <c r="FO139" s="323"/>
      <c r="FY139" s="323"/>
      <c r="GI139" s="323"/>
      <c r="GS139" s="323"/>
      <c r="HC139" s="323"/>
      <c r="HM139" s="323"/>
      <c r="HW139" s="323"/>
    </row>
    <row r="140" s="3" customFormat="true" x14ac:dyDescent="0.25">
      <c r="A140" s="323"/>
      <c r="K140" s="323"/>
      <c r="U140" s="323"/>
      <c r="AE140" s="323"/>
      <c r="AO140" s="323"/>
      <c r="AY140" s="323"/>
      <c r="AZ140" s="323"/>
      <c r="BA140" s="323"/>
      <c r="BB140" s="323"/>
      <c r="BC140" s="323"/>
      <c r="BD140" s="323"/>
      <c r="BE140" s="323"/>
      <c r="BF140" s="323"/>
      <c r="BI140" s="323"/>
      <c r="BS140" s="323"/>
      <c r="CC140" s="323"/>
      <c r="CM140" s="323"/>
      <c r="CW140" s="323"/>
      <c r="DG140" s="323"/>
      <c r="DQ140" s="323"/>
      <c r="EA140" s="323"/>
      <c r="EK140" s="323"/>
      <c r="EU140" s="323"/>
      <c r="FE140" s="323"/>
      <c r="FO140" s="323"/>
      <c r="FY140" s="323"/>
      <c r="GI140" s="323"/>
      <c r="GS140" s="323"/>
      <c r="HC140" s="323"/>
      <c r="HM140" s="323"/>
      <c r="HW140" s="323"/>
    </row>
    <row r="141" s="3" customFormat="true" x14ac:dyDescent="0.25">
      <c r="A141" s="323"/>
      <c r="K141" s="323"/>
      <c r="U141" s="323"/>
      <c r="AE141" s="323"/>
      <c r="AO141" s="323"/>
      <c r="AY141" s="323"/>
      <c r="AZ141" s="323"/>
      <c r="BA141" s="323"/>
      <c r="BB141" s="323"/>
      <c r="BC141" s="323"/>
      <c r="BD141" s="323"/>
      <c r="BE141" s="323"/>
      <c r="BF141" s="323"/>
      <c r="BI141" s="323"/>
      <c r="BS141" s="323"/>
      <c r="CC141" s="323"/>
      <c r="CM141" s="323"/>
      <c r="CW141" s="323"/>
      <c r="DG141" s="323"/>
      <c r="DQ141" s="323"/>
      <c r="EA141" s="323"/>
      <c r="EK141" s="323"/>
      <c r="EU141" s="323"/>
      <c r="FE141" s="323"/>
      <c r="FO141" s="323"/>
      <c r="FY141" s="323"/>
      <c r="GI141" s="323"/>
      <c r="GS141" s="323"/>
      <c r="HC141" s="323"/>
      <c r="HM141" s="323"/>
      <c r="HW141" s="323"/>
    </row>
    <row r="142" s="3" customFormat="true" x14ac:dyDescent="0.25">
      <c r="A142" s="323"/>
      <c r="K142" s="323"/>
      <c r="U142" s="323"/>
      <c r="AE142" s="323"/>
      <c r="AO142" s="323"/>
      <c r="AY142" s="323"/>
      <c r="AZ142" s="323"/>
      <c r="BA142" s="323"/>
      <c r="BB142" s="323"/>
      <c r="BC142" s="323"/>
      <c r="BD142" s="323"/>
      <c r="BE142" s="323"/>
      <c r="BF142" s="323"/>
      <c r="BI142" s="323"/>
      <c r="BS142" s="323"/>
      <c r="CC142" s="323"/>
      <c r="CM142" s="323"/>
      <c r="CW142" s="323"/>
      <c r="DG142" s="323"/>
      <c r="DQ142" s="323"/>
      <c r="EA142" s="323"/>
      <c r="EK142" s="323"/>
      <c r="EU142" s="323"/>
      <c r="FE142" s="323"/>
      <c r="FO142" s="323"/>
      <c r="FY142" s="323"/>
      <c r="GI142" s="323"/>
      <c r="GS142" s="323"/>
      <c r="HC142" s="323"/>
      <c r="HM142" s="323"/>
      <c r="HW142" s="323"/>
    </row>
    <row r="143" s="3" customFormat="true" x14ac:dyDescent="0.25">
      <c r="A143" s="323"/>
      <c r="K143" s="323"/>
      <c r="U143" s="323"/>
      <c r="AE143" s="323"/>
      <c r="AO143" s="323"/>
      <c r="AY143" s="323"/>
      <c r="AZ143" s="323"/>
      <c r="BA143" s="323"/>
      <c r="BB143" s="323"/>
      <c r="BC143" s="323"/>
      <c r="BD143" s="323"/>
      <c r="BE143" s="323"/>
      <c r="BF143" s="323"/>
      <c r="BI143" s="323"/>
      <c r="BS143" s="323"/>
      <c r="CC143" s="323"/>
      <c r="CM143" s="323"/>
      <c r="CW143" s="323"/>
      <c r="DG143" s="323"/>
      <c r="DQ143" s="323"/>
      <c r="EA143" s="323"/>
      <c r="EK143" s="323"/>
      <c r="EU143" s="323"/>
      <c r="FE143" s="323"/>
      <c r="FO143" s="323"/>
      <c r="FY143" s="323"/>
      <c r="GI143" s="323"/>
      <c r="GS143" s="323"/>
      <c r="HC143" s="323"/>
      <c r="HM143" s="323"/>
      <c r="HW143" s="323"/>
    </row>
    <row r="144" s="3" customFormat="true" x14ac:dyDescent="0.25">
      <c r="A144" s="323"/>
      <c r="K144" s="323"/>
      <c r="U144" s="323"/>
      <c r="AE144" s="323"/>
      <c r="AO144" s="323"/>
      <c r="AY144" s="323"/>
      <c r="AZ144" s="323"/>
      <c r="BA144" s="323"/>
      <c r="BB144" s="323"/>
      <c r="BC144" s="323"/>
      <c r="BD144" s="323"/>
      <c r="BE144" s="323"/>
      <c r="BF144" s="323"/>
      <c r="BI144" s="323"/>
      <c r="BS144" s="323"/>
      <c r="CC144" s="323"/>
      <c r="CM144" s="323"/>
      <c r="CW144" s="323"/>
      <c r="DG144" s="323"/>
      <c r="DQ144" s="323"/>
      <c r="EA144" s="323"/>
      <c r="EK144" s="323"/>
      <c r="EU144" s="323"/>
      <c r="FE144" s="323"/>
      <c r="FO144" s="323"/>
      <c r="FY144" s="323"/>
      <c r="GI144" s="323"/>
      <c r="GS144" s="323"/>
      <c r="HC144" s="323"/>
      <c r="HM144" s="323"/>
      <c r="HW144" s="323"/>
    </row>
    <row r="145" s="3" customFormat="true" x14ac:dyDescent="0.25">
      <c r="A145" s="323"/>
      <c r="K145" s="323"/>
      <c r="U145" s="323"/>
      <c r="AE145" s="323"/>
      <c r="AO145" s="323"/>
      <c r="AY145" s="323"/>
      <c r="AZ145" s="323"/>
      <c r="BA145" s="323"/>
      <c r="BB145" s="323"/>
      <c r="BC145" s="323"/>
      <c r="BD145" s="323"/>
      <c r="BE145" s="323"/>
      <c r="BF145" s="323"/>
      <c r="BI145" s="323"/>
      <c r="BS145" s="323"/>
      <c r="CC145" s="323"/>
      <c r="CM145" s="323"/>
      <c r="CW145" s="323"/>
      <c r="DG145" s="323"/>
      <c r="DQ145" s="323"/>
      <c r="EA145" s="323"/>
      <c r="EK145" s="323"/>
      <c r="EU145" s="323"/>
      <c r="FE145" s="323"/>
      <c r="FO145" s="323"/>
      <c r="FY145" s="323"/>
      <c r="GI145" s="323"/>
      <c r="GS145" s="323"/>
      <c r="HC145" s="323"/>
      <c r="HM145" s="323"/>
      <c r="HW145" s="323"/>
    </row>
    <row r="146" s="3" customFormat="true" x14ac:dyDescent="0.25">
      <c r="A146" s="323"/>
      <c r="K146" s="323"/>
      <c r="U146" s="323"/>
      <c r="AE146" s="323"/>
      <c r="AO146" s="323"/>
      <c r="AY146" s="323"/>
      <c r="AZ146" s="323"/>
      <c r="BA146" s="323"/>
      <c r="BB146" s="323"/>
      <c r="BC146" s="323"/>
      <c r="BD146" s="323"/>
      <c r="BE146" s="323"/>
      <c r="BF146" s="323"/>
      <c r="BI146" s="323"/>
      <c r="BS146" s="323"/>
      <c r="CC146" s="323"/>
      <c r="CM146" s="323"/>
      <c r="CW146" s="323"/>
      <c r="DG146" s="323"/>
      <c r="DQ146" s="323"/>
      <c r="EA146" s="323"/>
      <c r="EK146" s="323"/>
      <c r="EU146" s="323"/>
      <c r="FE146" s="323"/>
      <c r="FO146" s="323"/>
      <c r="FY146" s="323"/>
      <c r="GI146" s="323"/>
      <c r="GS146" s="323"/>
      <c r="HC146" s="323"/>
      <c r="HM146" s="323"/>
      <c r="HW146" s="323"/>
    </row>
    <row r="147" s="3" customFormat="true" x14ac:dyDescent="0.25">
      <c r="A147" s="323"/>
      <c r="K147" s="323"/>
      <c r="U147" s="323"/>
      <c r="AE147" s="323"/>
      <c r="AO147" s="323"/>
      <c r="AY147" s="323"/>
      <c r="AZ147" s="323"/>
      <c r="BA147" s="323"/>
      <c r="BB147" s="323"/>
      <c r="BC147" s="323"/>
      <c r="BD147" s="323"/>
      <c r="BE147" s="323"/>
      <c r="BF147" s="323"/>
      <c r="BI147" s="323"/>
      <c r="BS147" s="323"/>
      <c r="CC147" s="323"/>
      <c r="CM147" s="323"/>
      <c r="CW147" s="323"/>
      <c r="DG147" s="323"/>
      <c r="DQ147" s="323"/>
      <c r="EA147" s="323"/>
      <c r="EK147" s="323"/>
      <c r="EU147" s="323"/>
      <c r="FE147" s="323"/>
      <c r="FO147" s="323"/>
      <c r="FY147" s="323"/>
      <c r="GI147" s="323"/>
      <c r="GS147" s="323"/>
      <c r="HC147" s="323"/>
      <c r="HM147" s="323"/>
      <c r="HW147" s="323"/>
    </row>
    <row r="148" s="3" customFormat="true" x14ac:dyDescent="0.25">
      <c r="A148" s="323"/>
      <c r="K148" s="323"/>
      <c r="U148" s="323"/>
      <c r="AE148" s="323"/>
      <c r="AO148" s="323"/>
      <c r="AY148" s="323"/>
      <c r="AZ148" s="323"/>
      <c r="BA148" s="323"/>
      <c r="BB148" s="323"/>
      <c r="BC148" s="323"/>
      <c r="BD148" s="323"/>
      <c r="BE148" s="323"/>
      <c r="BF148" s="323"/>
      <c r="BI148" s="323"/>
      <c r="BS148" s="323"/>
      <c r="CC148" s="323"/>
      <c r="CM148" s="323"/>
      <c r="CW148" s="323"/>
      <c r="DG148" s="323"/>
      <c r="DQ148" s="323"/>
      <c r="EA148" s="323"/>
      <c r="EK148" s="323"/>
      <c r="EU148" s="323"/>
      <c r="FE148" s="323"/>
      <c r="FO148" s="323"/>
      <c r="FY148" s="323"/>
      <c r="GI148" s="323"/>
      <c r="GS148" s="323"/>
      <c r="HC148" s="323"/>
      <c r="HM148" s="323"/>
      <c r="HW148" s="323"/>
    </row>
    <row r="149" s="3" customFormat="true" x14ac:dyDescent="0.25">
      <c r="A149" s="323"/>
      <c r="K149" s="323"/>
      <c r="U149" s="323"/>
      <c r="AE149" s="323"/>
      <c r="AO149" s="323"/>
      <c r="AY149" s="323"/>
      <c r="AZ149" s="323"/>
      <c r="BA149" s="323"/>
      <c r="BB149" s="323"/>
      <c r="BC149" s="323"/>
      <c r="BD149" s="323"/>
      <c r="BE149" s="323"/>
      <c r="BF149" s="323"/>
      <c r="BI149" s="323"/>
      <c r="BS149" s="323"/>
      <c r="CC149" s="323"/>
      <c r="CM149" s="323"/>
      <c r="CW149" s="323"/>
      <c r="DG149" s="323"/>
      <c r="DQ149" s="323"/>
      <c r="EA149" s="323"/>
      <c r="EK149" s="323"/>
      <c r="EU149" s="323"/>
      <c r="FE149" s="323"/>
      <c r="FO149" s="323"/>
      <c r="FY149" s="323"/>
      <c r="GI149" s="323"/>
      <c r="GS149" s="323"/>
      <c r="HC149" s="323"/>
      <c r="HM149" s="323"/>
      <c r="HW149" s="323"/>
    </row>
    <row r="150" s="3" customFormat="true" x14ac:dyDescent="0.25">
      <c r="A150" s="323"/>
      <c r="K150" s="323"/>
      <c r="U150" s="323"/>
      <c r="AE150" s="323"/>
      <c r="AO150" s="323"/>
      <c r="AY150" s="323"/>
      <c r="AZ150" s="323"/>
      <c r="BA150" s="323"/>
      <c r="BB150" s="323"/>
      <c r="BC150" s="323"/>
      <c r="BD150" s="323"/>
      <c r="BE150" s="323"/>
      <c r="BF150" s="323"/>
      <c r="BI150" s="323"/>
      <c r="BS150" s="323"/>
      <c r="CC150" s="323"/>
      <c r="CM150" s="323"/>
      <c r="CW150" s="323"/>
      <c r="DG150" s="323"/>
      <c r="DQ150" s="323"/>
      <c r="EA150" s="323"/>
      <c r="EK150" s="323"/>
      <c r="EU150" s="323"/>
      <c r="FE150" s="323"/>
      <c r="FO150" s="323"/>
      <c r="FY150" s="323"/>
      <c r="GI150" s="323"/>
      <c r="GS150" s="323"/>
      <c r="HC150" s="323"/>
      <c r="HM150" s="323"/>
      <c r="HW150" s="323"/>
    </row>
    <row r="151" s="3" customFormat="true" x14ac:dyDescent="0.25">
      <c r="A151" s="323"/>
      <c r="K151" s="323"/>
      <c r="U151" s="323"/>
      <c r="AE151" s="323"/>
      <c r="AO151" s="323"/>
      <c r="AY151" s="323"/>
      <c r="AZ151" s="323"/>
      <c r="BA151" s="323"/>
      <c r="BB151" s="323"/>
      <c r="BC151" s="323"/>
      <c r="BD151" s="323"/>
      <c r="BE151" s="323"/>
      <c r="BF151" s="323"/>
      <c r="BI151" s="323"/>
      <c r="BS151" s="323"/>
      <c r="CC151" s="323"/>
      <c r="CM151" s="323"/>
      <c r="CW151" s="323"/>
      <c r="DG151" s="323"/>
      <c r="DQ151" s="323"/>
      <c r="EA151" s="323"/>
      <c r="EK151" s="323"/>
      <c r="EU151" s="323"/>
      <c r="FE151" s="323"/>
      <c r="FO151" s="323"/>
      <c r="FY151" s="323"/>
      <c r="GI151" s="323"/>
      <c r="GS151" s="323"/>
      <c r="HC151" s="323"/>
      <c r="HM151" s="323"/>
      <c r="HW151" s="323"/>
    </row>
    <row r="152" s="3" customFormat="true" x14ac:dyDescent="0.25">
      <c r="A152" s="323"/>
      <c r="K152" s="323"/>
      <c r="U152" s="323"/>
      <c r="AE152" s="323"/>
      <c r="AO152" s="323"/>
      <c r="AY152" s="323"/>
      <c r="AZ152" s="323"/>
      <c r="BA152" s="323"/>
      <c r="BB152" s="323"/>
      <c r="BC152" s="323"/>
      <c r="BD152" s="323"/>
      <c r="BE152" s="323"/>
      <c r="BF152" s="323"/>
      <c r="BI152" s="323"/>
      <c r="BS152" s="323"/>
      <c r="CC152" s="323"/>
      <c r="CM152" s="323"/>
      <c r="CW152" s="323"/>
      <c r="DG152" s="323"/>
      <c r="DQ152" s="323"/>
      <c r="EA152" s="323"/>
      <c r="EK152" s="323"/>
      <c r="EU152" s="323"/>
      <c r="FE152" s="323"/>
      <c r="FO152" s="323"/>
      <c r="FY152" s="323"/>
      <c r="GI152" s="323"/>
      <c r="GS152" s="323"/>
      <c r="HC152" s="323"/>
      <c r="HM152" s="323"/>
      <c r="HW152" s="323"/>
    </row>
    <row r="153" s="3" customFormat="true" x14ac:dyDescent="0.25">
      <c r="A153" s="323"/>
      <c r="K153" s="323"/>
      <c r="U153" s="323"/>
      <c r="AE153" s="323"/>
      <c r="AO153" s="323"/>
      <c r="AY153" s="323"/>
      <c r="AZ153" s="323"/>
      <c r="BA153" s="323"/>
      <c r="BB153" s="323"/>
      <c r="BC153" s="323"/>
      <c r="BD153" s="323"/>
      <c r="BE153" s="323"/>
      <c r="BF153" s="323"/>
      <c r="BI153" s="323"/>
      <c r="BS153" s="323"/>
      <c r="CC153" s="323"/>
      <c r="CM153" s="323"/>
      <c r="CW153" s="323"/>
      <c r="DG153" s="323"/>
      <c r="DQ153" s="323"/>
      <c r="EA153" s="323"/>
      <c r="EK153" s="323"/>
      <c r="EU153" s="323"/>
      <c r="FE153" s="323"/>
      <c r="FO153" s="323"/>
      <c r="FY153" s="323"/>
      <c r="GI153" s="323"/>
      <c r="GS153" s="323"/>
      <c r="HC153" s="323"/>
      <c r="HM153" s="323"/>
      <c r="HW153" s="323"/>
    </row>
    <row r="154" s="3" customFormat="true" x14ac:dyDescent="0.25">
      <c r="A154" s="323"/>
      <c r="K154" s="323"/>
      <c r="U154" s="323"/>
      <c r="AE154" s="323"/>
      <c r="AO154" s="323"/>
      <c r="AY154" s="323"/>
      <c r="AZ154" s="323"/>
      <c r="BA154" s="323"/>
      <c r="BB154" s="323"/>
      <c r="BC154" s="323"/>
      <c r="BD154" s="323"/>
      <c r="BE154" s="323"/>
      <c r="BF154" s="323"/>
      <c r="BI154" s="323"/>
      <c r="BS154" s="323"/>
      <c r="CC154" s="323"/>
      <c r="CM154" s="323"/>
      <c r="CW154" s="323"/>
      <c r="DG154" s="323"/>
      <c r="DQ154" s="323"/>
      <c r="EA154" s="323"/>
      <c r="EK154" s="323"/>
      <c r="EU154" s="323"/>
      <c r="FE154" s="323"/>
      <c r="FO154" s="323"/>
      <c r="FY154" s="323"/>
      <c r="GI154" s="323"/>
      <c r="GS154" s="323"/>
      <c r="HC154" s="323"/>
      <c r="HM154" s="323"/>
      <c r="HW154" s="323"/>
    </row>
    <row r="155" s="3" customFormat="true" x14ac:dyDescent="0.25">
      <c r="A155" s="323"/>
      <c r="K155" s="323"/>
      <c r="U155" s="323"/>
      <c r="AE155" s="323"/>
      <c r="AO155" s="323"/>
      <c r="AY155" s="323"/>
      <c r="AZ155" s="323"/>
      <c r="BA155" s="323"/>
      <c r="BB155" s="323"/>
      <c r="BC155" s="323"/>
      <c r="BD155" s="323"/>
      <c r="BE155" s="323"/>
      <c r="BF155" s="323"/>
      <c r="BI155" s="323"/>
      <c r="BS155" s="323"/>
      <c r="CC155" s="323"/>
      <c r="CM155" s="323"/>
      <c r="CW155" s="323"/>
      <c r="DG155" s="323"/>
      <c r="DQ155" s="323"/>
      <c r="EA155" s="323"/>
      <c r="EK155" s="323"/>
      <c r="EU155" s="323"/>
      <c r="FE155" s="323"/>
      <c r="FO155" s="323"/>
      <c r="FY155" s="323"/>
      <c r="GI155" s="323"/>
      <c r="GS155" s="323"/>
      <c r="HC155" s="323"/>
      <c r="HM155" s="323"/>
      <c r="HW155" s="323"/>
    </row>
    <row r="156" s="3" customFormat="true" x14ac:dyDescent="0.25">
      <c r="A156" s="323"/>
      <c r="K156" s="323"/>
      <c r="U156" s="323"/>
      <c r="AE156" s="323"/>
      <c r="AO156" s="323"/>
      <c r="AY156" s="323"/>
      <c r="AZ156" s="323"/>
      <c r="BA156" s="323"/>
      <c r="BB156" s="323"/>
      <c r="BC156" s="323"/>
      <c r="BD156" s="323"/>
      <c r="BE156" s="323"/>
      <c r="BF156" s="323"/>
      <c r="BI156" s="323"/>
      <c r="BS156" s="323"/>
      <c r="CC156" s="323"/>
      <c r="CM156" s="323"/>
      <c r="CW156" s="323"/>
      <c r="DG156" s="323"/>
      <c r="DQ156" s="323"/>
      <c r="EA156" s="323"/>
      <c r="EK156" s="323"/>
      <c r="EU156" s="323"/>
      <c r="FE156" s="323"/>
      <c r="FO156" s="323"/>
      <c r="FY156" s="323"/>
      <c r="GI156" s="323"/>
      <c r="GS156" s="323"/>
      <c r="HC156" s="323"/>
      <c r="HM156" s="323"/>
      <c r="HW156" s="323"/>
    </row>
    <row r="157" s="3" customFormat="true" x14ac:dyDescent="0.25">
      <c r="A157" s="323"/>
      <c r="K157" s="323"/>
      <c r="U157" s="323"/>
      <c r="AE157" s="323"/>
      <c r="AO157" s="323"/>
      <c r="AY157" s="323"/>
      <c r="AZ157" s="323"/>
      <c r="BA157" s="323"/>
      <c r="BB157" s="323"/>
      <c r="BC157" s="323"/>
      <c r="BD157" s="323"/>
      <c r="BE157" s="323"/>
      <c r="BF157" s="323"/>
      <c r="BI157" s="323"/>
      <c r="BS157" s="323"/>
      <c r="CC157" s="323"/>
      <c r="CM157" s="323"/>
      <c r="CW157" s="323"/>
      <c r="DG157" s="323"/>
      <c r="DQ157" s="323"/>
      <c r="EA157" s="323"/>
      <c r="EK157" s="323"/>
      <c r="EU157" s="323"/>
      <c r="FE157" s="323"/>
      <c r="FO157" s="323"/>
      <c r="FY157" s="323"/>
      <c r="GI157" s="323"/>
      <c r="GS157" s="323"/>
      <c r="HC157" s="323"/>
      <c r="HM157" s="323"/>
      <c r="HW157" s="323"/>
    </row>
    <row r="158" s="3" customFormat="true" x14ac:dyDescent="0.25">
      <c r="A158" s="323"/>
      <c r="K158" s="323"/>
      <c r="U158" s="323"/>
      <c r="AE158" s="323"/>
      <c r="AO158" s="323"/>
      <c r="AY158" s="323"/>
      <c r="AZ158" s="323"/>
      <c r="BA158" s="323"/>
      <c r="BB158" s="323"/>
      <c r="BC158" s="323"/>
      <c r="BD158" s="323"/>
      <c r="BE158" s="323"/>
      <c r="BF158" s="323"/>
      <c r="BI158" s="323"/>
      <c r="BS158" s="323"/>
      <c r="CC158" s="323"/>
      <c r="CM158" s="323"/>
      <c r="CW158" s="323"/>
      <c r="DG158" s="323"/>
      <c r="DQ158" s="323"/>
      <c r="EA158" s="323"/>
      <c r="EK158" s="323"/>
      <c r="EU158" s="323"/>
      <c r="FE158" s="323"/>
      <c r="FO158" s="323"/>
      <c r="FY158" s="323"/>
      <c r="GI158" s="323"/>
      <c r="GS158" s="323"/>
      <c r="HC158" s="323"/>
      <c r="HM158" s="323"/>
      <c r="HW158" s="323"/>
    </row>
    <row r="159" s="3" customFormat="true" x14ac:dyDescent="0.25">
      <c r="A159" s="323"/>
      <c r="K159" s="323"/>
      <c r="U159" s="323"/>
      <c r="AE159" s="323"/>
      <c r="AO159" s="323"/>
      <c r="AY159" s="323"/>
      <c r="AZ159" s="323"/>
      <c r="BA159" s="323"/>
      <c r="BB159" s="323"/>
      <c r="BC159" s="323"/>
      <c r="BD159" s="323"/>
      <c r="BE159" s="323"/>
      <c r="BF159" s="323"/>
      <c r="BI159" s="323"/>
      <c r="BS159" s="323"/>
      <c r="CC159" s="323"/>
      <c r="CM159" s="323"/>
      <c r="CW159" s="323"/>
      <c r="DG159" s="323"/>
      <c r="DQ159" s="323"/>
      <c r="EA159" s="323"/>
      <c r="EK159" s="323"/>
      <c r="EU159" s="323"/>
      <c r="FE159" s="323"/>
      <c r="FO159" s="323"/>
      <c r="FY159" s="323"/>
      <c r="GI159" s="323"/>
      <c r="GS159" s="323"/>
      <c r="HC159" s="323"/>
      <c r="HM159" s="323"/>
      <c r="HW159" s="323"/>
    </row>
    <row r="160" s="3" customFormat="true" x14ac:dyDescent="0.25">
      <c r="A160" s="323"/>
      <c r="K160" s="323"/>
      <c r="U160" s="323"/>
      <c r="AE160" s="323"/>
      <c r="AO160" s="323"/>
      <c r="AY160" s="323"/>
      <c r="AZ160" s="323"/>
      <c r="BA160" s="323"/>
      <c r="BB160" s="323"/>
      <c r="BC160" s="323"/>
      <c r="BD160" s="323"/>
      <c r="BE160" s="323"/>
      <c r="BF160" s="323"/>
      <c r="BI160" s="323"/>
      <c r="BS160" s="323"/>
      <c r="CC160" s="323"/>
      <c r="CM160" s="323"/>
      <c r="CW160" s="323"/>
      <c r="DG160" s="323"/>
      <c r="DQ160" s="323"/>
      <c r="EA160" s="323"/>
      <c r="EK160" s="323"/>
      <c r="EU160" s="323"/>
      <c r="FE160" s="323"/>
      <c r="FO160" s="323"/>
      <c r="FY160" s="323"/>
      <c r="GI160" s="323"/>
      <c r="GS160" s="323"/>
      <c r="HC160" s="323"/>
      <c r="HM160" s="323"/>
      <c r="HW160" s="323"/>
    </row>
    <row r="161" s="3" customFormat="true" x14ac:dyDescent="0.25">
      <c r="A161" s="323"/>
      <c r="K161" s="323"/>
      <c r="U161" s="323"/>
      <c r="AE161" s="323"/>
      <c r="AO161" s="323"/>
      <c r="AY161" s="323"/>
      <c r="AZ161" s="323"/>
      <c r="BA161" s="323"/>
      <c r="BB161" s="323"/>
      <c r="BC161" s="323"/>
      <c r="BD161" s="323"/>
      <c r="BE161" s="323"/>
      <c r="BF161" s="323"/>
      <c r="BI161" s="323"/>
      <c r="BS161" s="323"/>
      <c r="CC161" s="323"/>
      <c r="CM161" s="323"/>
      <c r="CW161" s="323"/>
      <c r="DG161" s="323"/>
      <c r="DQ161" s="323"/>
      <c r="EA161" s="323"/>
      <c r="EK161" s="323"/>
      <c r="EU161" s="323"/>
      <c r="FE161" s="323"/>
      <c r="FO161" s="323"/>
      <c r="FY161" s="323"/>
      <c r="GI161" s="323"/>
      <c r="GS161" s="323"/>
      <c r="HC161" s="323"/>
      <c r="HM161" s="323"/>
      <c r="HW161" s="323"/>
    </row>
    <row r="162" s="3" customFormat="true" x14ac:dyDescent="0.25">
      <c r="A162" s="323"/>
      <c r="K162" s="323"/>
      <c r="U162" s="323"/>
      <c r="AE162" s="323"/>
      <c r="AO162" s="323"/>
      <c r="AY162" s="323"/>
      <c r="AZ162" s="323"/>
      <c r="BA162" s="323"/>
      <c r="BB162" s="323"/>
      <c r="BC162" s="323"/>
      <c r="BD162" s="323"/>
      <c r="BE162" s="323"/>
      <c r="BF162" s="323"/>
      <c r="BI162" s="323"/>
      <c r="BS162" s="323"/>
      <c r="CC162" s="323"/>
      <c r="CM162" s="323"/>
      <c r="CW162" s="323"/>
      <c r="DG162" s="323"/>
      <c r="DQ162" s="323"/>
      <c r="EA162" s="323"/>
      <c r="EK162" s="323"/>
      <c r="EU162" s="323"/>
      <c r="FE162" s="323"/>
      <c r="FO162" s="323"/>
      <c r="FY162" s="323"/>
      <c r="GI162" s="323"/>
      <c r="GS162" s="323"/>
      <c r="HC162" s="323"/>
      <c r="HM162" s="323"/>
      <c r="HW162" s="323"/>
    </row>
    <row r="163" s="3" customFormat="true" x14ac:dyDescent="0.25">
      <c r="A163" s="323"/>
      <c r="K163" s="323"/>
      <c r="U163" s="323"/>
      <c r="AE163" s="323"/>
      <c r="AO163" s="323"/>
      <c r="AY163" s="323"/>
      <c r="AZ163" s="323"/>
      <c r="BA163" s="323"/>
      <c r="BB163" s="323"/>
      <c r="BC163" s="323"/>
      <c r="BD163" s="323"/>
      <c r="BE163" s="323"/>
      <c r="BF163" s="323"/>
      <c r="BI163" s="323"/>
      <c r="BS163" s="323"/>
      <c r="CC163" s="323"/>
      <c r="CM163" s="323"/>
      <c r="CW163" s="323"/>
      <c r="DG163" s="323"/>
      <c r="DQ163" s="323"/>
      <c r="EA163" s="323"/>
      <c r="EK163" s="323"/>
      <c r="EU163" s="323"/>
      <c r="FE163" s="323"/>
      <c r="FO163" s="323"/>
      <c r="FY163" s="323"/>
      <c r="GI163" s="323"/>
      <c r="GS163" s="323"/>
      <c r="HC163" s="323"/>
      <c r="HM163" s="323"/>
      <c r="HW163" s="323"/>
    </row>
    <row r="164" s="3" customFormat="true" x14ac:dyDescent="0.25">
      <c r="A164" s="323"/>
      <c r="K164" s="323"/>
      <c r="U164" s="323"/>
      <c r="AE164" s="323"/>
      <c r="AO164" s="323"/>
      <c r="AY164" s="323"/>
      <c r="AZ164" s="323"/>
      <c r="BA164" s="323"/>
      <c r="BB164" s="323"/>
      <c r="BC164" s="323"/>
      <c r="BD164" s="323"/>
      <c r="BE164" s="323"/>
      <c r="BF164" s="323"/>
      <c r="BI164" s="323"/>
      <c r="BS164" s="323"/>
      <c r="CC164" s="323"/>
      <c r="CM164" s="323"/>
      <c r="CW164" s="323"/>
      <c r="DG164" s="323"/>
      <c r="DQ164" s="323"/>
      <c r="EA164" s="323"/>
      <c r="EK164" s="323"/>
      <c r="EU164" s="323"/>
      <c r="FE164" s="323"/>
      <c r="FO164" s="323"/>
      <c r="FY164" s="323"/>
      <c r="GI164" s="323"/>
      <c r="GS164" s="323"/>
      <c r="HC164" s="323"/>
      <c r="HM164" s="323"/>
      <c r="HW164" s="323"/>
    </row>
    <row r="165" s="3" customFormat="true" x14ac:dyDescent="0.25">
      <c r="A165" s="323"/>
      <c r="K165" s="323"/>
      <c r="U165" s="323"/>
      <c r="AE165" s="323"/>
      <c r="AO165" s="323"/>
      <c r="AY165" s="323"/>
      <c r="AZ165" s="323"/>
      <c r="BA165" s="323"/>
      <c r="BB165" s="323"/>
      <c r="BC165" s="323"/>
      <c r="BD165" s="323"/>
      <c r="BE165" s="323"/>
      <c r="BF165" s="323"/>
      <c r="BI165" s="323"/>
      <c r="BS165" s="323"/>
      <c r="CC165" s="323"/>
      <c r="CM165" s="323"/>
      <c r="CW165" s="323"/>
      <c r="DG165" s="323"/>
      <c r="DQ165" s="323"/>
      <c r="EA165" s="323"/>
      <c r="EK165" s="323"/>
      <c r="EU165" s="323"/>
      <c r="FE165" s="323"/>
      <c r="FO165" s="323"/>
      <c r="FY165" s="323"/>
      <c r="GI165" s="323"/>
      <c r="GS165" s="323"/>
      <c r="HC165" s="323"/>
      <c r="HM165" s="323"/>
      <c r="HW165" s="323"/>
    </row>
    <row r="166" s="3" customFormat="true" x14ac:dyDescent="0.25">
      <c r="A166" s="323"/>
      <c r="K166" s="323"/>
      <c r="U166" s="323"/>
      <c r="AE166" s="323"/>
      <c r="AO166" s="323"/>
      <c r="AY166" s="323"/>
      <c r="AZ166" s="323"/>
      <c r="BA166" s="323"/>
      <c r="BB166" s="323"/>
      <c r="BC166" s="323"/>
      <c r="BD166" s="323"/>
      <c r="BE166" s="323"/>
      <c r="BF166" s="323"/>
      <c r="BI166" s="323"/>
      <c r="BS166" s="323"/>
      <c r="CC166" s="323"/>
      <c r="CM166" s="323"/>
      <c r="CW166" s="323"/>
      <c r="DG166" s="323"/>
      <c r="DQ166" s="323"/>
      <c r="EA166" s="323"/>
      <c r="EK166" s="323"/>
      <c r="EU166" s="323"/>
      <c r="FE166" s="323"/>
      <c r="FO166" s="323"/>
      <c r="FY166" s="323"/>
      <c r="GI166" s="323"/>
      <c r="GS166" s="323"/>
      <c r="HC166" s="323"/>
      <c r="HM166" s="323"/>
      <c r="HW166" s="323"/>
    </row>
    <row r="167" s="3" customFormat="true" x14ac:dyDescent="0.25">
      <c r="A167" s="323"/>
      <c r="K167" s="323"/>
      <c r="U167" s="323"/>
      <c r="AE167" s="323"/>
      <c r="AO167" s="323"/>
      <c r="AY167" s="323"/>
      <c r="AZ167" s="323"/>
      <c r="BA167" s="323"/>
      <c r="BB167" s="323"/>
      <c r="BC167" s="323"/>
      <c r="BD167" s="323"/>
      <c r="BE167" s="323"/>
      <c r="BF167" s="323"/>
      <c r="BI167" s="323"/>
      <c r="BS167" s="323"/>
      <c r="CC167" s="323"/>
      <c r="CM167" s="323"/>
      <c r="CW167" s="323"/>
      <c r="DG167" s="323"/>
      <c r="DQ167" s="323"/>
      <c r="EA167" s="323"/>
      <c r="EK167" s="323"/>
      <c r="EU167" s="323"/>
      <c r="FE167" s="323"/>
      <c r="FO167" s="323"/>
      <c r="FY167" s="323"/>
      <c r="GI167" s="323"/>
      <c r="GS167" s="323"/>
      <c r="HC167" s="323"/>
      <c r="HM167" s="323"/>
      <c r="HW167" s="323"/>
    </row>
    <row r="168" s="3" customFormat="true" x14ac:dyDescent="0.25">
      <c r="A168" s="323"/>
      <c r="K168" s="323"/>
      <c r="U168" s="323"/>
      <c r="AE168" s="323"/>
      <c r="AO168" s="323"/>
      <c r="AY168" s="323"/>
      <c r="AZ168" s="323"/>
      <c r="BA168" s="323"/>
      <c r="BB168" s="323"/>
      <c r="BC168" s="323"/>
      <c r="BD168" s="323"/>
      <c r="BE168" s="323"/>
      <c r="BF168" s="323"/>
      <c r="BI168" s="323"/>
      <c r="BS168" s="323"/>
      <c r="CC168" s="323"/>
      <c r="CM168" s="323"/>
      <c r="CW168" s="323"/>
      <c r="DG168" s="323"/>
      <c r="DQ168" s="323"/>
      <c r="EA168" s="323"/>
      <c r="EK168" s="323"/>
      <c r="EU168" s="323"/>
      <c r="FE168" s="323"/>
      <c r="FO168" s="323"/>
      <c r="FY168" s="323"/>
      <c r="GI168" s="323"/>
      <c r="GS168" s="323"/>
      <c r="HC168" s="323"/>
      <c r="HM168" s="323"/>
      <c r="HW168" s="323"/>
    </row>
    <row r="169" s="3" customFormat="true" x14ac:dyDescent="0.25">
      <c r="A169" s="323"/>
      <c r="K169" s="323"/>
      <c r="U169" s="323"/>
      <c r="AE169" s="323"/>
      <c r="AO169" s="323"/>
      <c r="AY169" s="323"/>
      <c r="AZ169" s="323"/>
      <c r="BA169" s="323"/>
      <c r="BB169" s="323"/>
      <c r="BC169" s="323"/>
      <c r="BD169" s="323"/>
      <c r="BE169" s="323"/>
      <c r="BF169" s="323"/>
      <c r="BI169" s="323"/>
      <c r="BS169" s="323"/>
      <c r="CC169" s="323"/>
      <c r="CM169" s="323"/>
      <c r="CW169" s="323"/>
      <c r="DG169" s="323"/>
      <c r="DQ169" s="323"/>
      <c r="EA169" s="323"/>
      <c r="EK169" s="323"/>
      <c r="EU169" s="323"/>
      <c r="FE169" s="323"/>
      <c r="FO169" s="323"/>
      <c r="FY169" s="323"/>
      <c r="GI169" s="323"/>
      <c r="GS169" s="323"/>
      <c r="HC169" s="323"/>
      <c r="HM169" s="323"/>
      <c r="HW169" s="323"/>
    </row>
    <row r="170" s="3" customFormat="true" x14ac:dyDescent="0.25">
      <c r="A170" s="323"/>
      <c r="K170" s="323"/>
      <c r="U170" s="323"/>
      <c r="AE170" s="323"/>
      <c r="AO170" s="323"/>
      <c r="AY170" s="323"/>
      <c r="AZ170" s="323"/>
      <c r="BA170" s="323"/>
      <c r="BB170" s="323"/>
      <c r="BC170" s="323"/>
      <c r="BD170" s="323"/>
      <c r="BE170" s="323"/>
      <c r="BF170" s="323"/>
      <c r="BI170" s="323"/>
      <c r="BS170" s="323"/>
      <c r="CC170" s="323"/>
      <c r="CM170" s="323"/>
      <c r="CW170" s="323"/>
      <c r="DG170" s="323"/>
      <c r="DQ170" s="323"/>
      <c r="EA170" s="323"/>
      <c r="EK170" s="323"/>
      <c r="EU170" s="323"/>
      <c r="FE170" s="323"/>
      <c r="FO170" s="323"/>
      <c r="FY170" s="323"/>
      <c r="GI170" s="323"/>
      <c r="GS170" s="323"/>
      <c r="HC170" s="323"/>
      <c r="HM170" s="323"/>
      <c r="HW170" s="323"/>
    </row>
    <row r="171" s="3" customFormat="true" x14ac:dyDescent="0.25">
      <c r="A171" s="323"/>
      <c r="K171" s="323"/>
      <c r="U171" s="323"/>
      <c r="AE171" s="323"/>
      <c r="AO171" s="323"/>
      <c r="AY171" s="323"/>
      <c r="AZ171" s="323"/>
      <c r="BA171" s="323"/>
      <c r="BB171" s="323"/>
      <c r="BC171" s="323"/>
      <c r="BD171" s="323"/>
      <c r="BE171" s="323"/>
      <c r="BF171" s="323"/>
      <c r="BI171" s="323"/>
      <c r="BS171" s="323"/>
      <c r="CC171" s="323"/>
      <c r="CM171" s="323"/>
      <c r="CW171" s="323"/>
      <c r="DG171" s="323"/>
      <c r="DQ171" s="323"/>
      <c r="EA171" s="323"/>
      <c r="EK171" s="323"/>
      <c r="EU171" s="323"/>
      <c r="FE171" s="323"/>
      <c r="FO171" s="323"/>
      <c r="FY171" s="323"/>
      <c r="GI171" s="323"/>
      <c r="GS171" s="323"/>
      <c r="HC171" s="323"/>
      <c r="HM171" s="323"/>
      <c r="HW171" s="323"/>
    </row>
    <row r="172" s="3" customFormat="true" x14ac:dyDescent="0.25">
      <c r="A172" s="323"/>
      <c r="K172" s="323"/>
      <c r="U172" s="323"/>
      <c r="AE172" s="323"/>
      <c r="AO172" s="323"/>
      <c r="AY172" s="323"/>
      <c r="AZ172" s="323"/>
      <c r="BA172" s="323"/>
      <c r="BB172" s="323"/>
      <c r="BC172" s="323"/>
      <c r="BD172" s="323"/>
      <c r="BE172" s="323"/>
      <c r="BF172" s="323"/>
      <c r="BI172" s="323"/>
      <c r="BS172" s="323"/>
      <c r="CC172" s="323"/>
      <c r="CM172" s="323"/>
      <c r="CW172" s="323"/>
      <c r="DG172" s="323"/>
      <c r="DQ172" s="323"/>
      <c r="EA172" s="323"/>
      <c r="EK172" s="323"/>
      <c r="EU172" s="323"/>
      <c r="FE172" s="323"/>
      <c r="FO172" s="323"/>
      <c r="FY172" s="323"/>
      <c r="GI172" s="323"/>
      <c r="GS172" s="323"/>
      <c r="HC172" s="323"/>
      <c r="HM172" s="323"/>
      <c r="HW172" s="323"/>
    </row>
    <row r="173" s="3" customFormat="true" x14ac:dyDescent="0.25">
      <c r="A173" s="323"/>
      <c r="K173" s="323"/>
      <c r="U173" s="323"/>
      <c r="AE173" s="323"/>
      <c r="AO173" s="323"/>
      <c r="AY173" s="323"/>
      <c r="AZ173" s="323"/>
      <c r="BA173" s="323"/>
      <c r="BB173" s="323"/>
      <c r="BC173" s="323"/>
      <c r="BD173" s="323"/>
      <c r="BE173" s="323"/>
      <c r="BF173" s="323"/>
      <c r="BI173" s="323"/>
      <c r="BS173" s="323"/>
      <c r="CC173" s="323"/>
      <c r="CM173" s="323"/>
      <c r="CW173" s="323"/>
      <c r="DG173" s="323"/>
      <c r="DQ173" s="323"/>
      <c r="EA173" s="323"/>
      <c r="EK173" s="323"/>
      <c r="EU173" s="323"/>
      <c r="FE173" s="323"/>
      <c r="FO173" s="323"/>
      <c r="FY173" s="323"/>
      <c r="GI173" s="323"/>
      <c r="GS173" s="323"/>
      <c r="HC173" s="323"/>
      <c r="HM173" s="323"/>
      <c r="HW173" s="323"/>
    </row>
    <row r="174" s="3" customFormat="true" x14ac:dyDescent="0.25">
      <c r="A174" s="323"/>
      <c r="K174" s="323"/>
      <c r="U174" s="323"/>
      <c r="AE174" s="323"/>
      <c r="AO174" s="323"/>
      <c r="AY174" s="323"/>
      <c r="AZ174" s="323"/>
      <c r="BA174" s="323"/>
      <c r="BB174" s="323"/>
      <c r="BC174" s="323"/>
      <c r="BD174" s="323"/>
      <c r="BE174" s="323"/>
      <c r="BF174" s="323"/>
      <c r="BI174" s="323"/>
      <c r="BS174" s="323"/>
      <c r="CC174" s="323"/>
      <c r="CM174" s="323"/>
      <c r="CW174" s="323"/>
      <c r="DG174" s="323"/>
      <c r="DQ174" s="323"/>
      <c r="EA174" s="323"/>
      <c r="EK174" s="323"/>
      <c r="EU174" s="323"/>
      <c r="FE174" s="323"/>
      <c r="FO174" s="323"/>
      <c r="FY174" s="323"/>
      <c r="GI174" s="323"/>
      <c r="GS174" s="323"/>
      <c r="HC174" s="323"/>
      <c r="HM174" s="323"/>
      <c r="HW174" s="323"/>
    </row>
    <row r="175" s="3" customFormat="true" x14ac:dyDescent="0.25">
      <c r="A175" s="323"/>
      <c r="K175" s="323"/>
      <c r="U175" s="323"/>
      <c r="AE175" s="323"/>
      <c r="AO175" s="323"/>
      <c r="AY175" s="323"/>
      <c r="AZ175" s="323"/>
      <c r="BA175" s="323"/>
      <c r="BB175" s="323"/>
      <c r="BC175" s="323"/>
      <c r="BD175" s="323"/>
      <c r="BE175" s="323"/>
      <c r="BF175" s="323"/>
      <c r="BI175" s="323"/>
      <c r="BS175" s="323"/>
      <c r="CC175" s="323"/>
      <c r="CM175" s="323"/>
      <c r="CW175" s="323"/>
      <c r="DG175" s="323"/>
      <c r="DQ175" s="323"/>
      <c r="EA175" s="323"/>
      <c r="EK175" s="323"/>
      <c r="EU175" s="323"/>
      <c r="FE175" s="323"/>
      <c r="FO175" s="323"/>
      <c r="FY175" s="323"/>
      <c r="GI175" s="323"/>
      <c r="GS175" s="323"/>
      <c r="HC175" s="323"/>
      <c r="HM175" s="323"/>
      <c r="HW175" s="323"/>
    </row>
    <row r="176" s="3" customFormat="true" x14ac:dyDescent="0.25">
      <c r="A176" s="323"/>
      <c r="K176" s="323"/>
      <c r="U176" s="323"/>
      <c r="AE176" s="323"/>
      <c r="AO176" s="323"/>
      <c r="AY176" s="323"/>
      <c r="AZ176" s="323"/>
      <c r="BA176" s="323"/>
      <c r="BB176" s="323"/>
      <c r="BC176" s="323"/>
      <c r="BD176" s="323"/>
      <c r="BE176" s="323"/>
      <c r="BF176" s="323"/>
      <c r="BI176" s="323"/>
      <c r="BS176" s="323"/>
      <c r="CC176" s="323"/>
      <c r="CM176" s="323"/>
      <c r="CW176" s="323"/>
      <c r="DG176" s="323"/>
      <c r="DQ176" s="323"/>
      <c r="EA176" s="323"/>
      <c r="EK176" s="323"/>
      <c r="EU176" s="323"/>
      <c r="FE176" s="323"/>
      <c r="FO176" s="323"/>
      <c r="FY176" s="323"/>
      <c r="GI176" s="323"/>
      <c r="GS176" s="323"/>
      <c r="HC176" s="323"/>
      <c r="HM176" s="323"/>
      <c r="HW176" s="323"/>
    </row>
    <row r="177" s="3" customFormat="true" x14ac:dyDescent="0.25">
      <c r="A177" s="323"/>
      <c r="K177" s="323"/>
      <c r="U177" s="323"/>
      <c r="AE177" s="323"/>
      <c r="AO177" s="323"/>
      <c r="AY177" s="323"/>
      <c r="AZ177" s="323"/>
      <c r="BA177" s="323"/>
      <c r="BB177" s="323"/>
      <c r="BC177" s="323"/>
      <c r="BD177" s="323"/>
      <c r="BE177" s="323"/>
      <c r="BF177" s="323"/>
      <c r="BI177" s="323"/>
      <c r="BS177" s="323"/>
      <c r="CC177" s="323"/>
      <c r="CM177" s="323"/>
      <c r="CW177" s="323"/>
      <c r="DG177" s="323"/>
      <c r="DQ177" s="323"/>
      <c r="EA177" s="323"/>
      <c r="EK177" s="323"/>
      <c r="EU177" s="323"/>
      <c r="FE177" s="323"/>
      <c r="FO177" s="323"/>
      <c r="FY177" s="323"/>
      <c r="GI177" s="323"/>
      <c r="GS177" s="323"/>
      <c r="HC177" s="323"/>
      <c r="HM177" s="323"/>
      <c r="HW177" s="323"/>
    </row>
    <row r="178" s="3" customFormat="true" x14ac:dyDescent="0.25">
      <c r="A178" s="323"/>
      <c r="K178" s="323"/>
      <c r="U178" s="323"/>
      <c r="AE178" s="323"/>
      <c r="AO178" s="323"/>
      <c r="AY178" s="323"/>
      <c r="AZ178" s="323"/>
      <c r="BA178" s="323"/>
      <c r="BB178" s="323"/>
      <c r="BC178" s="323"/>
      <c r="BD178" s="323"/>
      <c r="BE178" s="323"/>
      <c r="BF178" s="323"/>
      <c r="BI178" s="323"/>
      <c r="BS178" s="323"/>
      <c r="CC178" s="323"/>
      <c r="CM178" s="323"/>
      <c r="CW178" s="323"/>
      <c r="DG178" s="323"/>
      <c r="DQ178" s="323"/>
      <c r="EA178" s="323"/>
      <c r="EK178" s="323"/>
      <c r="EU178" s="323"/>
      <c r="FE178" s="323"/>
      <c r="FO178" s="323"/>
      <c r="FY178" s="323"/>
      <c r="GI178" s="323"/>
      <c r="GS178" s="323"/>
      <c r="HC178" s="323"/>
      <c r="HM178" s="323"/>
      <c r="HW178" s="323"/>
    </row>
    <row r="179" s="3" customFormat="true" x14ac:dyDescent="0.25">
      <c r="A179" s="323"/>
      <c r="K179" s="323"/>
      <c r="U179" s="323"/>
      <c r="AE179" s="323"/>
      <c r="AO179" s="323"/>
      <c r="AY179" s="323"/>
      <c r="AZ179" s="323"/>
      <c r="BA179" s="323"/>
      <c r="BB179" s="323"/>
      <c r="BC179" s="323"/>
      <c r="BD179" s="323"/>
      <c r="BE179" s="323"/>
      <c r="BF179" s="323"/>
      <c r="BI179" s="323"/>
      <c r="BS179" s="323"/>
      <c r="CC179" s="323"/>
      <c r="CM179" s="323"/>
      <c r="CW179" s="323"/>
      <c r="DG179" s="323"/>
      <c r="DQ179" s="323"/>
      <c r="EA179" s="323"/>
      <c r="EK179" s="323"/>
      <c r="EU179" s="323"/>
      <c r="FE179" s="323"/>
      <c r="FO179" s="323"/>
      <c r="FY179" s="323"/>
      <c r="GI179" s="323"/>
      <c r="GS179" s="323"/>
      <c r="HC179" s="323"/>
      <c r="HM179" s="323"/>
      <c r="HW179" s="323"/>
    </row>
    <row r="180" s="3" customFormat="true" x14ac:dyDescent="0.25">
      <c r="A180" s="323"/>
      <c r="K180" s="323"/>
      <c r="U180" s="323"/>
      <c r="AE180" s="323"/>
      <c r="AO180" s="323"/>
      <c r="AY180" s="323"/>
      <c r="AZ180" s="323"/>
      <c r="BA180" s="323"/>
      <c r="BB180" s="323"/>
      <c r="BC180" s="323"/>
      <c r="BD180" s="323"/>
      <c r="BE180" s="323"/>
      <c r="BF180" s="323"/>
      <c r="BI180" s="323"/>
      <c r="BS180" s="323"/>
      <c r="CC180" s="323"/>
      <c r="CM180" s="323"/>
      <c r="CW180" s="323"/>
      <c r="DG180" s="323"/>
      <c r="DQ180" s="323"/>
      <c r="EA180" s="323"/>
      <c r="EK180" s="323"/>
      <c r="EU180" s="323"/>
      <c r="FE180" s="323"/>
      <c r="FO180" s="323"/>
      <c r="FY180" s="323"/>
      <c r="GI180" s="323"/>
      <c r="GS180" s="323"/>
      <c r="HC180" s="323"/>
      <c r="HM180" s="323"/>
      <c r="HW180" s="323"/>
    </row>
    <row r="181" s="3" customFormat="true" x14ac:dyDescent="0.25">
      <c r="A181" s="323"/>
      <c r="K181" s="323"/>
      <c r="U181" s="323"/>
      <c r="AE181" s="323"/>
      <c r="AO181" s="323"/>
      <c r="AY181" s="323"/>
      <c r="AZ181" s="323"/>
      <c r="BA181" s="323"/>
      <c r="BB181" s="323"/>
      <c r="BC181" s="323"/>
      <c r="BD181" s="323"/>
      <c r="BE181" s="323"/>
      <c r="BF181" s="323"/>
      <c r="BI181" s="323"/>
      <c r="BS181" s="323"/>
      <c r="CC181" s="323"/>
      <c r="CM181" s="323"/>
      <c r="CW181" s="323"/>
      <c r="DG181" s="323"/>
      <c r="DQ181" s="323"/>
      <c r="EA181" s="323"/>
      <c r="EK181" s="323"/>
      <c r="EU181" s="323"/>
      <c r="FE181" s="323"/>
      <c r="FO181" s="323"/>
      <c r="FY181" s="323"/>
      <c r="GI181" s="323"/>
      <c r="GS181" s="323"/>
      <c r="HC181" s="323"/>
      <c r="HM181" s="323"/>
      <c r="HW181" s="323"/>
    </row>
    <row r="182" s="3" customFormat="true" x14ac:dyDescent="0.25">
      <c r="A182" s="323"/>
      <c r="K182" s="323"/>
      <c r="U182" s="323"/>
      <c r="AE182" s="323"/>
      <c r="AO182" s="323"/>
      <c r="AY182" s="323"/>
      <c r="AZ182" s="323"/>
      <c r="BA182" s="323"/>
      <c r="BB182" s="323"/>
      <c r="BC182" s="323"/>
      <c r="BD182" s="323"/>
      <c r="BE182" s="323"/>
      <c r="BF182" s="323"/>
      <c r="BI182" s="323"/>
      <c r="BS182" s="323"/>
      <c r="CC182" s="323"/>
      <c r="CM182" s="323"/>
      <c r="CW182" s="323"/>
      <c r="DG182" s="323"/>
      <c r="DQ182" s="323"/>
      <c r="EA182" s="323"/>
      <c r="EK182" s="323"/>
      <c r="EU182" s="323"/>
      <c r="FE182" s="323"/>
      <c r="FO182" s="323"/>
      <c r="FY182" s="323"/>
      <c r="GI182" s="323"/>
      <c r="GS182" s="323"/>
      <c r="HC182" s="323"/>
      <c r="HM182" s="323"/>
      <c r="HW182" s="323"/>
    </row>
    <row r="183" s="3" customFormat="true" x14ac:dyDescent="0.25">
      <c r="A183" s="323"/>
      <c r="K183" s="323"/>
      <c r="U183" s="323"/>
      <c r="AE183" s="323"/>
      <c r="AO183" s="323"/>
      <c r="AY183" s="323"/>
      <c r="AZ183" s="323"/>
      <c r="BA183" s="323"/>
      <c r="BB183" s="323"/>
      <c r="BC183" s="323"/>
      <c r="BD183" s="323"/>
      <c r="BE183" s="323"/>
      <c r="BF183" s="323"/>
      <c r="BI183" s="323"/>
      <c r="BS183" s="323"/>
      <c r="CC183" s="323"/>
      <c r="CM183" s="323"/>
      <c r="CW183" s="323"/>
      <c r="DG183" s="323"/>
      <c r="DQ183" s="323"/>
      <c r="EA183" s="323"/>
      <c r="EK183" s="323"/>
      <c r="EU183" s="323"/>
      <c r="FE183" s="323"/>
      <c r="FO183" s="323"/>
      <c r="FY183" s="323"/>
      <c r="GI183" s="323"/>
      <c r="GS183" s="323"/>
      <c r="HC183" s="323"/>
      <c r="HM183" s="323"/>
      <c r="HW183" s="323"/>
    </row>
    <row r="184" s="3" customFormat="true" x14ac:dyDescent="0.25">
      <c r="A184" s="323"/>
      <c r="K184" s="323"/>
      <c r="U184" s="323"/>
      <c r="AE184" s="323"/>
      <c r="AO184" s="323"/>
      <c r="AY184" s="323"/>
      <c r="AZ184" s="323"/>
      <c r="BA184" s="323"/>
      <c r="BB184" s="323"/>
      <c r="BC184" s="323"/>
      <c r="BD184" s="323"/>
      <c r="BE184" s="323"/>
      <c r="BF184" s="323"/>
      <c r="BI184" s="323"/>
      <c r="BS184" s="323"/>
      <c r="CC184" s="323"/>
      <c r="CM184" s="323"/>
      <c r="CW184" s="323"/>
      <c r="DG184" s="323"/>
      <c r="DQ184" s="323"/>
      <c r="EA184" s="323"/>
      <c r="EK184" s="323"/>
      <c r="EU184" s="323"/>
      <c r="FE184" s="323"/>
      <c r="FO184" s="323"/>
      <c r="FY184" s="323"/>
      <c r="GI184" s="323"/>
      <c r="GS184" s="323"/>
      <c r="HC184" s="323"/>
      <c r="HM184" s="323"/>
      <c r="HW184" s="323"/>
    </row>
    <row r="185" s="3" customFormat="true" x14ac:dyDescent="0.25">
      <c r="A185" s="323"/>
      <c r="K185" s="323"/>
      <c r="U185" s="323"/>
      <c r="AE185" s="323"/>
      <c r="AO185" s="323"/>
      <c r="AY185" s="323"/>
      <c r="AZ185" s="323"/>
      <c r="BA185" s="323"/>
      <c r="BB185" s="323"/>
      <c r="BC185" s="323"/>
      <c r="BD185" s="323"/>
      <c r="BE185" s="323"/>
      <c r="BF185" s="323"/>
      <c r="BI185" s="323"/>
      <c r="BS185" s="323"/>
      <c r="CC185" s="323"/>
      <c r="CM185" s="323"/>
      <c r="CW185" s="323"/>
      <c r="DG185" s="323"/>
      <c r="DQ185" s="323"/>
      <c r="EA185" s="323"/>
      <c r="EK185" s="323"/>
      <c r="EU185" s="323"/>
      <c r="FE185" s="323"/>
      <c r="FO185" s="323"/>
      <c r="FY185" s="323"/>
      <c r="GI185" s="323"/>
      <c r="GS185" s="323"/>
      <c r="HC185" s="323"/>
      <c r="HM185" s="323"/>
      <c r="HW185" s="323"/>
    </row>
    <row r="186" s="3" customFormat="true" x14ac:dyDescent="0.25">
      <c r="A186" s="323"/>
      <c r="K186" s="323"/>
      <c r="U186" s="323"/>
      <c r="AE186" s="323"/>
      <c r="AO186" s="323"/>
      <c r="AY186" s="323"/>
      <c r="AZ186" s="323"/>
      <c r="BA186" s="323"/>
      <c r="BB186" s="323"/>
      <c r="BC186" s="323"/>
      <c r="BD186" s="323"/>
      <c r="BE186" s="323"/>
      <c r="BF186" s="323"/>
      <c r="BI186" s="323"/>
      <c r="BS186" s="323"/>
      <c r="CC186" s="323"/>
      <c r="CM186" s="323"/>
      <c r="CW186" s="323"/>
      <c r="DG186" s="323"/>
      <c r="DQ186" s="323"/>
      <c r="EA186" s="323"/>
      <c r="EK186" s="323"/>
      <c r="EU186" s="323"/>
      <c r="FE186" s="323"/>
      <c r="FO186" s="323"/>
      <c r="FY186" s="323"/>
      <c r="GI186" s="323"/>
      <c r="GS186" s="323"/>
      <c r="HC186" s="323"/>
      <c r="HM186" s="323"/>
      <c r="HW186" s="323"/>
    </row>
    <row r="187" s="3" customFormat="true" x14ac:dyDescent="0.25">
      <c r="A187" s="323"/>
      <c r="K187" s="323"/>
      <c r="U187" s="323"/>
      <c r="AE187" s="323"/>
      <c r="AO187" s="323"/>
      <c r="AY187" s="323"/>
      <c r="AZ187" s="323"/>
      <c r="BA187" s="323"/>
      <c r="BB187" s="323"/>
      <c r="BC187" s="323"/>
      <c r="BD187" s="323"/>
      <c r="BE187" s="323"/>
      <c r="BF187" s="323"/>
      <c r="BI187" s="323"/>
      <c r="BS187" s="323"/>
      <c r="CC187" s="323"/>
      <c r="CM187" s="323"/>
      <c r="CW187" s="323"/>
      <c r="DG187" s="323"/>
      <c r="DQ187" s="323"/>
      <c r="EA187" s="323"/>
      <c r="EK187" s="323"/>
      <c r="EU187" s="323"/>
      <c r="FE187" s="323"/>
      <c r="FO187" s="323"/>
      <c r="FY187" s="323"/>
      <c r="GI187" s="323"/>
      <c r="GS187" s="323"/>
      <c r="HC187" s="323"/>
      <c r="HM187" s="323"/>
      <c r="HW187" s="323"/>
    </row>
    <row r="188" s="3" customFormat="true" x14ac:dyDescent="0.25">
      <c r="A188" s="323"/>
      <c r="K188" s="323"/>
      <c r="U188" s="323"/>
      <c r="AE188" s="323"/>
      <c r="AO188" s="323"/>
      <c r="AY188" s="323"/>
      <c r="AZ188" s="323"/>
      <c r="BA188" s="323"/>
      <c r="BB188" s="323"/>
      <c r="BC188" s="323"/>
      <c r="BD188" s="323"/>
      <c r="BE188" s="323"/>
      <c r="BF188" s="323"/>
      <c r="BI188" s="323"/>
      <c r="BS188" s="323"/>
      <c r="CC188" s="323"/>
      <c r="CM188" s="323"/>
      <c r="CW188" s="323"/>
      <c r="DG188" s="323"/>
      <c r="DQ188" s="323"/>
      <c r="EA188" s="323"/>
      <c r="EK188" s="323"/>
      <c r="EU188" s="323"/>
      <c r="FE188" s="323"/>
      <c r="FO188" s="323"/>
      <c r="FY188" s="323"/>
      <c r="GI188" s="323"/>
      <c r="GS188" s="323"/>
      <c r="HC188" s="323"/>
      <c r="HM188" s="323"/>
      <c r="HW188" s="323"/>
    </row>
    <row r="189" s="3" customFormat="true" x14ac:dyDescent="0.25">
      <c r="A189" s="323"/>
      <c r="K189" s="323"/>
      <c r="U189" s="323"/>
      <c r="AE189" s="323"/>
      <c r="AO189" s="323"/>
      <c r="AY189" s="323"/>
      <c r="AZ189" s="323"/>
      <c r="BA189" s="323"/>
      <c r="BB189" s="323"/>
      <c r="BC189" s="323"/>
      <c r="BD189" s="323"/>
      <c r="BE189" s="323"/>
      <c r="BF189" s="323"/>
      <c r="BI189" s="323"/>
      <c r="BS189" s="323"/>
      <c r="CC189" s="323"/>
      <c r="CM189" s="323"/>
      <c r="CW189" s="323"/>
      <c r="DG189" s="323"/>
      <c r="DQ189" s="323"/>
      <c r="EA189" s="323"/>
      <c r="EK189" s="323"/>
      <c r="EU189" s="323"/>
      <c r="FE189" s="323"/>
      <c r="FO189" s="323"/>
      <c r="FY189" s="323"/>
      <c r="GI189" s="323"/>
      <c r="GS189" s="323"/>
      <c r="HC189" s="323"/>
      <c r="HM189" s="323"/>
      <c r="HW189" s="323"/>
    </row>
    <row r="190" s="3" customFormat="true" x14ac:dyDescent="0.25">
      <c r="A190" s="323"/>
      <c r="K190" s="323"/>
      <c r="U190" s="323"/>
      <c r="AE190" s="323"/>
      <c r="AO190" s="323"/>
      <c r="AY190" s="323"/>
      <c r="AZ190" s="323"/>
      <c r="BA190" s="323"/>
      <c r="BB190" s="323"/>
      <c r="BC190" s="323"/>
      <c r="BD190" s="323"/>
      <c r="BE190" s="323"/>
      <c r="BF190" s="323"/>
      <c r="BI190" s="323"/>
      <c r="BS190" s="323"/>
      <c r="CC190" s="323"/>
      <c r="CM190" s="323"/>
      <c r="CW190" s="323"/>
      <c r="DG190" s="323"/>
      <c r="DQ190" s="323"/>
      <c r="EA190" s="323"/>
      <c r="EK190" s="323"/>
      <c r="EU190" s="323"/>
      <c r="FE190" s="323"/>
      <c r="FO190" s="323"/>
      <c r="FY190" s="323"/>
      <c r="GI190" s="323"/>
      <c r="GS190" s="323"/>
      <c r="HC190" s="323"/>
      <c r="HM190" s="323"/>
      <c r="HW190" s="323"/>
    </row>
    <row r="191" s="3" customFormat="true" x14ac:dyDescent="0.25">
      <c r="A191" s="323"/>
      <c r="K191" s="323"/>
      <c r="U191" s="323"/>
      <c r="AE191" s="323"/>
      <c r="AO191" s="323"/>
      <c r="AY191" s="323"/>
      <c r="AZ191" s="323"/>
      <c r="BA191" s="323"/>
      <c r="BB191" s="323"/>
      <c r="BC191" s="323"/>
      <c r="BD191" s="323"/>
      <c r="BE191" s="323"/>
      <c r="BF191" s="323"/>
      <c r="BI191" s="323"/>
      <c r="BS191" s="323"/>
      <c r="CC191" s="323"/>
      <c r="CM191" s="323"/>
      <c r="CW191" s="323"/>
      <c r="DG191" s="323"/>
      <c r="DQ191" s="323"/>
      <c r="EA191" s="323"/>
      <c r="EK191" s="323"/>
      <c r="EU191" s="323"/>
      <c r="FE191" s="323"/>
      <c r="FO191" s="323"/>
      <c r="FY191" s="323"/>
      <c r="GI191" s="323"/>
      <c r="GS191" s="323"/>
      <c r="HC191" s="323"/>
      <c r="HM191" s="323"/>
      <c r="HW191" s="323"/>
    </row>
    <row r="192" s="3" customFormat="true" x14ac:dyDescent="0.25">
      <c r="A192" s="323"/>
      <c r="K192" s="323"/>
      <c r="U192" s="323"/>
      <c r="AE192" s="323"/>
      <c r="AO192" s="323"/>
      <c r="AY192" s="323"/>
      <c r="AZ192" s="323"/>
      <c r="BA192" s="323"/>
      <c r="BB192" s="323"/>
      <c r="BC192" s="323"/>
      <c r="BD192" s="323"/>
      <c r="BE192" s="323"/>
      <c r="BF192" s="323"/>
      <c r="BI192" s="323"/>
      <c r="BS192" s="323"/>
      <c r="CC192" s="323"/>
      <c r="CM192" s="323"/>
      <c r="CW192" s="323"/>
      <c r="DG192" s="323"/>
      <c r="DQ192" s="323"/>
      <c r="EA192" s="323"/>
      <c r="EK192" s="323"/>
      <c r="EU192" s="323"/>
      <c r="FE192" s="323"/>
      <c r="FO192" s="323"/>
      <c r="FY192" s="323"/>
      <c r="GI192" s="323"/>
      <c r="GS192" s="323"/>
      <c r="HC192" s="323"/>
      <c r="HM192" s="323"/>
      <c r="HW192" s="323"/>
    </row>
    <row r="193" s="3" customFormat="true" x14ac:dyDescent="0.25">
      <c r="A193" s="323"/>
      <c r="K193" s="323"/>
      <c r="U193" s="323"/>
      <c r="AE193" s="323"/>
      <c r="AO193" s="323"/>
      <c r="AY193" s="323"/>
      <c r="AZ193" s="323"/>
      <c r="BA193" s="323"/>
      <c r="BB193" s="323"/>
      <c r="BC193" s="323"/>
      <c r="BD193" s="323"/>
      <c r="BE193" s="323"/>
      <c r="BF193" s="323"/>
      <c r="BI193" s="323"/>
      <c r="BS193" s="323"/>
      <c r="CC193" s="323"/>
      <c r="CM193" s="323"/>
      <c r="CW193" s="323"/>
      <c r="DG193" s="323"/>
      <c r="DQ193" s="323"/>
      <c r="EA193" s="323"/>
      <c r="EK193" s="323"/>
      <c r="EU193" s="323"/>
      <c r="FE193" s="323"/>
      <c r="FO193" s="323"/>
      <c r="FY193" s="323"/>
      <c r="GI193" s="323"/>
      <c r="GS193" s="323"/>
      <c r="HC193" s="323"/>
      <c r="HM193" s="323"/>
      <c r="HW193" s="323"/>
    </row>
    <row r="194" s="3" customFormat="true" x14ac:dyDescent="0.25">
      <c r="A194" s="323"/>
      <c r="K194" s="323"/>
      <c r="U194" s="323"/>
      <c r="AE194" s="323"/>
      <c r="AO194" s="323"/>
      <c r="AY194" s="323"/>
      <c r="AZ194" s="323"/>
      <c r="BA194" s="323"/>
      <c r="BB194" s="323"/>
      <c r="BC194" s="323"/>
      <c r="BD194" s="323"/>
      <c r="BE194" s="323"/>
      <c r="BF194" s="323"/>
      <c r="BI194" s="323"/>
      <c r="BS194" s="323"/>
      <c r="CC194" s="323"/>
      <c r="CM194" s="323"/>
      <c r="CW194" s="323"/>
      <c r="DG194" s="323"/>
      <c r="DQ194" s="323"/>
      <c r="EA194" s="323"/>
      <c r="EK194" s="323"/>
      <c r="EU194" s="323"/>
      <c r="FE194" s="323"/>
      <c r="FO194" s="323"/>
      <c r="FY194" s="323"/>
      <c r="GI194" s="323"/>
      <c r="GS194" s="323"/>
      <c r="HC194" s="323"/>
      <c r="HM194" s="323"/>
      <c r="HW194" s="323"/>
    </row>
    <row r="195" s="3" customFormat="true" x14ac:dyDescent="0.25">
      <c r="A195" s="323"/>
      <c r="K195" s="323"/>
      <c r="U195" s="323"/>
      <c r="AE195" s="323"/>
      <c r="AO195" s="323"/>
      <c r="AY195" s="323"/>
      <c r="AZ195" s="323"/>
      <c r="BA195" s="323"/>
      <c r="BB195" s="323"/>
      <c r="BC195" s="323"/>
      <c r="BD195" s="323"/>
      <c r="BE195" s="323"/>
      <c r="BF195" s="323"/>
      <c r="BI195" s="323"/>
      <c r="BS195" s="323"/>
      <c r="CC195" s="323"/>
      <c r="CM195" s="323"/>
      <c r="CW195" s="323"/>
      <c r="DG195" s="323"/>
      <c r="DQ195" s="323"/>
      <c r="EA195" s="323"/>
      <c r="EK195" s="323"/>
      <c r="EU195" s="323"/>
      <c r="FE195" s="323"/>
      <c r="FO195" s="323"/>
      <c r="FY195" s="323"/>
      <c r="GI195" s="323"/>
      <c r="GS195" s="323"/>
      <c r="HC195" s="323"/>
      <c r="HM195" s="323"/>
      <c r="HW195" s="323"/>
    </row>
    <row r="196" s="3" customFormat="true" x14ac:dyDescent="0.25">
      <c r="A196" s="323"/>
      <c r="K196" s="323"/>
      <c r="U196" s="323"/>
      <c r="AE196" s="323"/>
      <c r="AO196" s="323"/>
      <c r="AY196" s="323"/>
      <c r="AZ196" s="323"/>
      <c r="BA196" s="323"/>
      <c r="BB196" s="323"/>
      <c r="BC196" s="323"/>
      <c r="BD196" s="323"/>
      <c r="BE196" s="323"/>
      <c r="BF196" s="323"/>
      <c r="BI196" s="323"/>
      <c r="BS196" s="323"/>
      <c r="CC196" s="323"/>
      <c r="CM196" s="323"/>
      <c r="CW196" s="323"/>
      <c r="DG196" s="323"/>
      <c r="DQ196" s="323"/>
      <c r="EA196" s="323"/>
      <c r="EK196" s="323"/>
      <c r="EU196" s="323"/>
      <c r="FE196" s="323"/>
      <c r="FO196" s="323"/>
      <c r="FY196" s="323"/>
      <c r="GI196" s="323"/>
      <c r="GS196" s="323"/>
      <c r="HC196" s="323"/>
      <c r="HM196" s="323"/>
      <c r="HW196" s="323"/>
    </row>
    <row r="197" s="3" customFormat="true" x14ac:dyDescent="0.25">
      <c r="A197" s="323"/>
      <c r="K197" s="323"/>
      <c r="U197" s="323"/>
      <c r="AE197" s="323"/>
      <c r="AO197" s="323"/>
      <c r="AY197" s="323"/>
      <c r="AZ197" s="323"/>
      <c r="BA197" s="323"/>
      <c r="BB197" s="323"/>
      <c r="BC197" s="323"/>
      <c r="BD197" s="323"/>
      <c r="BE197" s="323"/>
      <c r="BF197" s="323"/>
      <c r="BI197" s="323"/>
      <c r="BS197" s="323"/>
      <c r="CC197" s="323"/>
      <c r="CM197" s="323"/>
      <c r="CW197" s="323"/>
      <c r="DG197" s="323"/>
      <c r="DQ197" s="323"/>
      <c r="EA197" s="323"/>
      <c r="EK197" s="323"/>
      <c r="EU197" s="323"/>
      <c r="FE197" s="323"/>
      <c r="FO197" s="323"/>
      <c r="FY197" s="323"/>
      <c r="GI197" s="323"/>
      <c r="GS197" s="323"/>
      <c r="HC197" s="323"/>
      <c r="HM197" s="323"/>
      <c r="HW197" s="323"/>
    </row>
    <row r="198" s="3" customFormat="true" x14ac:dyDescent="0.25">
      <c r="A198" s="323"/>
      <c r="K198" s="323"/>
      <c r="U198" s="323"/>
      <c r="AE198" s="323"/>
      <c r="AO198" s="323"/>
      <c r="AY198" s="323"/>
      <c r="AZ198" s="323"/>
      <c r="BA198" s="323"/>
      <c r="BB198" s="323"/>
      <c r="BC198" s="323"/>
      <c r="BD198" s="323"/>
      <c r="BE198" s="323"/>
      <c r="BF198" s="323"/>
      <c r="BI198" s="323"/>
      <c r="BS198" s="323"/>
      <c r="CC198" s="323"/>
      <c r="CM198" s="323"/>
      <c r="CW198" s="323"/>
      <c r="DG198" s="323"/>
      <c r="DQ198" s="323"/>
      <c r="EA198" s="323"/>
      <c r="EK198" s="323"/>
      <c r="EU198" s="323"/>
      <c r="FE198" s="323"/>
      <c r="FO198" s="323"/>
      <c r="FY198" s="323"/>
      <c r="GI198" s="323"/>
      <c r="GS198" s="323"/>
      <c r="HC198" s="323"/>
      <c r="HM198" s="323"/>
      <c r="HW198" s="323"/>
    </row>
    <row r="199" s="3" customFormat="true" x14ac:dyDescent="0.25">
      <c r="A199" s="323"/>
      <c r="K199" s="323"/>
      <c r="U199" s="323"/>
      <c r="AE199" s="323"/>
      <c r="AO199" s="323"/>
      <c r="AY199" s="323"/>
      <c r="AZ199" s="323"/>
      <c r="BA199" s="323"/>
      <c r="BB199" s="323"/>
      <c r="BC199" s="323"/>
      <c r="BD199" s="323"/>
      <c r="BE199" s="323"/>
      <c r="BF199" s="323"/>
      <c r="BI199" s="323"/>
      <c r="BS199" s="323"/>
      <c r="CC199" s="323"/>
      <c r="CM199" s="323"/>
      <c r="CW199" s="323"/>
      <c r="DG199" s="323"/>
      <c r="DQ199" s="323"/>
      <c r="EA199" s="323"/>
      <c r="EK199" s="323"/>
      <c r="EU199" s="323"/>
      <c r="FE199" s="323"/>
      <c r="FO199" s="323"/>
      <c r="FY199" s="323"/>
      <c r="GI199" s="323"/>
      <c r="GS199" s="323"/>
      <c r="HC199" s="323"/>
      <c r="HM199" s="323"/>
      <c r="HW199" s="323"/>
    </row>
    <row r="200" s="3" customFormat="true" x14ac:dyDescent="0.25">
      <c r="A200" s="323"/>
      <c r="K200" s="323"/>
      <c r="U200" s="323"/>
      <c r="AE200" s="323"/>
      <c r="AO200" s="323"/>
      <c r="AY200" s="323"/>
      <c r="AZ200" s="323"/>
      <c r="BA200" s="323"/>
      <c r="BB200" s="323"/>
      <c r="BC200" s="323"/>
      <c r="BD200" s="323"/>
      <c r="BE200" s="323"/>
      <c r="BF200" s="323"/>
      <c r="BI200" s="323"/>
      <c r="BS200" s="323"/>
      <c r="CC200" s="323"/>
      <c r="CM200" s="323"/>
      <c r="CW200" s="323"/>
      <c r="DG200" s="323"/>
      <c r="DQ200" s="323"/>
      <c r="EA200" s="323"/>
      <c r="EK200" s="323"/>
      <c r="EU200" s="323"/>
      <c r="FE200" s="323"/>
      <c r="FO200" s="323"/>
      <c r="FY200" s="323"/>
      <c r="GI200" s="323"/>
      <c r="GS200" s="323"/>
      <c r="HC200" s="323"/>
      <c r="HM200" s="323"/>
      <c r="HW200" s="323"/>
    </row>
    <row r="201" s="3" customFormat="true" x14ac:dyDescent="0.25">
      <c r="A201" s="323"/>
      <c r="K201" s="323"/>
      <c r="U201" s="323"/>
      <c r="AE201" s="323"/>
      <c r="AO201" s="323"/>
      <c r="AY201" s="323"/>
      <c r="AZ201" s="323"/>
      <c r="BA201" s="323"/>
      <c r="BB201" s="323"/>
      <c r="BC201" s="323"/>
      <c r="BD201" s="323"/>
      <c r="BE201" s="323"/>
      <c r="BF201" s="323"/>
      <c r="BI201" s="323"/>
      <c r="BS201" s="323"/>
      <c r="CC201" s="323"/>
      <c r="CM201" s="323"/>
      <c r="CW201" s="323"/>
      <c r="DG201" s="323"/>
      <c r="DQ201" s="323"/>
      <c r="EA201" s="323"/>
      <c r="EK201" s="323"/>
      <c r="EU201" s="323"/>
      <c r="FE201" s="323"/>
      <c r="FO201" s="323"/>
      <c r="FY201" s="323"/>
      <c r="GI201" s="323"/>
      <c r="GS201" s="323"/>
      <c r="HC201" s="323"/>
      <c r="HM201" s="323"/>
      <c r="HW201" s="323"/>
    </row>
    <row r="202" s="3" customFormat="true" x14ac:dyDescent="0.25">
      <c r="A202" s="323"/>
      <c r="K202" s="323"/>
      <c r="U202" s="323"/>
      <c r="AE202" s="323"/>
      <c r="AO202" s="323"/>
      <c r="AY202" s="323"/>
      <c r="AZ202" s="323"/>
      <c r="BA202" s="323"/>
      <c r="BB202" s="323"/>
      <c r="BC202" s="323"/>
      <c r="BD202" s="323"/>
      <c r="BE202" s="323"/>
      <c r="BF202" s="323"/>
      <c r="BI202" s="323"/>
      <c r="BS202" s="323"/>
      <c r="CC202" s="323"/>
      <c r="CM202" s="323"/>
      <c r="CW202" s="323"/>
      <c r="DG202" s="323"/>
      <c r="DQ202" s="323"/>
      <c r="EA202" s="323"/>
      <c r="EK202" s="323"/>
      <c r="EU202" s="323"/>
      <c r="FE202" s="323"/>
      <c r="FO202" s="323"/>
      <c r="FY202" s="323"/>
      <c r="GI202" s="323"/>
      <c r="GS202" s="323"/>
      <c r="HC202" s="323"/>
      <c r="HM202" s="323"/>
      <c r="HW202" s="323"/>
    </row>
    <row r="203" s="3" customFormat="true" x14ac:dyDescent="0.25">
      <c r="A203" s="323"/>
      <c r="K203" s="323"/>
      <c r="U203" s="323"/>
      <c r="AE203" s="323"/>
      <c r="AO203" s="323"/>
      <c r="AY203" s="323"/>
      <c r="AZ203" s="323"/>
      <c r="BA203" s="323"/>
      <c r="BB203" s="323"/>
      <c r="BC203" s="323"/>
      <c r="BD203" s="323"/>
      <c r="BE203" s="323"/>
      <c r="BF203" s="323"/>
      <c r="BI203" s="323"/>
      <c r="BS203" s="323"/>
      <c r="CC203" s="323"/>
      <c r="CM203" s="323"/>
      <c r="CW203" s="323"/>
      <c r="DG203" s="323"/>
      <c r="DQ203" s="323"/>
      <c r="EA203" s="323"/>
      <c r="EK203" s="323"/>
      <c r="EU203" s="323"/>
      <c r="FE203" s="323"/>
      <c r="FO203" s="323"/>
      <c r="FY203" s="323"/>
      <c r="GI203" s="323"/>
      <c r="GS203" s="323"/>
      <c r="HC203" s="323"/>
      <c r="HM203" s="323"/>
      <c r="HW203" s="323"/>
    </row>
    <row r="204" s="3" customFormat="true" x14ac:dyDescent="0.25">
      <c r="A204" s="323"/>
      <c r="K204" s="323"/>
      <c r="U204" s="323"/>
      <c r="AE204" s="323"/>
      <c r="AO204" s="323"/>
      <c r="AY204" s="323"/>
      <c r="AZ204" s="323"/>
      <c r="BA204" s="323"/>
      <c r="BB204" s="323"/>
      <c r="BC204" s="323"/>
      <c r="BD204" s="323"/>
      <c r="BE204" s="323"/>
      <c r="BF204" s="323"/>
      <c r="BI204" s="323"/>
      <c r="BS204" s="323"/>
      <c r="CC204" s="323"/>
      <c r="CM204" s="323"/>
      <c r="CW204" s="323"/>
      <c r="DG204" s="323"/>
      <c r="DQ204" s="323"/>
      <c r="EA204" s="323"/>
      <c r="EK204" s="323"/>
      <c r="EU204" s="323"/>
      <c r="FE204" s="323"/>
      <c r="FO204" s="323"/>
      <c r="FY204" s="323"/>
      <c r="GI204" s="323"/>
      <c r="GS204" s="323"/>
      <c r="HC204" s="323"/>
      <c r="HM204" s="323"/>
      <c r="HW204" s="323"/>
    </row>
    <row r="205" s="3" customFormat="true" x14ac:dyDescent="0.25">
      <c r="A205" s="323"/>
      <c r="K205" s="323"/>
      <c r="U205" s="323"/>
      <c r="AE205" s="323"/>
      <c r="AO205" s="323"/>
      <c r="AY205" s="323"/>
      <c r="AZ205" s="323"/>
      <c r="BA205" s="323"/>
      <c r="BB205" s="323"/>
      <c r="BC205" s="323"/>
      <c r="BD205" s="323"/>
      <c r="BE205" s="323"/>
      <c r="BF205" s="323"/>
      <c r="BI205" s="323"/>
      <c r="BS205" s="323"/>
      <c r="CC205" s="323"/>
      <c r="CM205" s="323"/>
      <c r="CW205" s="323"/>
      <c r="DG205" s="323"/>
      <c r="DQ205" s="323"/>
      <c r="EA205" s="323"/>
      <c r="EK205" s="323"/>
      <c r="EU205" s="323"/>
      <c r="FE205" s="323"/>
      <c r="FO205" s="323"/>
      <c r="FY205" s="323"/>
      <c r="GI205" s="323"/>
      <c r="GS205" s="323"/>
      <c r="HC205" s="323"/>
      <c r="HM205" s="323"/>
      <c r="HW205" s="323"/>
    </row>
    <row r="206" s="3" customFormat="true" x14ac:dyDescent="0.25">
      <c r="A206" s="323"/>
      <c r="K206" s="323"/>
      <c r="U206" s="323"/>
      <c r="AE206" s="323"/>
      <c r="AO206" s="323"/>
      <c r="AY206" s="323"/>
      <c r="AZ206" s="323"/>
      <c r="BA206" s="323"/>
      <c r="BB206" s="323"/>
      <c r="BC206" s="323"/>
      <c r="BD206" s="323"/>
      <c r="BE206" s="323"/>
      <c r="BF206" s="323"/>
      <c r="BI206" s="323"/>
      <c r="BS206" s="323"/>
      <c r="CC206" s="323"/>
      <c r="CM206" s="323"/>
      <c r="CW206" s="323"/>
      <c r="DG206" s="323"/>
      <c r="DQ206" s="323"/>
      <c r="EA206" s="323"/>
      <c r="EK206" s="323"/>
      <c r="EU206" s="323"/>
      <c r="FE206" s="323"/>
      <c r="FO206" s="323"/>
      <c r="FY206" s="323"/>
      <c r="GI206" s="323"/>
      <c r="GS206" s="323"/>
      <c r="HC206" s="323"/>
      <c r="HM206" s="323"/>
      <c r="HW206" s="323"/>
    </row>
    <row r="207" s="3" customFormat="true" x14ac:dyDescent="0.25">
      <c r="A207" s="323"/>
      <c r="K207" s="323"/>
      <c r="U207" s="323"/>
      <c r="AE207" s="323"/>
      <c r="AO207" s="323"/>
      <c r="AY207" s="323"/>
      <c r="AZ207" s="323"/>
      <c r="BA207" s="323"/>
      <c r="BB207" s="323"/>
      <c r="BC207" s="323"/>
      <c r="BD207" s="323"/>
      <c r="BE207" s="323"/>
      <c r="BF207" s="323"/>
      <c r="BI207" s="323"/>
      <c r="BS207" s="323"/>
      <c r="CC207" s="323"/>
      <c r="CM207" s="323"/>
      <c r="CW207" s="323"/>
      <c r="DG207" s="323"/>
      <c r="DQ207" s="323"/>
      <c r="EA207" s="323"/>
      <c r="EK207" s="323"/>
      <c r="EU207" s="323"/>
      <c r="FE207" s="323"/>
      <c r="FO207" s="323"/>
      <c r="FY207" s="323"/>
      <c r="GI207" s="323"/>
      <c r="GS207" s="323"/>
      <c r="HC207" s="323"/>
      <c r="HM207" s="323"/>
      <c r="HW207" s="323"/>
    </row>
    <row r="208" s="3" customFormat="true" x14ac:dyDescent="0.25">
      <c r="A208" s="323"/>
      <c r="K208" s="323"/>
      <c r="U208" s="323"/>
      <c r="AE208" s="323"/>
      <c r="AO208" s="323"/>
      <c r="AY208" s="323"/>
      <c r="AZ208" s="323"/>
      <c r="BA208" s="323"/>
      <c r="BB208" s="323"/>
      <c r="BC208" s="323"/>
      <c r="BD208" s="323"/>
      <c r="BE208" s="323"/>
      <c r="BF208" s="323"/>
      <c r="BI208" s="323"/>
      <c r="BS208" s="323"/>
      <c r="CC208" s="323"/>
      <c r="CM208" s="323"/>
      <c r="CW208" s="323"/>
      <c r="DG208" s="323"/>
      <c r="DQ208" s="323"/>
      <c r="EA208" s="323"/>
      <c r="EK208" s="323"/>
      <c r="EU208" s="323"/>
      <c r="FE208" s="323"/>
      <c r="FO208" s="323"/>
      <c r="FY208" s="323"/>
      <c r="GI208" s="323"/>
      <c r="GS208" s="323"/>
      <c r="HC208" s="323"/>
      <c r="HM208" s="323"/>
      <c r="HW208" s="323"/>
    </row>
    <row r="209" s="3" customFormat="true" x14ac:dyDescent="0.25">
      <c r="A209" s="323"/>
      <c r="K209" s="323"/>
      <c r="U209" s="323"/>
      <c r="AE209" s="323"/>
      <c r="AO209" s="323"/>
      <c r="AY209" s="323"/>
      <c r="AZ209" s="323"/>
      <c r="BA209" s="323"/>
      <c r="BB209" s="323"/>
      <c r="BC209" s="323"/>
      <c r="BD209" s="323"/>
      <c r="BE209" s="323"/>
      <c r="BF209" s="323"/>
      <c r="BI209" s="323"/>
      <c r="BS209" s="323"/>
      <c r="CC209" s="323"/>
      <c r="CM209" s="323"/>
      <c r="CW209" s="323"/>
      <c r="DG209" s="323"/>
      <c r="DQ209" s="323"/>
      <c r="EA209" s="323"/>
      <c r="EK209" s="323"/>
      <c r="EU209" s="323"/>
      <c r="FE209" s="323"/>
      <c r="FO209" s="323"/>
      <c r="FY209" s="323"/>
      <c r="GI209" s="323"/>
      <c r="GS209" s="323"/>
      <c r="HC209" s="323"/>
      <c r="HM209" s="323"/>
      <c r="HW209" s="323"/>
    </row>
    <row r="210" s="3" customFormat="true" x14ac:dyDescent="0.25">
      <c r="A210" s="323"/>
      <c r="K210" s="323"/>
      <c r="U210" s="323"/>
      <c r="AE210" s="323"/>
      <c r="AO210" s="323"/>
      <c r="AY210" s="323"/>
      <c r="AZ210" s="323"/>
      <c r="BA210" s="323"/>
      <c r="BB210" s="323"/>
      <c r="BC210" s="323"/>
      <c r="BD210" s="323"/>
      <c r="BE210" s="323"/>
      <c r="BF210" s="323"/>
      <c r="BI210" s="323"/>
      <c r="BS210" s="323"/>
      <c r="CC210" s="323"/>
      <c r="CM210" s="323"/>
      <c r="CW210" s="323"/>
      <c r="DG210" s="323"/>
      <c r="DQ210" s="323"/>
      <c r="EA210" s="323"/>
      <c r="EK210" s="323"/>
      <c r="EU210" s="323"/>
      <c r="FE210" s="323"/>
      <c r="FO210" s="323"/>
      <c r="FY210" s="323"/>
      <c r="GI210" s="323"/>
      <c r="GS210" s="323"/>
      <c r="HC210" s="323"/>
      <c r="HM210" s="323"/>
      <c r="HW210" s="323"/>
    </row>
    <row r="211" s="3" customFormat="true" x14ac:dyDescent="0.25">
      <c r="A211" s="323"/>
      <c r="K211" s="323"/>
      <c r="U211" s="323"/>
      <c r="AE211" s="323"/>
      <c r="AO211" s="323"/>
      <c r="AY211" s="323"/>
      <c r="AZ211" s="323"/>
      <c r="BA211" s="323"/>
      <c r="BB211" s="323"/>
      <c r="BC211" s="323"/>
      <c r="BD211" s="323"/>
      <c r="BE211" s="323"/>
      <c r="BF211" s="323"/>
      <c r="BI211" s="323"/>
      <c r="BS211" s="323"/>
      <c r="CC211" s="323"/>
      <c r="CM211" s="323"/>
      <c r="CW211" s="323"/>
      <c r="DG211" s="323"/>
      <c r="DQ211" s="323"/>
      <c r="EA211" s="323"/>
      <c r="EK211" s="323"/>
      <c r="EU211" s="323"/>
      <c r="FE211" s="323"/>
      <c r="FO211" s="323"/>
      <c r="FY211" s="323"/>
      <c r="GI211" s="323"/>
      <c r="GS211" s="323"/>
      <c r="HC211" s="323"/>
      <c r="HM211" s="323"/>
      <c r="HW211" s="323"/>
    </row>
    <row r="212" s="3" customFormat="true" x14ac:dyDescent="0.25">
      <c r="A212" s="323"/>
      <c r="K212" s="323"/>
      <c r="U212" s="323"/>
      <c r="AE212" s="323"/>
      <c r="AO212" s="323"/>
      <c r="AY212" s="323"/>
      <c r="AZ212" s="323"/>
      <c r="BA212" s="323"/>
      <c r="BB212" s="323"/>
      <c r="BC212" s="323"/>
      <c r="BD212" s="323"/>
      <c r="BE212" s="323"/>
      <c r="BF212" s="323"/>
      <c r="BI212" s="323"/>
      <c r="BS212" s="323"/>
      <c r="CC212" s="323"/>
      <c r="CM212" s="323"/>
      <c r="CW212" s="323"/>
      <c r="DG212" s="323"/>
      <c r="DQ212" s="323"/>
      <c r="EA212" s="323"/>
      <c r="EK212" s="323"/>
      <c r="EU212" s="323"/>
      <c r="FE212" s="323"/>
      <c r="FO212" s="323"/>
      <c r="FY212" s="323"/>
      <c r="GI212" s="323"/>
      <c r="GS212" s="323"/>
      <c r="HC212" s="323"/>
      <c r="HM212" s="323"/>
      <c r="HW212" s="323"/>
    </row>
    <row r="213" s="3" customFormat="true" x14ac:dyDescent="0.25">
      <c r="A213" s="323"/>
      <c r="K213" s="323"/>
      <c r="U213" s="323"/>
      <c r="AE213" s="323"/>
      <c r="AO213" s="323"/>
      <c r="AY213" s="323"/>
      <c r="AZ213" s="323"/>
      <c r="BA213" s="323"/>
      <c r="BB213" s="323"/>
      <c r="BC213" s="323"/>
      <c r="BD213" s="323"/>
      <c r="BE213" s="323"/>
      <c r="BF213" s="323"/>
      <c r="BI213" s="323"/>
      <c r="BS213" s="323"/>
      <c r="CC213" s="323"/>
      <c r="CM213" s="323"/>
      <c r="CW213" s="323"/>
      <c r="DG213" s="323"/>
      <c r="DQ213" s="323"/>
      <c r="EA213" s="323"/>
      <c r="EK213" s="323"/>
      <c r="EU213" s="323"/>
      <c r="FE213" s="323"/>
      <c r="FO213" s="323"/>
      <c r="FY213" s="323"/>
      <c r="GI213" s="323"/>
      <c r="GS213" s="323"/>
      <c r="HC213" s="323"/>
      <c r="HM213" s="323"/>
      <c r="HW213" s="323"/>
    </row>
    <row r="214" s="3" customFormat="true" x14ac:dyDescent="0.25">
      <c r="A214" s="323"/>
      <c r="K214" s="323"/>
      <c r="U214" s="323"/>
      <c r="AE214" s="323"/>
      <c r="AO214" s="323"/>
      <c r="AY214" s="323"/>
      <c r="AZ214" s="323"/>
      <c r="BA214" s="323"/>
      <c r="BB214" s="323"/>
      <c r="BC214" s="323"/>
      <c r="BD214" s="323"/>
      <c r="BE214" s="323"/>
      <c r="BF214" s="323"/>
      <c r="BI214" s="323"/>
      <c r="BS214" s="323"/>
      <c r="CC214" s="323"/>
      <c r="CM214" s="323"/>
      <c r="CW214" s="323"/>
      <c r="DG214" s="323"/>
      <c r="DQ214" s="323"/>
      <c r="EA214" s="323"/>
      <c r="EK214" s="323"/>
      <c r="EU214" s="323"/>
      <c r="FE214" s="323"/>
      <c r="FO214" s="323"/>
      <c r="FY214" s="323"/>
      <c r="GI214" s="323"/>
      <c r="GS214" s="323"/>
      <c r="HC214" s="323"/>
      <c r="HM214" s="323"/>
      <c r="HW214" s="323"/>
    </row>
    <row r="215" s="3" customFormat="true" x14ac:dyDescent="0.25">
      <c r="A215" s="323"/>
      <c r="K215" s="323"/>
      <c r="U215" s="323"/>
      <c r="AE215" s="323"/>
      <c r="AO215" s="323"/>
      <c r="AY215" s="323"/>
      <c r="AZ215" s="323"/>
      <c r="BA215" s="323"/>
      <c r="BB215" s="323"/>
      <c r="BC215" s="323"/>
      <c r="BD215" s="323"/>
      <c r="BE215" s="323"/>
      <c r="BF215" s="323"/>
      <c r="BI215" s="323"/>
      <c r="BS215" s="323"/>
      <c r="CC215" s="323"/>
      <c r="CM215" s="323"/>
      <c r="CW215" s="323"/>
      <c r="DG215" s="323"/>
      <c r="DQ215" s="323"/>
      <c r="EA215" s="323"/>
      <c r="EK215" s="323"/>
      <c r="EU215" s="323"/>
      <c r="FE215" s="323"/>
      <c r="FO215" s="323"/>
      <c r="FY215" s="323"/>
      <c r="GI215" s="323"/>
      <c r="GS215" s="323"/>
      <c r="HC215" s="323"/>
      <c r="HM215" s="323"/>
      <c r="HW215" s="323"/>
    </row>
    <row r="216" s="3" customFormat="true" x14ac:dyDescent="0.25">
      <c r="A216" s="323"/>
      <c r="K216" s="323"/>
      <c r="U216" s="323"/>
      <c r="AE216" s="323"/>
      <c r="AO216" s="323"/>
      <c r="AY216" s="323"/>
      <c r="AZ216" s="323"/>
      <c r="BA216" s="323"/>
      <c r="BB216" s="323"/>
      <c r="BC216" s="323"/>
      <c r="BD216" s="323"/>
      <c r="BE216" s="323"/>
      <c r="BF216" s="323"/>
      <c r="BI216" s="323"/>
      <c r="BS216" s="323"/>
      <c r="CC216" s="323"/>
      <c r="CM216" s="323"/>
      <c r="CW216" s="323"/>
      <c r="DG216" s="323"/>
      <c r="DQ216" s="323"/>
      <c r="EA216" s="323"/>
      <c r="EK216" s="323"/>
      <c r="EU216" s="323"/>
      <c r="FE216" s="323"/>
      <c r="FO216" s="323"/>
      <c r="FY216" s="323"/>
      <c r="GI216" s="323"/>
      <c r="GS216" s="323"/>
      <c r="HC216" s="323"/>
      <c r="HM216" s="323"/>
      <c r="HW216" s="323"/>
    </row>
    <row r="217" s="3" customFormat="true" x14ac:dyDescent="0.25">
      <c r="A217" s="323"/>
      <c r="K217" s="323"/>
      <c r="U217" s="323"/>
      <c r="AE217" s="323"/>
      <c r="AO217" s="323"/>
      <c r="AY217" s="323"/>
      <c r="AZ217" s="323"/>
      <c r="BA217" s="323"/>
      <c r="BB217" s="323"/>
      <c r="BC217" s="323"/>
      <c r="BD217" s="323"/>
      <c r="BE217" s="323"/>
      <c r="BF217" s="323"/>
      <c r="BI217" s="323"/>
      <c r="BS217" s="323"/>
      <c r="CC217" s="323"/>
      <c r="CM217" s="323"/>
      <c r="CW217" s="323"/>
      <c r="DG217" s="323"/>
      <c r="DQ217" s="323"/>
      <c r="EA217" s="323"/>
      <c r="EK217" s="323"/>
      <c r="EU217" s="323"/>
      <c r="FE217" s="323"/>
      <c r="FO217" s="323"/>
      <c r="FY217" s="323"/>
      <c r="GI217" s="323"/>
      <c r="GS217" s="323"/>
      <c r="HC217" s="323"/>
      <c r="HM217" s="323"/>
      <c r="HW217" s="323"/>
    </row>
    <row r="218" s="3" customFormat="true" x14ac:dyDescent="0.25">
      <c r="A218" s="323"/>
      <c r="K218" s="323"/>
      <c r="U218" s="323"/>
      <c r="AE218" s="323"/>
      <c r="AO218" s="323"/>
      <c r="AY218" s="323"/>
      <c r="AZ218" s="323"/>
      <c r="BA218" s="323"/>
      <c r="BB218" s="323"/>
      <c r="BC218" s="323"/>
      <c r="BD218" s="323"/>
      <c r="BE218" s="323"/>
      <c r="BF218" s="323"/>
      <c r="BI218" s="323"/>
      <c r="BS218" s="323"/>
      <c r="CC218" s="323"/>
      <c r="CM218" s="323"/>
      <c r="CW218" s="323"/>
      <c r="DG218" s="323"/>
      <c r="DQ218" s="323"/>
      <c r="EA218" s="323"/>
      <c r="EK218" s="323"/>
      <c r="EU218" s="323"/>
      <c r="FE218" s="323"/>
      <c r="FO218" s="323"/>
      <c r="FY218" s="323"/>
      <c r="GI218" s="323"/>
      <c r="GS218" s="323"/>
      <c r="HC218" s="323"/>
      <c r="HM218" s="323"/>
      <c r="HW218" s="323"/>
    </row>
    <row r="219" s="3" customFormat="true" x14ac:dyDescent="0.25">
      <c r="A219" s="323"/>
      <c r="K219" s="323"/>
      <c r="U219" s="323"/>
      <c r="AE219" s="323"/>
      <c r="AO219" s="323"/>
      <c r="AY219" s="323"/>
      <c r="AZ219" s="323"/>
      <c r="BA219" s="323"/>
      <c r="BB219" s="323"/>
      <c r="BC219" s="323"/>
      <c r="BD219" s="323"/>
      <c r="BE219" s="323"/>
      <c r="BF219" s="323"/>
      <c r="BI219" s="323"/>
      <c r="BS219" s="323"/>
      <c r="CC219" s="323"/>
      <c r="CM219" s="323"/>
      <c r="CW219" s="323"/>
      <c r="DG219" s="323"/>
      <c r="DQ219" s="323"/>
      <c r="EA219" s="323"/>
      <c r="EK219" s="323"/>
      <c r="EU219" s="323"/>
      <c r="FE219" s="323"/>
      <c r="FO219" s="323"/>
      <c r="FY219" s="323"/>
      <c r="GI219" s="323"/>
      <c r="GS219" s="323"/>
      <c r="HC219" s="323"/>
      <c r="HM219" s="323"/>
      <c r="HW219" s="323"/>
    </row>
    <row r="220" s="3" customFormat="true" x14ac:dyDescent="0.25">
      <c r="A220" s="323"/>
      <c r="K220" s="323"/>
      <c r="U220" s="323"/>
      <c r="AE220" s="323"/>
      <c r="AO220" s="323"/>
      <c r="AY220" s="323"/>
      <c r="AZ220" s="323"/>
      <c r="BA220" s="323"/>
      <c r="BB220" s="323"/>
      <c r="BC220" s="323"/>
      <c r="BD220" s="323"/>
      <c r="BE220" s="323"/>
      <c r="BF220" s="323"/>
      <c r="BI220" s="323"/>
      <c r="BS220" s="323"/>
      <c r="CC220" s="323"/>
      <c r="CM220" s="323"/>
      <c r="CW220" s="323"/>
      <c r="DG220" s="323"/>
      <c r="DQ220" s="323"/>
      <c r="EA220" s="323"/>
      <c r="EK220" s="323"/>
      <c r="EU220" s="323"/>
      <c r="FE220" s="323"/>
      <c r="FO220" s="323"/>
      <c r="FY220" s="323"/>
      <c r="GI220" s="323"/>
      <c r="GS220" s="323"/>
      <c r="HC220" s="323"/>
      <c r="HM220" s="323"/>
      <c r="HW220" s="323"/>
    </row>
    <row r="221" s="3" customFormat="true" x14ac:dyDescent="0.25">
      <c r="A221" s="323"/>
      <c r="K221" s="323"/>
      <c r="U221" s="323"/>
      <c r="AE221" s="323"/>
      <c r="AO221" s="323"/>
      <c r="AY221" s="323"/>
      <c r="AZ221" s="323"/>
      <c r="BA221" s="323"/>
      <c r="BB221" s="323"/>
      <c r="BC221" s="323"/>
      <c r="BD221" s="323"/>
      <c r="BE221" s="323"/>
      <c r="BF221" s="323"/>
      <c r="BI221" s="323"/>
      <c r="BS221" s="323"/>
      <c r="CC221" s="323"/>
      <c r="CM221" s="323"/>
      <c r="CW221" s="323"/>
      <c r="DG221" s="323"/>
      <c r="DQ221" s="323"/>
      <c r="EA221" s="323"/>
      <c r="EK221" s="323"/>
      <c r="EU221" s="323"/>
      <c r="FE221" s="323"/>
      <c r="FO221" s="323"/>
      <c r="FY221" s="323"/>
      <c r="GI221" s="323"/>
      <c r="GS221" s="323"/>
      <c r="HC221" s="323"/>
      <c r="HM221" s="323"/>
      <c r="HW221" s="323"/>
    </row>
    <row r="222" s="3" customFormat="true" x14ac:dyDescent="0.25">
      <c r="A222" s="323"/>
      <c r="K222" s="323"/>
      <c r="U222" s="323"/>
      <c r="AE222" s="323"/>
      <c r="AO222" s="323"/>
      <c r="AY222" s="323"/>
      <c r="AZ222" s="323"/>
      <c r="BA222" s="323"/>
      <c r="BB222" s="323"/>
      <c r="BC222" s="323"/>
      <c r="BD222" s="323"/>
      <c r="BE222" s="323"/>
      <c r="BF222" s="323"/>
      <c r="BI222" s="323"/>
      <c r="BS222" s="323"/>
      <c r="CC222" s="323"/>
      <c r="CM222" s="323"/>
      <c r="CW222" s="323"/>
      <c r="DG222" s="323"/>
      <c r="DQ222" s="323"/>
      <c r="EA222" s="323"/>
      <c r="EK222" s="323"/>
      <c r="EU222" s="323"/>
      <c r="FE222" s="323"/>
      <c r="FO222" s="323"/>
      <c r="FY222" s="323"/>
      <c r="GI222" s="323"/>
      <c r="GS222" s="323"/>
      <c r="HC222" s="323"/>
      <c r="HM222" s="323"/>
      <c r="HW222" s="323"/>
    </row>
    <row r="223" s="3" customFormat="true" x14ac:dyDescent="0.25">
      <c r="A223" s="323"/>
      <c r="K223" s="323"/>
      <c r="U223" s="323"/>
      <c r="AE223" s="323"/>
      <c r="AO223" s="323"/>
      <c r="AY223" s="323"/>
      <c r="AZ223" s="323"/>
      <c r="BA223" s="323"/>
      <c r="BB223" s="323"/>
      <c r="BC223" s="323"/>
      <c r="BD223" s="323"/>
      <c r="BE223" s="323"/>
      <c r="BF223" s="323"/>
      <c r="BI223" s="323"/>
      <c r="BS223" s="323"/>
      <c r="CC223" s="323"/>
      <c r="CM223" s="323"/>
      <c r="CW223" s="323"/>
      <c r="DG223" s="323"/>
      <c r="DQ223" s="323"/>
      <c r="EA223" s="323"/>
      <c r="EK223" s="323"/>
      <c r="EU223" s="323"/>
      <c r="FE223" s="323"/>
      <c r="FO223" s="323"/>
      <c r="FY223" s="323"/>
      <c r="GI223" s="323"/>
      <c r="GS223" s="323"/>
      <c r="HC223" s="323"/>
      <c r="HM223" s="323"/>
      <c r="HW223" s="323"/>
    </row>
    <row r="224" s="3" customFormat="true" x14ac:dyDescent="0.25">
      <c r="A224" s="323"/>
      <c r="K224" s="323"/>
      <c r="U224" s="323"/>
      <c r="AE224" s="323"/>
      <c r="AO224" s="323"/>
      <c r="AY224" s="323"/>
      <c r="AZ224" s="323"/>
      <c r="BA224" s="323"/>
      <c r="BB224" s="323"/>
      <c r="BC224" s="323"/>
      <c r="BD224" s="323"/>
      <c r="BE224" s="323"/>
      <c r="BF224" s="323"/>
      <c r="BI224" s="323"/>
      <c r="BS224" s="323"/>
      <c r="CC224" s="323"/>
      <c r="CM224" s="323"/>
      <c r="CW224" s="323"/>
      <c r="DG224" s="323"/>
      <c r="DQ224" s="323"/>
      <c r="EA224" s="323"/>
      <c r="EK224" s="323"/>
      <c r="EU224" s="323"/>
      <c r="FE224" s="323"/>
      <c r="FO224" s="323"/>
      <c r="FY224" s="323"/>
      <c r="GI224" s="323"/>
      <c r="GS224" s="323"/>
      <c r="HC224" s="323"/>
      <c r="HM224" s="323"/>
      <c r="HW224" s="323"/>
    </row>
    <row r="225" s="3" customFormat="true" x14ac:dyDescent="0.25">
      <c r="A225" s="323"/>
      <c r="K225" s="323"/>
      <c r="U225" s="323"/>
      <c r="AE225" s="323"/>
      <c r="AO225" s="323"/>
      <c r="AY225" s="323"/>
      <c r="AZ225" s="323"/>
      <c r="BA225" s="323"/>
      <c r="BB225" s="323"/>
      <c r="BC225" s="323"/>
      <c r="BD225" s="323"/>
      <c r="BE225" s="323"/>
      <c r="BF225" s="323"/>
      <c r="BI225" s="323"/>
      <c r="BS225" s="323"/>
      <c r="CC225" s="323"/>
      <c r="CM225" s="323"/>
      <c r="CW225" s="323"/>
      <c r="DG225" s="323"/>
      <c r="DQ225" s="323"/>
      <c r="EA225" s="323"/>
      <c r="EK225" s="323"/>
      <c r="EU225" s="323"/>
      <c r="FE225" s="323"/>
      <c r="FO225" s="323"/>
      <c r="FY225" s="323"/>
      <c r="GI225" s="323"/>
      <c r="GS225" s="323"/>
      <c r="HC225" s="323"/>
      <c r="HM225" s="323"/>
      <c r="HW225" s="323"/>
    </row>
    <row r="226" s="3" customFormat="true" x14ac:dyDescent="0.25">
      <c r="A226" s="323"/>
      <c r="K226" s="323"/>
      <c r="U226" s="323"/>
      <c r="AE226" s="323"/>
      <c r="AO226" s="323"/>
      <c r="AY226" s="323"/>
      <c r="AZ226" s="323"/>
      <c r="BA226" s="323"/>
      <c r="BB226" s="323"/>
      <c r="BC226" s="323"/>
      <c r="BD226" s="323"/>
      <c r="BE226" s="323"/>
      <c r="BF226" s="323"/>
      <c r="BI226" s="323"/>
      <c r="BS226" s="323"/>
      <c r="CC226" s="323"/>
      <c r="CM226" s="323"/>
      <c r="CW226" s="323"/>
      <c r="DG226" s="323"/>
      <c r="DQ226" s="323"/>
      <c r="EA226" s="323"/>
      <c r="EK226" s="323"/>
      <c r="EU226" s="323"/>
      <c r="FE226" s="323"/>
      <c r="FO226" s="323"/>
      <c r="FY226" s="323"/>
      <c r="GI226" s="323"/>
      <c r="GS226" s="323"/>
      <c r="HC226" s="323"/>
      <c r="HM226" s="323"/>
      <c r="HW226" s="323"/>
    </row>
    <row r="227" s="3" customFormat="true" x14ac:dyDescent="0.25">
      <c r="A227" s="323"/>
      <c r="K227" s="323"/>
      <c r="U227" s="323"/>
      <c r="AE227" s="323"/>
      <c r="AO227" s="323"/>
      <c r="AY227" s="323"/>
      <c r="AZ227" s="323"/>
      <c r="BA227" s="323"/>
      <c r="BB227" s="323"/>
      <c r="BC227" s="323"/>
      <c r="BD227" s="323"/>
      <c r="BE227" s="323"/>
      <c r="BF227" s="323"/>
      <c r="BI227" s="323"/>
      <c r="BS227" s="323"/>
      <c r="CC227" s="323"/>
      <c r="CM227" s="323"/>
      <c r="CW227" s="323"/>
      <c r="DG227" s="323"/>
      <c r="DQ227" s="323"/>
      <c r="EA227" s="323"/>
      <c r="EK227" s="323"/>
      <c r="EU227" s="323"/>
      <c r="FE227" s="323"/>
      <c r="FO227" s="323"/>
      <c r="FY227" s="323"/>
      <c r="GI227" s="323"/>
      <c r="GS227" s="323"/>
      <c r="HC227" s="323"/>
      <c r="HM227" s="323"/>
      <c r="HW227" s="323"/>
    </row>
    <row r="228" s="3" customFormat="true" x14ac:dyDescent="0.25">
      <c r="A228" s="323"/>
      <c r="K228" s="323"/>
      <c r="U228" s="323"/>
      <c r="AE228" s="323"/>
      <c r="AO228" s="323"/>
      <c r="AY228" s="323"/>
      <c r="AZ228" s="323"/>
      <c r="BA228" s="323"/>
      <c r="BB228" s="323"/>
      <c r="BC228" s="323"/>
      <c r="BD228" s="323"/>
      <c r="BE228" s="323"/>
      <c r="BF228" s="323"/>
      <c r="BI228" s="323"/>
      <c r="BS228" s="323"/>
      <c r="CC228" s="323"/>
      <c r="CM228" s="323"/>
      <c r="CW228" s="323"/>
      <c r="DG228" s="323"/>
      <c r="DQ228" s="323"/>
      <c r="EA228" s="323"/>
      <c r="EK228" s="323"/>
      <c r="EU228" s="323"/>
      <c r="FE228" s="323"/>
      <c r="FO228" s="323"/>
      <c r="FY228" s="323"/>
      <c r="GI228" s="323"/>
      <c r="GS228" s="323"/>
      <c r="HC228" s="323"/>
      <c r="HM228" s="323"/>
      <c r="HW228" s="323"/>
    </row>
    <row r="229" s="3" customFormat="true" x14ac:dyDescent="0.25">
      <c r="A229" s="323"/>
      <c r="K229" s="323"/>
      <c r="U229" s="323"/>
      <c r="AE229" s="323"/>
      <c r="AO229" s="323"/>
      <c r="AY229" s="323"/>
      <c r="AZ229" s="323"/>
      <c r="BA229" s="323"/>
      <c r="BB229" s="323"/>
      <c r="BC229" s="323"/>
      <c r="BD229" s="323"/>
      <c r="BE229" s="323"/>
      <c r="BF229" s="323"/>
      <c r="BI229" s="323"/>
      <c r="BS229" s="323"/>
      <c r="CC229" s="323"/>
      <c r="CM229" s="323"/>
      <c r="CW229" s="323"/>
      <c r="DG229" s="323"/>
      <c r="DQ229" s="323"/>
      <c r="EA229" s="323"/>
      <c r="EK229" s="323"/>
      <c r="EU229" s="323"/>
      <c r="FE229" s="323"/>
      <c r="FO229" s="323"/>
      <c r="FY229" s="323"/>
      <c r="GI229" s="323"/>
      <c r="GS229" s="323"/>
      <c r="HC229" s="323"/>
      <c r="HM229" s="323"/>
      <c r="HW229" s="323"/>
    </row>
    <row r="230" s="3" customFormat="true" x14ac:dyDescent="0.25">
      <c r="A230" s="323"/>
      <c r="K230" s="323"/>
      <c r="U230" s="323"/>
      <c r="AE230" s="323"/>
      <c r="AO230" s="323"/>
      <c r="AY230" s="323"/>
      <c r="AZ230" s="323"/>
      <c r="BA230" s="323"/>
      <c r="BB230" s="323"/>
      <c r="BC230" s="323"/>
      <c r="BD230" s="323"/>
      <c r="BE230" s="323"/>
      <c r="BF230" s="323"/>
      <c r="BI230" s="323"/>
      <c r="BS230" s="323"/>
      <c r="CC230" s="323"/>
      <c r="CM230" s="323"/>
      <c r="CW230" s="323"/>
      <c r="DG230" s="323"/>
      <c r="DQ230" s="323"/>
      <c r="EA230" s="323"/>
      <c r="EK230" s="323"/>
      <c r="EU230" s="323"/>
      <c r="FE230" s="323"/>
      <c r="FO230" s="323"/>
      <c r="FY230" s="323"/>
      <c r="GI230" s="323"/>
      <c r="GS230" s="323"/>
      <c r="HC230" s="323"/>
      <c r="HM230" s="323"/>
      <c r="HW230" s="323"/>
    </row>
    <row r="231" s="3" customFormat="true" x14ac:dyDescent="0.25">
      <c r="A231" s="323"/>
      <c r="K231" s="323"/>
      <c r="U231" s="323"/>
      <c r="AE231" s="323"/>
      <c r="AO231" s="323"/>
      <c r="AY231" s="323"/>
      <c r="AZ231" s="323"/>
      <c r="BA231" s="323"/>
      <c r="BB231" s="323"/>
      <c r="BC231" s="323"/>
      <c r="BD231" s="323"/>
      <c r="BE231" s="323"/>
      <c r="BF231" s="323"/>
      <c r="BI231" s="323"/>
      <c r="BS231" s="323"/>
      <c r="CC231" s="323"/>
      <c r="CM231" s="323"/>
      <c r="CW231" s="323"/>
      <c r="DG231" s="323"/>
      <c r="DQ231" s="323"/>
      <c r="EA231" s="323"/>
      <c r="EK231" s="323"/>
      <c r="EU231" s="323"/>
      <c r="FE231" s="323"/>
      <c r="FO231" s="323"/>
      <c r="FY231" s="323"/>
      <c r="GI231" s="323"/>
      <c r="GS231" s="323"/>
      <c r="HC231" s="323"/>
      <c r="HM231" s="323"/>
      <c r="HW231" s="323"/>
    </row>
    <row r="232" s="3" customFormat="true" x14ac:dyDescent="0.25">
      <c r="A232" s="323"/>
      <c r="K232" s="323"/>
      <c r="U232" s="323"/>
      <c r="AE232" s="323"/>
      <c r="AO232" s="323"/>
      <c r="AY232" s="323"/>
      <c r="AZ232" s="323"/>
      <c r="BA232" s="323"/>
      <c r="BB232" s="323"/>
      <c r="BC232" s="323"/>
      <c r="BD232" s="323"/>
      <c r="BE232" s="323"/>
      <c r="BF232" s="323"/>
      <c r="BI232" s="323"/>
      <c r="BS232" s="323"/>
      <c r="CC232" s="323"/>
      <c r="CM232" s="323"/>
      <c r="CW232" s="323"/>
      <c r="DG232" s="323"/>
      <c r="DQ232" s="323"/>
      <c r="EA232" s="323"/>
      <c r="EK232" s="323"/>
      <c r="EU232" s="323"/>
      <c r="FE232" s="323"/>
      <c r="FO232" s="323"/>
      <c r="FY232" s="323"/>
      <c r="GI232" s="323"/>
      <c r="GS232" s="323"/>
      <c r="HC232" s="323"/>
      <c r="HM232" s="323"/>
      <c r="HW232" s="323"/>
    </row>
    <row r="233" s="3" customFormat="true" x14ac:dyDescent="0.25">
      <c r="A233" s="323"/>
      <c r="K233" s="323"/>
      <c r="U233" s="323"/>
      <c r="AE233" s="323"/>
      <c r="AO233" s="323"/>
      <c r="AY233" s="323"/>
      <c r="AZ233" s="323"/>
      <c r="BA233" s="323"/>
      <c r="BB233" s="323"/>
      <c r="BC233" s="323"/>
      <c r="BD233" s="323"/>
      <c r="BE233" s="323"/>
      <c r="BF233" s="323"/>
      <c r="BI233" s="323"/>
      <c r="BS233" s="323"/>
      <c r="CC233" s="323"/>
      <c r="CM233" s="323"/>
      <c r="CW233" s="323"/>
      <c r="DG233" s="323"/>
      <c r="DQ233" s="323"/>
      <c r="EA233" s="323"/>
      <c r="EK233" s="323"/>
      <c r="EU233" s="323"/>
      <c r="FE233" s="323"/>
      <c r="FO233" s="323"/>
      <c r="FY233" s="323"/>
      <c r="GI233" s="323"/>
      <c r="GS233" s="323"/>
      <c r="HC233" s="323"/>
      <c r="HM233" s="323"/>
      <c r="HW233" s="323"/>
    </row>
    <row r="234" s="3" customFormat="true" x14ac:dyDescent="0.25">
      <c r="A234" s="323"/>
      <c r="K234" s="323"/>
      <c r="U234" s="323"/>
      <c r="AE234" s="323"/>
      <c r="AO234" s="323"/>
      <c r="AY234" s="323"/>
      <c r="AZ234" s="323"/>
      <c r="BA234" s="323"/>
      <c r="BB234" s="323"/>
      <c r="BC234" s="323"/>
      <c r="BD234" s="323"/>
      <c r="BE234" s="323"/>
      <c r="BF234" s="323"/>
      <c r="BI234" s="323"/>
      <c r="BS234" s="323"/>
      <c r="CC234" s="323"/>
      <c r="CM234" s="323"/>
      <c r="CW234" s="323"/>
      <c r="DG234" s="323"/>
      <c r="DQ234" s="323"/>
      <c r="EA234" s="323"/>
      <c r="EK234" s="323"/>
      <c r="EU234" s="323"/>
      <c r="FE234" s="323"/>
      <c r="FO234" s="323"/>
      <c r="FY234" s="323"/>
      <c r="GI234" s="323"/>
      <c r="GS234" s="323"/>
      <c r="HC234" s="323"/>
      <c r="HM234" s="323"/>
      <c r="HW234" s="323"/>
    </row>
    <row r="235" s="3" customFormat="true" x14ac:dyDescent="0.25">
      <c r="A235" s="323"/>
      <c r="K235" s="323"/>
      <c r="U235" s="323"/>
      <c r="AE235" s="323"/>
      <c r="AO235" s="323"/>
      <c r="AY235" s="323"/>
      <c r="AZ235" s="323"/>
      <c r="BA235" s="323"/>
      <c r="BB235" s="323"/>
      <c r="BC235" s="323"/>
      <c r="BD235" s="323"/>
      <c r="BE235" s="323"/>
      <c r="BF235" s="323"/>
      <c r="BI235" s="323"/>
      <c r="BS235" s="323"/>
      <c r="CC235" s="323"/>
      <c r="CM235" s="323"/>
      <c r="CW235" s="323"/>
      <c r="DG235" s="323"/>
      <c r="DQ235" s="323"/>
      <c r="EA235" s="323"/>
      <c r="EK235" s="323"/>
      <c r="EU235" s="323"/>
      <c r="FE235" s="323"/>
      <c r="FO235" s="323"/>
      <c r="FY235" s="323"/>
      <c r="GI235" s="323"/>
      <c r="GS235" s="323"/>
      <c r="HC235" s="323"/>
      <c r="HM235" s="323"/>
      <c r="HW235" s="323"/>
    </row>
    <row r="236" s="3" customFormat="true" x14ac:dyDescent="0.25">
      <c r="A236" s="323"/>
      <c r="K236" s="323"/>
      <c r="U236" s="323"/>
      <c r="AE236" s="323"/>
      <c r="AO236" s="323"/>
      <c r="AY236" s="323"/>
      <c r="AZ236" s="323"/>
      <c r="BA236" s="323"/>
      <c r="BB236" s="323"/>
      <c r="BC236" s="323"/>
      <c r="BD236" s="323"/>
      <c r="BE236" s="323"/>
      <c r="BF236" s="323"/>
      <c r="BI236" s="323"/>
      <c r="BS236" s="323"/>
      <c r="CC236" s="323"/>
      <c r="CM236" s="323"/>
      <c r="CW236" s="323"/>
      <c r="DG236" s="323"/>
      <c r="DQ236" s="323"/>
      <c r="EA236" s="323"/>
      <c r="EK236" s="323"/>
      <c r="EU236" s="323"/>
      <c r="FE236" s="323"/>
      <c r="FO236" s="323"/>
      <c r="FY236" s="323"/>
      <c r="GI236" s="323"/>
      <c r="GS236" s="323"/>
      <c r="HC236" s="323"/>
      <c r="HM236" s="323"/>
      <c r="HW236" s="323"/>
    </row>
    <row r="237" s="3" customFormat="true" x14ac:dyDescent="0.25">
      <c r="A237" s="323"/>
      <c r="K237" s="323"/>
      <c r="U237" s="323"/>
      <c r="AE237" s="323"/>
      <c r="AO237" s="323"/>
      <c r="AY237" s="323"/>
      <c r="AZ237" s="323"/>
      <c r="BA237" s="323"/>
      <c r="BB237" s="323"/>
      <c r="BC237" s="323"/>
      <c r="BD237" s="323"/>
      <c r="BE237" s="323"/>
      <c r="BF237" s="323"/>
      <c r="BI237" s="323"/>
      <c r="BS237" s="323"/>
      <c r="CC237" s="323"/>
      <c r="CM237" s="323"/>
      <c r="CW237" s="323"/>
      <c r="DG237" s="323"/>
      <c r="DQ237" s="323"/>
      <c r="EA237" s="323"/>
      <c r="EK237" s="323"/>
      <c r="EU237" s="323"/>
      <c r="FE237" s="323"/>
      <c r="FO237" s="323"/>
      <c r="FY237" s="323"/>
      <c r="GI237" s="323"/>
      <c r="GS237" s="323"/>
      <c r="HC237" s="323"/>
      <c r="HM237" s="323"/>
      <c r="HW237" s="323"/>
    </row>
    <row r="238" s="3" customFormat="true" x14ac:dyDescent="0.25">
      <c r="A238" s="323"/>
      <c r="K238" s="323"/>
      <c r="U238" s="323"/>
      <c r="AE238" s="323"/>
      <c r="AO238" s="323"/>
      <c r="AY238" s="323"/>
      <c r="AZ238" s="323"/>
      <c r="BA238" s="323"/>
      <c r="BB238" s="323"/>
      <c r="BC238" s="323"/>
      <c r="BD238" s="323"/>
      <c r="BE238" s="323"/>
      <c r="BF238" s="323"/>
      <c r="BI238" s="323"/>
      <c r="BS238" s="323"/>
      <c r="CC238" s="323"/>
      <c r="CM238" s="323"/>
      <c r="CW238" s="323"/>
      <c r="DG238" s="323"/>
      <c r="DQ238" s="323"/>
      <c r="EA238" s="323"/>
      <c r="EK238" s="323"/>
      <c r="EU238" s="323"/>
      <c r="FE238" s="323"/>
      <c r="FO238" s="323"/>
      <c r="FY238" s="323"/>
      <c r="GI238" s="323"/>
      <c r="GS238" s="323"/>
      <c r="HC238" s="323"/>
      <c r="HM238" s="323"/>
      <c r="HW238" s="323"/>
    </row>
    <row r="239" s="3" customFormat="true" x14ac:dyDescent="0.25">
      <c r="A239" s="323"/>
      <c r="K239" s="323"/>
      <c r="U239" s="323"/>
      <c r="AE239" s="323"/>
      <c r="AO239" s="323"/>
      <c r="AY239" s="323"/>
      <c r="AZ239" s="323"/>
      <c r="BA239" s="323"/>
      <c r="BB239" s="323"/>
      <c r="BC239" s="323"/>
      <c r="BD239" s="323"/>
      <c r="BE239" s="323"/>
      <c r="BF239" s="323"/>
      <c r="BI239" s="323"/>
      <c r="BS239" s="323"/>
      <c r="CC239" s="323"/>
      <c r="CM239" s="323"/>
      <c r="CW239" s="323"/>
      <c r="DG239" s="323"/>
      <c r="DQ239" s="323"/>
      <c r="EA239" s="323"/>
      <c r="EK239" s="323"/>
      <c r="EU239" s="323"/>
      <c r="FE239" s="323"/>
      <c r="FO239" s="323"/>
      <c r="FY239" s="323"/>
      <c r="GI239" s="323"/>
      <c r="GS239" s="323"/>
      <c r="HC239" s="323"/>
      <c r="HM239" s="323"/>
      <c r="HW239" s="323"/>
    </row>
    <row r="240" s="3" customFormat="true" x14ac:dyDescent="0.25">
      <c r="A240" s="323"/>
      <c r="K240" s="323"/>
      <c r="U240" s="323"/>
      <c r="AE240" s="323"/>
      <c r="AO240" s="323"/>
      <c r="AY240" s="323"/>
      <c r="AZ240" s="323"/>
      <c r="BA240" s="323"/>
      <c r="BB240" s="323"/>
      <c r="BC240" s="323"/>
      <c r="BD240" s="323"/>
      <c r="BE240" s="323"/>
      <c r="BF240" s="323"/>
      <c r="BI240" s="323"/>
      <c r="BS240" s="323"/>
      <c r="CC240" s="323"/>
      <c r="CM240" s="323"/>
      <c r="CW240" s="323"/>
      <c r="DG240" s="323"/>
      <c r="DQ240" s="323"/>
      <c r="EA240" s="323"/>
      <c r="EK240" s="323"/>
      <c r="EU240" s="323"/>
      <c r="FE240" s="323"/>
      <c r="FO240" s="323"/>
      <c r="FY240" s="323"/>
      <c r="GI240" s="323"/>
      <c r="GS240" s="323"/>
      <c r="HC240" s="323"/>
      <c r="HM240" s="323"/>
      <c r="HW240" s="323"/>
    </row>
    <row r="241" s="3" customFormat="true" x14ac:dyDescent="0.25">
      <c r="A241" s="323"/>
      <c r="K241" s="323"/>
      <c r="U241" s="323"/>
      <c r="AE241" s="323"/>
      <c r="AO241" s="323"/>
      <c r="AY241" s="323"/>
      <c r="AZ241" s="323"/>
      <c r="BA241" s="323"/>
      <c r="BB241" s="323"/>
      <c r="BC241" s="323"/>
      <c r="BD241" s="323"/>
      <c r="BE241" s="323"/>
      <c r="BF241" s="323"/>
      <c r="BI241" s="323"/>
      <c r="BS241" s="323"/>
      <c r="CC241" s="323"/>
      <c r="CM241" s="323"/>
      <c r="CW241" s="323"/>
      <c r="DG241" s="323"/>
      <c r="DQ241" s="323"/>
      <c r="EA241" s="323"/>
      <c r="EK241" s="323"/>
      <c r="EU241" s="323"/>
      <c r="FE241" s="323"/>
      <c r="FO241" s="323"/>
      <c r="FY241" s="323"/>
      <c r="GI241" s="323"/>
      <c r="GS241" s="323"/>
      <c r="HC241" s="323"/>
      <c r="HM241" s="323"/>
      <c r="HW241" s="323"/>
    </row>
    <row r="242" s="3" customFormat="true" x14ac:dyDescent="0.25">
      <c r="A242" s="323"/>
      <c r="K242" s="323"/>
      <c r="U242" s="323"/>
      <c r="AE242" s="323"/>
      <c r="AO242" s="323"/>
      <c r="AY242" s="323"/>
      <c r="AZ242" s="323"/>
      <c r="BA242" s="323"/>
      <c r="BB242" s="323"/>
      <c r="BC242" s="323"/>
      <c r="BD242" s="323"/>
      <c r="BE242" s="323"/>
      <c r="BF242" s="323"/>
      <c r="BI242" s="323"/>
      <c r="BS242" s="323"/>
      <c r="CC242" s="323"/>
      <c r="CM242" s="323"/>
      <c r="CW242" s="323"/>
      <c r="DG242" s="323"/>
      <c r="DQ242" s="323"/>
      <c r="EA242" s="323"/>
      <c r="EK242" s="323"/>
      <c r="EU242" s="323"/>
      <c r="FE242" s="323"/>
      <c r="FO242" s="323"/>
      <c r="FY242" s="323"/>
      <c r="GI242" s="323"/>
      <c r="GS242" s="323"/>
      <c r="HC242" s="323"/>
      <c r="HM242" s="323"/>
      <c r="HW242" s="323"/>
    </row>
    <row r="243" s="3" customFormat="true" x14ac:dyDescent="0.25">
      <c r="A243" s="323"/>
      <c r="K243" s="323"/>
      <c r="U243" s="323"/>
      <c r="AE243" s="323"/>
      <c r="AO243" s="323"/>
      <c r="AY243" s="323"/>
      <c r="AZ243" s="323"/>
      <c r="BA243" s="323"/>
      <c r="BB243" s="323"/>
      <c r="BC243" s="323"/>
      <c r="BD243" s="323"/>
      <c r="BE243" s="323"/>
      <c r="BF243" s="323"/>
      <c r="BI243" s="323"/>
      <c r="BS243" s="323"/>
      <c r="CC243" s="323"/>
      <c r="CM243" s="323"/>
      <c r="CW243" s="323"/>
      <c r="DG243" s="323"/>
      <c r="DQ243" s="323"/>
      <c r="EA243" s="323"/>
      <c r="EK243" s="323"/>
      <c r="EU243" s="323"/>
      <c r="FE243" s="323"/>
      <c r="FO243" s="323"/>
      <c r="FY243" s="323"/>
      <c r="GI243" s="323"/>
      <c r="GS243" s="323"/>
      <c r="HC243" s="323"/>
      <c r="HM243" s="323"/>
      <c r="HW243" s="323"/>
    </row>
    <row r="244" s="3" customFormat="true" x14ac:dyDescent="0.25">
      <c r="A244" s="323"/>
      <c r="K244" s="323"/>
      <c r="U244" s="323"/>
      <c r="AE244" s="323"/>
      <c r="AO244" s="323"/>
      <c r="AY244" s="323"/>
      <c r="AZ244" s="323"/>
      <c r="BA244" s="323"/>
      <c r="BB244" s="323"/>
      <c r="BC244" s="323"/>
      <c r="BD244" s="323"/>
      <c r="BE244" s="323"/>
      <c r="BF244" s="323"/>
      <c r="BI244" s="323"/>
      <c r="BS244" s="323"/>
      <c r="CC244" s="323"/>
      <c r="CM244" s="323"/>
      <c r="CW244" s="323"/>
      <c r="DG244" s="323"/>
      <c r="DQ244" s="323"/>
      <c r="EA244" s="323"/>
      <c r="EK244" s="323"/>
      <c r="EU244" s="323"/>
      <c r="FE244" s="323"/>
      <c r="FO244" s="323"/>
      <c r="FY244" s="323"/>
      <c r="GI244" s="323"/>
      <c r="GS244" s="323"/>
      <c r="HC244" s="323"/>
      <c r="HM244" s="323"/>
      <c r="HW244" s="323"/>
    </row>
    <row r="245" s="3" customFormat="true" x14ac:dyDescent="0.25">
      <c r="A245" s="323"/>
      <c r="K245" s="323"/>
      <c r="U245" s="323"/>
      <c r="AE245" s="323"/>
      <c r="AO245" s="323"/>
      <c r="AY245" s="323"/>
      <c r="AZ245" s="323"/>
      <c r="BA245" s="323"/>
      <c r="BB245" s="323"/>
      <c r="BC245" s="323"/>
      <c r="BD245" s="323"/>
      <c r="BE245" s="323"/>
      <c r="BF245" s="323"/>
      <c r="BI245" s="323"/>
      <c r="BS245" s="323"/>
      <c r="CC245" s="323"/>
      <c r="CM245" s="323"/>
      <c r="CW245" s="323"/>
      <c r="DG245" s="323"/>
      <c r="DQ245" s="323"/>
      <c r="EA245" s="323"/>
      <c r="EK245" s="323"/>
      <c r="EU245" s="323"/>
      <c r="FE245" s="323"/>
      <c r="FO245" s="323"/>
      <c r="FY245" s="323"/>
      <c r="GI245" s="323"/>
      <c r="GS245" s="323"/>
      <c r="HC245" s="323"/>
      <c r="HM245" s="323"/>
      <c r="HW245" s="323"/>
    </row>
    <row r="246" s="3" customFormat="true" x14ac:dyDescent="0.25">
      <c r="A246" s="323"/>
      <c r="K246" s="323"/>
      <c r="U246" s="323"/>
      <c r="AE246" s="323"/>
      <c r="AO246" s="323"/>
      <c r="AY246" s="323"/>
      <c r="AZ246" s="323"/>
      <c r="BA246" s="323"/>
      <c r="BB246" s="323"/>
      <c r="BC246" s="323"/>
      <c r="BD246" s="323"/>
      <c r="BE246" s="323"/>
      <c r="BF246" s="323"/>
      <c r="BI246" s="323"/>
      <c r="BS246" s="323"/>
      <c r="CC246" s="323"/>
      <c r="CM246" s="323"/>
      <c r="CW246" s="323"/>
      <c r="DG246" s="323"/>
      <c r="DQ246" s="323"/>
      <c r="EA246" s="323"/>
      <c r="EK246" s="323"/>
      <c r="EU246" s="323"/>
      <c r="FE246" s="323"/>
      <c r="FO246" s="323"/>
      <c r="FY246" s="323"/>
      <c r="GI246" s="323"/>
      <c r="GS246" s="323"/>
      <c r="HC246" s="323"/>
      <c r="HM246" s="323"/>
      <c r="HW246" s="323"/>
    </row>
    <row r="247" s="3" customFormat="true" x14ac:dyDescent="0.25">
      <c r="A247" s="323"/>
      <c r="K247" s="323"/>
      <c r="U247" s="323"/>
      <c r="AE247" s="323"/>
      <c r="AO247" s="323"/>
      <c r="AY247" s="323"/>
      <c r="AZ247" s="323"/>
      <c r="BA247" s="323"/>
      <c r="BB247" s="323"/>
      <c r="BC247" s="323"/>
      <c r="BD247" s="323"/>
      <c r="BE247" s="323"/>
      <c r="BF247" s="323"/>
      <c r="BI247" s="323"/>
      <c r="BS247" s="323"/>
      <c r="CC247" s="323"/>
      <c r="CM247" s="323"/>
      <c r="CW247" s="323"/>
      <c r="DG247" s="323"/>
      <c r="DQ247" s="323"/>
      <c r="EA247" s="323"/>
      <c r="EK247" s="323"/>
      <c r="EU247" s="323"/>
      <c r="FE247" s="323"/>
      <c r="FO247" s="323"/>
      <c r="FY247" s="323"/>
      <c r="GI247" s="323"/>
      <c r="GS247" s="323"/>
      <c r="HC247" s="323"/>
      <c r="HM247" s="323"/>
      <c r="HW247" s="323"/>
    </row>
    <row r="248" s="3" customFormat="true" x14ac:dyDescent="0.25">
      <c r="A248" s="323"/>
      <c r="K248" s="323"/>
      <c r="U248" s="323"/>
      <c r="AE248" s="323"/>
      <c r="AO248" s="323"/>
      <c r="AY248" s="323"/>
      <c r="AZ248" s="323"/>
      <c r="BA248" s="323"/>
      <c r="BB248" s="323"/>
      <c r="BC248" s="323"/>
      <c r="BD248" s="323"/>
      <c r="BE248" s="323"/>
      <c r="BF248" s="323"/>
      <c r="BI248" s="323"/>
      <c r="BS248" s="323"/>
      <c r="CC248" s="323"/>
      <c r="CM248" s="323"/>
      <c r="CW248" s="323"/>
      <c r="DG248" s="323"/>
      <c r="DQ248" s="323"/>
      <c r="EA248" s="323"/>
      <c r="EK248" s="323"/>
      <c r="EU248" s="323"/>
      <c r="FE248" s="323"/>
      <c r="FO248" s="323"/>
      <c r="FY248" s="323"/>
      <c r="GI248" s="323"/>
      <c r="GS248" s="323"/>
      <c r="HC248" s="323"/>
      <c r="HM248" s="323"/>
      <c r="HW248" s="323"/>
    </row>
    <row r="249" s="3" customFormat="true" x14ac:dyDescent="0.25">
      <c r="A249" s="323"/>
      <c r="K249" s="323"/>
      <c r="U249" s="323"/>
      <c r="AE249" s="323"/>
      <c r="AO249" s="323"/>
      <c r="AY249" s="323"/>
      <c r="AZ249" s="323"/>
      <c r="BA249" s="323"/>
      <c r="BB249" s="323"/>
      <c r="BC249" s="323"/>
      <c r="BD249" s="323"/>
      <c r="BE249" s="323"/>
      <c r="BF249" s="323"/>
      <c r="BI249" s="323"/>
      <c r="BS249" s="323"/>
      <c r="CC249" s="323"/>
      <c r="CM249" s="323"/>
      <c r="CW249" s="323"/>
      <c r="DG249" s="323"/>
      <c r="DQ249" s="323"/>
      <c r="EA249" s="323"/>
      <c r="EK249" s="323"/>
      <c r="EU249" s="323"/>
      <c r="FE249" s="323"/>
      <c r="FO249" s="323"/>
      <c r="FY249" s="323"/>
      <c r="GI249" s="323"/>
      <c r="GS249" s="323"/>
      <c r="HC249" s="323"/>
      <c r="HM249" s="323"/>
      <c r="HW249" s="323"/>
    </row>
    <row r="250" s="3" customFormat="true" x14ac:dyDescent="0.25">
      <c r="A250" s="323"/>
      <c r="K250" s="323"/>
      <c r="U250" s="323"/>
      <c r="AE250" s="323"/>
      <c r="AO250" s="323"/>
      <c r="AY250" s="323"/>
      <c r="AZ250" s="323"/>
      <c r="BA250" s="323"/>
      <c r="BB250" s="323"/>
      <c r="BC250" s="323"/>
      <c r="BD250" s="323"/>
      <c r="BE250" s="323"/>
      <c r="BF250" s="323"/>
      <c r="BI250" s="323"/>
      <c r="BS250" s="323"/>
      <c r="CC250" s="323"/>
      <c r="CM250" s="323"/>
      <c r="CW250" s="323"/>
      <c r="DG250" s="323"/>
      <c r="DQ250" s="323"/>
      <c r="EA250" s="323"/>
      <c r="EK250" s="323"/>
      <c r="EU250" s="323"/>
      <c r="FE250" s="323"/>
      <c r="FO250" s="323"/>
      <c r="FY250" s="323"/>
      <c r="GI250" s="323"/>
      <c r="GS250" s="323"/>
      <c r="HC250" s="323"/>
      <c r="HM250" s="323"/>
      <c r="HW250" s="323"/>
    </row>
    <row r="251" s="3" customFormat="true" x14ac:dyDescent="0.25">
      <c r="A251" s="323"/>
      <c r="K251" s="323"/>
      <c r="U251" s="323"/>
      <c r="AE251" s="323"/>
      <c r="AO251" s="323"/>
      <c r="AY251" s="323"/>
      <c r="AZ251" s="323"/>
      <c r="BA251" s="323"/>
      <c r="BB251" s="323"/>
      <c r="BC251" s="323"/>
      <c r="BD251" s="323"/>
      <c r="BE251" s="323"/>
      <c r="BF251" s="323"/>
      <c r="BI251" s="323"/>
      <c r="BS251" s="323"/>
      <c r="CC251" s="323"/>
      <c r="CM251" s="323"/>
      <c r="CW251" s="323"/>
      <c r="DG251" s="323"/>
      <c r="DQ251" s="323"/>
      <c r="EA251" s="323"/>
      <c r="EK251" s="323"/>
      <c r="EU251" s="323"/>
      <c r="FE251" s="323"/>
      <c r="FO251" s="323"/>
      <c r="FY251" s="323"/>
      <c r="GI251" s="323"/>
      <c r="GS251" s="323"/>
      <c r="HC251" s="323"/>
      <c r="HM251" s="323"/>
      <c r="HW251" s="323"/>
    </row>
    <row r="252" s="3" customFormat="true" x14ac:dyDescent="0.25">
      <c r="A252" s="323"/>
      <c r="K252" s="323"/>
      <c r="U252" s="323"/>
      <c r="AE252" s="323"/>
      <c r="AO252" s="323"/>
      <c r="AY252" s="323"/>
      <c r="AZ252" s="323"/>
      <c r="BA252" s="323"/>
      <c r="BB252" s="323"/>
      <c r="BC252" s="323"/>
      <c r="BD252" s="323"/>
      <c r="BE252" s="323"/>
      <c r="BF252" s="323"/>
      <c r="BI252" s="323"/>
      <c r="BS252" s="323"/>
      <c r="CC252" s="323"/>
      <c r="CM252" s="323"/>
      <c r="CW252" s="323"/>
      <c r="DG252" s="323"/>
      <c r="DQ252" s="323"/>
      <c r="EA252" s="323"/>
      <c r="EK252" s="323"/>
      <c r="EU252" s="323"/>
      <c r="FE252" s="323"/>
      <c r="FO252" s="323"/>
      <c r="FY252" s="323"/>
      <c r="GI252" s="323"/>
      <c r="GS252" s="323"/>
      <c r="HC252" s="323"/>
      <c r="HM252" s="323"/>
      <c r="HW252" s="323"/>
    </row>
    <row r="253" s="3" customFormat="true" x14ac:dyDescent="0.25">
      <c r="A253" s="323"/>
      <c r="K253" s="323"/>
      <c r="U253" s="323"/>
      <c r="AE253" s="323"/>
      <c r="AO253" s="323"/>
      <c r="AY253" s="323"/>
      <c r="AZ253" s="323"/>
      <c r="BA253" s="323"/>
      <c r="BB253" s="323"/>
      <c r="BC253" s="323"/>
      <c r="BD253" s="323"/>
      <c r="BE253" s="323"/>
      <c r="BF253" s="323"/>
      <c r="BI253" s="323"/>
      <c r="BS253" s="323"/>
      <c r="CC253" s="323"/>
      <c r="CM253" s="323"/>
      <c r="CW253" s="323"/>
      <c r="DG253" s="323"/>
      <c r="DQ253" s="323"/>
      <c r="EA253" s="323"/>
      <c r="EK253" s="323"/>
      <c r="EU253" s="323"/>
      <c r="FE253" s="323"/>
      <c r="FO253" s="323"/>
      <c r="FY253" s="323"/>
      <c r="GI253" s="323"/>
      <c r="GS253" s="323"/>
      <c r="HC253" s="323"/>
      <c r="HM253" s="323"/>
      <c r="HW253" s="323"/>
    </row>
    <row r="254" s="3" customFormat="true" x14ac:dyDescent="0.25">
      <c r="A254" s="323"/>
      <c r="K254" s="323"/>
      <c r="U254" s="323"/>
      <c r="AE254" s="323"/>
      <c r="AO254" s="323"/>
      <c r="AY254" s="323"/>
      <c r="AZ254" s="323"/>
      <c r="BA254" s="323"/>
      <c r="BB254" s="323"/>
      <c r="BC254" s="323"/>
      <c r="BD254" s="323"/>
      <c r="BE254" s="323"/>
      <c r="BF254" s="323"/>
      <c r="BI254" s="323"/>
      <c r="BS254" s="323"/>
      <c r="CC254" s="323"/>
      <c r="CM254" s="323"/>
      <c r="CW254" s="323"/>
      <c r="DG254" s="323"/>
      <c r="DQ254" s="323"/>
      <c r="EA254" s="323"/>
      <c r="EK254" s="323"/>
      <c r="EU254" s="323"/>
      <c r="FE254" s="323"/>
      <c r="FO254" s="323"/>
      <c r="FY254" s="323"/>
      <c r="GI254" s="323"/>
      <c r="GS254" s="323"/>
      <c r="HC254" s="323"/>
      <c r="HM254" s="323"/>
      <c r="HW254" s="323"/>
    </row>
    <row r="255" s="3" customFormat="true" x14ac:dyDescent="0.25">
      <c r="A255" s="323"/>
      <c r="K255" s="323"/>
      <c r="U255" s="323"/>
      <c r="AE255" s="323"/>
      <c r="AO255" s="323"/>
      <c r="AY255" s="323"/>
      <c r="AZ255" s="323"/>
      <c r="BA255" s="323"/>
      <c r="BB255" s="323"/>
      <c r="BC255" s="323"/>
      <c r="BD255" s="323"/>
      <c r="BE255" s="323"/>
      <c r="BF255" s="323"/>
      <c r="BI255" s="323"/>
      <c r="BS255" s="323"/>
      <c r="CC255" s="323"/>
      <c r="CM255" s="323"/>
      <c r="CW255" s="323"/>
      <c r="DG255" s="323"/>
      <c r="DQ255" s="323"/>
      <c r="EA255" s="323"/>
      <c r="EK255" s="323"/>
      <c r="EU255" s="323"/>
      <c r="FE255" s="323"/>
      <c r="FO255" s="323"/>
      <c r="FY255" s="323"/>
      <c r="GI255" s="323"/>
      <c r="GS255" s="323"/>
      <c r="HC255" s="323"/>
      <c r="HM255" s="323"/>
      <c r="HW255" s="323"/>
    </row>
    <row r="256" s="3" customFormat="true" x14ac:dyDescent="0.25">
      <c r="A256" s="323"/>
      <c r="K256" s="323"/>
      <c r="U256" s="323"/>
      <c r="AE256" s="323"/>
      <c r="AO256" s="323"/>
      <c r="AY256" s="323"/>
      <c r="AZ256" s="323"/>
      <c r="BA256" s="323"/>
      <c r="BB256" s="323"/>
      <c r="BC256" s="323"/>
      <c r="BD256" s="323"/>
      <c r="BE256" s="323"/>
      <c r="BF256" s="323"/>
      <c r="BI256" s="323"/>
      <c r="BS256" s="323"/>
      <c r="CC256" s="323"/>
      <c r="CM256" s="323"/>
      <c r="CW256" s="323"/>
      <c r="DG256" s="323"/>
      <c r="DQ256" s="323"/>
      <c r="EA256" s="323"/>
      <c r="EK256" s="323"/>
      <c r="EU256" s="323"/>
      <c r="FE256" s="323"/>
      <c r="FO256" s="323"/>
      <c r="FY256" s="323"/>
      <c r="GI256" s="323"/>
      <c r="GS256" s="323"/>
      <c r="HC256" s="323"/>
      <c r="HM256" s="323"/>
      <c r="HW256" s="323"/>
    </row>
    <row r="257" s="3" customFormat="true" x14ac:dyDescent="0.25">
      <c r="A257" s="323"/>
      <c r="K257" s="323"/>
      <c r="U257" s="323"/>
      <c r="AE257" s="323"/>
      <c r="AO257" s="323"/>
      <c r="AY257" s="323"/>
      <c r="AZ257" s="323"/>
      <c r="BA257" s="323"/>
      <c r="BB257" s="323"/>
      <c r="BC257" s="323"/>
      <c r="BD257" s="323"/>
      <c r="BE257" s="323"/>
      <c r="BF257" s="323"/>
      <c r="BI257" s="323"/>
      <c r="BS257" s="323"/>
      <c r="CC257" s="323"/>
      <c r="CM257" s="323"/>
      <c r="CW257" s="323"/>
      <c r="DG257" s="323"/>
      <c r="DQ257" s="323"/>
      <c r="EA257" s="323"/>
      <c r="EK257" s="323"/>
      <c r="EU257" s="323"/>
      <c r="FE257" s="323"/>
      <c r="FO257" s="323"/>
      <c r="FY257" s="323"/>
      <c r="GI257" s="323"/>
      <c r="GS257" s="323"/>
      <c r="HC257" s="323"/>
      <c r="HM257" s="323"/>
      <c r="HW257" s="323"/>
    </row>
    <row r="258" s="3" customFormat="true" x14ac:dyDescent="0.25">
      <c r="A258" s="323"/>
      <c r="K258" s="323"/>
      <c r="U258" s="323"/>
      <c r="AE258" s="323"/>
      <c r="AO258" s="323"/>
      <c r="AY258" s="323"/>
      <c r="AZ258" s="323"/>
      <c r="BA258" s="323"/>
      <c r="BB258" s="323"/>
      <c r="BC258" s="323"/>
      <c r="BD258" s="323"/>
      <c r="BE258" s="323"/>
      <c r="BF258" s="323"/>
      <c r="BI258" s="323"/>
      <c r="BS258" s="323"/>
      <c r="CC258" s="323"/>
      <c r="CM258" s="323"/>
      <c r="CW258" s="323"/>
      <c r="DG258" s="323"/>
      <c r="DQ258" s="323"/>
      <c r="EA258" s="323"/>
      <c r="EK258" s="323"/>
      <c r="EU258" s="323"/>
      <c r="FE258" s="323"/>
      <c r="FO258" s="323"/>
      <c r="FY258" s="323"/>
      <c r="GI258" s="323"/>
      <c r="GS258" s="323"/>
      <c r="HC258" s="323"/>
      <c r="HM258" s="323"/>
      <c r="HW258" s="323"/>
    </row>
    <row r="259" s="3" customFormat="true" x14ac:dyDescent="0.25">
      <c r="A259" s="323"/>
      <c r="K259" s="323"/>
      <c r="U259" s="323"/>
      <c r="AE259" s="323"/>
      <c r="AO259" s="323"/>
      <c r="AY259" s="323"/>
      <c r="AZ259" s="323"/>
      <c r="BA259" s="323"/>
      <c r="BB259" s="323"/>
      <c r="BC259" s="323"/>
      <c r="BD259" s="323"/>
      <c r="BE259" s="323"/>
      <c r="BF259" s="323"/>
      <c r="BI259" s="323"/>
      <c r="BS259" s="323"/>
      <c r="CC259" s="323"/>
      <c r="CM259" s="323"/>
      <c r="CW259" s="323"/>
      <c r="DG259" s="323"/>
      <c r="DQ259" s="323"/>
      <c r="EA259" s="323"/>
      <c r="EK259" s="323"/>
      <c r="EU259" s="323"/>
      <c r="FE259" s="323"/>
      <c r="FO259" s="323"/>
      <c r="FY259" s="323"/>
      <c r="GI259" s="323"/>
      <c r="GS259" s="323"/>
      <c r="HC259" s="323"/>
      <c r="HM259" s="323"/>
      <c r="HW259" s="323"/>
    </row>
    <row r="260" s="3" customFormat="true" x14ac:dyDescent="0.25">
      <c r="A260" s="323"/>
      <c r="K260" s="323"/>
      <c r="U260" s="323"/>
      <c r="AE260" s="323"/>
      <c r="AO260" s="323"/>
      <c r="AY260" s="323"/>
      <c r="AZ260" s="323"/>
      <c r="BA260" s="323"/>
      <c r="BB260" s="323"/>
      <c r="BC260" s="323"/>
      <c r="BD260" s="323"/>
      <c r="BE260" s="323"/>
      <c r="BF260" s="323"/>
      <c r="BI260" s="323"/>
      <c r="BS260" s="323"/>
      <c r="CC260" s="323"/>
      <c r="CM260" s="323"/>
      <c r="CW260" s="323"/>
      <c r="DG260" s="323"/>
      <c r="DQ260" s="323"/>
      <c r="EA260" s="323"/>
      <c r="EK260" s="323"/>
      <c r="EU260" s="323"/>
      <c r="FE260" s="323"/>
      <c r="FO260" s="323"/>
      <c r="FY260" s="323"/>
      <c r="GI260" s="323"/>
      <c r="GS260" s="323"/>
      <c r="HC260" s="323"/>
      <c r="HM260" s="323"/>
      <c r="HW260" s="323"/>
    </row>
    <row r="261" s="3" customFormat="true" x14ac:dyDescent="0.25">
      <c r="A261" s="323"/>
      <c r="K261" s="323"/>
      <c r="U261" s="323"/>
      <c r="AE261" s="323"/>
      <c r="AO261" s="323"/>
      <c r="AY261" s="323"/>
      <c r="AZ261" s="323"/>
      <c r="BA261" s="323"/>
      <c r="BB261" s="323"/>
      <c r="BC261" s="323"/>
      <c r="BD261" s="323"/>
      <c r="BE261" s="323"/>
      <c r="BF261" s="323"/>
      <c r="BI261" s="323"/>
      <c r="BS261" s="323"/>
      <c r="CC261" s="323"/>
      <c r="CM261" s="323"/>
      <c r="CW261" s="323"/>
      <c r="DG261" s="323"/>
      <c r="DQ261" s="323"/>
      <c r="EA261" s="323"/>
      <c r="EK261" s="323"/>
      <c r="EU261" s="323"/>
      <c r="FE261" s="323"/>
      <c r="FO261" s="323"/>
      <c r="FY261" s="323"/>
      <c r="GI261" s="323"/>
      <c r="GS261" s="323"/>
      <c r="HC261" s="323"/>
      <c r="HM261" s="323"/>
      <c r="HW261" s="323"/>
    </row>
    <row r="262" s="3" customFormat="true" x14ac:dyDescent="0.25">
      <c r="A262" s="323"/>
      <c r="K262" s="323"/>
      <c r="U262" s="323"/>
      <c r="AE262" s="323"/>
      <c r="AO262" s="323"/>
      <c r="AY262" s="323"/>
      <c r="AZ262" s="323"/>
      <c r="BA262" s="323"/>
      <c r="BB262" s="323"/>
      <c r="BC262" s="323"/>
      <c r="BD262" s="323"/>
      <c r="BE262" s="323"/>
      <c r="BF262" s="323"/>
      <c r="BI262" s="323"/>
      <c r="BS262" s="323"/>
      <c r="CC262" s="323"/>
      <c r="CM262" s="323"/>
      <c r="CW262" s="323"/>
      <c r="DG262" s="323"/>
      <c r="DQ262" s="323"/>
      <c r="EA262" s="323"/>
      <c r="EK262" s="323"/>
      <c r="EU262" s="323"/>
      <c r="FE262" s="323"/>
      <c r="FO262" s="323"/>
      <c r="FY262" s="323"/>
      <c r="GI262" s="323"/>
      <c r="GS262" s="323"/>
      <c r="HC262" s="323"/>
      <c r="HM262" s="323"/>
      <c r="HW262" s="323"/>
    </row>
    <row r="263" s="3" customFormat="true" x14ac:dyDescent="0.25">
      <c r="A263" s="323"/>
      <c r="K263" s="323"/>
      <c r="U263" s="323"/>
      <c r="AE263" s="323"/>
      <c r="AO263" s="323"/>
      <c r="AY263" s="323"/>
      <c r="AZ263" s="323"/>
      <c r="BA263" s="323"/>
      <c r="BB263" s="323"/>
      <c r="BC263" s="323"/>
      <c r="BD263" s="323"/>
      <c r="BE263" s="323"/>
      <c r="BF263" s="323"/>
      <c r="BI263" s="323"/>
      <c r="BS263" s="323"/>
      <c r="CC263" s="323"/>
      <c r="CM263" s="323"/>
      <c r="CW263" s="323"/>
      <c r="DG263" s="323"/>
      <c r="DQ263" s="323"/>
      <c r="EA263" s="323"/>
      <c r="EK263" s="323"/>
      <c r="EU263" s="323"/>
      <c r="FE263" s="323"/>
      <c r="FO263" s="323"/>
      <c r="FY263" s="323"/>
      <c r="GI263" s="323"/>
      <c r="GS263" s="323"/>
      <c r="HC263" s="323"/>
      <c r="HM263" s="323"/>
      <c r="HW263" s="323"/>
    </row>
    <row r="264" s="3" customFormat="true" x14ac:dyDescent="0.25">
      <c r="A264" s="323"/>
      <c r="K264" s="323"/>
      <c r="U264" s="323"/>
      <c r="AE264" s="323"/>
      <c r="AO264" s="323"/>
      <c r="AY264" s="323"/>
      <c r="AZ264" s="323"/>
      <c r="BA264" s="323"/>
      <c r="BB264" s="323"/>
      <c r="BC264" s="323"/>
      <c r="BD264" s="323"/>
      <c r="BE264" s="323"/>
      <c r="BF264" s="323"/>
      <c r="BI264" s="323"/>
      <c r="BS264" s="323"/>
      <c r="CC264" s="323"/>
      <c r="CM264" s="323"/>
      <c r="CW264" s="323"/>
      <c r="DG264" s="323"/>
      <c r="DQ264" s="323"/>
      <c r="EA264" s="323"/>
      <c r="EK264" s="323"/>
      <c r="EU264" s="323"/>
      <c r="FE264" s="323"/>
      <c r="FO264" s="323"/>
      <c r="FY264" s="323"/>
      <c r="GI264" s="323"/>
      <c r="GS264" s="323"/>
      <c r="HC264" s="323"/>
      <c r="HM264" s="323"/>
      <c r="HW264" s="323"/>
    </row>
    <row r="265" s="3" customFormat="true" x14ac:dyDescent="0.25">
      <c r="A265" s="323"/>
      <c r="K265" s="323"/>
      <c r="U265" s="323"/>
      <c r="AE265" s="323"/>
      <c r="AO265" s="323"/>
      <c r="AY265" s="323"/>
      <c r="AZ265" s="323"/>
      <c r="BA265" s="323"/>
      <c r="BB265" s="323"/>
      <c r="BC265" s="323"/>
      <c r="BD265" s="323"/>
      <c r="BE265" s="323"/>
      <c r="BF265" s="323"/>
      <c r="BI265" s="323"/>
      <c r="BS265" s="323"/>
      <c r="CC265" s="323"/>
      <c r="CM265" s="323"/>
      <c r="CW265" s="323"/>
      <c r="DG265" s="323"/>
      <c r="DQ265" s="323"/>
      <c r="EA265" s="323"/>
      <c r="EK265" s="323"/>
      <c r="EU265" s="323"/>
      <c r="FE265" s="323"/>
      <c r="FO265" s="323"/>
      <c r="FY265" s="323"/>
      <c r="GI265" s="323"/>
      <c r="GS265" s="323"/>
      <c r="HC265" s="323"/>
      <c r="HM265" s="323"/>
      <c r="HW265" s="323"/>
    </row>
    <row r="266" s="3" customFormat="true" x14ac:dyDescent="0.25">
      <c r="A266" s="323"/>
      <c r="K266" s="323"/>
      <c r="U266" s="323"/>
      <c r="AE266" s="323"/>
      <c r="AO266" s="323"/>
      <c r="AY266" s="323"/>
      <c r="AZ266" s="323"/>
      <c r="BA266" s="323"/>
      <c r="BB266" s="323"/>
      <c r="BC266" s="323"/>
      <c r="BD266" s="323"/>
      <c r="BE266" s="323"/>
      <c r="BF266" s="323"/>
      <c r="BI266" s="323"/>
      <c r="BS266" s="323"/>
      <c r="CC266" s="323"/>
      <c r="CM266" s="323"/>
      <c r="CW266" s="323"/>
      <c r="DG266" s="323"/>
      <c r="DQ266" s="323"/>
      <c r="EA266" s="323"/>
      <c r="EK266" s="323"/>
      <c r="EU266" s="323"/>
      <c r="FE266" s="323"/>
      <c r="FO266" s="323"/>
      <c r="FY266" s="323"/>
      <c r="GI266" s="323"/>
      <c r="GS266" s="323"/>
      <c r="HC266" s="323"/>
      <c r="HM266" s="323"/>
      <c r="HW266" s="323"/>
    </row>
    <row r="267" s="3" customFormat="true" x14ac:dyDescent="0.25">
      <c r="A267" s="323"/>
      <c r="K267" s="323"/>
      <c r="U267" s="323"/>
      <c r="AE267" s="323"/>
      <c r="AO267" s="323"/>
      <c r="AY267" s="323"/>
      <c r="AZ267" s="323"/>
      <c r="BA267" s="323"/>
      <c r="BB267" s="323"/>
      <c r="BC267" s="323"/>
      <c r="BD267" s="323"/>
      <c r="BE267" s="323"/>
      <c r="BF267" s="323"/>
      <c r="BI267" s="323"/>
      <c r="BS267" s="323"/>
      <c r="CC267" s="323"/>
      <c r="CM267" s="323"/>
      <c r="CW267" s="323"/>
      <c r="DG267" s="323"/>
      <c r="DQ267" s="323"/>
      <c r="EA267" s="323"/>
      <c r="EK267" s="323"/>
      <c r="EU267" s="323"/>
      <c r="FE267" s="323"/>
      <c r="FO267" s="323"/>
      <c r="FY267" s="323"/>
      <c r="GI267" s="323"/>
      <c r="GS267" s="323"/>
      <c r="HC267" s="323"/>
      <c r="HM267" s="323"/>
      <c r="HW267" s="323"/>
    </row>
    <row r="268" s="3" customFormat="true" x14ac:dyDescent="0.25">
      <c r="A268" s="323"/>
      <c r="K268" s="323"/>
      <c r="U268" s="323"/>
      <c r="AE268" s="323"/>
      <c r="AO268" s="323"/>
      <c r="AY268" s="323"/>
      <c r="AZ268" s="323"/>
      <c r="BA268" s="323"/>
      <c r="BB268" s="323"/>
      <c r="BC268" s="323"/>
      <c r="BD268" s="323"/>
      <c r="BE268" s="323"/>
      <c r="BF268" s="323"/>
      <c r="BI268" s="323"/>
      <c r="BS268" s="323"/>
      <c r="CC268" s="323"/>
      <c r="CM268" s="323"/>
      <c r="CW268" s="323"/>
      <c r="DG268" s="323"/>
      <c r="DQ268" s="323"/>
      <c r="EA268" s="323"/>
      <c r="EK268" s="323"/>
      <c r="EU268" s="323"/>
      <c r="FE268" s="323"/>
      <c r="FO268" s="323"/>
      <c r="FY268" s="323"/>
      <c r="GI268" s="323"/>
      <c r="GS268" s="323"/>
      <c r="HC268" s="323"/>
      <c r="HM268" s="323"/>
      <c r="HW268" s="323"/>
    </row>
    <row r="269" s="3" customFormat="true" x14ac:dyDescent="0.25">
      <c r="A269" s="323"/>
      <c r="K269" s="323"/>
      <c r="U269" s="323"/>
      <c r="AE269" s="323"/>
      <c r="AO269" s="323"/>
      <c r="AY269" s="323"/>
      <c r="AZ269" s="323"/>
      <c r="BA269" s="323"/>
      <c r="BB269" s="323"/>
      <c r="BC269" s="323"/>
      <c r="BD269" s="323"/>
      <c r="BE269" s="323"/>
      <c r="BF269" s="323"/>
      <c r="BI269" s="323"/>
      <c r="BS269" s="323"/>
      <c r="CC269" s="323"/>
      <c r="CM269" s="323"/>
      <c r="CW269" s="323"/>
      <c r="DG269" s="323"/>
      <c r="DQ269" s="323"/>
      <c r="EA269" s="323"/>
      <c r="EK269" s="323"/>
      <c r="EU269" s="323"/>
      <c r="FE269" s="323"/>
      <c r="FO269" s="323"/>
      <c r="FY269" s="323"/>
      <c r="GI269" s="323"/>
      <c r="GS269" s="323"/>
      <c r="HC269" s="323"/>
      <c r="HM269" s="323"/>
      <c r="HW269" s="323"/>
    </row>
    <row r="270" s="3" customFormat="true" x14ac:dyDescent="0.25">
      <c r="A270" s="323"/>
      <c r="K270" s="323"/>
      <c r="U270" s="323"/>
      <c r="AE270" s="323"/>
      <c r="AO270" s="323"/>
      <c r="AY270" s="323"/>
      <c r="AZ270" s="323"/>
      <c r="BA270" s="323"/>
      <c r="BB270" s="323"/>
      <c r="BC270" s="323"/>
      <c r="BD270" s="323"/>
      <c r="BE270" s="323"/>
      <c r="BF270" s="323"/>
      <c r="BI270" s="323"/>
      <c r="BS270" s="323"/>
      <c r="CC270" s="323"/>
      <c r="CM270" s="323"/>
      <c r="CW270" s="323"/>
      <c r="DG270" s="323"/>
      <c r="DQ270" s="323"/>
      <c r="EA270" s="323"/>
      <c r="EK270" s="323"/>
      <c r="EU270" s="323"/>
      <c r="FE270" s="323"/>
      <c r="FO270" s="323"/>
      <c r="FY270" s="323"/>
      <c r="GI270" s="323"/>
      <c r="GS270" s="323"/>
      <c r="HC270" s="323"/>
      <c r="HM270" s="323"/>
      <c r="HW270" s="323"/>
    </row>
    <row r="271" s="3" customFormat="true" x14ac:dyDescent="0.25">
      <c r="A271" s="323"/>
      <c r="K271" s="323"/>
      <c r="U271" s="323"/>
      <c r="AE271" s="323"/>
      <c r="AO271" s="323"/>
      <c r="AY271" s="323"/>
      <c r="AZ271" s="323"/>
      <c r="BA271" s="323"/>
      <c r="BB271" s="323"/>
      <c r="BC271" s="323"/>
      <c r="BD271" s="323"/>
      <c r="BE271" s="323"/>
      <c r="BF271" s="323"/>
      <c r="BI271" s="323"/>
      <c r="BS271" s="323"/>
      <c r="CC271" s="323"/>
      <c r="CM271" s="323"/>
      <c r="CW271" s="323"/>
      <c r="DG271" s="323"/>
      <c r="DQ271" s="323"/>
      <c r="EA271" s="323"/>
      <c r="EK271" s="323"/>
      <c r="EU271" s="323"/>
      <c r="FE271" s="323"/>
      <c r="FO271" s="323"/>
      <c r="FY271" s="323"/>
      <c r="GI271" s="323"/>
      <c r="GS271" s="323"/>
      <c r="HC271" s="323"/>
      <c r="HM271" s="323"/>
      <c r="HW271" s="323"/>
    </row>
    <row r="272" s="3" customFormat="true" x14ac:dyDescent="0.25">
      <c r="A272" s="323"/>
      <c r="K272" s="323"/>
      <c r="U272" s="323"/>
      <c r="AE272" s="323"/>
      <c r="AO272" s="323"/>
      <c r="AY272" s="323"/>
      <c r="AZ272" s="323"/>
      <c r="BA272" s="323"/>
      <c r="BB272" s="323"/>
      <c r="BC272" s="323"/>
      <c r="BD272" s="323"/>
      <c r="BE272" s="323"/>
      <c r="BF272" s="323"/>
      <c r="BI272" s="323"/>
      <c r="BS272" s="323"/>
      <c r="CC272" s="323"/>
      <c r="CM272" s="323"/>
      <c r="CW272" s="323"/>
      <c r="DG272" s="323"/>
      <c r="DQ272" s="323"/>
      <c r="EA272" s="323"/>
      <c r="EK272" s="323"/>
      <c r="EU272" s="323"/>
      <c r="FE272" s="323"/>
      <c r="FO272" s="323"/>
      <c r="FY272" s="323"/>
      <c r="GI272" s="323"/>
      <c r="GS272" s="323"/>
      <c r="HC272" s="323"/>
      <c r="HM272" s="323"/>
      <c r="HW272" s="323"/>
    </row>
    <row r="273" s="3" customFormat="true" x14ac:dyDescent="0.25">
      <c r="A273" s="323"/>
      <c r="K273" s="323"/>
      <c r="U273" s="323"/>
      <c r="AE273" s="323"/>
      <c r="AO273" s="323"/>
      <c r="AY273" s="323"/>
      <c r="AZ273" s="323"/>
      <c r="BA273" s="323"/>
      <c r="BB273" s="323"/>
      <c r="BC273" s="323"/>
      <c r="BD273" s="323"/>
      <c r="BE273" s="323"/>
      <c r="BF273" s="323"/>
      <c r="BI273" s="323"/>
      <c r="BS273" s="323"/>
      <c r="CC273" s="323"/>
      <c r="CM273" s="323"/>
      <c r="CW273" s="323"/>
      <c r="DG273" s="323"/>
      <c r="DQ273" s="323"/>
      <c r="EA273" s="323"/>
      <c r="EK273" s="323"/>
      <c r="EU273" s="323"/>
      <c r="FE273" s="323"/>
      <c r="FO273" s="323"/>
      <c r="FY273" s="323"/>
      <c r="GI273" s="323"/>
      <c r="GS273" s="323"/>
      <c r="HC273" s="323"/>
      <c r="HM273" s="323"/>
      <c r="HW273" s="323"/>
    </row>
    <row r="274" s="3" customFormat="true" x14ac:dyDescent="0.25">
      <c r="A274" s="323"/>
      <c r="K274" s="323"/>
      <c r="U274" s="323"/>
      <c r="AE274" s="323"/>
      <c r="AO274" s="323"/>
      <c r="AY274" s="323"/>
      <c r="AZ274" s="323"/>
      <c r="BA274" s="323"/>
      <c r="BB274" s="323"/>
      <c r="BC274" s="323"/>
      <c r="BD274" s="323"/>
      <c r="BE274" s="323"/>
      <c r="BF274" s="323"/>
      <c r="BI274" s="323"/>
      <c r="BS274" s="323"/>
      <c r="CC274" s="323"/>
      <c r="CM274" s="323"/>
      <c r="CW274" s="323"/>
      <c r="DG274" s="323"/>
      <c r="DQ274" s="323"/>
      <c r="EA274" s="323"/>
      <c r="EK274" s="323"/>
      <c r="EU274" s="323"/>
      <c r="FE274" s="323"/>
      <c r="FO274" s="323"/>
      <c r="FY274" s="323"/>
      <c r="GI274" s="323"/>
      <c r="GS274" s="323"/>
      <c r="HC274" s="323"/>
      <c r="HM274" s="323"/>
      <c r="HW274" s="323"/>
    </row>
    <row r="275" s="3" customFormat="true" x14ac:dyDescent="0.25">
      <c r="A275" s="323"/>
      <c r="K275" s="323"/>
      <c r="U275" s="323"/>
      <c r="AE275" s="323"/>
      <c r="AO275" s="323"/>
      <c r="AY275" s="323"/>
      <c r="AZ275" s="323"/>
      <c r="BA275" s="323"/>
      <c r="BB275" s="323"/>
      <c r="BC275" s="323"/>
      <c r="BD275" s="323"/>
      <c r="BE275" s="323"/>
      <c r="BF275" s="323"/>
      <c r="BI275" s="323"/>
      <c r="BS275" s="323"/>
      <c r="CC275" s="323"/>
      <c r="CM275" s="323"/>
      <c r="CW275" s="323"/>
      <c r="DG275" s="323"/>
      <c r="DQ275" s="323"/>
      <c r="EA275" s="323"/>
      <c r="EK275" s="323"/>
      <c r="EU275" s="323"/>
      <c r="FE275" s="323"/>
      <c r="FO275" s="323"/>
      <c r="FY275" s="323"/>
      <c r="GI275" s="323"/>
      <c r="GS275" s="323"/>
      <c r="HC275" s="323"/>
      <c r="HM275" s="323"/>
      <c r="HW275" s="323"/>
    </row>
    <row r="276" s="3" customFormat="true" x14ac:dyDescent="0.25">
      <c r="A276" s="323"/>
      <c r="K276" s="323"/>
      <c r="U276" s="323"/>
      <c r="AE276" s="323"/>
      <c r="AO276" s="323"/>
      <c r="AY276" s="323"/>
      <c r="AZ276" s="323"/>
      <c r="BA276" s="323"/>
      <c r="BB276" s="323"/>
      <c r="BC276" s="323"/>
      <c r="BD276" s="323"/>
      <c r="BE276" s="323"/>
      <c r="BF276" s="323"/>
      <c r="BI276" s="323"/>
      <c r="BS276" s="323"/>
      <c r="CC276" s="323"/>
      <c r="CM276" s="323"/>
      <c r="CW276" s="323"/>
      <c r="DG276" s="323"/>
      <c r="DQ276" s="323"/>
      <c r="EA276" s="323"/>
      <c r="EK276" s="323"/>
      <c r="EU276" s="323"/>
      <c r="FE276" s="323"/>
      <c r="FO276" s="323"/>
      <c r="FY276" s="323"/>
      <c r="GI276" s="323"/>
      <c r="GS276" s="323"/>
      <c r="HC276" s="323"/>
      <c r="HM276" s="323"/>
      <c r="HW276" s="323"/>
    </row>
    <row r="277" s="3" customFormat="true" x14ac:dyDescent="0.25">
      <c r="A277" s="323"/>
      <c r="K277" s="323"/>
      <c r="U277" s="323"/>
      <c r="AE277" s="323"/>
      <c r="AO277" s="323"/>
      <c r="AY277" s="323"/>
      <c r="AZ277" s="323"/>
      <c r="BA277" s="323"/>
      <c r="BB277" s="323"/>
      <c r="BC277" s="323"/>
      <c r="BD277" s="323"/>
      <c r="BE277" s="323"/>
      <c r="BF277" s="323"/>
      <c r="BI277" s="323"/>
      <c r="BS277" s="323"/>
      <c r="CC277" s="323"/>
      <c r="CM277" s="323"/>
      <c r="CW277" s="323"/>
      <c r="DG277" s="323"/>
      <c r="DQ277" s="323"/>
      <c r="EA277" s="323"/>
      <c r="EK277" s="323"/>
      <c r="EU277" s="323"/>
      <c r="FE277" s="323"/>
      <c r="FO277" s="323"/>
      <c r="FY277" s="323"/>
      <c r="GI277" s="323"/>
      <c r="GS277" s="323"/>
      <c r="HC277" s="323"/>
      <c r="HM277" s="323"/>
      <c r="HW277" s="323"/>
    </row>
    <row r="278" s="3" customFormat="true" x14ac:dyDescent="0.25">
      <c r="A278" s="323"/>
      <c r="K278" s="323"/>
      <c r="U278" s="323"/>
      <c r="AE278" s="323"/>
      <c r="AO278" s="323"/>
      <c r="AY278" s="323"/>
      <c r="AZ278" s="323"/>
      <c r="BA278" s="323"/>
      <c r="BB278" s="323"/>
      <c r="BC278" s="323"/>
      <c r="BD278" s="323"/>
      <c r="BE278" s="323"/>
      <c r="BF278" s="323"/>
      <c r="BI278" s="323"/>
      <c r="BS278" s="323"/>
      <c r="CC278" s="323"/>
      <c r="CM278" s="323"/>
      <c r="CW278" s="323"/>
      <c r="DG278" s="323"/>
      <c r="DQ278" s="323"/>
      <c r="EA278" s="323"/>
      <c r="EK278" s="323"/>
      <c r="EU278" s="323"/>
      <c r="FE278" s="323"/>
      <c r="FO278" s="323"/>
      <c r="FY278" s="323"/>
      <c r="GI278" s="323"/>
      <c r="GS278" s="323"/>
      <c r="HC278" s="323"/>
      <c r="HM278" s="323"/>
      <c r="HW278" s="323"/>
    </row>
    <row r="279" s="3" customFormat="true" x14ac:dyDescent="0.25">
      <c r="A279" s="323"/>
      <c r="K279" s="323"/>
      <c r="U279" s="323"/>
      <c r="AE279" s="323"/>
      <c r="AO279" s="323"/>
      <c r="AY279" s="323"/>
      <c r="AZ279" s="323"/>
      <c r="BA279" s="323"/>
      <c r="BB279" s="323"/>
      <c r="BC279" s="323"/>
      <c r="BD279" s="323"/>
      <c r="BE279" s="323"/>
      <c r="BF279" s="323"/>
      <c r="BI279" s="323"/>
      <c r="BS279" s="323"/>
      <c r="CC279" s="323"/>
      <c r="CM279" s="323"/>
      <c r="CW279" s="323"/>
      <c r="DG279" s="323"/>
      <c r="DQ279" s="323"/>
      <c r="EA279" s="323"/>
      <c r="EK279" s="323"/>
      <c r="EU279" s="323"/>
      <c r="FE279" s="323"/>
      <c r="FO279" s="323"/>
      <c r="FY279" s="323"/>
      <c r="GI279" s="323"/>
      <c r="GS279" s="323"/>
      <c r="HC279" s="323"/>
      <c r="HM279" s="323"/>
      <c r="HW279" s="323"/>
    </row>
    <row r="280" s="3" customFormat="true" x14ac:dyDescent="0.25">
      <c r="A280" s="323"/>
      <c r="K280" s="323"/>
      <c r="U280" s="323"/>
      <c r="AE280" s="323"/>
      <c r="AO280" s="323"/>
      <c r="AY280" s="323"/>
      <c r="AZ280" s="323"/>
      <c r="BA280" s="323"/>
      <c r="BB280" s="323"/>
      <c r="BC280" s="323"/>
      <c r="BD280" s="323"/>
      <c r="BE280" s="323"/>
      <c r="BF280" s="323"/>
      <c r="BI280" s="323"/>
      <c r="BS280" s="323"/>
      <c r="CC280" s="323"/>
      <c r="CM280" s="323"/>
      <c r="CW280" s="323"/>
      <c r="DG280" s="323"/>
      <c r="DQ280" s="323"/>
      <c r="EA280" s="323"/>
      <c r="EK280" s="323"/>
      <c r="EU280" s="323"/>
      <c r="FE280" s="323"/>
      <c r="FO280" s="323"/>
      <c r="FY280" s="323"/>
      <c r="GI280" s="323"/>
      <c r="GS280" s="323"/>
      <c r="HC280" s="323"/>
      <c r="HM280" s="323"/>
      <c r="HW280" s="323"/>
    </row>
    <row r="281" s="3" customFormat="true" x14ac:dyDescent="0.25">
      <c r="A281" s="323"/>
      <c r="K281" s="323"/>
      <c r="U281" s="323"/>
      <c r="AE281" s="323"/>
      <c r="AO281" s="323"/>
      <c r="AY281" s="323"/>
      <c r="AZ281" s="323"/>
      <c r="BA281" s="323"/>
      <c r="BB281" s="323"/>
      <c r="BC281" s="323"/>
      <c r="BD281" s="323"/>
      <c r="BE281" s="323"/>
      <c r="BF281" s="323"/>
      <c r="BI281" s="323"/>
      <c r="BS281" s="323"/>
      <c r="CC281" s="323"/>
      <c r="CM281" s="323"/>
      <c r="CW281" s="323"/>
      <c r="DG281" s="323"/>
      <c r="DQ281" s="323"/>
      <c r="EA281" s="323"/>
      <c r="EK281" s="323"/>
      <c r="EU281" s="323"/>
      <c r="FE281" s="323"/>
      <c r="FO281" s="323"/>
      <c r="FY281" s="323"/>
      <c r="GI281" s="323"/>
      <c r="GS281" s="323"/>
      <c r="HC281" s="323"/>
      <c r="HM281" s="323"/>
      <c r="HW281" s="323"/>
    </row>
    <row r="282" s="3" customFormat="true" x14ac:dyDescent="0.25">
      <c r="A282" s="323"/>
      <c r="K282" s="323"/>
      <c r="U282" s="323"/>
      <c r="AE282" s="323"/>
      <c r="AO282" s="323"/>
      <c r="AY282" s="323"/>
      <c r="AZ282" s="323"/>
      <c r="BA282" s="323"/>
      <c r="BB282" s="323"/>
      <c r="BC282" s="323"/>
      <c r="BD282" s="323"/>
      <c r="BE282" s="323"/>
      <c r="BF282" s="323"/>
      <c r="BI282" s="323"/>
      <c r="BS282" s="323"/>
      <c r="CC282" s="323"/>
      <c r="CM282" s="323"/>
      <c r="CW282" s="323"/>
      <c r="DG282" s="323"/>
      <c r="DQ282" s="323"/>
      <c r="EA282" s="323"/>
      <c r="EK282" s="323"/>
      <c r="EU282" s="323"/>
      <c r="FE282" s="323"/>
      <c r="FO282" s="323"/>
      <c r="FY282" s="323"/>
      <c r="GI282" s="323"/>
      <c r="GS282" s="323"/>
      <c r="HC282" s="323"/>
      <c r="HM282" s="323"/>
      <c r="HW282" s="323"/>
    </row>
    <row r="283" s="3" customFormat="true" x14ac:dyDescent="0.25">
      <c r="A283" s="323"/>
      <c r="K283" s="323"/>
      <c r="U283" s="323"/>
      <c r="AE283" s="323"/>
      <c r="AO283" s="323"/>
      <c r="AY283" s="323"/>
      <c r="AZ283" s="323"/>
      <c r="BA283" s="323"/>
      <c r="BB283" s="323"/>
      <c r="BC283" s="323"/>
      <c r="BD283" s="323"/>
      <c r="BE283" s="323"/>
      <c r="BF283" s="323"/>
      <c r="BI283" s="323"/>
      <c r="BS283" s="323"/>
      <c r="CC283" s="323"/>
      <c r="CM283" s="323"/>
      <c r="CW283" s="323"/>
      <c r="DG283" s="323"/>
      <c r="DQ283" s="323"/>
      <c r="EA283" s="323"/>
      <c r="EK283" s="323"/>
      <c r="EU283" s="323"/>
      <c r="FE283" s="323"/>
      <c r="FO283" s="323"/>
      <c r="FY283" s="323"/>
      <c r="GI283" s="323"/>
      <c r="GS283" s="323"/>
      <c r="HC283" s="323"/>
      <c r="HM283" s="323"/>
      <c r="HW283" s="323"/>
    </row>
    <row r="284" s="3" customFormat="true" x14ac:dyDescent="0.25">
      <c r="A284" s="323"/>
      <c r="K284" s="323"/>
      <c r="U284" s="323"/>
      <c r="AE284" s="323"/>
      <c r="AO284" s="323"/>
      <c r="AY284" s="323"/>
      <c r="AZ284" s="323"/>
      <c r="BA284" s="323"/>
      <c r="BB284" s="323"/>
      <c r="BC284" s="323"/>
      <c r="BD284" s="323"/>
      <c r="BE284" s="323"/>
      <c r="BF284" s="323"/>
      <c r="BI284" s="323"/>
      <c r="BS284" s="323"/>
      <c r="CC284" s="323"/>
      <c r="CM284" s="323"/>
      <c r="CW284" s="323"/>
      <c r="DG284" s="323"/>
      <c r="DQ284" s="323"/>
      <c r="EA284" s="323"/>
      <c r="EK284" s="323"/>
      <c r="EU284" s="323"/>
      <c r="FE284" s="323"/>
      <c r="FO284" s="323"/>
      <c r="FY284" s="323"/>
      <c r="GI284" s="323"/>
      <c r="GS284" s="323"/>
      <c r="HC284" s="323"/>
      <c r="HM284" s="323"/>
      <c r="HW284" s="323"/>
    </row>
    <row r="285" s="3" customFormat="true" x14ac:dyDescent="0.25">
      <c r="A285" s="323"/>
      <c r="K285" s="323"/>
      <c r="U285" s="323"/>
      <c r="AE285" s="323"/>
      <c r="AO285" s="323"/>
      <c r="AY285" s="323"/>
      <c r="AZ285" s="323"/>
      <c r="BA285" s="323"/>
      <c r="BB285" s="323"/>
      <c r="BC285" s="323"/>
      <c r="BD285" s="323"/>
      <c r="BE285" s="323"/>
      <c r="BF285" s="323"/>
      <c r="BI285" s="323"/>
      <c r="BS285" s="323"/>
      <c r="CC285" s="323"/>
      <c r="CM285" s="323"/>
      <c r="CW285" s="323"/>
      <c r="DG285" s="323"/>
      <c r="DQ285" s="323"/>
      <c r="EA285" s="323"/>
      <c r="EK285" s="323"/>
      <c r="EU285" s="323"/>
      <c r="FE285" s="323"/>
      <c r="FO285" s="323"/>
      <c r="FY285" s="323"/>
      <c r="GI285" s="323"/>
      <c r="GS285" s="323"/>
      <c r="HC285" s="323"/>
      <c r="HM285" s="323"/>
      <c r="HW285" s="323"/>
    </row>
    <row r="286" s="3" customFormat="true" x14ac:dyDescent="0.25">
      <c r="A286" s="323"/>
      <c r="K286" s="323"/>
      <c r="U286" s="323"/>
      <c r="AE286" s="323"/>
      <c r="AO286" s="323"/>
      <c r="AY286" s="323"/>
      <c r="AZ286" s="323"/>
      <c r="BA286" s="323"/>
      <c r="BB286" s="323"/>
      <c r="BC286" s="323"/>
      <c r="BD286" s="323"/>
      <c r="BE286" s="323"/>
      <c r="BF286" s="323"/>
      <c r="BI286" s="323"/>
      <c r="BS286" s="323"/>
      <c r="CC286" s="323"/>
      <c r="CM286" s="323"/>
      <c r="CW286" s="323"/>
      <c r="DG286" s="323"/>
      <c r="DQ286" s="323"/>
      <c r="EA286" s="323"/>
      <c r="EK286" s="323"/>
      <c r="EU286" s="323"/>
      <c r="FE286" s="323"/>
      <c r="FO286" s="323"/>
      <c r="FY286" s="323"/>
      <c r="GI286" s="323"/>
      <c r="GS286" s="323"/>
      <c r="HC286" s="323"/>
      <c r="HM286" s="323"/>
      <c r="HW286" s="323"/>
    </row>
    <row r="287" s="3" customFormat="true" x14ac:dyDescent="0.25">
      <c r="A287" s="323"/>
      <c r="K287" s="323"/>
      <c r="U287" s="323"/>
      <c r="AE287" s="323"/>
      <c r="AO287" s="323"/>
      <c r="AY287" s="323"/>
      <c r="AZ287" s="323"/>
      <c r="BA287" s="323"/>
      <c r="BB287" s="323"/>
      <c r="BC287" s="323"/>
      <c r="BD287" s="323"/>
      <c r="BE287" s="323"/>
      <c r="BF287" s="323"/>
      <c r="BI287" s="323"/>
      <c r="BS287" s="323"/>
      <c r="CC287" s="323"/>
      <c r="CM287" s="323"/>
      <c r="CW287" s="323"/>
      <c r="DG287" s="323"/>
      <c r="DQ287" s="323"/>
      <c r="EA287" s="323"/>
      <c r="EK287" s="323"/>
      <c r="EU287" s="323"/>
      <c r="FE287" s="323"/>
      <c r="FO287" s="323"/>
      <c r="FY287" s="323"/>
      <c r="GI287" s="323"/>
      <c r="GS287" s="323"/>
      <c r="HC287" s="323"/>
      <c r="HM287" s="323"/>
      <c r="HW287" s="323"/>
    </row>
    <row r="288" s="3" customFormat="true" x14ac:dyDescent="0.25">
      <c r="A288" s="323"/>
      <c r="K288" s="323"/>
      <c r="U288" s="323"/>
      <c r="AE288" s="323"/>
      <c r="AO288" s="323"/>
      <c r="AY288" s="323"/>
      <c r="AZ288" s="323"/>
      <c r="BA288" s="323"/>
      <c r="BB288" s="323"/>
      <c r="BC288" s="323"/>
      <c r="BD288" s="323"/>
      <c r="BE288" s="323"/>
      <c r="BF288" s="323"/>
      <c r="BI288" s="323"/>
      <c r="BS288" s="323"/>
      <c r="CC288" s="323"/>
      <c r="CM288" s="323"/>
      <c r="CW288" s="323"/>
      <c r="DG288" s="323"/>
      <c r="DQ288" s="323"/>
      <c r="EA288" s="323"/>
      <c r="EK288" s="323"/>
      <c r="EU288" s="323"/>
      <c r="FE288" s="323"/>
      <c r="FO288" s="323"/>
      <c r="FY288" s="323"/>
      <c r="GI288" s="323"/>
      <c r="GS288" s="323"/>
      <c r="HC288" s="323"/>
      <c r="HM288" s="323"/>
      <c r="HW288" s="323"/>
    </row>
    <row r="289" s="3" customFormat="true" x14ac:dyDescent="0.25">
      <c r="A289" s="323"/>
      <c r="K289" s="323"/>
      <c r="U289" s="323"/>
      <c r="AE289" s="323"/>
      <c r="AO289" s="323"/>
      <c r="AY289" s="323"/>
      <c r="AZ289" s="323"/>
      <c r="BA289" s="323"/>
      <c r="BB289" s="323"/>
      <c r="BC289" s="323"/>
      <c r="BD289" s="323"/>
      <c r="BE289" s="323"/>
      <c r="BF289" s="323"/>
      <c r="BI289" s="323"/>
      <c r="BS289" s="323"/>
      <c r="CC289" s="323"/>
      <c r="CM289" s="323"/>
      <c r="CW289" s="323"/>
      <c r="DG289" s="323"/>
      <c r="DQ289" s="323"/>
      <c r="EA289" s="323"/>
      <c r="EK289" s="323"/>
      <c r="EU289" s="323"/>
      <c r="FE289" s="323"/>
      <c r="FO289" s="323"/>
      <c r="FY289" s="323"/>
      <c r="GI289" s="323"/>
      <c r="GS289" s="323"/>
      <c r="HC289" s="323"/>
      <c r="HM289" s="323"/>
      <c r="HW289" s="323"/>
    </row>
    <row r="290" s="3" customFormat="true" x14ac:dyDescent="0.25">
      <c r="A290" s="323"/>
      <c r="K290" s="323"/>
      <c r="U290" s="323"/>
      <c r="AE290" s="323"/>
      <c r="AO290" s="323"/>
      <c r="AY290" s="323"/>
      <c r="AZ290" s="323"/>
      <c r="BA290" s="323"/>
      <c r="BB290" s="323"/>
      <c r="BC290" s="323"/>
      <c r="BD290" s="323"/>
      <c r="BE290" s="323"/>
      <c r="BF290" s="323"/>
      <c r="BI290" s="323"/>
      <c r="BS290" s="323"/>
      <c r="CC290" s="323"/>
      <c r="CM290" s="323"/>
      <c r="CW290" s="323"/>
      <c r="DG290" s="323"/>
      <c r="DQ290" s="323"/>
      <c r="EA290" s="323"/>
      <c r="EK290" s="323"/>
      <c r="EU290" s="323"/>
      <c r="FE290" s="323"/>
      <c r="FO290" s="323"/>
      <c r="FY290" s="323"/>
      <c r="GI290" s="323"/>
      <c r="GS290" s="323"/>
      <c r="HC290" s="323"/>
      <c r="HM290" s="323"/>
      <c r="HW290" s="323"/>
    </row>
    <row r="291" s="3" customFormat="true" x14ac:dyDescent="0.25">
      <c r="A291" s="323"/>
      <c r="K291" s="323"/>
      <c r="U291" s="323"/>
      <c r="AE291" s="323"/>
      <c r="AO291" s="323"/>
      <c r="AY291" s="323"/>
      <c r="AZ291" s="323"/>
      <c r="BA291" s="323"/>
      <c r="BB291" s="323"/>
      <c r="BC291" s="323"/>
      <c r="BD291" s="323"/>
      <c r="BE291" s="323"/>
      <c r="BF291" s="323"/>
      <c r="BI291" s="323"/>
      <c r="BS291" s="323"/>
      <c r="CC291" s="323"/>
      <c r="CM291" s="323"/>
      <c r="CW291" s="323"/>
      <c r="DG291" s="323"/>
      <c r="DQ291" s="323"/>
      <c r="EA291" s="323"/>
      <c r="EK291" s="323"/>
      <c r="EU291" s="323"/>
      <c r="FE291" s="323"/>
      <c r="FO291" s="323"/>
      <c r="FY291" s="323"/>
      <c r="GI291" s="323"/>
      <c r="GS291" s="323"/>
      <c r="HC291" s="323"/>
      <c r="HM291" s="323"/>
      <c r="HW291" s="323"/>
    </row>
    <row r="292" s="3" customFormat="true" x14ac:dyDescent="0.25">
      <c r="A292" s="323"/>
      <c r="K292" s="323"/>
      <c r="U292" s="323"/>
      <c r="AE292" s="323"/>
      <c r="AO292" s="323"/>
      <c r="AY292" s="323"/>
      <c r="AZ292" s="323"/>
      <c r="BA292" s="323"/>
      <c r="BB292" s="323"/>
      <c r="BC292" s="323"/>
      <c r="BD292" s="323"/>
      <c r="BE292" s="323"/>
      <c r="BF292" s="323"/>
      <c r="BI292" s="323"/>
      <c r="BS292" s="323"/>
      <c r="CC292" s="323"/>
      <c r="CM292" s="323"/>
      <c r="CW292" s="323"/>
      <c r="DG292" s="323"/>
      <c r="DQ292" s="323"/>
      <c r="EA292" s="323"/>
      <c r="EK292" s="323"/>
      <c r="EU292" s="323"/>
      <c r="FE292" s="323"/>
      <c r="FO292" s="323"/>
      <c r="FY292" s="323"/>
      <c r="GI292" s="323"/>
      <c r="GS292" s="323"/>
      <c r="HC292" s="323"/>
      <c r="HM292" s="323"/>
      <c r="HW292" s="323"/>
    </row>
    <row r="293" s="3" customFormat="true" x14ac:dyDescent="0.25">
      <c r="A293" s="323"/>
      <c r="K293" s="323"/>
      <c r="U293" s="323"/>
      <c r="AE293" s="323"/>
      <c r="AO293" s="323"/>
      <c r="AY293" s="323"/>
      <c r="AZ293" s="323"/>
      <c r="BA293" s="323"/>
      <c r="BB293" s="323"/>
      <c r="BC293" s="323"/>
      <c r="BD293" s="323"/>
      <c r="BE293" s="323"/>
      <c r="BF293" s="323"/>
      <c r="BI293" s="323"/>
      <c r="BS293" s="323"/>
      <c r="CC293" s="323"/>
      <c r="CM293" s="323"/>
      <c r="CW293" s="323"/>
      <c r="DG293" s="323"/>
      <c r="DQ293" s="323"/>
      <c r="EA293" s="323"/>
      <c r="EK293" s="323"/>
      <c r="EU293" s="323"/>
      <c r="FE293" s="323"/>
      <c r="FO293" s="323"/>
      <c r="FY293" s="323"/>
      <c r="GI293" s="323"/>
      <c r="GS293" s="323"/>
      <c r="HC293" s="323"/>
      <c r="HM293" s="323"/>
      <c r="HW293" s="323"/>
    </row>
    <row r="294" s="3" customFormat="true" x14ac:dyDescent="0.25">
      <c r="A294" s="323"/>
      <c r="K294" s="323"/>
      <c r="U294" s="323"/>
      <c r="AE294" s="323"/>
      <c r="AO294" s="323"/>
      <c r="AY294" s="323"/>
      <c r="AZ294" s="323"/>
      <c r="BA294" s="323"/>
      <c r="BB294" s="323"/>
      <c r="BC294" s="323"/>
      <c r="BD294" s="323"/>
      <c r="BE294" s="323"/>
      <c r="BF294" s="323"/>
      <c r="BI294" s="323"/>
      <c r="BS294" s="323"/>
      <c r="CC294" s="323"/>
      <c r="CM294" s="323"/>
      <c r="CW294" s="323"/>
      <c r="DG294" s="323"/>
      <c r="DQ294" s="323"/>
      <c r="EA294" s="323"/>
      <c r="EK294" s="323"/>
      <c r="EU294" s="323"/>
      <c r="FE294" s="323"/>
      <c r="FO294" s="323"/>
      <c r="FY294" s="323"/>
      <c r="GI294" s="323"/>
      <c r="GS294" s="323"/>
      <c r="HC294" s="323"/>
      <c r="HM294" s="323"/>
      <c r="HW294" s="323"/>
    </row>
    <row r="295" s="3" customFormat="true" x14ac:dyDescent="0.25">
      <c r="A295" s="323"/>
      <c r="K295" s="323"/>
      <c r="U295" s="323"/>
      <c r="AE295" s="323"/>
      <c r="AO295" s="323"/>
      <c r="AY295" s="323"/>
      <c r="AZ295" s="323"/>
      <c r="BA295" s="323"/>
      <c r="BB295" s="323"/>
      <c r="BC295" s="323"/>
      <c r="BD295" s="323"/>
      <c r="BE295" s="323"/>
      <c r="BF295" s="323"/>
      <c r="BI295" s="323"/>
      <c r="BS295" s="323"/>
      <c r="CC295" s="323"/>
      <c r="CM295" s="323"/>
      <c r="CW295" s="323"/>
      <c r="DG295" s="323"/>
      <c r="DQ295" s="323"/>
      <c r="EA295" s="323"/>
      <c r="EK295" s="323"/>
      <c r="EU295" s="323"/>
      <c r="FE295" s="323"/>
      <c r="FO295" s="323"/>
      <c r="FY295" s="323"/>
      <c r="GI295" s="323"/>
      <c r="GS295" s="323"/>
      <c r="HC295" s="323"/>
      <c r="HM295" s="323"/>
      <c r="HW295" s="323"/>
    </row>
    <row r="296" s="3" customFormat="true" x14ac:dyDescent="0.25">
      <c r="A296" s="323"/>
      <c r="K296" s="323"/>
      <c r="U296" s="323"/>
      <c r="AE296" s="323"/>
      <c r="AO296" s="323"/>
      <c r="AY296" s="323"/>
      <c r="AZ296" s="323"/>
      <c r="BA296" s="323"/>
      <c r="BB296" s="323"/>
      <c r="BC296" s="323"/>
      <c r="BD296" s="323"/>
      <c r="BE296" s="323"/>
      <c r="BF296" s="323"/>
      <c r="BI296" s="323"/>
      <c r="BS296" s="323"/>
      <c r="CC296" s="323"/>
      <c r="CM296" s="323"/>
      <c r="CW296" s="323"/>
      <c r="DG296" s="323"/>
      <c r="DQ296" s="323"/>
      <c r="EA296" s="323"/>
      <c r="EK296" s="323"/>
      <c r="EU296" s="323"/>
      <c r="FE296" s="323"/>
      <c r="FO296" s="323"/>
      <c r="FY296" s="323"/>
      <c r="GI296" s="323"/>
      <c r="GS296" s="323"/>
      <c r="HC296" s="323"/>
      <c r="HM296" s="323"/>
      <c r="HW296" s="323"/>
    </row>
    <row r="297" s="3" customFormat="true" x14ac:dyDescent="0.25">
      <c r="A297" s="323"/>
      <c r="K297" s="323"/>
      <c r="U297" s="323"/>
      <c r="AE297" s="323"/>
      <c r="AO297" s="323"/>
      <c r="AY297" s="323"/>
      <c r="AZ297" s="323"/>
      <c r="BA297" s="323"/>
      <c r="BB297" s="323"/>
      <c r="BC297" s="323"/>
      <c r="BD297" s="323"/>
      <c r="BE297" s="323"/>
      <c r="BF297" s="323"/>
      <c r="BI297" s="323"/>
      <c r="BS297" s="323"/>
      <c r="CC297" s="323"/>
      <c r="CM297" s="323"/>
      <c r="CW297" s="323"/>
      <c r="DG297" s="323"/>
      <c r="DQ297" s="323"/>
      <c r="EA297" s="323"/>
      <c r="EK297" s="323"/>
      <c r="EU297" s="323"/>
      <c r="FE297" s="323"/>
      <c r="FO297" s="323"/>
      <c r="FY297" s="323"/>
      <c r="GI297" s="323"/>
      <c r="GS297" s="323"/>
      <c r="HC297" s="323"/>
      <c r="HM297" s="323"/>
      <c r="HW297" s="323"/>
    </row>
    <row r="298" s="3" customFormat="true" x14ac:dyDescent="0.25">
      <c r="A298" s="323"/>
      <c r="K298" s="323"/>
      <c r="U298" s="323"/>
      <c r="AE298" s="323"/>
      <c r="AO298" s="323"/>
      <c r="AY298" s="323"/>
      <c r="AZ298" s="323"/>
      <c r="BA298" s="323"/>
      <c r="BB298" s="323"/>
      <c r="BC298" s="323"/>
      <c r="BD298" s="323"/>
      <c r="BE298" s="323"/>
      <c r="BF298" s="323"/>
      <c r="BI298" s="323"/>
      <c r="BS298" s="323"/>
      <c r="CC298" s="323"/>
      <c r="CM298" s="323"/>
      <c r="CW298" s="323"/>
      <c r="DG298" s="323"/>
      <c r="DQ298" s="323"/>
      <c r="EA298" s="323"/>
      <c r="EK298" s="323"/>
      <c r="EU298" s="323"/>
      <c r="FE298" s="323"/>
      <c r="FO298" s="323"/>
      <c r="FY298" s="323"/>
      <c r="GI298" s="323"/>
      <c r="GS298" s="323"/>
      <c r="HC298" s="323"/>
      <c r="HM298" s="323"/>
      <c r="HW298" s="323"/>
    </row>
    <row r="299" s="3" customFormat="true" x14ac:dyDescent="0.25">
      <c r="A299" s="323"/>
      <c r="K299" s="323"/>
      <c r="U299" s="323"/>
      <c r="AE299" s="323"/>
      <c r="AO299" s="323"/>
      <c r="AY299" s="323"/>
      <c r="AZ299" s="323"/>
      <c r="BA299" s="323"/>
      <c r="BB299" s="323"/>
      <c r="BC299" s="323"/>
      <c r="BD299" s="323"/>
      <c r="BE299" s="323"/>
      <c r="BF299" s="323"/>
      <c r="BI299" s="323"/>
      <c r="BS299" s="323"/>
      <c r="CC299" s="323"/>
      <c r="CM299" s="323"/>
      <c r="CW299" s="323"/>
      <c r="DG299" s="323"/>
      <c r="DQ299" s="323"/>
      <c r="EA299" s="323"/>
      <c r="EK299" s="323"/>
      <c r="EU299" s="323"/>
      <c r="FE299" s="323"/>
      <c r="FO299" s="323"/>
      <c r="FY299" s="323"/>
      <c r="GI299" s="323"/>
      <c r="GS299" s="323"/>
      <c r="HC299" s="323"/>
      <c r="HM299" s="323"/>
      <c r="HW299" s="323"/>
    </row>
    <row r="300" s="3" customFormat="true" x14ac:dyDescent="0.25">
      <c r="A300" s="323"/>
      <c r="K300" s="323"/>
      <c r="U300" s="323"/>
      <c r="AE300" s="323"/>
      <c r="AO300" s="323"/>
      <c r="AY300" s="323"/>
      <c r="AZ300" s="323"/>
      <c r="BA300" s="323"/>
      <c r="BB300" s="323"/>
      <c r="BC300" s="323"/>
      <c r="BD300" s="323"/>
      <c r="BE300" s="323"/>
      <c r="BF300" s="323"/>
      <c r="BI300" s="323"/>
      <c r="BS300" s="323"/>
      <c r="CC300" s="323"/>
      <c r="CM300" s="323"/>
      <c r="CW300" s="323"/>
      <c r="DG300" s="323"/>
      <c r="DQ300" s="323"/>
      <c r="EA300" s="323"/>
      <c r="EK300" s="323"/>
      <c r="EU300" s="323"/>
      <c r="FE300" s="323"/>
      <c r="FO300" s="323"/>
      <c r="FY300" s="323"/>
      <c r="GI300" s="323"/>
      <c r="GS300" s="323"/>
      <c r="HC300" s="323"/>
      <c r="HM300" s="323"/>
      <c r="HW300" s="323"/>
    </row>
    <row r="301" s="3" customFormat="true" x14ac:dyDescent="0.25">
      <c r="A301" s="323"/>
      <c r="K301" s="323"/>
      <c r="U301" s="323"/>
      <c r="AE301" s="323"/>
      <c r="AO301" s="323"/>
      <c r="AY301" s="323"/>
      <c r="AZ301" s="323"/>
      <c r="BA301" s="323"/>
      <c r="BB301" s="323"/>
      <c r="BC301" s="323"/>
      <c r="BD301" s="323"/>
      <c r="BE301" s="323"/>
      <c r="BF301" s="323"/>
      <c r="BI301" s="323"/>
      <c r="BS301" s="323"/>
      <c r="CC301" s="323"/>
      <c r="CM301" s="323"/>
      <c r="CW301" s="323"/>
      <c r="DG301" s="323"/>
      <c r="DQ301" s="323"/>
      <c r="EA301" s="323"/>
      <c r="EK301" s="323"/>
      <c r="EU301" s="323"/>
      <c r="FE301" s="323"/>
      <c r="FO301" s="323"/>
      <c r="FY301" s="323"/>
      <c r="GI301" s="323"/>
      <c r="GS301" s="323"/>
      <c r="HC301" s="323"/>
      <c r="HM301" s="323"/>
      <c r="HW301" s="323"/>
    </row>
    <row r="302" s="3" customFormat="true" x14ac:dyDescent="0.25">
      <c r="A302" s="323"/>
      <c r="K302" s="323"/>
      <c r="U302" s="323"/>
      <c r="AE302" s="323"/>
      <c r="AO302" s="323"/>
      <c r="AY302" s="323"/>
      <c r="AZ302" s="323"/>
      <c r="BA302" s="323"/>
      <c r="BB302" s="323"/>
      <c r="BC302" s="323"/>
      <c r="BD302" s="323"/>
      <c r="BE302" s="323"/>
      <c r="BF302" s="323"/>
      <c r="BI302" s="323"/>
      <c r="BS302" s="323"/>
      <c r="CC302" s="323"/>
      <c r="CM302" s="323"/>
      <c r="CW302" s="323"/>
      <c r="DG302" s="323"/>
      <c r="DQ302" s="323"/>
      <c r="EA302" s="323"/>
      <c r="EK302" s="323"/>
      <c r="EU302" s="323"/>
      <c r="FE302" s="323"/>
      <c r="FO302" s="323"/>
      <c r="FY302" s="323"/>
      <c r="GI302" s="323"/>
      <c r="GS302" s="323"/>
      <c r="HC302" s="323"/>
      <c r="HM302" s="323"/>
      <c r="HW302" s="323"/>
    </row>
    <row r="303" s="3" customFormat="true" x14ac:dyDescent="0.25">
      <c r="A303" s="323"/>
      <c r="K303" s="323"/>
      <c r="U303" s="323"/>
      <c r="AE303" s="323"/>
      <c r="AO303" s="323"/>
      <c r="AY303" s="323"/>
      <c r="AZ303" s="323"/>
      <c r="BA303" s="323"/>
      <c r="BB303" s="323"/>
      <c r="BC303" s="323"/>
      <c r="BD303" s="323"/>
      <c r="BE303" s="323"/>
      <c r="BF303" s="323"/>
      <c r="BI303" s="323"/>
      <c r="BS303" s="323"/>
      <c r="CC303" s="323"/>
      <c r="CM303" s="323"/>
      <c r="CW303" s="323"/>
      <c r="DG303" s="323"/>
      <c r="DQ303" s="323"/>
      <c r="EA303" s="323"/>
      <c r="EK303" s="323"/>
      <c r="EU303" s="323"/>
      <c r="FE303" s="323"/>
      <c r="FO303" s="323"/>
      <c r="FY303" s="323"/>
      <c r="GI303" s="323"/>
      <c r="GS303" s="323"/>
      <c r="HC303" s="323"/>
      <c r="HM303" s="323"/>
      <c r="HW303" s="323"/>
    </row>
    <row r="304" s="3" customFormat="true" x14ac:dyDescent="0.25">
      <c r="A304" s="323"/>
      <c r="K304" s="323"/>
      <c r="U304" s="323"/>
      <c r="AE304" s="323"/>
      <c r="AO304" s="323"/>
      <c r="AY304" s="323"/>
      <c r="AZ304" s="323"/>
      <c r="BA304" s="323"/>
      <c r="BB304" s="323"/>
      <c r="BC304" s="323"/>
      <c r="BD304" s="323"/>
      <c r="BE304" s="323"/>
      <c r="BF304" s="323"/>
      <c r="BI304" s="323"/>
      <c r="BS304" s="323"/>
      <c r="CC304" s="323"/>
      <c r="CM304" s="323"/>
      <c r="CW304" s="323"/>
      <c r="DG304" s="323"/>
      <c r="DQ304" s="323"/>
      <c r="EA304" s="323"/>
      <c r="EK304" s="323"/>
      <c r="EU304" s="323"/>
      <c r="FE304" s="323"/>
      <c r="FO304" s="323"/>
      <c r="FY304" s="323"/>
      <c r="GI304" s="323"/>
      <c r="GS304" s="323"/>
      <c r="HC304" s="323"/>
      <c r="HM304" s="323"/>
      <c r="HW304" s="323"/>
    </row>
    <row r="305" s="3" customFormat="true" x14ac:dyDescent="0.25">
      <c r="A305" s="323"/>
      <c r="K305" s="323"/>
      <c r="U305" s="323"/>
      <c r="AE305" s="323"/>
      <c r="AO305" s="323"/>
      <c r="AY305" s="323"/>
      <c r="AZ305" s="323"/>
      <c r="BA305" s="323"/>
      <c r="BB305" s="323"/>
      <c r="BC305" s="323"/>
      <c r="BD305" s="323"/>
      <c r="BE305" s="323"/>
      <c r="BF305" s="323"/>
      <c r="BI305" s="323"/>
      <c r="BS305" s="323"/>
      <c r="CC305" s="323"/>
      <c r="CM305" s="323"/>
      <c r="CW305" s="323"/>
      <c r="DG305" s="323"/>
      <c r="DQ305" s="323"/>
      <c r="EA305" s="323"/>
      <c r="EK305" s="323"/>
      <c r="EU305" s="323"/>
      <c r="FE305" s="323"/>
      <c r="FO305" s="323"/>
      <c r="FY305" s="323"/>
      <c r="GI305" s="323"/>
      <c r="GS305" s="323"/>
      <c r="HC305" s="323"/>
      <c r="HM305" s="323"/>
      <c r="HW305" s="323"/>
    </row>
    <row r="306" s="3" customFormat="true" x14ac:dyDescent="0.25">
      <c r="A306" s="323"/>
      <c r="K306" s="323"/>
      <c r="U306" s="323"/>
      <c r="AE306" s="323"/>
      <c r="AO306" s="323"/>
      <c r="AY306" s="323"/>
      <c r="AZ306" s="323"/>
      <c r="BA306" s="323"/>
      <c r="BB306" s="323"/>
      <c r="BC306" s="323"/>
      <c r="BD306" s="323"/>
      <c r="BE306" s="323"/>
      <c r="BF306" s="323"/>
      <c r="BI306" s="323"/>
      <c r="BS306" s="323"/>
      <c r="CC306" s="323"/>
      <c r="CM306" s="323"/>
      <c r="CW306" s="323"/>
      <c r="DG306" s="323"/>
      <c r="DQ306" s="323"/>
      <c r="EA306" s="323"/>
      <c r="EK306" s="323"/>
      <c r="EU306" s="323"/>
      <c r="FE306" s="323"/>
      <c r="FO306" s="323"/>
      <c r="FY306" s="323"/>
      <c r="GI306" s="323"/>
      <c r="GS306" s="323"/>
      <c r="HC306" s="323"/>
      <c r="HM306" s="323"/>
      <c r="HW306" s="323"/>
    </row>
    <row r="307" s="3" customFormat="true" x14ac:dyDescent="0.25">
      <c r="A307" s="323"/>
      <c r="K307" s="323"/>
      <c r="U307" s="323"/>
      <c r="AE307" s="323"/>
      <c r="AO307" s="323"/>
      <c r="AY307" s="323"/>
      <c r="AZ307" s="323"/>
      <c r="BA307" s="323"/>
      <c r="BB307" s="323"/>
      <c r="BC307" s="323"/>
      <c r="BD307" s="323"/>
      <c r="BE307" s="323"/>
      <c r="BF307" s="323"/>
      <c r="BI307" s="323"/>
      <c r="BS307" s="323"/>
      <c r="CC307" s="323"/>
      <c r="CM307" s="323"/>
      <c r="CW307" s="323"/>
      <c r="DG307" s="323"/>
      <c r="DQ307" s="323"/>
      <c r="EA307" s="323"/>
      <c r="EK307" s="323"/>
      <c r="EU307" s="323"/>
      <c r="FE307" s="323"/>
      <c r="FO307" s="323"/>
      <c r="FY307" s="323"/>
      <c r="GI307" s="323"/>
      <c r="GS307" s="323"/>
      <c r="HC307" s="323"/>
      <c r="HM307" s="323"/>
      <c r="HW307" s="323"/>
    </row>
    <row r="308" s="3" customFormat="true" x14ac:dyDescent="0.25">
      <c r="A308" s="323"/>
      <c r="K308" s="323"/>
      <c r="U308" s="323"/>
      <c r="AE308" s="323"/>
      <c r="AO308" s="323"/>
      <c r="AY308" s="323"/>
      <c r="AZ308" s="323"/>
      <c r="BA308" s="323"/>
      <c r="BB308" s="323"/>
      <c r="BC308" s="323"/>
      <c r="BD308" s="323"/>
      <c r="BE308" s="323"/>
      <c r="BF308" s="323"/>
      <c r="BI308" s="323"/>
      <c r="BS308" s="323"/>
      <c r="CC308" s="323"/>
      <c r="CM308" s="323"/>
      <c r="CW308" s="323"/>
      <c r="DG308" s="323"/>
      <c r="DQ308" s="323"/>
      <c r="EA308" s="323"/>
      <c r="EK308" s="323"/>
      <c r="EU308" s="323"/>
      <c r="FE308" s="323"/>
      <c r="FO308" s="323"/>
      <c r="FY308" s="323"/>
      <c r="GI308" s="323"/>
      <c r="GS308" s="323"/>
      <c r="HC308" s="323"/>
      <c r="HM308" s="323"/>
      <c r="HW308" s="323"/>
    </row>
    <row r="309" s="3" customFormat="true" x14ac:dyDescent="0.25">
      <c r="A309" s="323"/>
      <c r="K309" s="323"/>
      <c r="U309" s="323"/>
      <c r="AE309" s="323"/>
      <c r="AO309" s="323"/>
      <c r="AY309" s="323"/>
      <c r="AZ309" s="323"/>
      <c r="BA309" s="323"/>
      <c r="BB309" s="323"/>
      <c r="BC309" s="323"/>
      <c r="BD309" s="323"/>
      <c r="BE309" s="323"/>
      <c r="BF309" s="323"/>
      <c r="BI309" s="323"/>
      <c r="BS309" s="323"/>
      <c r="CC309" s="323"/>
      <c r="CM309" s="323"/>
      <c r="CW309" s="323"/>
      <c r="DG309" s="323"/>
      <c r="DQ309" s="323"/>
      <c r="EA309" s="323"/>
      <c r="EK309" s="323"/>
      <c r="EU309" s="323"/>
      <c r="FE309" s="323"/>
      <c r="FO309" s="323"/>
      <c r="FY309" s="323"/>
      <c r="GI309" s="323"/>
      <c r="GS309" s="323"/>
      <c r="HC309" s="323"/>
      <c r="HM309" s="323"/>
      <c r="HW309" s="323"/>
    </row>
    <row r="310" s="3" customFormat="true" x14ac:dyDescent="0.25">
      <c r="A310" s="323"/>
      <c r="K310" s="323"/>
      <c r="U310" s="323"/>
      <c r="AE310" s="323"/>
      <c r="AO310" s="323"/>
      <c r="AY310" s="323"/>
      <c r="AZ310" s="323"/>
      <c r="BA310" s="323"/>
      <c r="BB310" s="323"/>
      <c r="BC310" s="323"/>
      <c r="BD310" s="323"/>
      <c r="BE310" s="323"/>
      <c r="BF310" s="323"/>
      <c r="BI310" s="323"/>
      <c r="BS310" s="323"/>
      <c r="CC310" s="323"/>
      <c r="CM310" s="323"/>
      <c r="CW310" s="323"/>
      <c r="DG310" s="323"/>
      <c r="DQ310" s="323"/>
      <c r="EA310" s="323"/>
      <c r="EK310" s="323"/>
      <c r="EU310" s="323"/>
      <c r="FE310" s="323"/>
      <c r="FO310" s="323"/>
      <c r="FY310" s="323"/>
      <c r="GI310" s="323"/>
      <c r="GS310" s="323"/>
      <c r="HC310" s="323"/>
      <c r="HM310" s="323"/>
      <c r="HW310" s="323"/>
    </row>
    <row r="311" s="3" customFormat="true" x14ac:dyDescent="0.25">
      <c r="A311" s="323"/>
      <c r="K311" s="323"/>
      <c r="U311" s="323"/>
      <c r="AE311" s="323"/>
      <c r="AO311" s="323"/>
      <c r="AY311" s="323"/>
      <c r="AZ311" s="323"/>
      <c r="BA311" s="323"/>
      <c r="BB311" s="323"/>
      <c r="BC311" s="323"/>
      <c r="BD311" s="323"/>
      <c r="BE311" s="323"/>
      <c r="BF311" s="323"/>
      <c r="BI311" s="323"/>
      <c r="BS311" s="323"/>
      <c r="CC311" s="323"/>
      <c r="CM311" s="323"/>
      <c r="CW311" s="323"/>
      <c r="DG311" s="323"/>
      <c r="DQ311" s="323"/>
      <c r="EA311" s="323"/>
      <c r="EK311" s="323"/>
      <c r="EU311" s="323"/>
      <c r="FE311" s="323"/>
      <c r="FO311" s="323"/>
      <c r="FY311" s="323"/>
      <c r="GI311" s="323"/>
      <c r="GS311" s="323"/>
      <c r="HC311" s="323"/>
      <c r="HM311" s="323"/>
      <c r="HW311" s="323"/>
    </row>
    <row r="312" s="3" customFormat="true" x14ac:dyDescent="0.25">
      <c r="A312" s="323"/>
      <c r="K312" s="323"/>
      <c r="U312" s="323"/>
      <c r="AE312" s="323"/>
      <c r="AO312" s="323"/>
      <c r="AY312" s="323"/>
      <c r="AZ312" s="323"/>
      <c r="BA312" s="323"/>
      <c r="BB312" s="323"/>
      <c r="BC312" s="323"/>
      <c r="BD312" s="323"/>
      <c r="BE312" s="323"/>
      <c r="BF312" s="323"/>
      <c r="BI312" s="323"/>
      <c r="BS312" s="323"/>
      <c r="CC312" s="323"/>
      <c r="CM312" s="323"/>
      <c r="CW312" s="323"/>
      <c r="DG312" s="323"/>
      <c r="DQ312" s="323"/>
      <c r="EA312" s="323"/>
      <c r="EK312" s="323"/>
      <c r="EU312" s="323"/>
      <c r="FE312" s="323"/>
      <c r="FO312" s="323"/>
      <c r="FY312" s="323"/>
      <c r="GI312" s="323"/>
      <c r="GS312" s="323"/>
      <c r="HC312" s="323"/>
      <c r="HM312" s="323"/>
      <c r="HW312" s="323"/>
    </row>
    <row r="313" s="3" customFormat="true" x14ac:dyDescent="0.25">
      <c r="A313" s="323"/>
      <c r="K313" s="323"/>
      <c r="U313" s="323"/>
      <c r="AE313" s="323"/>
      <c r="AO313" s="323"/>
      <c r="AY313" s="323"/>
      <c r="AZ313" s="323"/>
      <c r="BA313" s="323"/>
      <c r="BB313" s="323"/>
      <c r="BC313" s="323"/>
      <c r="BD313" s="323"/>
      <c r="BE313" s="323"/>
      <c r="BF313" s="323"/>
      <c r="BI313" s="323"/>
      <c r="BS313" s="323"/>
      <c r="CC313" s="323"/>
      <c r="CM313" s="323"/>
      <c r="CW313" s="323"/>
      <c r="DG313" s="323"/>
      <c r="DQ313" s="323"/>
      <c r="EA313" s="323"/>
      <c r="EK313" s="323"/>
      <c r="EU313" s="323"/>
      <c r="FE313" s="323"/>
      <c r="FO313" s="323"/>
      <c r="FY313" s="323"/>
      <c r="GI313" s="323"/>
      <c r="GS313" s="323"/>
      <c r="HC313" s="323"/>
      <c r="HM313" s="323"/>
      <c r="HW313" s="323"/>
    </row>
    <row r="314" s="3" customFormat="true" x14ac:dyDescent="0.25">
      <c r="A314" s="323"/>
      <c r="K314" s="323"/>
      <c r="U314" s="323"/>
      <c r="AE314" s="323"/>
      <c r="AO314" s="323"/>
      <c r="AY314" s="323"/>
      <c r="AZ314" s="323"/>
      <c r="BA314" s="323"/>
      <c r="BB314" s="323"/>
      <c r="BC314" s="323"/>
      <c r="BD314" s="323"/>
      <c r="BE314" s="323"/>
      <c r="BF314" s="323"/>
      <c r="BI314" s="323"/>
      <c r="BS314" s="323"/>
      <c r="CC314" s="323"/>
      <c r="CM314" s="323"/>
      <c r="CW314" s="323"/>
      <c r="DG314" s="323"/>
      <c r="DQ314" s="323"/>
      <c r="EA314" s="323"/>
      <c r="EK314" s="323"/>
      <c r="EU314" s="323"/>
      <c r="FE314" s="323"/>
      <c r="FO314" s="323"/>
      <c r="FY314" s="323"/>
      <c r="GI314" s="323"/>
      <c r="GS314" s="323"/>
      <c r="HC314" s="323"/>
      <c r="HM314" s="323"/>
      <c r="HW314" s="323"/>
    </row>
    <row r="315" s="3" customFormat="true" x14ac:dyDescent="0.25">
      <c r="A315" s="323"/>
      <c r="K315" s="323"/>
      <c r="U315" s="323"/>
      <c r="AE315" s="323"/>
      <c r="AO315" s="323"/>
      <c r="AY315" s="323"/>
      <c r="AZ315" s="323"/>
      <c r="BA315" s="323"/>
      <c r="BB315" s="323"/>
      <c r="BC315" s="323"/>
      <c r="BD315" s="323"/>
      <c r="BE315" s="323"/>
      <c r="BF315" s="323"/>
      <c r="BI315" s="323"/>
      <c r="BS315" s="323"/>
      <c r="CC315" s="323"/>
      <c r="CM315" s="323"/>
      <c r="CW315" s="323"/>
      <c r="DG315" s="323"/>
      <c r="DQ315" s="323"/>
      <c r="EA315" s="323"/>
      <c r="EK315" s="323"/>
      <c r="EU315" s="323"/>
      <c r="FE315" s="323"/>
      <c r="FO315" s="323"/>
      <c r="FY315" s="323"/>
      <c r="GI315" s="323"/>
      <c r="GS315" s="323"/>
      <c r="HC315" s="323"/>
      <c r="HM315" s="323"/>
      <c r="HW315" s="323"/>
    </row>
    <row r="316" s="3" customFormat="true" x14ac:dyDescent="0.25">
      <c r="A316" s="323"/>
      <c r="K316" s="323"/>
      <c r="U316" s="323"/>
      <c r="AE316" s="323"/>
      <c r="AO316" s="323"/>
      <c r="AY316" s="323"/>
      <c r="AZ316" s="323"/>
      <c r="BA316" s="323"/>
      <c r="BB316" s="323"/>
      <c r="BC316" s="323"/>
      <c r="BD316" s="323"/>
      <c r="BE316" s="323"/>
      <c r="BF316" s="323"/>
      <c r="BI316" s="323"/>
      <c r="BS316" s="323"/>
      <c r="CC316" s="323"/>
      <c r="CM316" s="323"/>
      <c r="CW316" s="323"/>
      <c r="DG316" s="323"/>
      <c r="DQ316" s="323"/>
      <c r="EA316" s="323"/>
      <c r="EK316" s="323"/>
      <c r="EU316" s="323"/>
      <c r="FE316" s="323"/>
      <c r="FO316" s="323"/>
      <c r="FY316" s="323"/>
      <c r="GI316" s="323"/>
      <c r="GS316" s="323"/>
      <c r="HC316" s="323"/>
      <c r="HM316" s="323"/>
      <c r="HW316" s="323"/>
    </row>
    <row r="317" s="3" customFormat="true" x14ac:dyDescent="0.25">
      <c r="A317" s="323"/>
      <c r="K317" s="323"/>
      <c r="U317" s="323"/>
      <c r="AE317" s="323"/>
      <c r="AO317" s="323"/>
      <c r="AY317" s="323"/>
      <c r="AZ317" s="323"/>
      <c r="BA317" s="323"/>
      <c r="BB317" s="323"/>
      <c r="BC317" s="323"/>
      <c r="BD317" s="323"/>
      <c r="BE317" s="323"/>
      <c r="BF317" s="323"/>
      <c r="BI317" s="323"/>
      <c r="BS317" s="323"/>
      <c r="CC317" s="323"/>
      <c r="CM317" s="323"/>
      <c r="CW317" s="323"/>
      <c r="DG317" s="323"/>
      <c r="DQ317" s="323"/>
      <c r="EA317" s="323"/>
      <c r="EK317" s="323"/>
      <c r="EU317" s="323"/>
      <c r="FE317" s="323"/>
      <c r="FO317" s="323"/>
      <c r="FY317" s="323"/>
      <c r="GI317" s="323"/>
      <c r="GS317" s="323"/>
      <c r="HC317" s="323"/>
      <c r="HM317" s="323"/>
      <c r="HW317" s="323"/>
    </row>
    <row r="318" s="3" customFormat="true" x14ac:dyDescent="0.25">
      <c r="A318" s="323"/>
      <c r="K318" s="323"/>
      <c r="U318" s="323"/>
      <c r="AE318" s="323"/>
      <c r="AO318" s="323"/>
      <c r="AY318" s="323"/>
      <c r="AZ318" s="323"/>
      <c r="BA318" s="323"/>
      <c r="BB318" s="323"/>
      <c r="BC318" s="323"/>
      <c r="BD318" s="323"/>
      <c r="BE318" s="323"/>
      <c r="BF318" s="323"/>
      <c r="BI318" s="323"/>
      <c r="BS318" s="323"/>
      <c r="CC318" s="323"/>
      <c r="CM318" s="323"/>
      <c r="CW318" s="323"/>
      <c r="DG318" s="323"/>
      <c r="DQ318" s="323"/>
      <c r="EA318" s="323"/>
      <c r="EK318" s="323"/>
      <c r="EU318" s="323"/>
      <c r="FE318" s="323"/>
      <c r="FO318" s="323"/>
      <c r="FY318" s="323"/>
      <c r="GI318" s="323"/>
      <c r="GS318" s="323"/>
      <c r="HC318" s="323"/>
      <c r="HM318" s="323"/>
      <c r="HW318" s="323"/>
    </row>
    <row r="319" s="3" customFormat="true" x14ac:dyDescent="0.25">
      <c r="A319" s="323"/>
      <c r="K319" s="323"/>
      <c r="U319" s="323"/>
      <c r="AE319" s="323"/>
      <c r="AO319" s="323"/>
      <c r="AY319" s="323"/>
      <c r="AZ319" s="323"/>
      <c r="BA319" s="323"/>
      <c r="BB319" s="323"/>
      <c r="BC319" s="323"/>
      <c r="BD319" s="323"/>
      <c r="BE319" s="323"/>
      <c r="BF319" s="323"/>
      <c r="BI319" s="323"/>
      <c r="BS319" s="323"/>
      <c r="CC319" s="323"/>
      <c r="CM319" s="323"/>
      <c r="CW319" s="323"/>
      <c r="DG319" s="323"/>
      <c r="DQ319" s="323"/>
      <c r="EA319" s="323"/>
      <c r="EK319" s="323"/>
      <c r="EU319" s="323"/>
      <c r="FE319" s="323"/>
      <c r="FO319" s="323"/>
      <c r="FY319" s="323"/>
      <c r="GI319" s="323"/>
      <c r="GS319" s="323"/>
      <c r="HC319" s="323"/>
      <c r="HM319" s="323"/>
      <c r="HW319" s="323"/>
    </row>
    <row r="320" s="3" customFormat="true" x14ac:dyDescent="0.25">
      <c r="A320" s="323"/>
      <c r="K320" s="323"/>
      <c r="U320" s="323"/>
      <c r="AE320" s="323"/>
      <c r="AO320" s="323"/>
      <c r="AY320" s="323"/>
      <c r="AZ320" s="323"/>
      <c r="BA320" s="323"/>
      <c r="BB320" s="323"/>
      <c r="BC320" s="323"/>
      <c r="BD320" s="323"/>
      <c r="BE320" s="323"/>
      <c r="BF320" s="323"/>
      <c r="BI320" s="323"/>
      <c r="BS320" s="323"/>
      <c r="CC320" s="323"/>
      <c r="CM320" s="323"/>
      <c r="CW320" s="323"/>
      <c r="DG320" s="323"/>
      <c r="DQ320" s="323"/>
      <c r="EA320" s="323"/>
      <c r="EK320" s="323"/>
      <c r="EU320" s="323"/>
      <c r="FE320" s="323"/>
      <c r="FO320" s="323"/>
      <c r="FY320" s="323"/>
      <c r="GI320" s="323"/>
      <c r="GS320" s="323"/>
      <c r="HC320" s="323"/>
      <c r="HM320" s="323"/>
      <c r="HW320" s="323"/>
    </row>
    <row r="321" s="3" customFormat="true" x14ac:dyDescent="0.25">
      <c r="A321" s="323"/>
      <c r="K321" s="323"/>
      <c r="U321" s="323"/>
      <c r="AE321" s="323"/>
      <c r="AO321" s="323"/>
      <c r="AY321" s="323"/>
      <c r="AZ321" s="323"/>
      <c r="BA321" s="323"/>
      <c r="BB321" s="323"/>
      <c r="BC321" s="323"/>
      <c r="BD321" s="323"/>
      <c r="BE321" s="323"/>
      <c r="BF321" s="323"/>
      <c r="BI321" s="323"/>
      <c r="BS321" s="323"/>
      <c r="CC321" s="323"/>
      <c r="CM321" s="323"/>
      <c r="CW321" s="323"/>
      <c r="DG321" s="323"/>
      <c r="DQ321" s="323"/>
      <c r="EA321" s="323"/>
      <c r="EK321" s="323"/>
      <c r="EU321" s="323"/>
      <c r="FE321" s="323"/>
      <c r="FO321" s="323"/>
      <c r="FY321" s="323"/>
      <c r="GI321" s="323"/>
      <c r="GS321" s="323"/>
      <c r="HC321" s="323"/>
      <c r="HM321" s="323"/>
      <c r="HW321" s="323"/>
    </row>
    <row r="322" s="3" customFormat="true" x14ac:dyDescent="0.25">
      <c r="A322" s="323"/>
      <c r="K322" s="323"/>
      <c r="U322" s="323"/>
      <c r="AE322" s="323"/>
      <c r="AO322" s="323"/>
      <c r="AY322" s="323"/>
      <c r="AZ322" s="323"/>
      <c r="BA322" s="323"/>
      <c r="BB322" s="323"/>
      <c r="BC322" s="323"/>
      <c r="BD322" s="323"/>
      <c r="BE322" s="323"/>
      <c r="BF322" s="323"/>
      <c r="BI322" s="323"/>
      <c r="BS322" s="323"/>
      <c r="CC322" s="323"/>
      <c r="CM322" s="323"/>
      <c r="CW322" s="323"/>
      <c r="DG322" s="323"/>
      <c r="DQ322" s="323"/>
      <c r="EA322" s="323"/>
      <c r="EK322" s="323"/>
      <c r="EU322" s="323"/>
      <c r="FE322" s="323"/>
      <c r="FO322" s="323"/>
      <c r="FY322" s="323"/>
      <c r="GI322" s="323"/>
      <c r="GS322" s="323"/>
      <c r="HC322" s="323"/>
      <c r="HM322" s="323"/>
      <c r="HW322" s="323"/>
    </row>
    <row r="323" s="3" customFormat="true" x14ac:dyDescent="0.25">
      <c r="A323" s="323"/>
      <c r="K323" s="323"/>
      <c r="U323" s="323"/>
      <c r="AE323" s="323"/>
      <c r="AO323" s="323"/>
      <c r="AY323" s="323"/>
      <c r="AZ323" s="323"/>
      <c r="BA323" s="323"/>
      <c r="BB323" s="323"/>
      <c r="BC323" s="323"/>
      <c r="BD323" s="323"/>
      <c r="BE323" s="323"/>
      <c r="BF323" s="323"/>
      <c r="BI323" s="323"/>
      <c r="BS323" s="323"/>
      <c r="CC323" s="323"/>
      <c r="CM323" s="323"/>
      <c r="CW323" s="323"/>
      <c r="DG323" s="323"/>
      <c r="DQ323" s="323"/>
      <c r="EA323" s="323"/>
      <c r="EK323" s="323"/>
      <c r="EU323" s="323"/>
      <c r="FE323" s="323"/>
      <c r="FO323" s="323"/>
      <c r="FY323" s="323"/>
      <c r="GI323" s="323"/>
      <c r="GS323" s="323"/>
      <c r="HC323" s="323"/>
      <c r="HM323" s="323"/>
      <c r="HW323" s="323"/>
    </row>
    <row r="324" s="3" customFormat="true" x14ac:dyDescent="0.25">
      <c r="A324" s="323"/>
      <c r="K324" s="323"/>
      <c r="U324" s="323"/>
      <c r="AE324" s="323"/>
      <c r="AO324" s="323"/>
      <c r="AY324" s="323"/>
      <c r="AZ324" s="323"/>
      <c r="BA324" s="323"/>
      <c r="BB324" s="323"/>
      <c r="BC324" s="323"/>
      <c r="BD324" s="323"/>
      <c r="BE324" s="323"/>
      <c r="BF324" s="323"/>
      <c r="BI324" s="323"/>
      <c r="BS324" s="323"/>
      <c r="CC324" s="323"/>
      <c r="CM324" s="323"/>
      <c r="CW324" s="323"/>
      <c r="DG324" s="323"/>
      <c r="DQ324" s="323"/>
      <c r="EA324" s="323"/>
      <c r="EK324" s="323"/>
      <c r="EU324" s="323"/>
      <c r="FE324" s="323"/>
      <c r="FO324" s="323"/>
      <c r="FY324" s="323"/>
      <c r="GI324" s="323"/>
      <c r="GS324" s="323"/>
      <c r="HC324" s="323"/>
      <c r="HM324" s="323"/>
      <c r="HW324" s="323"/>
    </row>
    <row r="325" s="3" customFormat="true" x14ac:dyDescent="0.25">
      <c r="A325" s="323"/>
      <c r="K325" s="323"/>
      <c r="U325" s="323"/>
      <c r="AE325" s="323"/>
      <c r="AO325" s="323"/>
      <c r="AY325" s="323"/>
      <c r="AZ325" s="323"/>
      <c r="BA325" s="323"/>
      <c r="BB325" s="323"/>
      <c r="BC325" s="323"/>
      <c r="BD325" s="323"/>
      <c r="BE325" s="323"/>
      <c r="BF325" s="323"/>
      <c r="BI325" s="323"/>
      <c r="BS325" s="323"/>
      <c r="CC325" s="323"/>
      <c r="CM325" s="323"/>
      <c r="CW325" s="323"/>
      <c r="DG325" s="323"/>
      <c r="DQ325" s="323"/>
      <c r="EA325" s="323"/>
      <c r="EK325" s="323"/>
      <c r="EU325" s="323"/>
      <c r="FE325" s="323"/>
      <c r="FO325" s="323"/>
      <c r="FY325" s="323"/>
      <c r="GI325" s="323"/>
      <c r="GS325" s="323"/>
      <c r="HC325" s="323"/>
      <c r="HM325" s="323"/>
      <c r="HW325" s="323"/>
    </row>
    <row r="326" s="3" customFormat="true" x14ac:dyDescent="0.25">
      <c r="A326" s="323"/>
      <c r="K326" s="323"/>
      <c r="U326" s="323"/>
      <c r="AE326" s="323"/>
      <c r="AO326" s="323"/>
      <c r="AY326" s="323"/>
      <c r="AZ326" s="323"/>
      <c r="BA326" s="323"/>
      <c r="BB326" s="323"/>
      <c r="BC326" s="323"/>
      <c r="BD326" s="323"/>
      <c r="BE326" s="323"/>
      <c r="BF326" s="323"/>
      <c r="BI326" s="323"/>
      <c r="BS326" s="323"/>
      <c r="CC326" s="323"/>
      <c r="CM326" s="323"/>
      <c r="CW326" s="323"/>
      <c r="DG326" s="323"/>
      <c r="DQ326" s="323"/>
      <c r="EA326" s="323"/>
      <c r="EK326" s="323"/>
      <c r="EU326" s="323"/>
      <c r="FE326" s="323"/>
      <c r="FO326" s="323"/>
      <c r="FY326" s="323"/>
      <c r="GI326" s="323"/>
      <c r="GS326" s="323"/>
      <c r="HC326" s="323"/>
      <c r="HM326" s="323"/>
      <c r="HW326" s="323"/>
    </row>
    <row r="327" s="3" customFormat="true" x14ac:dyDescent="0.25">
      <c r="A327" s="323"/>
      <c r="K327" s="323"/>
      <c r="U327" s="323"/>
      <c r="AE327" s="323"/>
      <c r="AO327" s="323"/>
      <c r="AY327" s="323"/>
      <c r="AZ327" s="323"/>
      <c r="BA327" s="323"/>
      <c r="BB327" s="323"/>
      <c r="BC327" s="323"/>
      <c r="BD327" s="323"/>
      <c r="BE327" s="323"/>
      <c r="BF327" s="323"/>
      <c r="BI327" s="323"/>
      <c r="BS327" s="323"/>
      <c r="CC327" s="323"/>
      <c r="CM327" s="323"/>
      <c r="CW327" s="323"/>
      <c r="DG327" s="323"/>
      <c r="DQ327" s="323"/>
      <c r="EA327" s="323"/>
      <c r="EK327" s="323"/>
      <c r="EU327" s="323"/>
      <c r="FE327" s="323"/>
      <c r="FO327" s="323"/>
      <c r="FY327" s="323"/>
      <c r="GI327" s="323"/>
      <c r="GS327" s="323"/>
      <c r="HC327" s="323"/>
      <c r="HM327" s="323"/>
      <c r="HW327" s="323"/>
    </row>
    <row r="328" s="3" customFormat="true" x14ac:dyDescent="0.25">
      <c r="A328" s="323"/>
      <c r="K328" s="323"/>
      <c r="U328" s="323"/>
      <c r="AE328" s="323"/>
      <c r="AO328" s="323"/>
      <c r="AY328" s="323"/>
      <c r="AZ328" s="323"/>
      <c r="BA328" s="323"/>
      <c r="BB328" s="323"/>
      <c r="BC328" s="323"/>
      <c r="BD328" s="323"/>
      <c r="BE328" s="323"/>
      <c r="BF328" s="323"/>
      <c r="BI328" s="323"/>
      <c r="BS328" s="323"/>
      <c r="CC328" s="323"/>
      <c r="CM328" s="323"/>
      <c r="CW328" s="323"/>
      <c r="DG328" s="323"/>
      <c r="DQ328" s="323"/>
      <c r="EA328" s="323"/>
      <c r="EK328" s="323"/>
      <c r="EU328" s="323"/>
      <c r="FE328" s="323"/>
      <c r="FO328" s="323"/>
      <c r="FY328" s="323"/>
      <c r="GI328" s="323"/>
      <c r="GS328" s="323"/>
      <c r="HC328" s="323"/>
      <c r="HM328" s="323"/>
      <c r="HW328" s="323"/>
    </row>
    <row r="329" s="3" customFormat="true" x14ac:dyDescent="0.25">
      <c r="A329" s="323"/>
      <c r="K329" s="323"/>
      <c r="U329" s="323"/>
      <c r="AE329" s="323"/>
      <c r="AO329" s="323"/>
      <c r="AY329" s="323"/>
      <c r="AZ329" s="323"/>
      <c r="BA329" s="323"/>
      <c r="BB329" s="323"/>
      <c r="BC329" s="323"/>
      <c r="BD329" s="323"/>
      <c r="BE329" s="323"/>
      <c r="BF329" s="323"/>
      <c r="BI329" s="323"/>
      <c r="BS329" s="323"/>
      <c r="CC329" s="323"/>
      <c r="CM329" s="323"/>
      <c r="CW329" s="323"/>
      <c r="DG329" s="323"/>
      <c r="DQ329" s="323"/>
      <c r="EA329" s="323"/>
      <c r="EK329" s="323"/>
      <c r="EU329" s="323"/>
      <c r="FE329" s="323"/>
      <c r="FO329" s="323"/>
      <c r="FY329" s="323"/>
      <c r="GI329" s="323"/>
      <c r="GS329" s="323"/>
      <c r="HC329" s="323"/>
      <c r="HM329" s="323"/>
      <c r="HW329" s="323"/>
    </row>
    <row r="330" s="3" customFormat="true" x14ac:dyDescent="0.25">
      <c r="A330" s="323"/>
      <c r="K330" s="323"/>
      <c r="U330" s="323"/>
      <c r="AE330" s="323"/>
      <c r="AO330" s="323"/>
      <c r="AY330" s="323"/>
      <c r="AZ330" s="323"/>
      <c r="BA330" s="323"/>
      <c r="BB330" s="323"/>
      <c r="BC330" s="323"/>
      <c r="BD330" s="323"/>
      <c r="BE330" s="323"/>
      <c r="BF330" s="323"/>
      <c r="BI330" s="323"/>
      <c r="BS330" s="323"/>
      <c r="CC330" s="323"/>
      <c r="CM330" s="323"/>
      <c r="CW330" s="323"/>
      <c r="DG330" s="323"/>
      <c r="DQ330" s="323"/>
      <c r="EA330" s="323"/>
      <c r="EK330" s="323"/>
      <c r="EU330" s="323"/>
      <c r="FE330" s="323"/>
      <c r="FO330" s="323"/>
      <c r="FY330" s="323"/>
      <c r="GI330" s="323"/>
      <c r="GS330" s="323"/>
      <c r="HC330" s="323"/>
      <c r="HM330" s="323"/>
      <c r="HW330" s="323"/>
    </row>
    <row r="331" s="3" customFormat="true" x14ac:dyDescent="0.25">
      <c r="A331" s="323"/>
      <c r="K331" s="323"/>
      <c r="U331" s="323"/>
      <c r="AE331" s="323"/>
      <c r="AO331" s="323"/>
      <c r="AY331" s="323"/>
      <c r="AZ331" s="323"/>
      <c r="BA331" s="323"/>
      <c r="BB331" s="323"/>
      <c r="BC331" s="323"/>
      <c r="BD331" s="323"/>
      <c r="BE331" s="323"/>
      <c r="BF331" s="323"/>
      <c r="BI331" s="323"/>
      <c r="BS331" s="323"/>
      <c r="CC331" s="323"/>
      <c r="CM331" s="323"/>
      <c r="CW331" s="323"/>
      <c r="DG331" s="323"/>
      <c r="DQ331" s="323"/>
      <c r="EA331" s="323"/>
      <c r="EK331" s="323"/>
      <c r="EU331" s="323"/>
      <c r="FE331" s="323"/>
      <c r="FO331" s="323"/>
      <c r="FY331" s="323"/>
      <c r="GI331" s="323"/>
      <c r="GS331" s="323"/>
      <c r="HC331" s="323"/>
      <c r="HM331" s="323"/>
      <c r="HW331" s="323"/>
    </row>
    <row r="332" s="3" customFormat="true" x14ac:dyDescent="0.25">
      <c r="A332" s="323"/>
      <c r="K332" s="323"/>
      <c r="U332" s="323"/>
      <c r="AE332" s="323"/>
      <c r="AO332" s="323"/>
      <c r="AY332" s="323"/>
      <c r="AZ332" s="323"/>
      <c r="BA332" s="323"/>
      <c r="BB332" s="323"/>
      <c r="BC332" s="323"/>
      <c r="BD332" s="323"/>
      <c r="BE332" s="323"/>
      <c r="BF332" s="323"/>
      <c r="BI332" s="323"/>
      <c r="BS332" s="323"/>
      <c r="CC332" s="323"/>
      <c r="CM332" s="323"/>
      <c r="CW332" s="323"/>
      <c r="DG332" s="323"/>
      <c r="DQ332" s="323"/>
      <c r="EA332" s="323"/>
      <c r="EK332" s="323"/>
      <c r="EU332" s="323"/>
      <c r="FE332" s="323"/>
      <c r="FO332" s="323"/>
      <c r="FY332" s="323"/>
      <c r="GI332" s="323"/>
      <c r="GS332" s="323"/>
      <c r="HC332" s="323"/>
      <c r="HM332" s="323"/>
      <c r="HW332" s="323"/>
    </row>
    <row r="333" s="3" customFormat="true" x14ac:dyDescent="0.25">
      <c r="A333" s="323"/>
      <c r="K333" s="323"/>
      <c r="U333" s="323"/>
      <c r="AE333" s="323"/>
      <c r="AO333" s="323"/>
      <c r="AY333" s="323"/>
      <c r="AZ333" s="323"/>
      <c r="BA333" s="323"/>
      <c r="BB333" s="323"/>
      <c r="BC333" s="323"/>
      <c r="BD333" s="323"/>
      <c r="BE333" s="323"/>
      <c r="BF333" s="323"/>
      <c r="BI333" s="323"/>
      <c r="BS333" s="323"/>
      <c r="CC333" s="323"/>
      <c r="CM333" s="323"/>
      <c r="CW333" s="323"/>
      <c r="DG333" s="323"/>
      <c r="DQ333" s="323"/>
      <c r="EA333" s="323"/>
      <c r="EK333" s="323"/>
      <c r="EU333" s="323"/>
      <c r="FE333" s="323"/>
      <c r="FO333" s="323"/>
      <c r="FY333" s="323"/>
      <c r="GI333" s="323"/>
      <c r="GS333" s="323"/>
      <c r="HC333" s="323"/>
      <c r="HM333" s="323"/>
      <c r="HW333" s="323"/>
    </row>
    <row r="334" s="3" customFormat="true" x14ac:dyDescent="0.25">
      <c r="A334" s="323"/>
      <c r="K334" s="323"/>
      <c r="U334" s="323"/>
      <c r="AE334" s="323"/>
      <c r="AO334" s="323"/>
      <c r="AY334" s="323"/>
      <c r="AZ334" s="323"/>
      <c r="BA334" s="323"/>
      <c r="BB334" s="323"/>
      <c r="BC334" s="323"/>
      <c r="BD334" s="323"/>
      <c r="BE334" s="323"/>
      <c r="BF334" s="323"/>
      <c r="BI334" s="323"/>
      <c r="BS334" s="323"/>
      <c r="CC334" s="323"/>
      <c r="CM334" s="323"/>
      <c r="CW334" s="323"/>
      <c r="DG334" s="323"/>
      <c r="DQ334" s="323"/>
      <c r="EA334" s="323"/>
      <c r="EK334" s="323"/>
      <c r="EU334" s="323"/>
      <c r="FE334" s="323"/>
      <c r="FO334" s="323"/>
      <c r="FY334" s="323"/>
      <c r="GI334" s="323"/>
      <c r="GS334" s="323"/>
      <c r="HC334" s="323"/>
      <c r="HM334" s="323"/>
      <c r="HW334" s="323"/>
    </row>
    <row r="335" s="3" customFormat="true" x14ac:dyDescent="0.25">
      <c r="A335" s="323"/>
      <c r="K335" s="323"/>
      <c r="U335" s="323"/>
      <c r="AE335" s="323"/>
      <c r="AO335" s="323"/>
      <c r="AY335" s="323"/>
      <c r="AZ335" s="323"/>
      <c r="BA335" s="323"/>
      <c r="BB335" s="323"/>
      <c r="BC335" s="323"/>
      <c r="BD335" s="323"/>
      <c r="BE335" s="323"/>
      <c r="BF335" s="323"/>
      <c r="BI335" s="323"/>
      <c r="BS335" s="323"/>
      <c r="CC335" s="323"/>
      <c r="CM335" s="323"/>
      <c r="CW335" s="323"/>
      <c r="DG335" s="323"/>
      <c r="DQ335" s="323"/>
      <c r="EA335" s="323"/>
      <c r="EK335" s="323"/>
      <c r="EU335" s="323"/>
      <c r="FE335" s="323"/>
      <c r="FO335" s="323"/>
      <c r="FY335" s="323"/>
      <c r="GI335" s="323"/>
      <c r="GS335" s="323"/>
      <c r="HC335" s="323"/>
      <c r="HM335" s="323"/>
      <c r="HW335" s="323"/>
    </row>
    <row r="336" s="3" customFormat="true" x14ac:dyDescent="0.25">
      <c r="A336" s="323"/>
      <c r="K336" s="323"/>
      <c r="U336" s="323"/>
      <c r="AE336" s="323"/>
      <c r="AO336" s="323"/>
      <c r="AY336" s="323"/>
      <c r="AZ336" s="323"/>
      <c r="BA336" s="323"/>
      <c r="BB336" s="323"/>
      <c r="BC336" s="323"/>
      <c r="BD336" s="323"/>
      <c r="BE336" s="323"/>
      <c r="BF336" s="323"/>
      <c r="BI336" s="323"/>
      <c r="BS336" s="323"/>
      <c r="CC336" s="323"/>
      <c r="CM336" s="323"/>
      <c r="CW336" s="323"/>
      <c r="DG336" s="323"/>
      <c r="DQ336" s="323"/>
      <c r="EA336" s="323"/>
      <c r="EK336" s="323"/>
      <c r="EU336" s="323"/>
      <c r="FE336" s="323"/>
      <c r="FO336" s="323"/>
      <c r="FY336" s="323"/>
      <c r="GI336" s="323"/>
      <c r="GS336" s="323"/>
      <c r="HC336" s="323"/>
      <c r="HM336" s="323"/>
      <c r="HW336" s="323"/>
    </row>
    <row r="337" s="3" customFormat="true" x14ac:dyDescent="0.25">
      <c r="A337" s="323"/>
      <c r="K337" s="323"/>
      <c r="U337" s="323"/>
      <c r="AE337" s="323"/>
      <c r="AO337" s="323"/>
      <c r="AY337" s="323"/>
      <c r="AZ337" s="323"/>
      <c r="BA337" s="323"/>
      <c r="BB337" s="323"/>
      <c r="BC337" s="323"/>
      <c r="BD337" s="323"/>
      <c r="BE337" s="323"/>
      <c r="BF337" s="323"/>
      <c r="BI337" s="323"/>
      <c r="BS337" s="323"/>
      <c r="CC337" s="323"/>
      <c r="CM337" s="323"/>
      <c r="CW337" s="323"/>
      <c r="DG337" s="323"/>
      <c r="DQ337" s="323"/>
      <c r="EA337" s="323"/>
      <c r="EK337" s="323"/>
      <c r="EU337" s="323"/>
      <c r="FE337" s="323"/>
      <c r="FO337" s="323"/>
      <c r="FY337" s="323"/>
      <c r="GI337" s="323"/>
      <c r="GS337" s="323"/>
      <c r="HC337" s="323"/>
      <c r="HM337" s="323"/>
      <c r="HW337" s="323"/>
    </row>
    <row r="338" s="3" customFormat="true" x14ac:dyDescent="0.25">
      <c r="A338" s="323"/>
      <c r="K338" s="323"/>
      <c r="U338" s="323"/>
      <c r="AE338" s="323"/>
      <c r="AO338" s="323"/>
      <c r="AY338" s="323"/>
      <c r="AZ338" s="323"/>
      <c r="BA338" s="323"/>
      <c r="BB338" s="323"/>
      <c r="BC338" s="323"/>
      <c r="BD338" s="323"/>
      <c r="BE338" s="323"/>
      <c r="BF338" s="323"/>
      <c r="BI338" s="323"/>
      <c r="BS338" s="323"/>
      <c r="CC338" s="323"/>
      <c r="CM338" s="323"/>
      <c r="CW338" s="323"/>
      <c r="DG338" s="323"/>
      <c r="DQ338" s="323"/>
      <c r="EA338" s="323"/>
      <c r="EK338" s="323"/>
      <c r="EU338" s="323"/>
      <c r="FE338" s="323"/>
      <c r="FO338" s="323"/>
      <c r="FY338" s="323"/>
      <c r="GI338" s="323"/>
      <c r="GS338" s="323"/>
      <c r="HC338" s="323"/>
      <c r="HM338" s="323"/>
      <c r="HW338" s="323"/>
    </row>
    <row r="339" s="3" customFormat="true" x14ac:dyDescent="0.25">
      <c r="A339" s="323"/>
      <c r="K339" s="323"/>
      <c r="U339" s="323"/>
      <c r="AE339" s="323"/>
      <c r="AO339" s="323"/>
      <c r="AY339" s="323"/>
      <c r="AZ339" s="323"/>
      <c r="BA339" s="323"/>
      <c r="BB339" s="323"/>
      <c r="BC339" s="323"/>
      <c r="BD339" s="323"/>
      <c r="BE339" s="323"/>
      <c r="BF339" s="323"/>
      <c r="BI339" s="323"/>
      <c r="BS339" s="323"/>
      <c r="CC339" s="323"/>
      <c r="CM339" s="323"/>
      <c r="CW339" s="323"/>
      <c r="DG339" s="323"/>
      <c r="DQ339" s="323"/>
      <c r="EA339" s="323"/>
      <c r="EK339" s="323"/>
      <c r="EU339" s="323"/>
      <c r="FE339" s="323"/>
      <c r="FO339" s="323"/>
      <c r="FY339" s="323"/>
      <c r="GI339" s="323"/>
      <c r="GS339" s="323"/>
      <c r="HC339" s="323"/>
      <c r="HM339" s="323"/>
      <c r="HW339" s="323"/>
    </row>
    <row r="340" s="3" customFormat="true" x14ac:dyDescent="0.25">
      <c r="A340" s="323"/>
      <c r="K340" s="323"/>
      <c r="U340" s="323"/>
      <c r="AE340" s="323"/>
      <c r="AO340" s="323"/>
      <c r="AY340" s="323"/>
      <c r="AZ340" s="323"/>
      <c r="BA340" s="323"/>
      <c r="BB340" s="323"/>
      <c r="BC340" s="323"/>
      <c r="BD340" s="323"/>
      <c r="BE340" s="323"/>
      <c r="BF340" s="323"/>
      <c r="BI340" s="323"/>
      <c r="BS340" s="323"/>
      <c r="CC340" s="323"/>
      <c r="CM340" s="323"/>
      <c r="CW340" s="323"/>
      <c r="DG340" s="323"/>
      <c r="DQ340" s="323"/>
      <c r="EA340" s="323"/>
      <c r="EK340" s="323"/>
      <c r="EU340" s="323"/>
      <c r="FE340" s="323"/>
      <c r="FO340" s="323"/>
      <c r="FY340" s="323"/>
      <c r="GI340" s="323"/>
      <c r="GS340" s="323"/>
      <c r="HC340" s="323"/>
      <c r="HM340" s="323"/>
      <c r="HW340" s="323"/>
    </row>
    <row r="341" s="3" customFormat="true" x14ac:dyDescent="0.25">
      <c r="A341" s="323"/>
      <c r="K341" s="323"/>
      <c r="U341" s="323"/>
      <c r="AE341" s="323"/>
      <c r="AO341" s="323"/>
      <c r="AY341" s="323"/>
      <c r="AZ341" s="323"/>
      <c r="BA341" s="323"/>
      <c r="BB341" s="323"/>
      <c r="BC341" s="323"/>
      <c r="BD341" s="323"/>
      <c r="BE341" s="323"/>
      <c r="BF341" s="323"/>
      <c r="BI341" s="323"/>
      <c r="BS341" s="323"/>
      <c r="CC341" s="323"/>
      <c r="CM341" s="323"/>
      <c r="CW341" s="323"/>
      <c r="DG341" s="323"/>
      <c r="DQ341" s="323"/>
      <c r="EA341" s="323"/>
      <c r="EK341" s="323"/>
      <c r="EU341" s="323"/>
      <c r="FE341" s="323"/>
      <c r="FO341" s="323"/>
      <c r="FY341" s="323"/>
      <c r="GI341" s="323"/>
      <c r="GS341" s="323"/>
      <c r="HC341" s="323"/>
      <c r="HM341" s="323"/>
      <c r="HW341" s="323"/>
    </row>
    <row r="342" s="3" customFormat="true" x14ac:dyDescent="0.25">
      <c r="A342" s="323"/>
      <c r="K342" s="323"/>
      <c r="U342" s="323"/>
      <c r="AE342" s="323"/>
      <c r="AO342" s="323"/>
      <c r="AY342" s="323"/>
      <c r="AZ342" s="323"/>
      <c r="BA342" s="323"/>
      <c r="BB342" s="323"/>
      <c r="BC342" s="323"/>
      <c r="BD342" s="323"/>
      <c r="BE342" s="323"/>
      <c r="BF342" s="323"/>
      <c r="BI342" s="323"/>
      <c r="BS342" s="323"/>
      <c r="CC342" s="323"/>
      <c r="CM342" s="323"/>
      <c r="CW342" s="323"/>
      <c r="DG342" s="323"/>
      <c r="DQ342" s="323"/>
      <c r="EA342" s="323"/>
      <c r="EK342" s="323"/>
      <c r="EU342" s="323"/>
      <c r="FE342" s="323"/>
      <c r="FO342" s="323"/>
      <c r="FY342" s="323"/>
      <c r="GI342" s="323"/>
      <c r="GS342" s="323"/>
      <c r="HC342" s="323"/>
      <c r="HM342" s="323"/>
      <c r="HW342" s="323"/>
    </row>
    <row r="343" s="3" customFormat="true" x14ac:dyDescent="0.25">
      <c r="A343" s="323"/>
      <c r="K343" s="323"/>
      <c r="U343" s="323"/>
      <c r="AE343" s="323"/>
      <c r="AO343" s="323"/>
      <c r="AY343" s="323"/>
      <c r="AZ343" s="323"/>
      <c r="BA343" s="323"/>
      <c r="BB343" s="323"/>
      <c r="BC343" s="323"/>
      <c r="BD343" s="323"/>
      <c r="BE343" s="323"/>
      <c r="BF343" s="323"/>
      <c r="BI343" s="323"/>
      <c r="BS343" s="323"/>
      <c r="CC343" s="323"/>
      <c r="CM343" s="323"/>
      <c r="CW343" s="323"/>
      <c r="DG343" s="323"/>
      <c r="DQ343" s="323"/>
      <c r="EA343" s="323"/>
      <c r="EK343" s="323"/>
      <c r="EU343" s="323"/>
      <c r="FE343" s="323"/>
      <c r="FO343" s="323"/>
      <c r="FY343" s="323"/>
      <c r="GI343" s="323"/>
      <c r="GS343" s="323"/>
      <c r="HC343" s="323"/>
      <c r="HM343" s="323"/>
      <c r="HW343" s="323"/>
    </row>
    <row r="344" s="3" customFormat="true" x14ac:dyDescent="0.25">
      <c r="A344" s="323"/>
      <c r="K344" s="323"/>
      <c r="U344" s="323"/>
      <c r="AE344" s="323"/>
      <c r="AO344" s="323"/>
      <c r="AY344" s="323"/>
      <c r="AZ344" s="323"/>
      <c r="BA344" s="323"/>
      <c r="BB344" s="323"/>
      <c r="BC344" s="323"/>
      <c r="BD344" s="323"/>
      <c r="BE344" s="323"/>
      <c r="BF344" s="323"/>
      <c r="BI344" s="323"/>
      <c r="BS344" s="323"/>
      <c r="CC344" s="323"/>
      <c r="CM344" s="323"/>
      <c r="CW344" s="323"/>
      <c r="DG344" s="323"/>
      <c r="DQ344" s="323"/>
      <c r="EA344" s="323"/>
      <c r="EK344" s="323"/>
      <c r="EU344" s="323"/>
      <c r="FE344" s="323"/>
      <c r="FO344" s="323"/>
      <c r="FY344" s="323"/>
      <c r="GI344" s="323"/>
      <c r="GS344" s="323"/>
      <c r="HC344" s="323"/>
      <c r="HM344" s="323"/>
      <c r="HW344" s="323"/>
    </row>
    <row r="345" s="3" customFormat="true" x14ac:dyDescent="0.25">
      <c r="A345" s="323"/>
      <c r="K345" s="323"/>
      <c r="U345" s="323"/>
      <c r="AE345" s="323"/>
      <c r="AO345" s="323"/>
      <c r="AY345" s="323"/>
      <c r="AZ345" s="323"/>
      <c r="BA345" s="323"/>
      <c r="BB345" s="323"/>
      <c r="BC345" s="323"/>
      <c r="BD345" s="323"/>
      <c r="BE345" s="323"/>
      <c r="BF345" s="323"/>
      <c r="BI345" s="323"/>
      <c r="BS345" s="323"/>
      <c r="CC345" s="323"/>
      <c r="CM345" s="323"/>
      <c r="CW345" s="323"/>
      <c r="DG345" s="323"/>
      <c r="DQ345" s="323"/>
      <c r="EA345" s="323"/>
      <c r="EK345" s="323"/>
      <c r="EU345" s="323"/>
      <c r="FE345" s="323"/>
      <c r="FO345" s="323"/>
      <c r="FY345" s="323"/>
      <c r="GI345" s="323"/>
      <c r="GS345" s="323"/>
      <c r="HC345" s="323"/>
      <c r="HM345" s="323"/>
      <c r="HW345" s="323"/>
    </row>
    <row r="346" s="3" customFormat="true" x14ac:dyDescent="0.25">
      <c r="A346" s="323"/>
      <c r="K346" s="323"/>
      <c r="U346" s="323"/>
      <c r="AE346" s="323"/>
      <c r="AO346" s="323"/>
      <c r="AY346" s="323"/>
      <c r="AZ346" s="323"/>
      <c r="BA346" s="323"/>
      <c r="BB346" s="323"/>
      <c r="BC346" s="323"/>
      <c r="BD346" s="323"/>
      <c r="BE346" s="323"/>
      <c r="BF346" s="323"/>
      <c r="BI346" s="323"/>
      <c r="BS346" s="323"/>
      <c r="CC346" s="323"/>
      <c r="CM346" s="323"/>
      <c r="CW346" s="323"/>
      <c r="DG346" s="323"/>
      <c r="DQ346" s="323"/>
      <c r="EA346" s="323"/>
      <c r="EK346" s="323"/>
      <c r="EU346" s="323"/>
      <c r="FE346" s="323"/>
      <c r="FO346" s="323"/>
      <c r="FY346" s="323"/>
      <c r="GI346" s="323"/>
      <c r="GS346" s="323"/>
      <c r="HC346" s="323"/>
      <c r="HM346" s="323"/>
      <c r="HW346" s="323"/>
    </row>
    <row r="347" s="3" customFormat="true" x14ac:dyDescent="0.25">
      <c r="A347" s="323"/>
      <c r="K347" s="323"/>
      <c r="U347" s="323"/>
      <c r="AE347" s="323"/>
      <c r="AO347" s="323"/>
      <c r="AY347" s="323"/>
      <c r="AZ347" s="323"/>
      <c r="BA347" s="323"/>
      <c r="BB347" s="323"/>
      <c r="BC347" s="323"/>
      <c r="BD347" s="323"/>
      <c r="BE347" s="323"/>
      <c r="BF347" s="323"/>
      <c r="BI347" s="323"/>
      <c r="BS347" s="323"/>
      <c r="CC347" s="323"/>
      <c r="CM347" s="323"/>
      <c r="CW347" s="323"/>
      <c r="DG347" s="323"/>
      <c r="DQ347" s="323"/>
      <c r="EA347" s="323"/>
      <c r="EK347" s="323"/>
      <c r="EU347" s="323"/>
      <c r="FE347" s="323"/>
      <c r="FO347" s="323"/>
      <c r="FY347" s="323"/>
      <c r="GI347" s="323"/>
      <c r="GS347" s="323"/>
      <c r="HC347" s="323"/>
      <c r="HM347" s="323"/>
      <c r="HW347" s="323"/>
    </row>
    <row r="348" s="3" customFormat="true" x14ac:dyDescent="0.25">
      <c r="A348" s="323"/>
      <c r="K348" s="323"/>
      <c r="U348" s="323"/>
      <c r="AE348" s="323"/>
      <c r="AO348" s="323"/>
      <c r="AY348" s="323"/>
      <c r="AZ348" s="323"/>
      <c r="BA348" s="323"/>
      <c r="BB348" s="323"/>
      <c r="BC348" s="323"/>
      <c r="BD348" s="323"/>
      <c r="BE348" s="323"/>
      <c r="BF348" s="323"/>
      <c r="BI348" s="323"/>
      <c r="BS348" s="323"/>
      <c r="CC348" s="323"/>
      <c r="CM348" s="323"/>
      <c r="CW348" s="323"/>
      <c r="DG348" s="323"/>
      <c r="DQ348" s="323"/>
      <c r="EA348" s="323"/>
      <c r="EK348" s="323"/>
      <c r="EU348" s="323"/>
      <c r="FE348" s="323"/>
      <c r="FO348" s="323"/>
      <c r="FY348" s="323"/>
      <c r="GI348" s="323"/>
      <c r="GS348" s="323"/>
      <c r="HC348" s="323"/>
      <c r="HM348" s="323"/>
      <c r="HW348" s="323"/>
    </row>
    <row r="349" s="3" customFormat="true" x14ac:dyDescent="0.25">
      <c r="A349" s="323"/>
      <c r="K349" s="323"/>
      <c r="U349" s="323"/>
      <c r="AE349" s="323"/>
      <c r="AO349" s="323"/>
      <c r="AY349" s="323"/>
      <c r="AZ349" s="323"/>
      <c r="BA349" s="323"/>
      <c r="BB349" s="323"/>
      <c r="BC349" s="323"/>
      <c r="BD349" s="323"/>
      <c r="BE349" s="323"/>
      <c r="BF349" s="323"/>
      <c r="BI349" s="323"/>
      <c r="BS349" s="323"/>
      <c r="CC349" s="323"/>
      <c r="CM349" s="323"/>
      <c r="CW349" s="323"/>
      <c r="DG349" s="323"/>
      <c r="DQ349" s="323"/>
      <c r="EA349" s="323"/>
      <c r="EK349" s="323"/>
      <c r="EU349" s="323"/>
      <c r="FE349" s="323"/>
      <c r="FO349" s="323"/>
      <c r="FY349" s="323"/>
      <c r="GI349" s="323"/>
      <c r="GS349" s="323"/>
      <c r="HC349" s="323"/>
      <c r="HM349" s="323"/>
      <c r="HW349" s="323"/>
    </row>
    <row r="350" s="3" customFormat="true" x14ac:dyDescent="0.25">
      <c r="A350" s="323"/>
      <c r="K350" s="323"/>
      <c r="U350" s="323"/>
      <c r="AE350" s="323"/>
      <c r="AO350" s="323"/>
      <c r="AY350" s="323"/>
      <c r="AZ350" s="323"/>
      <c r="BA350" s="323"/>
      <c r="BB350" s="323"/>
      <c r="BC350" s="323"/>
      <c r="BD350" s="323"/>
      <c r="BE350" s="323"/>
      <c r="BF350" s="323"/>
      <c r="BI350" s="323"/>
      <c r="BS350" s="323"/>
      <c r="CC350" s="323"/>
      <c r="CM350" s="323"/>
      <c r="CW350" s="323"/>
      <c r="DG350" s="323"/>
      <c r="DQ350" s="323"/>
      <c r="EA350" s="323"/>
      <c r="EK350" s="323"/>
      <c r="EU350" s="323"/>
      <c r="FE350" s="323"/>
      <c r="FO350" s="323"/>
      <c r="FY350" s="323"/>
      <c r="GI350" s="323"/>
      <c r="GS350" s="323"/>
      <c r="HC350" s="323"/>
      <c r="HM350" s="323"/>
      <c r="HW350" s="323"/>
    </row>
    <row r="351" s="3" customFormat="true" x14ac:dyDescent="0.25">
      <c r="A351" s="323"/>
      <c r="K351" s="323"/>
      <c r="U351" s="323"/>
      <c r="AE351" s="323"/>
      <c r="AO351" s="323"/>
      <c r="AY351" s="323"/>
      <c r="AZ351" s="323"/>
      <c r="BA351" s="323"/>
      <c r="BB351" s="323"/>
      <c r="BC351" s="323"/>
      <c r="BD351" s="323"/>
      <c r="BE351" s="323"/>
      <c r="BF351" s="323"/>
      <c r="BI351" s="323"/>
      <c r="BS351" s="323"/>
      <c r="CC351" s="323"/>
      <c r="CM351" s="323"/>
      <c r="CW351" s="323"/>
      <c r="DG351" s="323"/>
      <c r="DQ351" s="323"/>
      <c r="EA351" s="323"/>
      <c r="EK351" s="323"/>
      <c r="EU351" s="323"/>
      <c r="FE351" s="323"/>
      <c r="FO351" s="323"/>
      <c r="FY351" s="323"/>
      <c r="GI351" s="323"/>
      <c r="GS351" s="323"/>
      <c r="HC351" s="323"/>
      <c r="HM351" s="323"/>
      <c r="HW351" s="323"/>
    </row>
    <row r="352" s="3" customFormat="true" x14ac:dyDescent="0.25">
      <c r="A352" s="323"/>
      <c r="K352" s="323"/>
      <c r="U352" s="323"/>
      <c r="AE352" s="323"/>
      <c r="AO352" s="323"/>
      <c r="AY352" s="323"/>
      <c r="AZ352" s="323"/>
      <c r="BA352" s="323"/>
      <c r="BB352" s="323"/>
      <c r="BC352" s="323"/>
      <c r="BD352" s="323"/>
      <c r="BE352" s="323"/>
      <c r="BF352" s="323"/>
      <c r="BI352" s="323"/>
      <c r="BS352" s="323"/>
      <c r="CC352" s="323"/>
      <c r="CM352" s="323"/>
      <c r="CW352" s="323"/>
      <c r="DG352" s="323"/>
      <c r="DQ352" s="323"/>
      <c r="EA352" s="323"/>
      <c r="EK352" s="323"/>
      <c r="EU352" s="323"/>
      <c r="FE352" s="323"/>
      <c r="FO352" s="323"/>
      <c r="FY352" s="323"/>
      <c r="GI352" s="323"/>
      <c r="GS352" s="323"/>
      <c r="HC352" s="323"/>
      <c r="HM352" s="323"/>
      <c r="HW352" s="323"/>
    </row>
    <row r="353" s="3" customFormat="true" x14ac:dyDescent="0.25">
      <c r="A353" s="323"/>
      <c r="K353" s="323"/>
      <c r="U353" s="323"/>
      <c r="AE353" s="323"/>
      <c r="AO353" s="323"/>
      <c r="AY353" s="323"/>
      <c r="AZ353" s="323"/>
      <c r="BA353" s="323"/>
      <c r="BB353" s="323"/>
      <c r="BC353" s="323"/>
      <c r="BD353" s="323"/>
      <c r="BE353" s="323"/>
      <c r="BF353" s="323"/>
      <c r="BI353" s="323"/>
      <c r="BS353" s="323"/>
      <c r="CC353" s="323"/>
      <c r="CM353" s="323"/>
      <c r="CW353" s="323"/>
      <c r="DG353" s="323"/>
      <c r="DQ353" s="323"/>
      <c r="EA353" s="323"/>
      <c r="EK353" s="323"/>
      <c r="EU353" s="323"/>
      <c r="FE353" s="323"/>
      <c r="FO353" s="323"/>
      <c r="FY353" s="323"/>
      <c r="GI353" s="323"/>
      <c r="GS353" s="323"/>
      <c r="HC353" s="323"/>
      <c r="HM353" s="323"/>
      <c r="HW353" s="323"/>
    </row>
    <row r="354" s="3" customFormat="true" x14ac:dyDescent="0.25">
      <c r="A354" s="323"/>
      <c r="K354" s="323"/>
      <c r="U354" s="323"/>
      <c r="AE354" s="323"/>
      <c r="AO354" s="323"/>
      <c r="AY354" s="323"/>
      <c r="AZ354" s="323"/>
      <c r="BA354" s="323"/>
      <c r="BB354" s="323"/>
      <c r="BC354" s="323"/>
      <c r="BD354" s="323"/>
      <c r="BE354" s="323"/>
      <c r="BF354" s="323"/>
      <c r="BI354" s="323"/>
      <c r="BS354" s="323"/>
      <c r="CC354" s="323"/>
      <c r="CM354" s="323"/>
      <c r="CW354" s="323"/>
      <c r="DG354" s="323"/>
      <c r="DQ354" s="323"/>
      <c r="EA354" s="323"/>
      <c r="EK354" s="323"/>
      <c r="EU354" s="323"/>
      <c r="FE354" s="323"/>
      <c r="FO354" s="323"/>
      <c r="FY354" s="323"/>
      <c r="GI354" s="323"/>
      <c r="GS354" s="323"/>
      <c r="HC354" s="323"/>
      <c r="HM354" s="323"/>
      <c r="HW354" s="323"/>
    </row>
    <row r="355" s="3" customFormat="true" x14ac:dyDescent="0.25">
      <c r="A355" s="323"/>
      <c r="K355" s="323"/>
      <c r="U355" s="323"/>
      <c r="AE355" s="323"/>
      <c r="AO355" s="323"/>
      <c r="AY355" s="323"/>
      <c r="AZ355" s="323"/>
      <c r="BA355" s="323"/>
      <c r="BB355" s="323"/>
      <c r="BC355" s="323"/>
      <c r="BD355" s="323"/>
      <c r="BE355" s="323"/>
      <c r="BF355" s="323"/>
      <c r="BI355" s="323"/>
      <c r="BS355" s="323"/>
      <c r="CC355" s="323"/>
      <c r="CM355" s="323"/>
      <c r="CW355" s="323"/>
      <c r="DG355" s="323"/>
      <c r="DQ355" s="323"/>
      <c r="EA355" s="323"/>
      <c r="EK355" s="323"/>
      <c r="EU355" s="323"/>
      <c r="FE355" s="323"/>
      <c r="FO355" s="323"/>
      <c r="FY355" s="323"/>
      <c r="GI355" s="323"/>
      <c r="GS355" s="323"/>
      <c r="HC355" s="323"/>
      <c r="HM355" s="323"/>
      <c r="HW355" s="323"/>
    </row>
    <row r="356" s="3" customFormat="true" x14ac:dyDescent="0.25">
      <c r="A356" s="323"/>
      <c r="K356" s="323"/>
      <c r="U356" s="323"/>
      <c r="AE356" s="323"/>
      <c r="AO356" s="323"/>
      <c r="AY356" s="323"/>
      <c r="AZ356" s="323"/>
      <c r="BA356" s="323"/>
      <c r="BB356" s="323"/>
      <c r="BC356" s="323"/>
      <c r="BD356" s="323"/>
      <c r="BE356" s="323"/>
      <c r="BF356" s="323"/>
      <c r="BI356" s="323"/>
      <c r="BS356" s="323"/>
      <c r="CC356" s="323"/>
      <c r="CM356" s="323"/>
      <c r="CW356" s="323"/>
      <c r="DG356" s="323"/>
      <c r="DQ356" s="323"/>
      <c r="EA356" s="323"/>
      <c r="EK356" s="323"/>
      <c r="EU356" s="323"/>
      <c r="FE356" s="323"/>
      <c r="FO356" s="323"/>
      <c r="FY356" s="323"/>
      <c r="GI356" s="323"/>
      <c r="GS356" s="323"/>
      <c r="HC356" s="323"/>
      <c r="HM356" s="323"/>
      <c r="HW356" s="323"/>
    </row>
    <row r="357" s="3" customFormat="true" x14ac:dyDescent="0.25">
      <c r="A357" s="323"/>
      <c r="K357" s="323"/>
      <c r="U357" s="323"/>
      <c r="AE357" s="323"/>
      <c r="AO357" s="323"/>
      <c r="AY357" s="323"/>
      <c r="AZ357" s="323"/>
      <c r="BA357" s="323"/>
      <c r="BB357" s="323"/>
      <c r="BC357" s="323"/>
      <c r="BD357" s="323"/>
      <c r="BE357" s="323"/>
      <c r="BF357" s="323"/>
      <c r="BI357" s="323"/>
      <c r="BS357" s="323"/>
      <c r="CC357" s="323"/>
      <c r="CM357" s="323"/>
      <c r="CW357" s="323"/>
      <c r="DG357" s="323"/>
      <c r="DQ357" s="323"/>
      <c r="EA357" s="323"/>
      <c r="EK357" s="323"/>
      <c r="EU357" s="323"/>
      <c r="FE357" s="323"/>
      <c r="FO357" s="323"/>
      <c r="FY357" s="323"/>
      <c r="GI357" s="323"/>
      <c r="GS357" s="323"/>
      <c r="HC357" s="323"/>
      <c r="HM357" s="323"/>
      <c r="HW357" s="323"/>
    </row>
    <row r="358" s="3" customFormat="true" x14ac:dyDescent="0.25">
      <c r="A358" s="323"/>
      <c r="K358" s="323"/>
      <c r="U358" s="323"/>
      <c r="AE358" s="323"/>
      <c r="AO358" s="323"/>
      <c r="AY358" s="323"/>
      <c r="AZ358" s="323"/>
      <c r="BA358" s="323"/>
      <c r="BB358" s="323"/>
      <c r="BC358" s="323"/>
      <c r="BD358" s="323"/>
      <c r="BE358" s="323"/>
      <c r="BF358" s="323"/>
      <c r="BI358" s="323"/>
      <c r="BS358" s="323"/>
      <c r="CC358" s="323"/>
      <c r="CM358" s="323"/>
      <c r="CW358" s="323"/>
      <c r="DG358" s="323"/>
      <c r="DQ358" s="323"/>
      <c r="EA358" s="323"/>
      <c r="EK358" s="323"/>
      <c r="EU358" s="323"/>
      <c r="FE358" s="323"/>
      <c r="FO358" s="323"/>
      <c r="FY358" s="323"/>
      <c r="GI358" s="323"/>
      <c r="GS358" s="323"/>
      <c r="HC358" s="323"/>
      <c r="HM358" s="323"/>
      <c r="HW358" s="323"/>
    </row>
    <row r="359" s="3" customFormat="true" x14ac:dyDescent="0.25">
      <c r="A359" s="323"/>
      <c r="K359" s="323"/>
      <c r="U359" s="323"/>
      <c r="AE359" s="323"/>
      <c r="AO359" s="323"/>
      <c r="AY359" s="323"/>
      <c r="AZ359" s="323"/>
      <c r="BA359" s="323"/>
      <c r="BB359" s="323"/>
      <c r="BC359" s="323"/>
      <c r="BD359" s="323"/>
      <c r="BE359" s="323"/>
      <c r="BF359" s="323"/>
      <c r="BI359" s="323"/>
      <c r="BS359" s="323"/>
      <c r="CC359" s="323"/>
      <c r="CM359" s="323"/>
      <c r="CW359" s="323"/>
      <c r="DG359" s="323"/>
      <c r="DQ359" s="323"/>
      <c r="EA359" s="323"/>
      <c r="EK359" s="323"/>
      <c r="EU359" s="323"/>
      <c r="FE359" s="323"/>
      <c r="FO359" s="323"/>
      <c r="FY359" s="323"/>
      <c r="GI359" s="323"/>
      <c r="GS359" s="323"/>
      <c r="HC359" s="323"/>
      <c r="HM359" s="323"/>
      <c r="HW359" s="323"/>
    </row>
    <row r="360" s="3" customFormat="true" x14ac:dyDescent="0.25">
      <c r="A360" s="323"/>
      <c r="K360" s="323"/>
      <c r="U360" s="323"/>
      <c r="AE360" s="323"/>
      <c r="AO360" s="323"/>
      <c r="AY360" s="323"/>
      <c r="AZ360" s="323"/>
      <c r="BA360" s="323"/>
      <c r="BB360" s="323"/>
      <c r="BC360" s="323"/>
      <c r="BD360" s="323"/>
      <c r="BE360" s="323"/>
      <c r="BF360" s="323"/>
      <c r="BI360" s="323"/>
      <c r="BS360" s="323"/>
      <c r="CC360" s="323"/>
      <c r="CM360" s="323"/>
      <c r="CW360" s="323"/>
      <c r="DG360" s="323"/>
      <c r="DQ360" s="323"/>
      <c r="EA360" s="323"/>
      <c r="EK360" s="323"/>
      <c r="EU360" s="323"/>
      <c r="FE360" s="323"/>
      <c r="FO360" s="323"/>
      <c r="FY360" s="323"/>
      <c r="GI360" s="323"/>
      <c r="GS360" s="323"/>
      <c r="HC360" s="323"/>
      <c r="HM360" s="323"/>
      <c r="HW360" s="323"/>
    </row>
    <row r="361" s="3" customFormat="true" x14ac:dyDescent="0.25">
      <c r="A361" s="323"/>
      <c r="K361" s="323"/>
      <c r="U361" s="323"/>
      <c r="AE361" s="323"/>
      <c r="AO361" s="323"/>
      <c r="AY361" s="323"/>
      <c r="AZ361" s="323"/>
      <c r="BA361" s="323"/>
      <c r="BB361" s="323"/>
      <c r="BC361" s="323"/>
      <c r="BD361" s="323"/>
      <c r="BE361" s="323"/>
      <c r="BF361" s="323"/>
      <c r="BI361" s="323"/>
      <c r="BS361" s="323"/>
      <c r="CC361" s="323"/>
      <c r="CM361" s="323"/>
      <c r="CW361" s="323"/>
      <c r="DG361" s="323"/>
      <c r="DQ361" s="323"/>
      <c r="EA361" s="323"/>
      <c r="EK361" s="323"/>
      <c r="EU361" s="323"/>
      <c r="FE361" s="323"/>
      <c r="FO361" s="323"/>
      <c r="FY361" s="323"/>
      <c r="GI361" s="323"/>
      <c r="GS361" s="323"/>
      <c r="HC361" s="323"/>
      <c r="HM361" s="323"/>
      <c r="HW361" s="323"/>
    </row>
    <row r="362" s="3" customFormat="true" x14ac:dyDescent="0.25">
      <c r="A362" s="323"/>
      <c r="K362" s="323"/>
      <c r="U362" s="323"/>
      <c r="AE362" s="323"/>
      <c r="AO362" s="323"/>
      <c r="AY362" s="323"/>
      <c r="AZ362" s="323"/>
      <c r="BA362" s="323"/>
      <c r="BB362" s="323"/>
      <c r="BC362" s="323"/>
      <c r="BD362" s="323"/>
      <c r="BE362" s="323"/>
      <c r="BF362" s="323"/>
      <c r="BI362" s="323"/>
      <c r="BS362" s="323"/>
      <c r="CC362" s="323"/>
      <c r="CM362" s="323"/>
      <c r="CW362" s="323"/>
      <c r="DG362" s="323"/>
      <c r="DQ362" s="323"/>
      <c r="EA362" s="323"/>
      <c r="EK362" s="323"/>
      <c r="EU362" s="323"/>
      <c r="FE362" s="323"/>
      <c r="FO362" s="323"/>
      <c r="FY362" s="323"/>
      <c r="GI362" s="323"/>
      <c r="GS362" s="323"/>
      <c r="HC362" s="323"/>
      <c r="HM362" s="323"/>
      <c r="HW362" s="323"/>
    </row>
    <row r="363" s="3" customFormat="true" x14ac:dyDescent="0.25">
      <c r="A363" s="323"/>
      <c r="K363" s="323"/>
      <c r="U363" s="323"/>
      <c r="AE363" s="323"/>
      <c r="AO363" s="323"/>
      <c r="AY363" s="323"/>
      <c r="AZ363" s="323"/>
      <c r="BA363" s="323"/>
      <c r="BB363" s="323"/>
      <c r="BC363" s="323"/>
      <c r="BD363" s="323"/>
      <c r="BE363" s="323"/>
      <c r="BF363" s="323"/>
      <c r="BI363" s="323"/>
      <c r="BS363" s="323"/>
      <c r="CC363" s="323"/>
      <c r="CM363" s="323"/>
      <c r="CW363" s="323"/>
      <c r="DG363" s="323"/>
      <c r="DQ363" s="323"/>
      <c r="EA363" s="323"/>
      <c r="EK363" s="323"/>
      <c r="EU363" s="323"/>
      <c r="FE363" s="323"/>
      <c r="FO363" s="323"/>
      <c r="FY363" s="323"/>
      <c r="GI363" s="323"/>
      <c r="GS363" s="323"/>
      <c r="HC363" s="323"/>
      <c r="HM363" s="323"/>
      <c r="HW363" s="323"/>
    </row>
    <row r="364" s="3" customFormat="true" x14ac:dyDescent="0.25">
      <c r="A364" s="323"/>
      <c r="K364" s="323"/>
      <c r="U364" s="323"/>
      <c r="AE364" s="323"/>
      <c r="AO364" s="323"/>
      <c r="AY364" s="323"/>
      <c r="AZ364" s="323"/>
      <c r="BA364" s="323"/>
      <c r="BB364" s="323"/>
      <c r="BC364" s="323"/>
      <c r="BD364" s="323"/>
      <c r="BE364" s="323"/>
      <c r="BF364" s="323"/>
      <c r="BI364" s="323"/>
      <c r="BS364" s="323"/>
      <c r="CC364" s="323"/>
      <c r="CM364" s="323"/>
      <c r="CW364" s="323"/>
      <c r="DG364" s="323"/>
      <c r="DQ364" s="323"/>
      <c r="EA364" s="323"/>
      <c r="EK364" s="323"/>
      <c r="EU364" s="323"/>
      <c r="FE364" s="323"/>
      <c r="FO364" s="323"/>
      <c r="FY364" s="323"/>
      <c r="GI364" s="323"/>
      <c r="GS364" s="323"/>
      <c r="HC364" s="323"/>
      <c r="HM364" s="323"/>
      <c r="HW364" s="323"/>
    </row>
    <row r="365" s="3" customFormat="true" x14ac:dyDescent="0.25">
      <c r="A365" s="323"/>
      <c r="K365" s="323"/>
      <c r="U365" s="323"/>
      <c r="AE365" s="323"/>
      <c r="AO365" s="323"/>
      <c r="AY365" s="323"/>
      <c r="AZ365" s="323"/>
      <c r="BA365" s="323"/>
      <c r="BB365" s="323"/>
      <c r="BC365" s="323"/>
      <c r="BD365" s="323"/>
      <c r="BE365" s="323"/>
      <c r="BF365" s="323"/>
      <c r="BI365" s="323"/>
      <c r="BS365" s="323"/>
      <c r="CC365" s="323"/>
      <c r="CM365" s="323"/>
      <c r="CW365" s="323"/>
      <c r="DG365" s="323"/>
      <c r="DQ365" s="323"/>
      <c r="EA365" s="323"/>
      <c r="EK365" s="323"/>
      <c r="EU365" s="323"/>
      <c r="FE365" s="323"/>
      <c r="FO365" s="323"/>
      <c r="FY365" s="323"/>
      <c r="GI365" s="323"/>
      <c r="GS365" s="323"/>
      <c r="HC365" s="323"/>
      <c r="HM365" s="323"/>
      <c r="HW365" s="323"/>
    </row>
    <row r="366" s="3" customFormat="true" x14ac:dyDescent="0.25">
      <c r="A366" s="323"/>
      <c r="K366" s="323"/>
      <c r="U366" s="323"/>
      <c r="AE366" s="323"/>
      <c r="AO366" s="323"/>
      <c r="AY366" s="323"/>
      <c r="AZ366" s="323"/>
      <c r="BA366" s="323"/>
      <c r="BB366" s="323"/>
      <c r="BC366" s="323"/>
      <c r="BD366" s="323"/>
      <c r="BE366" s="323"/>
      <c r="BF366" s="323"/>
      <c r="BI366" s="323"/>
      <c r="BS366" s="323"/>
      <c r="CC366" s="323"/>
      <c r="CM366" s="323"/>
      <c r="CW366" s="323"/>
      <c r="DG366" s="323"/>
      <c r="DQ366" s="323"/>
      <c r="EA366" s="323"/>
      <c r="EK366" s="323"/>
      <c r="EU366" s="323"/>
      <c r="FE366" s="323"/>
      <c r="FO366" s="323"/>
      <c r="FY366" s="323"/>
      <c r="GI366" s="323"/>
      <c r="GS366" s="323"/>
      <c r="HC366" s="323"/>
      <c r="HM366" s="323"/>
      <c r="HW366" s="323"/>
    </row>
    <row r="367" s="3" customFormat="true" x14ac:dyDescent="0.25">
      <c r="A367" s="323"/>
      <c r="K367" s="323"/>
      <c r="U367" s="323"/>
      <c r="AE367" s="323"/>
      <c r="AO367" s="323"/>
      <c r="AY367" s="323"/>
      <c r="AZ367" s="323"/>
      <c r="BA367" s="323"/>
      <c r="BB367" s="323"/>
      <c r="BC367" s="323"/>
      <c r="BD367" s="323"/>
      <c r="BE367" s="323"/>
      <c r="BF367" s="323"/>
      <c r="BI367" s="323"/>
      <c r="BS367" s="323"/>
      <c r="CC367" s="323"/>
      <c r="CM367" s="323"/>
      <c r="CW367" s="323"/>
      <c r="DG367" s="323"/>
      <c r="DQ367" s="323"/>
      <c r="EA367" s="323"/>
      <c r="EK367" s="323"/>
      <c r="EU367" s="323"/>
      <c r="FE367" s="323"/>
      <c r="FO367" s="323"/>
      <c r="FY367" s="323"/>
      <c r="GI367" s="323"/>
      <c r="GS367" s="323"/>
      <c r="HC367" s="323"/>
      <c r="HM367" s="323"/>
      <c r="HW367" s="323"/>
    </row>
    <row r="368" s="3" customFormat="true" x14ac:dyDescent="0.25">
      <c r="A368" s="323"/>
      <c r="K368" s="323"/>
      <c r="U368" s="323"/>
      <c r="AE368" s="323"/>
      <c r="AO368" s="323"/>
      <c r="AY368" s="323"/>
      <c r="AZ368" s="323"/>
      <c r="BA368" s="323"/>
      <c r="BB368" s="323"/>
      <c r="BC368" s="323"/>
      <c r="BD368" s="323"/>
      <c r="BE368" s="323"/>
      <c r="BF368" s="323"/>
      <c r="BI368" s="323"/>
      <c r="BS368" s="323"/>
      <c r="CC368" s="323"/>
      <c r="CM368" s="323"/>
      <c r="CW368" s="323"/>
      <c r="DG368" s="323"/>
      <c r="DQ368" s="323"/>
      <c r="EA368" s="323"/>
      <c r="EK368" s="323"/>
      <c r="EU368" s="323"/>
      <c r="FE368" s="323"/>
      <c r="FO368" s="323"/>
      <c r="FY368" s="323"/>
      <c r="GI368" s="323"/>
      <c r="GS368" s="323"/>
      <c r="HC368" s="323"/>
      <c r="HM368" s="323"/>
      <c r="HW368" s="323"/>
    </row>
    <row r="369" s="3" customFormat="true" x14ac:dyDescent="0.25">
      <c r="A369" s="323"/>
      <c r="K369" s="323"/>
      <c r="U369" s="323"/>
      <c r="AE369" s="323"/>
      <c r="AO369" s="323"/>
      <c r="AY369" s="323"/>
      <c r="AZ369" s="323"/>
      <c r="BA369" s="323"/>
      <c r="BB369" s="323"/>
      <c r="BC369" s="323"/>
      <c r="BD369" s="323"/>
      <c r="BE369" s="323"/>
      <c r="BF369" s="323"/>
      <c r="BI369" s="323"/>
      <c r="BS369" s="323"/>
      <c r="CC369" s="323"/>
      <c r="CM369" s="323"/>
      <c r="CW369" s="323"/>
      <c r="DG369" s="323"/>
      <c r="DQ369" s="323"/>
      <c r="EA369" s="323"/>
      <c r="EK369" s="323"/>
      <c r="EU369" s="323"/>
      <c r="FE369" s="323"/>
      <c r="FO369" s="323"/>
      <c r="FY369" s="323"/>
      <c r="GI369" s="323"/>
      <c r="GS369" s="323"/>
      <c r="HC369" s="323"/>
      <c r="HM369" s="323"/>
      <c r="HW369" s="323"/>
    </row>
    <row r="370" s="3" customFormat="true" x14ac:dyDescent="0.25">
      <c r="A370" s="323"/>
      <c r="K370" s="323"/>
      <c r="U370" s="323"/>
      <c r="AE370" s="323"/>
      <c r="AO370" s="323"/>
      <c r="AY370" s="323"/>
      <c r="AZ370" s="323"/>
      <c r="BA370" s="323"/>
      <c r="BB370" s="323"/>
      <c r="BC370" s="323"/>
      <c r="BD370" s="323"/>
      <c r="BE370" s="323"/>
      <c r="BF370" s="323"/>
      <c r="BI370" s="323"/>
      <c r="BS370" s="323"/>
      <c r="CC370" s="323"/>
      <c r="CM370" s="323"/>
      <c r="CW370" s="323"/>
      <c r="DG370" s="323"/>
      <c r="DQ370" s="323"/>
      <c r="EA370" s="323"/>
      <c r="EK370" s="323"/>
      <c r="EU370" s="323"/>
      <c r="FE370" s="323"/>
      <c r="FO370" s="323"/>
      <c r="FY370" s="323"/>
      <c r="GI370" s="323"/>
      <c r="GS370" s="323"/>
      <c r="HC370" s="323"/>
      <c r="HM370" s="323"/>
      <c r="HW370" s="323"/>
    </row>
    <row r="371" s="3" customFormat="true" x14ac:dyDescent="0.25">
      <c r="A371" s="323"/>
      <c r="K371" s="323"/>
      <c r="U371" s="323"/>
      <c r="AE371" s="323"/>
      <c r="AO371" s="323"/>
      <c r="AY371" s="323"/>
      <c r="AZ371" s="323"/>
      <c r="BA371" s="323"/>
      <c r="BB371" s="323"/>
      <c r="BC371" s="323"/>
      <c r="BD371" s="323"/>
      <c r="BE371" s="323"/>
      <c r="BF371" s="323"/>
      <c r="BI371" s="323"/>
      <c r="BS371" s="323"/>
      <c r="CC371" s="323"/>
      <c r="CM371" s="323"/>
      <c r="CW371" s="323"/>
      <c r="DG371" s="323"/>
      <c r="DQ371" s="323"/>
      <c r="EA371" s="323"/>
      <c r="EK371" s="323"/>
      <c r="EU371" s="323"/>
      <c r="FE371" s="323"/>
      <c r="FO371" s="323"/>
      <c r="FY371" s="323"/>
      <c r="GI371" s="323"/>
      <c r="GS371" s="323"/>
      <c r="HC371" s="323"/>
      <c r="HM371" s="323"/>
      <c r="HW371" s="323"/>
    </row>
    <row r="372" s="3" customFormat="true" x14ac:dyDescent="0.25">
      <c r="A372" s="323"/>
      <c r="K372" s="323"/>
      <c r="U372" s="323"/>
      <c r="AE372" s="323"/>
      <c r="AO372" s="323"/>
      <c r="AY372" s="323"/>
      <c r="AZ372" s="323"/>
      <c r="BA372" s="323"/>
      <c r="BB372" s="323"/>
      <c r="BC372" s="323"/>
      <c r="BD372" s="323"/>
      <c r="BE372" s="323"/>
      <c r="BF372" s="323"/>
      <c r="BI372" s="323"/>
      <c r="BS372" s="323"/>
      <c r="CC372" s="323"/>
      <c r="CM372" s="323"/>
      <c r="CW372" s="323"/>
      <c r="DG372" s="323"/>
      <c r="DQ372" s="323"/>
      <c r="EA372" s="323"/>
      <c r="EK372" s="323"/>
      <c r="EU372" s="323"/>
      <c r="FE372" s="323"/>
      <c r="FO372" s="323"/>
      <c r="FY372" s="323"/>
      <c r="GI372" s="323"/>
      <c r="GS372" s="323"/>
      <c r="HC372" s="323"/>
      <c r="HM372" s="323"/>
      <c r="HW372" s="323"/>
    </row>
    <row r="373" s="3" customFormat="true" x14ac:dyDescent="0.25">
      <c r="A373" s="323"/>
      <c r="K373" s="323"/>
      <c r="U373" s="323"/>
      <c r="AE373" s="323"/>
      <c r="AO373" s="323"/>
      <c r="AY373" s="323"/>
      <c r="AZ373" s="323"/>
      <c r="BA373" s="323"/>
      <c r="BB373" s="323"/>
      <c r="BC373" s="323"/>
      <c r="BD373" s="323"/>
      <c r="BE373" s="323"/>
      <c r="BF373" s="323"/>
      <c r="BI373" s="323"/>
      <c r="BS373" s="323"/>
      <c r="CC373" s="323"/>
      <c r="CM373" s="323"/>
      <c r="CW373" s="323"/>
      <c r="DG373" s="323"/>
      <c r="DQ373" s="323"/>
      <c r="EA373" s="323"/>
      <c r="EK373" s="323"/>
      <c r="EU373" s="323"/>
      <c r="FE373" s="323"/>
      <c r="FO373" s="323"/>
      <c r="FY373" s="323"/>
      <c r="GI373" s="323"/>
      <c r="GS373" s="323"/>
      <c r="HC373" s="323"/>
      <c r="HM373" s="323"/>
      <c r="HW373" s="323"/>
    </row>
    <row r="374" s="3" customFormat="true" x14ac:dyDescent="0.25">
      <c r="A374" s="323"/>
      <c r="K374" s="323"/>
      <c r="U374" s="323"/>
      <c r="AE374" s="323"/>
      <c r="AO374" s="323"/>
      <c r="AY374" s="323"/>
      <c r="AZ374" s="323"/>
      <c r="BA374" s="323"/>
      <c r="BB374" s="323"/>
      <c r="BC374" s="323"/>
      <c r="BD374" s="323"/>
      <c r="BE374" s="323"/>
      <c r="BF374" s="323"/>
      <c r="BI374" s="323"/>
      <c r="BS374" s="323"/>
      <c r="CC374" s="323"/>
      <c r="CM374" s="323"/>
      <c r="CW374" s="323"/>
      <c r="DG374" s="323"/>
      <c r="DQ374" s="323"/>
      <c r="EA374" s="323"/>
      <c r="EK374" s="323"/>
      <c r="EU374" s="323"/>
      <c r="FE374" s="323"/>
      <c r="FO374" s="323"/>
      <c r="FY374" s="323"/>
      <c r="GI374" s="323"/>
      <c r="GS374" s="323"/>
      <c r="HC374" s="323"/>
      <c r="HM374" s="323"/>
      <c r="HW374" s="323"/>
    </row>
    <row r="375" s="3" customFormat="true" x14ac:dyDescent="0.25">
      <c r="A375" s="323"/>
      <c r="K375" s="323"/>
      <c r="U375" s="323"/>
      <c r="AE375" s="323"/>
      <c r="AO375" s="323"/>
      <c r="AY375" s="323"/>
      <c r="AZ375" s="323"/>
      <c r="BA375" s="323"/>
      <c r="BB375" s="323"/>
      <c r="BC375" s="323"/>
      <c r="BD375" s="323"/>
      <c r="BE375" s="323"/>
      <c r="BF375" s="323"/>
      <c r="BI375" s="323"/>
      <c r="BS375" s="323"/>
      <c r="CC375" s="323"/>
      <c r="CM375" s="323"/>
      <c r="CW375" s="323"/>
      <c r="DG375" s="323"/>
      <c r="DQ375" s="323"/>
      <c r="EA375" s="323"/>
      <c r="EK375" s="323"/>
      <c r="EU375" s="323"/>
      <c r="FE375" s="323"/>
      <c r="FO375" s="323"/>
      <c r="FY375" s="323"/>
      <c r="GI375" s="323"/>
      <c r="GS375" s="323"/>
      <c r="HC375" s="323"/>
      <c r="HM375" s="323"/>
      <c r="HW375" s="323"/>
    </row>
    <row r="376" s="3" customFormat="true" x14ac:dyDescent="0.25">
      <c r="A376" s="323"/>
      <c r="K376" s="323"/>
      <c r="U376" s="323"/>
      <c r="AE376" s="323"/>
      <c r="AO376" s="323"/>
      <c r="AY376" s="323"/>
      <c r="AZ376" s="323"/>
      <c r="BA376" s="323"/>
      <c r="BB376" s="323"/>
      <c r="BC376" s="323"/>
      <c r="BD376" s="323"/>
      <c r="BE376" s="323"/>
      <c r="BF376" s="323"/>
      <c r="BI376" s="323"/>
      <c r="BS376" s="323"/>
      <c r="CC376" s="323"/>
      <c r="CM376" s="323"/>
      <c r="CW376" s="323"/>
      <c r="DG376" s="323"/>
      <c r="DQ376" s="323"/>
      <c r="EA376" s="323"/>
      <c r="EK376" s="323"/>
      <c r="EU376" s="323"/>
      <c r="FE376" s="323"/>
      <c r="FO376" s="323"/>
      <c r="FY376" s="323"/>
      <c r="GI376" s="323"/>
      <c r="GS376" s="323"/>
      <c r="HC376" s="323"/>
      <c r="HM376" s="323"/>
      <c r="HW376" s="323"/>
    </row>
    <row r="377" s="3" customFormat="true" x14ac:dyDescent="0.25">
      <c r="A377" s="323"/>
      <c r="K377" s="323"/>
      <c r="U377" s="323"/>
      <c r="AE377" s="323"/>
      <c r="AO377" s="323"/>
      <c r="AY377" s="323"/>
      <c r="AZ377" s="323"/>
      <c r="BA377" s="323"/>
      <c r="BB377" s="323"/>
      <c r="BC377" s="323"/>
      <c r="BD377" s="323"/>
      <c r="BE377" s="323"/>
      <c r="BF377" s="323"/>
      <c r="BI377" s="323"/>
      <c r="BS377" s="323"/>
      <c r="CC377" s="323"/>
      <c r="CM377" s="323"/>
      <c r="CW377" s="323"/>
      <c r="DG377" s="323"/>
      <c r="DQ377" s="323"/>
      <c r="EA377" s="323"/>
      <c r="EK377" s="323"/>
      <c r="EU377" s="323"/>
      <c r="FE377" s="323"/>
      <c r="FO377" s="323"/>
      <c r="FY377" s="323"/>
      <c r="GI377" s="323"/>
      <c r="GS377" s="323"/>
      <c r="HC377" s="323"/>
      <c r="HM377" s="323"/>
      <c r="HW377" s="323"/>
    </row>
    <row r="378" s="3" customFormat="true" x14ac:dyDescent="0.25">
      <c r="A378" s="323"/>
      <c r="K378" s="323"/>
      <c r="U378" s="323"/>
      <c r="AE378" s="323"/>
      <c r="AO378" s="323"/>
      <c r="AY378" s="323"/>
      <c r="AZ378" s="323"/>
      <c r="BA378" s="323"/>
      <c r="BB378" s="323"/>
      <c r="BC378" s="323"/>
      <c r="BD378" s="323"/>
      <c r="BE378" s="323"/>
      <c r="BF378" s="323"/>
      <c r="BI378" s="323"/>
      <c r="BS378" s="323"/>
      <c r="CC378" s="323"/>
      <c r="CM378" s="323"/>
      <c r="CW378" s="323"/>
      <c r="DG378" s="323"/>
      <c r="DQ378" s="323"/>
      <c r="EA378" s="323"/>
      <c r="EK378" s="323"/>
      <c r="EU378" s="323"/>
      <c r="FE378" s="323"/>
      <c r="FO378" s="323"/>
      <c r="FY378" s="323"/>
      <c r="GI378" s="323"/>
      <c r="GS378" s="323"/>
      <c r="HC378" s="323"/>
      <c r="HM378" s="323"/>
      <c r="HW378" s="323"/>
    </row>
    <row r="379" s="3" customFormat="true" x14ac:dyDescent="0.25">
      <c r="A379" s="323"/>
      <c r="K379" s="323"/>
      <c r="U379" s="323"/>
      <c r="AE379" s="323"/>
      <c r="AO379" s="323"/>
      <c r="AY379" s="323"/>
      <c r="AZ379" s="323"/>
      <c r="BA379" s="323"/>
      <c r="BB379" s="323"/>
      <c r="BC379" s="323"/>
      <c r="BD379" s="323"/>
      <c r="BE379" s="323"/>
      <c r="BF379" s="323"/>
      <c r="BI379" s="323"/>
      <c r="BS379" s="323"/>
      <c r="CC379" s="323"/>
      <c r="CM379" s="323"/>
      <c r="CW379" s="323"/>
      <c r="DG379" s="323"/>
      <c r="DQ379" s="323"/>
      <c r="EA379" s="323"/>
      <c r="EK379" s="323"/>
      <c r="EU379" s="323"/>
      <c r="FE379" s="323"/>
      <c r="FO379" s="323"/>
      <c r="FY379" s="323"/>
      <c r="GI379" s="323"/>
      <c r="GS379" s="323"/>
      <c r="HC379" s="323"/>
      <c r="HM379" s="323"/>
      <c r="HW379" s="323"/>
    </row>
    <row r="380" s="3" customFormat="true" x14ac:dyDescent="0.25">
      <c r="A380" s="323"/>
      <c r="K380" s="323"/>
      <c r="U380" s="323"/>
      <c r="AE380" s="323"/>
      <c r="AO380" s="323"/>
      <c r="AY380" s="323"/>
      <c r="AZ380" s="323"/>
      <c r="BA380" s="323"/>
      <c r="BB380" s="323"/>
      <c r="BC380" s="323"/>
      <c r="BD380" s="323"/>
      <c r="BE380" s="323"/>
      <c r="BF380" s="323"/>
      <c r="BI380" s="323"/>
      <c r="BS380" s="323"/>
      <c r="CC380" s="323"/>
      <c r="CM380" s="323"/>
      <c r="CW380" s="323"/>
      <c r="DG380" s="323"/>
      <c r="DQ380" s="323"/>
      <c r="EA380" s="323"/>
      <c r="EK380" s="323"/>
      <c r="EU380" s="323"/>
      <c r="FE380" s="323"/>
      <c r="FO380" s="323"/>
      <c r="FY380" s="323"/>
      <c r="GI380" s="323"/>
      <c r="GS380" s="323"/>
      <c r="HC380" s="323"/>
      <c r="HM380" s="323"/>
      <c r="HW380" s="323"/>
    </row>
    <row r="381" s="3" customFormat="true" x14ac:dyDescent="0.25">
      <c r="A381" s="323"/>
      <c r="K381" s="323"/>
      <c r="U381" s="323"/>
      <c r="AE381" s="323"/>
      <c r="AO381" s="323"/>
      <c r="AY381" s="323"/>
      <c r="AZ381" s="323"/>
      <c r="BA381" s="323"/>
      <c r="BB381" s="323"/>
      <c r="BC381" s="323"/>
      <c r="BD381" s="323"/>
      <c r="BE381" s="323"/>
      <c r="BF381" s="323"/>
      <c r="BI381" s="323"/>
      <c r="BS381" s="323"/>
      <c r="CC381" s="323"/>
      <c r="CM381" s="323"/>
      <c r="CW381" s="323"/>
      <c r="DG381" s="323"/>
      <c r="DQ381" s="323"/>
      <c r="EA381" s="323"/>
      <c r="EK381" s="323"/>
      <c r="EU381" s="323"/>
      <c r="FE381" s="323"/>
      <c r="FO381" s="323"/>
      <c r="FY381" s="323"/>
      <c r="GI381" s="323"/>
      <c r="GS381" s="323"/>
      <c r="HC381" s="323"/>
      <c r="HM381" s="323"/>
      <c r="HW381" s="323"/>
    </row>
    <row r="382" s="3" customFormat="true" x14ac:dyDescent="0.25">
      <c r="A382" s="323"/>
      <c r="K382" s="323"/>
      <c r="U382" s="323"/>
      <c r="AE382" s="323"/>
      <c r="AO382" s="323"/>
      <c r="AY382" s="323"/>
      <c r="AZ382" s="323"/>
      <c r="BA382" s="323"/>
      <c r="BB382" s="323"/>
      <c r="BC382" s="323"/>
      <c r="BD382" s="323"/>
      <c r="BE382" s="323"/>
      <c r="BF382" s="323"/>
      <c r="BI382" s="323"/>
      <c r="BS382" s="323"/>
      <c r="CC382" s="323"/>
      <c r="CM382" s="323"/>
      <c r="CW382" s="323"/>
      <c r="DG382" s="323"/>
      <c r="DQ382" s="323"/>
      <c r="EA382" s="323"/>
      <c r="EK382" s="323"/>
      <c r="EU382" s="323"/>
      <c r="FE382" s="323"/>
      <c r="FO382" s="323"/>
      <c r="FY382" s="323"/>
      <c r="GI382" s="323"/>
      <c r="GS382" s="323"/>
      <c r="HC382" s="323"/>
      <c r="HM382" s="323"/>
      <c r="HW382" s="323"/>
    </row>
    <row r="383" s="3" customFormat="true" x14ac:dyDescent="0.25">
      <c r="A383" s="323"/>
      <c r="K383" s="323"/>
      <c r="U383" s="323"/>
      <c r="AE383" s="323"/>
      <c r="AO383" s="323"/>
      <c r="AY383" s="323"/>
      <c r="AZ383" s="323"/>
      <c r="BA383" s="323"/>
      <c r="BB383" s="323"/>
      <c r="BC383" s="323"/>
      <c r="BD383" s="323"/>
      <c r="BE383" s="323"/>
      <c r="BF383" s="323"/>
      <c r="BI383" s="323"/>
      <c r="BS383" s="323"/>
      <c r="CC383" s="323"/>
      <c r="CM383" s="323"/>
      <c r="CW383" s="323"/>
      <c r="DG383" s="323"/>
      <c r="DQ383" s="323"/>
      <c r="EA383" s="323"/>
      <c r="EK383" s="323"/>
      <c r="EU383" s="323"/>
      <c r="FE383" s="323"/>
      <c r="FO383" s="323"/>
      <c r="FY383" s="323"/>
      <c r="GI383" s="323"/>
      <c r="GS383" s="323"/>
      <c r="HC383" s="323"/>
      <c r="HM383" s="323"/>
      <c r="HW383" s="323"/>
    </row>
    <row r="384" s="3" customFormat="true" x14ac:dyDescent="0.25">
      <c r="A384" s="323"/>
      <c r="K384" s="323"/>
      <c r="U384" s="323"/>
      <c r="AE384" s="323"/>
      <c r="AO384" s="323"/>
      <c r="AY384" s="323"/>
      <c r="AZ384" s="323"/>
      <c r="BA384" s="323"/>
      <c r="BB384" s="323"/>
      <c r="BC384" s="323"/>
      <c r="BD384" s="323"/>
      <c r="BE384" s="323"/>
      <c r="BF384" s="323"/>
      <c r="BI384" s="323"/>
      <c r="BS384" s="323"/>
      <c r="CC384" s="323"/>
      <c r="CM384" s="323"/>
      <c r="CW384" s="323"/>
      <c r="DG384" s="323"/>
      <c r="DQ384" s="323"/>
      <c r="EA384" s="323"/>
      <c r="EK384" s="323"/>
      <c r="EU384" s="323"/>
      <c r="FE384" s="323"/>
      <c r="FO384" s="323"/>
      <c r="FY384" s="323"/>
      <c r="GI384" s="323"/>
      <c r="GS384" s="323"/>
      <c r="HC384" s="323"/>
      <c r="HM384" s="323"/>
      <c r="HW384" s="323"/>
    </row>
    <row r="385" s="3" customFormat="true" x14ac:dyDescent="0.25">
      <c r="A385" s="323"/>
      <c r="K385" s="323"/>
      <c r="U385" s="323"/>
      <c r="AE385" s="323"/>
      <c r="AO385" s="323"/>
      <c r="AY385" s="323"/>
      <c r="AZ385" s="323"/>
      <c r="BA385" s="323"/>
      <c r="BB385" s="323"/>
      <c r="BC385" s="323"/>
      <c r="BD385" s="323"/>
      <c r="BE385" s="323"/>
      <c r="BF385" s="323"/>
      <c r="BI385" s="323"/>
      <c r="BS385" s="323"/>
      <c r="CC385" s="323"/>
      <c r="CM385" s="323"/>
      <c r="CW385" s="323"/>
      <c r="DG385" s="323"/>
      <c r="DQ385" s="323"/>
      <c r="EA385" s="323"/>
      <c r="EK385" s="323"/>
      <c r="EU385" s="323"/>
      <c r="FE385" s="323"/>
      <c r="FO385" s="323"/>
      <c r="FY385" s="323"/>
      <c r="GI385" s="323"/>
      <c r="GS385" s="323"/>
      <c r="HC385" s="323"/>
      <c r="HM385" s="323"/>
      <c r="HW385" s="323"/>
    </row>
    <row r="386" s="3" customFormat="true" x14ac:dyDescent="0.25">
      <c r="A386" s="323"/>
      <c r="K386" s="323"/>
      <c r="U386" s="323"/>
      <c r="AE386" s="323"/>
      <c r="AO386" s="323"/>
      <c r="AY386" s="323"/>
      <c r="AZ386" s="323"/>
      <c r="BA386" s="323"/>
      <c r="BB386" s="323"/>
      <c r="BC386" s="323"/>
      <c r="BD386" s="323"/>
      <c r="BE386" s="323"/>
      <c r="BF386" s="323"/>
      <c r="BI386" s="323"/>
      <c r="BS386" s="323"/>
      <c r="CC386" s="323"/>
      <c r="CM386" s="323"/>
      <c r="CW386" s="323"/>
      <c r="DG386" s="323"/>
      <c r="DQ386" s="323"/>
      <c r="EA386" s="323"/>
      <c r="EK386" s="323"/>
      <c r="EU386" s="323"/>
      <c r="FE386" s="323"/>
      <c r="FO386" s="323"/>
      <c r="FY386" s="323"/>
      <c r="GI386" s="323"/>
      <c r="GS386" s="323"/>
      <c r="HC386" s="323"/>
      <c r="HM386" s="323"/>
      <c r="HW386" s="323"/>
    </row>
    <row r="387" s="3" customFormat="true" x14ac:dyDescent="0.25">
      <c r="A387" s="323"/>
      <c r="K387" s="323"/>
      <c r="U387" s="323"/>
      <c r="AE387" s="323"/>
      <c r="AO387" s="323"/>
      <c r="AY387" s="323"/>
      <c r="AZ387" s="323"/>
      <c r="BA387" s="323"/>
      <c r="BB387" s="323"/>
      <c r="BC387" s="323"/>
      <c r="BD387" s="323"/>
      <c r="BE387" s="323"/>
      <c r="BF387" s="323"/>
      <c r="BI387" s="323"/>
      <c r="BS387" s="323"/>
      <c r="CC387" s="323"/>
      <c r="CM387" s="323"/>
      <c r="CW387" s="323"/>
      <c r="DG387" s="323"/>
      <c r="DQ387" s="323"/>
      <c r="EA387" s="323"/>
      <c r="EK387" s="323"/>
      <c r="EU387" s="323"/>
      <c r="FE387" s="323"/>
      <c r="FO387" s="323"/>
      <c r="FY387" s="323"/>
      <c r="GI387" s="323"/>
      <c r="GS387" s="323"/>
      <c r="HC387" s="323"/>
      <c r="HM387" s="323"/>
      <c r="HW387" s="323"/>
    </row>
    <row r="388" s="3" customFormat="true" x14ac:dyDescent="0.25">
      <c r="A388" s="323"/>
      <c r="K388" s="323"/>
      <c r="U388" s="323"/>
      <c r="AE388" s="323"/>
      <c r="AO388" s="323"/>
      <c r="AY388" s="323"/>
      <c r="AZ388" s="323"/>
      <c r="BA388" s="323"/>
      <c r="BB388" s="323"/>
      <c r="BC388" s="323"/>
      <c r="BD388" s="323"/>
      <c r="BE388" s="323"/>
      <c r="BF388" s="323"/>
      <c r="BI388" s="323"/>
      <c r="BS388" s="323"/>
      <c r="CC388" s="323"/>
      <c r="CM388" s="323"/>
      <c r="CW388" s="323"/>
      <c r="DG388" s="323"/>
      <c r="DQ388" s="323"/>
      <c r="EA388" s="323"/>
      <c r="EK388" s="323"/>
      <c r="EU388" s="323"/>
      <c r="FE388" s="323"/>
      <c r="FO388" s="323"/>
      <c r="FY388" s="323"/>
      <c r="GI388" s="323"/>
      <c r="GS388" s="323"/>
      <c r="HC388" s="323"/>
      <c r="HM388" s="323"/>
      <c r="HW388" s="323"/>
    </row>
    <row r="389" s="3" customFormat="true" x14ac:dyDescent="0.25">
      <c r="A389" s="323"/>
      <c r="K389" s="323"/>
      <c r="U389" s="323"/>
      <c r="AE389" s="323"/>
      <c r="AO389" s="323"/>
      <c r="AY389" s="323"/>
      <c r="AZ389" s="323"/>
      <c r="BA389" s="323"/>
      <c r="BB389" s="323"/>
      <c r="BC389" s="323"/>
      <c r="BD389" s="323"/>
      <c r="BE389" s="323"/>
      <c r="BF389" s="323"/>
      <c r="BI389" s="323"/>
      <c r="BS389" s="323"/>
      <c r="CC389" s="323"/>
      <c r="CM389" s="323"/>
      <c r="CW389" s="323"/>
      <c r="DG389" s="323"/>
      <c r="DQ389" s="323"/>
      <c r="EA389" s="323"/>
      <c r="EK389" s="323"/>
      <c r="EU389" s="323"/>
      <c r="FE389" s="323"/>
      <c r="FO389" s="323"/>
      <c r="FY389" s="323"/>
      <c r="GI389" s="323"/>
      <c r="GS389" s="323"/>
      <c r="HC389" s="323"/>
      <c r="HM389" s="323"/>
      <c r="HW389" s="323"/>
    </row>
    <row r="390" s="3" customFormat="true" x14ac:dyDescent="0.25">
      <c r="A390" s="323"/>
      <c r="K390" s="323"/>
      <c r="U390" s="323"/>
      <c r="AE390" s="323"/>
      <c r="AO390" s="323"/>
      <c r="AY390" s="323"/>
      <c r="AZ390" s="323"/>
      <c r="BA390" s="323"/>
      <c r="BB390" s="323"/>
      <c r="BC390" s="323"/>
      <c r="BD390" s="323"/>
      <c r="BE390" s="323"/>
      <c r="BF390" s="323"/>
      <c r="BI390" s="323"/>
      <c r="BS390" s="323"/>
      <c r="CC390" s="323"/>
      <c r="CM390" s="323"/>
      <c r="CW390" s="323"/>
      <c r="DG390" s="323"/>
      <c r="DQ390" s="323"/>
      <c r="EA390" s="323"/>
      <c r="EK390" s="323"/>
      <c r="EU390" s="323"/>
      <c r="FE390" s="323"/>
      <c r="FO390" s="323"/>
      <c r="FY390" s="323"/>
      <c r="GI390" s="323"/>
      <c r="GS390" s="323"/>
      <c r="HC390" s="323"/>
      <c r="HM390" s="323"/>
      <c r="HW390" s="323"/>
    </row>
    <row r="391" s="3" customFormat="true" x14ac:dyDescent="0.25">
      <c r="A391" s="323"/>
      <c r="K391" s="323"/>
      <c r="U391" s="323"/>
      <c r="AE391" s="323"/>
      <c r="AO391" s="323"/>
      <c r="AY391" s="323"/>
      <c r="AZ391" s="323"/>
      <c r="BA391" s="323"/>
      <c r="BB391" s="323"/>
      <c r="BC391" s="323"/>
      <c r="BD391" s="323"/>
      <c r="BE391" s="323"/>
      <c r="BF391" s="323"/>
      <c r="BI391" s="323"/>
      <c r="BS391" s="323"/>
      <c r="CC391" s="323"/>
      <c r="CM391" s="323"/>
      <c r="CW391" s="323"/>
      <c r="DG391" s="323"/>
      <c r="DQ391" s="323"/>
      <c r="EA391" s="323"/>
      <c r="EK391" s="323"/>
      <c r="EU391" s="323"/>
      <c r="FE391" s="323"/>
      <c r="FO391" s="323"/>
      <c r="FY391" s="323"/>
      <c r="GI391" s="323"/>
      <c r="GS391" s="323"/>
      <c r="HC391" s="323"/>
      <c r="HM391" s="323"/>
      <c r="HW391" s="323"/>
    </row>
    <row r="392" s="3" customFormat="true" x14ac:dyDescent="0.25">
      <c r="A392" s="323"/>
      <c r="K392" s="323"/>
      <c r="U392" s="323"/>
      <c r="AE392" s="323"/>
      <c r="AO392" s="323"/>
      <c r="AY392" s="323"/>
      <c r="AZ392" s="323"/>
      <c r="BA392" s="323"/>
      <c r="BB392" s="323"/>
      <c r="BC392" s="323"/>
      <c r="BD392" s="323"/>
      <c r="BE392" s="323"/>
      <c r="BF392" s="323"/>
      <c r="BI392" s="323"/>
      <c r="BS392" s="323"/>
      <c r="CC392" s="323"/>
      <c r="CM392" s="323"/>
      <c r="CW392" s="323"/>
      <c r="DG392" s="323"/>
      <c r="DQ392" s="323"/>
      <c r="EA392" s="323"/>
      <c r="EK392" s="323"/>
      <c r="EU392" s="323"/>
      <c r="FE392" s="323"/>
      <c r="FO392" s="323"/>
      <c r="FY392" s="323"/>
      <c r="GI392" s="323"/>
      <c r="GS392" s="323"/>
      <c r="HC392" s="323"/>
      <c r="HM392" s="323"/>
      <c r="HW392" s="323"/>
    </row>
    <row r="393" s="3" customFormat="true" x14ac:dyDescent="0.25">
      <c r="A393" s="323"/>
      <c r="K393" s="323"/>
      <c r="U393" s="323"/>
      <c r="AE393" s="323"/>
      <c r="AO393" s="323"/>
      <c r="AY393" s="323"/>
      <c r="AZ393" s="323"/>
      <c r="BA393" s="323"/>
      <c r="BB393" s="323"/>
      <c r="BC393" s="323"/>
      <c r="BD393" s="323"/>
      <c r="BE393" s="323"/>
      <c r="BF393" s="323"/>
      <c r="BI393" s="323"/>
      <c r="BS393" s="323"/>
      <c r="CC393" s="323"/>
      <c r="CM393" s="323"/>
      <c r="CW393" s="323"/>
      <c r="DG393" s="323"/>
      <c r="DQ393" s="323"/>
      <c r="EA393" s="323"/>
      <c r="EK393" s="323"/>
      <c r="EU393" s="323"/>
      <c r="FE393" s="323"/>
      <c r="FO393" s="323"/>
      <c r="FY393" s="323"/>
      <c r="GI393" s="323"/>
      <c r="GS393" s="323"/>
      <c r="HC393" s="323"/>
      <c r="HM393" s="323"/>
      <c r="HW393" s="323"/>
    </row>
    <row r="394" s="3" customFormat="true" x14ac:dyDescent="0.25">
      <c r="A394" s="323"/>
      <c r="K394" s="323"/>
      <c r="U394" s="323"/>
      <c r="AE394" s="323"/>
      <c r="AO394" s="323"/>
      <c r="AY394" s="323"/>
      <c r="AZ394" s="323"/>
      <c r="BA394" s="323"/>
      <c r="BB394" s="323"/>
      <c r="BC394" s="323"/>
      <c r="BD394" s="323"/>
      <c r="BE394" s="323"/>
      <c r="BF394" s="323"/>
      <c r="BI394" s="323"/>
      <c r="BS394" s="323"/>
      <c r="CC394" s="323"/>
      <c r="CM394" s="323"/>
      <c r="CW394" s="323"/>
      <c r="DG394" s="323"/>
      <c r="DQ394" s="323"/>
      <c r="EA394" s="323"/>
      <c r="EK394" s="323"/>
      <c r="EU394" s="323"/>
      <c r="FE394" s="323"/>
      <c r="FO394" s="323"/>
      <c r="FY394" s="323"/>
      <c r="GI394" s="323"/>
      <c r="GS394" s="323"/>
      <c r="HC394" s="323"/>
      <c r="HM394" s="323"/>
      <c r="HW394" s="323"/>
    </row>
    <row r="395" s="3" customFormat="true" x14ac:dyDescent="0.25">
      <c r="A395" s="323"/>
      <c r="K395" s="323"/>
      <c r="U395" s="323"/>
      <c r="AE395" s="323"/>
      <c r="AO395" s="323"/>
      <c r="AY395" s="323"/>
      <c r="AZ395" s="323"/>
      <c r="BA395" s="323"/>
      <c r="BB395" s="323"/>
      <c r="BC395" s="323"/>
      <c r="BD395" s="323"/>
      <c r="BE395" s="323"/>
      <c r="BF395" s="323"/>
      <c r="BI395" s="323"/>
      <c r="BS395" s="323"/>
      <c r="CC395" s="323"/>
      <c r="CM395" s="323"/>
      <c r="CW395" s="323"/>
      <c r="DG395" s="323"/>
      <c r="DQ395" s="323"/>
      <c r="EA395" s="323"/>
      <c r="EK395" s="323"/>
      <c r="EU395" s="323"/>
      <c r="FE395" s="323"/>
      <c r="FO395" s="323"/>
      <c r="FY395" s="323"/>
      <c r="GI395" s="323"/>
      <c r="GS395" s="323"/>
      <c r="HC395" s="323"/>
      <c r="HM395" s="323"/>
      <c r="HW395" s="323"/>
    </row>
    <row r="396" s="3" customFormat="true" x14ac:dyDescent="0.25">
      <c r="A396" s="323"/>
      <c r="K396" s="323"/>
      <c r="U396" s="323"/>
      <c r="AE396" s="323"/>
      <c r="AO396" s="323"/>
      <c r="AY396" s="323"/>
      <c r="AZ396" s="323"/>
      <c r="BA396" s="323"/>
      <c r="BB396" s="323"/>
      <c r="BC396" s="323"/>
      <c r="BD396" s="323"/>
      <c r="BE396" s="323"/>
      <c r="BF396" s="323"/>
      <c r="BI396" s="323"/>
      <c r="BS396" s="323"/>
      <c r="CC396" s="323"/>
      <c r="CM396" s="323"/>
      <c r="CW396" s="323"/>
      <c r="DG396" s="323"/>
      <c r="DQ396" s="323"/>
      <c r="EA396" s="323"/>
      <c r="EK396" s="323"/>
      <c r="EU396" s="323"/>
      <c r="FE396" s="323"/>
      <c r="FO396" s="323"/>
      <c r="FY396" s="323"/>
      <c r="GI396" s="323"/>
      <c r="GS396" s="323"/>
      <c r="HC396" s="323"/>
      <c r="HM396" s="323"/>
      <c r="HW396" s="323"/>
    </row>
    <row r="397" s="3" customFormat="true" x14ac:dyDescent="0.25">
      <c r="A397" s="323"/>
      <c r="K397" s="323"/>
      <c r="U397" s="323"/>
      <c r="AE397" s="323"/>
      <c r="AO397" s="323"/>
      <c r="AY397" s="323"/>
      <c r="AZ397" s="323"/>
      <c r="BA397" s="323"/>
      <c r="BB397" s="323"/>
      <c r="BC397" s="323"/>
      <c r="BD397" s="323"/>
      <c r="BE397" s="323"/>
      <c r="BF397" s="323"/>
      <c r="BI397" s="323"/>
      <c r="BS397" s="323"/>
      <c r="CC397" s="323"/>
      <c r="CM397" s="323"/>
      <c r="CW397" s="323"/>
      <c r="DG397" s="323"/>
      <c r="DQ397" s="323"/>
      <c r="EA397" s="323"/>
      <c r="EK397" s="323"/>
      <c r="EU397" s="323"/>
      <c r="FE397" s="323"/>
      <c r="FO397" s="323"/>
      <c r="FY397" s="323"/>
      <c r="GI397" s="323"/>
      <c r="GS397" s="323"/>
      <c r="HC397" s="323"/>
      <c r="HM397" s="323"/>
      <c r="HW397" s="323"/>
    </row>
    <row r="398" s="3" customFormat="true" x14ac:dyDescent="0.25">
      <c r="A398" s="323"/>
      <c r="K398" s="323"/>
      <c r="U398" s="323"/>
      <c r="AE398" s="323"/>
      <c r="AO398" s="323"/>
      <c r="AY398" s="323"/>
      <c r="AZ398" s="323"/>
      <c r="BA398" s="323"/>
      <c r="BB398" s="323"/>
      <c r="BC398" s="323"/>
      <c r="BD398" s="323"/>
      <c r="BE398" s="323"/>
      <c r="BF398" s="323"/>
      <c r="BI398" s="323"/>
      <c r="BS398" s="323"/>
      <c r="CC398" s="323"/>
      <c r="CM398" s="323"/>
      <c r="CW398" s="323"/>
      <c r="DG398" s="323"/>
      <c r="DQ398" s="323"/>
      <c r="EA398" s="323"/>
      <c r="EK398" s="323"/>
      <c r="EU398" s="323"/>
      <c r="FE398" s="323"/>
      <c r="FO398" s="323"/>
      <c r="FY398" s="323"/>
      <c r="GI398" s="323"/>
      <c r="GS398" s="323"/>
      <c r="HC398" s="323"/>
      <c r="HM398" s="323"/>
      <c r="HW398" s="323"/>
    </row>
    <row r="399" s="3" customFormat="true" x14ac:dyDescent="0.25">
      <c r="A399" s="323"/>
      <c r="K399" s="323"/>
      <c r="U399" s="323"/>
      <c r="AE399" s="323"/>
      <c r="AO399" s="323"/>
      <c r="AY399" s="323"/>
      <c r="AZ399" s="323"/>
      <c r="BA399" s="323"/>
      <c r="BB399" s="323"/>
      <c r="BC399" s="323"/>
      <c r="BD399" s="323"/>
      <c r="BE399" s="323"/>
      <c r="BF399" s="323"/>
      <c r="BI399" s="323"/>
      <c r="BS399" s="323"/>
      <c r="CC399" s="323"/>
      <c r="CM399" s="323"/>
      <c r="CW399" s="323"/>
      <c r="DG399" s="323"/>
      <c r="DQ399" s="323"/>
      <c r="EA399" s="323"/>
      <c r="EK399" s="323"/>
      <c r="EU399" s="323"/>
      <c r="FE399" s="323"/>
      <c r="FO399" s="323"/>
      <c r="FY399" s="323"/>
      <c r="GI399" s="323"/>
      <c r="GS399" s="323"/>
      <c r="HC399" s="323"/>
      <c r="HM399" s="323"/>
      <c r="HW399" s="323"/>
    </row>
    <row r="400" s="3" customFormat="true" x14ac:dyDescent="0.25">
      <c r="A400" s="323"/>
      <c r="K400" s="323"/>
      <c r="U400" s="323"/>
      <c r="AE400" s="323"/>
      <c r="AO400" s="323"/>
      <c r="AY400" s="323"/>
      <c r="AZ400" s="323"/>
      <c r="BA400" s="323"/>
      <c r="BB400" s="323"/>
      <c r="BC400" s="323"/>
      <c r="BD400" s="323"/>
      <c r="BE400" s="323"/>
      <c r="BF400" s="323"/>
      <c r="BI400" s="323"/>
      <c r="BS400" s="323"/>
      <c r="CC400" s="323"/>
      <c r="CM400" s="323"/>
      <c r="CW400" s="323"/>
      <c r="DG400" s="323"/>
      <c r="DQ400" s="323"/>
      <c r="EA400" s="323"/>
      <c r="EK400" s="323"/>
      <c r="EU400" s="323"/>
      <c r="FE400" s="323"/>
      <c r="FO400" s="323"/>
      <c r="FY400" s="323"/>
      <c r="GI400" s="323"/>
      <c r="GS400" s="323"/>
      <c r="HC400" s="323"/>
      <c r="HM400" s="323"/>
      <c r="HW400" s="323"/>
    </row>
    <row r="401" s="3" customFormat="true" x14ac:dyDescent="0.25">
      <c r="A401" s="323"/>
      <c r="K401" s="323"/>
      <c r="U401" s="323"/>
      <c r="AE401" s="323"/>
      <c r="AO401" s="323"/>
      <c r="AY401" s="323"/>
      <c r="AZ401" s="323"/>
      <c r="BA401" s="323"/>
      <c r="BB401" s="323"/>
      <c r="BC401" s="323"/>
      <c r="BD401" s="323"/>
      <c r="BE401" s="323"/>
      <c r="BF401" s="323"/>
      <c r="BI401" s="323"/>
      <c r="BS401" s="323"/>
      <c r="CC401" s="323"/>
      <c r="CM401" s="323"/>
      <c r="CW401" s="323"/>
      <c r="DG401" s="323"/>
      <c r="DQ401" s="323"/>
      <c r="EA401" s="323"/>
      <c r="EK401" s="323"/>
      <c r="EU401" s="323"/>
      <c r="FE401" s="323"/>
      <c r="FO401" s="323"/>
      <c r="FY401" s="323"/>
      <c r="GI401" s="323"/>
      <c r="GS401" s="323"/>
      <c r="HC401" s="323"/>
      <c r="HM401" s="323"/>
      <c r="HW401" s="323"/>
    </row>
    <row r="402" s="3" customFormat="true" x14ac:dyDescent="0.25">
      <c r="A402" s="323"/>
      <c r="K402" s="323"/>
      <c r="U402" s="323"/>
      <c r="AE402" s="323"/>
      <c r="AO402" s="323"/>
      <c r="AY402" s="323"/>
      <c r="AZ402" s="323"/>
      <c r="BA402" s="323"/>
      <c r="BB402" s="323"/>
      <c r="BC402" s="323"/>
      <c r="BD402" s="323"/>
      <c r="BE402" s="323"/>
      <c r="BF402" s="323"/>
      <c r="BI402" s="323"/>
      <c r="BS402" s="323"/>
      <c r="CC402" s="323"/>
      <c r="CM402" s="323"/>
      <c r="CW402" s="323"/>
      <c r="DG402" s="323"/>
      <c r="DQ402" s="323"/>
      <c r="EA402" s="323"/>
      <c r="EK402" s="323"/>
      <c r="EU402" s="323"/>
      <c r="FE402" s="323"/>
      <c r="FO402" s="323"/>
      <c r="FY402" s="323"/>
      <c r="GI402" s="323"/>
      <c r="GS402" s="323"/>
      <c r="HC402" s="323"/>
      <c r="HM402" s="323"/>
      <c r="HW402" s="323"/>
    </row>
    <row r="403" s="3" customFormat="true" x14ac:dyDescent="0.25">
      <c r="A403" s="323"/>
      <c r="K403" s="323"/>
      <c r="U403" s="323"/>
      <c r="AE403" s="323"/>
      <c r="AO403" s="323"/>
      <c r="AY403" s="323"/>
      <c r="AZ403" s="323"/>
      <c r="BA403" s="323"/>
      <c r="BB403" s="323"/>
      <c r="BC403" s="323"/>
      <c r="BD403" s="323"/>
      <c r="BE403" s="323"/>
      <c r="BF403" s="323"/>
      <c r="BI403" s="323"/>
      <c r="BS403" s="323"/>
      <c r="CC403" s="323"/>
      <c r="CM403" s="323"/>
      <c r="CW403" s="323"/>
      <c r="DG403" s="323"/>
      <c r="DQ403" s="323"/>
      <c r="EA403" s="323"/>
      <c r="EK403" s="323"/>
      <c r="EU403" s="323"/>
      <c r="FE403" s="323"/>
      <c r="FO403" s="323"/>
      <c r="FY403" s="323"/>
      <c r="GI403" s="323"/>
      <c r="GS403" s="323"/>
      <c r="HC403" s="323"/>
      <c r="HM403" s="323"/>
      <c r="HW403" s="323"/>
    </row>
    <row r="404" s="3" customFormat="true" x14ac:dyDescent="0.25">
      <c r="A404" s="323"/>
      <c r="K404" s="323"/>
      <c r="U404" s="323"/>
      <c r="AE404" s="323"/>
      <c r="AO404" s="323"/>
      <c r="AY404" s="323"/>
      <c r="AZ404" s="323"/>
      <c r="BA404" s="323"/>
      <c r="BB404" s="323"/>
      <c r="BC404" s="323"/>
      <c r="BD404" s="323"/>
      <c r="BE404" s="323"/>
      <c r="BF404" s="323"/>
      <c r="BI404" s="323"/>
      <c r="BS404" s="323"/>
      <c r="CC404" s="323"/>
      <c r="CM404" s="323"/>
      <c r="CW404" s="323"/>
      <c r="DG404" s="323"/>
      <c r="DQ404" s="323"/>
      <c r="EA404" s="323"/>
      <c r="EK404" s="323"/>
      <c r="EU404" s="323"/>
      <c r="FE404" s="323"/>
      <c r="FO404" s="323"/>
      <c r="FY404" s="323"/>
      <c r="GI404" s="323"/>
      <c r="GS404" s="323"/>
      <c r="HC404" s="323"/>
      <c r="HM404" s="323"/>
      <c r="HW404" s="323"/>
    </row>
    <row r="405" s="3" customFormat="true" x14ac:dyDescent="0.25">
      <c r="A405" s="323"/>
      <c r="K405" s="323"/>
      <c r="U405" s="323"/>
      <c r="AE405" s="323"/>
      <c r="AO405" s="323"/>
      <c r="AY405" s="323"/>
      <c r="AZ405" s="323"/>
      <c r="BA405" s="323"/>
      <c r="BB405" s="323"/>
      <c r="BC405" s="323"/>
      <c r="BD405" s="323"/>
      <c r="BE405" s="323"/>
      <c r="BF405" s="323"/>
      <c r="BI405" s="323"/>
      <c r="BS405" s="323"/>
      <c r="CC405" s="323"/>
      <c r="CM405" s="323"/>
      <c r="CW405" s="323"/>
      <c r="DG405" s="323"/>
      <c r="DQ405" s="323"/>
      <c r="EA405" s="323"/>
      <c r="EK405" s="323"/>
      <c r="EU405" s="323"/>
      <c r="FE405" s="323"/>
      <c r="FO405" s="323"/>
      <c r="FY405" s="323"/>
      <c r="GI405" s="323"/>
      <c r="GS405" s="323"/>
      <c r="HC405" s="323"/>
      <c r="HM405" s="323"/>
      <c r="HW405" s="323"/>
    </row>
    <row r="406" s="3" customFormat="true" x14ac:dyDescent="0.25">
      <c r="A406" s="323"/>
      <c r="K406" s="323"/>
      <c r="U406" s="323"/>
      <c r="AE406" s="323"/>
      <c r="AO406" s="323"/>
      <c r="AY406" s="323"/>
      <c r="AZ406" s="323"/>
      <c r="BA406" s="323"/>
      <c r="BB406" s="323"/>
      <c r="BC406" s="323"/>
      <c r="BD406" s="323"/>
      <c r="BE406" s="323"/>
      <c r="BF406" s="323"/>
      <c r="BI406" s="323"/>
      <c r="BS406" s="323"/>
      <c r="CC406" s="323"/>
      <c r="CM406" s="323"/>
      <c r="CW406" s="323"/>
      <c r="DG406" s="323"/>
      <c r="DQ406" s="323"/>
      <c r="EA406" s="323"/>
      <c r="EK406" s="323"/>
      <c r="EU406" s="323"/>
      <c r="FE406" s="323"/>
      <c r="FO406" s="323"/>
      <c r="FY406" s="323"/>
      <c r="GI406" s="323"/>
      <c r="GS406" s="323"/>
      <c r="HC406" s="323"/>
      <c r="HM406" s="323"/>
      <c r="HW406" s="323"/>
    </row>
    <row r="407" s="3" customFormat="true" x14ac:dyDescent="0.25">
      <c r="A407" s="323"/>
      <c r="K407" s="323"/>
      <c r="U407" s="323"/>
      <c r="AE407" s="323"/>
      <c r="AO407" s="323"/>
      <c r="AY407" s="323"/>
      <c r="AZ407" s="323"/>
      <c r="BA407" s="323"/>
      <c r="BB407" s="323"/>
      <c r="BC407" s="323"/>
      <c r="BD407" s="323"/>
      <c r="BE407" s="323"/>
      <c r="BF407" s="323"/>
      <c r="BI407" s="323"/>
      <c r="BS407" s="323"/>
      <c r="CC407" s="323"/>
      <c r="CM407" s="323"/>
      <c r="CW407" s="323"/>
      <c r="DG407" s="323"/>
      <c r="DQ407" s="323"/>
      <c r="EA407" s="323"/>
      <c r="EK407" s="323"/>
      <c r="EU407" s="323"/>
      <c r="FE407" s="323"/>
      <c r="FO407" s="323"/>
      <c r="FY407" s="323"/>
      <c r="GI407" s="323"/>
      <c r="GS407" s="323"/>
      <c r="HC407" s="323"/>
      <c r="HM407" s="323"/>
      <c r="HW407" s="323"/>
    </row>
    <row r="408" s="3" customFormat="true" x14ac:dyDescent="0.25">
      <c r="A408" s="323"/>
      <c r="K408" s="323"/>
      <c r="U408" s="323"/>
      <c r="AE408" s="323"/>
      <c r="AO408" s="323"/>
      <c r="AY408" s="323"/>
      <c r="AZ408" s="323"/>
      <c r="BA408" s="323"/>
      <c r="BB408" s="323"/>
      <c r="BC408" s="323"/>
      <c r="BD408" s="323"/>
      <c r="BE408" s="323"/>
      <c r="BF408" s="323"/>
      <c r="BI408" s="323"/>
      <c r="BS408" s="323"/>
      <c r="CC408" s="323"/>
      <c r="CM408" s="323"/>
      <c r="CW408" s="323"/>
      <c r="DG408" s="323"/>
      <c r="DQ408" s="323"/>
      <c r="EA408" s="323"/>
      <c r="EK408" s="323"/>
      <c r="EU408" s="323"/>
      <c r="FE408" s="323"/>
      <c r="FO408" s="323"/>
      <c r="FY408" s="323"/>
      <c r="GI408" s="323"/>
      <c r="GS408" s="323"/>
      <c r="HC408" s="323"/>
      <c r="HM408" s="323"/>
      <c r="HW408" s="323"/>
    </row>
    <row r="409" s="3" customFormat="true" x14ac:dyDescent="0.25">
      <c r="A409" s="323"/>
      <c r="K409" s="323"/>
      <c r="U409" s="323"/>
      <c r="AE409" s="323"/>
      <c r="AO409" s="323"/>
      <c r="AY409" s="323"/>
      <c r="AZ409" s="323"/>
      <c r="BA409" s="323"/>
      <c r="BB409" s="323"/>
      <c r="BC409" s="323"/>
      <c r="BD409" s="323"/>
      <c r="BE409" s="323"/>
      <c r="BF409" s="323"/>
      <c r="BI409" s="323"/>
      <c r="BS409" s="323"/>
      <c r="CC409" s="323"/>
      <c r="CM409" s="323"/>
      <c r="CW409" s="323"/>
      <c r="DG409" s="323"/>
      <c r="DQ409" s="323"/>
      <c r="EA409" s="323"/>
      <c r="EK409" s="323"/>
      <c r="EU409" s="323"/>
      <c r="FE409" s="323"/>
      <c r="FO409" s="323"/>
      <c r="FY409" s="323"/>
      <c r="GI409" s="323"/>
      <c r="GS409" s="323"/>
      <c r="HC409" s="323"/>
      <c r="HM409" s="323"/>
      <c r="HW409" s="323"/>
    </row>
    <row r="410" s="3" customFormat="true" x14ac:dyDescent="0.25">
      <c r="A410" s="323"/>
      <c r="K410" s="323"/>
      <c r="U410" s="323"/>
      <c r="AE410" s="323"/>
      <c r="AO410" s="323"/>
      <c r="AY410" s="323"/>
      <c r="AZ410" s="323"/>
      <c r="BA410" s="323"/>
      <c r="BB410" s="323"/>
      <c r="BC410" s="323"/>
      <c r="BD410" s="323"/>
      <c r="BE410" s="323"/>
      <c r="BF410" s="323"/>
      <c r="BI410" s="323"/>
      <c r="BS410" s="323"/>
      <c r="CC410" s="323"/>
      <c r="CM410" s="323"/>
      <c r="CW410" s="323"/>
      <c r="DG410" s="323"/>
      <c r="DQ410" s="323"/>
      <c r="EA410" s="323"/>
      <c r="EK410" s="323"/>
      <c r="EU410" s="323"/>
      <c r="FE410" s="323"/>
      <c r="FO410" s="323"/>
      <c r="FY410" s="323"/>
      <c r="GI410" s="323"/>
      <c r="GS410" s="323"/>
      <c r="HC410" s="323"/>
      <c r="HM410" s="323"/>
      <c r="HW410" s="323"/>
    </row>
    <row r="411" s="3" customFormat="true" x14ac:dyDescent="0.25">
      <c r="A411" s="323"/>
      <c r="K411" s="323"/>
      <c r="U411" s="323"/>
      <c r="AE411" s="323"/>
      <c r="AO411" s="323"/>
      <c r="AY411" s="323"/>
      <c r="AZ411" s="323"/>
      <c r="BA411" s="323"/>
      <c r="BB411" s="323"/>
      <c r="BC411" s="323"/>
      <c r="BD411" s="323"/>
      <c r="BE411" s="323"/>
      <c r="BF411" s="323"/>
      <c r="BI411" s="323"/>
      <c r="BS411" s="323"/>
      <c r="CC411" s="323"/>
      <c r="CM411" s="323"/>
      <c r="CW411" s="323"/>
      <c r="DG411" s="323"/>
      <c r="DQ411" s="323"/>
      <c r="EA411" s="323"/>
      <c r="EK411" s="323"/>
      <c r="EU411" s="323"/>
      <c r="FE411" s="323"/>
      <c r="FO411" s="323"/>
      <c r="FY411" s="323"/>
      <c r="GI411" s="323"/>
      <c r="GS411" s="323"/>
      <c r="HC411" s="323"/>
      <c r="HM411" s="323"/>
      <c r="HW411" s="323"/>
    </row>
    <row r="412" s="3" customFormat="true" x14ac:dyDescent="0.25">
      <c r="A412" s="323"/>
      <c r="K412" s="323"/>
      <c r="U412" s="323"/>
      <c r="AE412" s="323"/>
      <c r="AO412" s="323"/>
      <c r="AY412" s="323"/>
      <c r="AZ412" s="323"/>
      <c r="BA412" s="323"/>
      <c r="BB412" s="323"/>
      <c r="BC412" s="323"/>
      <c r="BD412" s="323"/>
      <c r="BE412" s="323"/>
      <c r="BF412" s="323"/>
      <c r="BI412" s="323"/>
      <c r="BS412" s="323"/>
      <c r="CC412" s="323"/>
      <c r="CM412" s="323"/>
      <c r="CW412" s="323"/>
      <c r="DG412" s="323"/>
      <c r="DQ412" s="323"/>
      <c r="EA412" s="323"/>
      <c r="EK412" s="323"/>
      <c r="EU412" s="323"/>
      <c r="FE412" s="323"/>
      <c r="FO412" s="323"/>
      <c r="FY412" s="323"/>
      <c r="GI412" s="323"/>
      <c r="GS412" s="323"/>
      <c r="HC412" s="323"/>
      <c r="HM412" s="323"/>
      <c r="HW412" s="323"/>
    </row>
    <row r="413" s="3" customFormat="true" x14ac:dyDescent="0.25">
      <c r="A413" s="323"/>
      <c r="K413" s="323"/>
      <c r="U413" s="323"/>
      <c r="AE413" s="323"/>
      <c r="AO413" s="323"/>
      <c r="AY413" s="323"/>
      <c r="AZ413" s="323"/>
      <c r="BA413" s="323"/>
      <c r="BB413" s="323"/>
      <c r="BC413" s="323"/>
      <c r="BD413" s="323"/>
      <c r="BE413" s="323"/>
      <c r="BF413" s="323"/>
      <c r="BI413" s="323"/>
      <c r="BS413" s="323"/>
      <c r="CC413" s="323"/>
      <c r="CM413" s="323"/>
      <c r="CW413" s="323"/>
      <c r="DG413" s="323"/>
      <c r="DQ413" s="323"/>
      <c r="EA413" s="323"/>
      <c r="EK413" s="323"/>
      <c r="EU413" s="323"/>
      <c r="FE413" s="323"/>
      <c r="FO413" s="323"/>
      <c r="FY413" s="323"/>
      <c r="GI413" s="323"/>
      <c r="GS413" s="323"/>
      <c r="HC413" s="323"/>
      <c r="HM413" s="323"/>
      <c r="HW413" s="323"/>
    </row>
    <row r="414" s="3" customFormat="true" x14ac:dyDescent="0.25">
      <c r="A414" s="323"/>
      <c r="K414" s="323"/>
      <c r="U414" s="323"/>
      <c r="AE414" s="323"/>
      <c r="AO414" s="323"/>
      <c r="AY414" s="323"/>
      <c r="AZ414" s="323"/>
      <c r="BA414" s="323"/>
      <c r="BB414" s="323"/>
      <c r="BC414" s="323"/>
      <c r="BD414" s="323"/>
      <c r="BE414" s="323"/>
      <c r="BF414" s="323"/>
      <c r="BI414" s="323"/>
      <c r="BS414" s="323"/>
      <c r="CC414" s="323"/>
      <c r="CM414" s="323"/>
      <c r="CW414" s="323"/>
      <c r="DG414" s="323"/>
      <c r="DQ414" s="323"/>
      <c r="EA414" s="323"/>
      <c r="EK414" s="323"/>
      <c r="EU414" s="323"/>
      <c r="FE414" s="323"/>
      <c r="FO414" s="323"/>
      <c r="FY414" s="323"/>
      <c r="GI414" s="323"/>
      <c r="GS414" s="323"/>
      <c r="HC414" s="323"/>
      <c r="HM414" s="323"/>
      <c r="HW414" s="323"/>
    </row>
    <row r="415" s="3" customFormat="true" x14ac:dyDescent="0.25">
      <c r="A415" s="323"/>
      <c r="K415" s="323"/>
      <c r="U415" s="323"/>
      <c r="AE415" s="323"/>
      <c r="AO415" s="323"/>
      <c r="AY415" s="323"/>
      <c r="AZ415" s="323"/>
      <c r="BA415" s="323"/>
      <c r="BB415" s="323"/>
      <c r="BC415" s="323"/>
      <c r="BD415" s="323"/>
      <c r="BE415" s="323"/>
      <c r="BF415" s="323"/>
      <c r="BI415" s="323"/>
      <c r="BS415" s="323"/>
      <c r="CC415" s="323"/>
      <c r="CM415" s="323"/>
      <c r="CW415" s="323"/>
      <c r="DG415" s="323"/>
      <c r="DQ415" s="323"/>
      <c r="EA415" s="323"/>
      <c r="EK415" s="323"/>
      <c r="EU415" s="323"/>
      <c r="FE415" s="323"/>
      <c r="FO415" s="323"/>
      <c r="FY415" s="323"/>
      <c r="GI415" s="323"/>
      <c r="GS415" s="323"/>
      <c r="HC415" s="323"/>
      <c r="HM415" s="323"/>
      <c r="HW415" s="323"/>
    </row>
    <row r="416" s="3" customFormat="true" x14ac:dyDescent="0.25">
      <c r="A416" s="323"/>
      <c r="K416" s="323"/>
      <c r="U416" s="323"/>
      <c r="AE416" s="323"/>
      <c r="AO416" s="323"/>
      <c r="AY416" s="323"/>
      <c r="AZ416" s="323"/>
      <c r="BA416" s="323"/>
      <c r="BB416" s="323"/>
      <c r="BC416" s="323"/>
      <c r="BD416" s="323"/>
      <c r="BE416" s="323"/>
      <c r="BF416" s="323"/>
      <c r="BI416" s="323"/>
      <c r="BS416" s="323"/>
      <c r="CC416" s="323"/>
      <c r="CM416" s="323"/>
      <c r="CW416" s="323"/>
      <c r="DG416" s="323"/>
      <c r="DQ416" s="323"/>
      <c r="EA416" s="323"/>
      <c r="EK416" s="323"/>
      <c r="EU416" s="323"/>
      <c r="FE416" s="323"/>
      <c r="FO416" s="323"/>
      <c r="FY416" s="323"/>
      <c r="GI416" s="323"/>
      <c r="GS416" s="323"/>
      <c r="HC416" s="323"/>
      <c r="HM416" s="323"/>
      <c r="HW416" s="323"/>
    </row>
    <row r="417" s="3" customFormat="true" x14ac:dyDescent="0.25">
      <c r="A417" s="323"/>
      <c r="K417" s="323"/>
      <c r="U417" s="323"/>
      <c r="AE417" s="323"/>
      <c r="AO417" s="323"/>
      <c r="AY417" s="323"/>
      <c r="AZ417" s="323"/>
      <c r="BA417" s="323"/>
      <c r="BB417" s="323"/>
      <c r="BC417" s="323"/>
      <c r="BD417" s="323"/>
      <c r="BE417" s="323"/>
      <c r="BF417" s="323"/>
      <c r="BI417" s="323"/>
      <c r="BS417" s="323"/>
      <c r="CC417" s="323"/>
      <c r="CM417" s="323"/>
      <c r="CW417" s="323"/>
      <c r="DG417" s="323"/>
      <c r="DQ417" s="323"/>
      <c r="EA417" s="323"/>
      <c r="EK417" s="323"/>
      <c r="EU417" s="323"/>
      <c r="FE417" s="323"/>
      <c r="FO417" s="323"/>
      <c r="FY417" s="323"/>
      <c r="GI417" s="323"/>
      <c r="GS417" s="323"/>
      <c r="HC417" s="323"/>
      <c r="HM417" s="323"/>
      <c r="HW417" s="323"/>
    </row>
    <row r="418" s="3" customFormat="true" x14ac:dyDescent="0.25">
      <c r="A418" s="323"/>
      <c r="K418" s="323"/>
      <c r="U418" s="323"/>
      <c r="AE418" s="323"/>
      <c r="AO418" s="323"/>
      <c r="AY418" s="323"/>
      <c r="AZ418" s="323"/>
      <c r="BA418" s="323"/>
      <c r="BB418" s="323"/>
      <c r="BC418" s="323"/>
      <c r="BD418" s="323"/>
      <c r="BE418" s="323"/>
      <c r="BF418" s="323"/>
      <c r="BI418" s="323"/>
      <c r="BS418" s="323"/>
      <c r="CC418" s="323"/>
      <c r="CM418" s="323"/>
      <c r="CW418" s="323"/>
      <c r="DG418" s="323"/>
      <c r="DQ418" s="323"/>
      <c r="EA418" s="323"/>
      <c r="EK418" s="323"/>
      <c r="EU418" s="323"/>
      <c r="FE418" s="323"/>
      <c r="FO418" s="323"/>
      <c r="FY418" s="323"/>
      <c r="GI418" s="323"/>
      <c r="GS418" s="323"/>
      <c r="HC418" s="323"/>
      <c r="HM418" s="323"/>
      <c r="HW418" s="323"/>
    </row>
    <row r="419" s="3" customFormat="true" x14ac:dyDescent="0.25">
      <c r="A419" s="323"/>
      <c r="K419" s="323"/>
      <c r="U419" s="323"/>
      <c r="AE419" s="323"/>
      <c r="AO419" s="323"/>
      <c r="AY419" s="323"/>
      <c r="AZ419" s="323"/>
      <c r="BA419" s="323"/>
      <c r="BB419" s="323"/>
      <c r="BC419" s="323"/>
      <c r="BD419" s="323"/>
      <c r="BE419" s="323"/>
      <c r="BF419" s="323"/>
      <c r="BI419" s="323"/>
      <c r="BS419" s="323"/>
      <c r="CC419" s="323"/>
      <c r="CM419" s="323"/>
      <c r="CW419" s="323"/>
      <c r="DG419" s="323"/>
      <c r="DQ419" s="323"/>
      <c r="EA419" s="323"/>
      <c r="EK419" s="323"/>
      <c r="EU419" s="323"/>
      <c r="FE419" s="323"/>
      <c r="FO419" s="323"/>
      <c r="FY419" s="323"/>
      <c r="GI419" s="323"/>
      <c r="GS419" s="323"/>
      <c r="HC419" s="323"/>
      <c r="HM419" s="323"/>
      <c r="HW419" s="323"/>
    </row>
    <row r="420" s="3" customFormat="true" x14ac:dyDescent="0.25">
      <c r="A420" s="323"/>
      <c r="K420" s="323"/>
      <c r="U420" s="323"/>
      <c r="AE420" s="323"/>
      <c r="AO420" s="323"/>
      <c r="AY420" s="323"/>
      <c r="AZ420" s="323"/>
      <c r="BA420" s="323"/>
      <c r="BB420" s="323"/>
      <c r="BC420" s="323"/>
      <c r="BD420" s="323"/>
      <c r="BE420" s="323"/>
      <c r="BF420" s="323"/>
      <c r="BI420" s="323"/>
      <c r="BS420" s="323"/>
      <c r="CC420" s="323"/>
      <c r="CM420" s="323"/>
      <c r="CW420" s="323"/>
      <c r="DG420" s="323"/>
      <c r="DQ420" s="323"/>
      <c r="EA420" s="323"/>
      <c r="EK420" s="323"/>
      <c r="EU420" s="323"/>
      <c r="FE420" s="323"/>
      <c r="FO420" s="323"/>
      <c r="FY420" s="323"/>
      <c r="GI420" s="323"/>
      <c r="GS420" s="323"/>
      <c r="HC420" s="323"/>
      <c r="HM420" s="323"/>
      <c r="HW420" s="323"/>
    </row>
    <row r="421" s="3" customFormat="true" x14ac:dyDescent="0.25">
      <c r="A421" s="323"/>
      <c r="K421" s="323"/>
      <c r="U421" s="323"/>
      <c r="AE421" s="323"/>
      <c r="AO421" s="323"/>
      <c r="AY421" s="323"/>
      <c r="AZ421" s="323"/>
      <c r="BA421" s="323"/>
      <c r="BB421" s="323"/>
      <c r="BC421" s="323"/>
      <c r="BD421" s="323"/>
      <c r="BE421" s="323"/>
      <c r="BF421" s="323"/>
      <c r="BI421" s="323"/>
      <c r="BS421" s="323"/>
      <c r="CC421" s="323"/>
      <c r="CM421" s="323"/>
      <c r="CW421" s="323"/>
      <c r="DG421" s="323"/>
      <c r="DQ421" s="323"/>
      <c r="EA421" s="323"/>
      <c r="EK421" s="323"/>
      <c r="EU421" s="323"/>
      <c r="FE421" s="323"/>
      <c r="FO421" s="323"/>
      <c r="FY421" s="323"/>
      <c r="GI421" s="323"/>
      <c r="GS421" s="323"/>
      <c r="HC421" s="323"/>
      <c r="HM421" s="323"/>
      <c r="HW421" s="323"/>
    </row>
    <row r="422" s="3" customFormat="true" x14ac:dyDescent="0.25">
      <c r="A422" s="323"/>
      <c r="K422" s="323"/>
      <c r="U422" s="323"/>
      <c r="AE422" s="323"/>
      <c r="AO422" s="323"/>
      <c r="AY422" s="323"/>
      <c r="AZ422" s="323"/>
      <c r="BA422" s="323"/>
      <c r="BB422" s="323"/>
      <c r="BC422" s="323"/>
      <c r="BD422" s="323"/>
      <c r="BE422" s="323"/>
      <c r="BF422" s="323"/>
      <c r="BI422" s="323"/>
      <c r="BS422" s="323"/>
      <c r="CC422" s="323"/>
      <c r="CM422" s="323"/>
      <c r="CW422" s="323"/>
      <c r="DG422" s="323"/>
      <c r="DQ422" s="323"/>
      <c r="EA422" s="323"/>
      <c r="EK422" s="323"/>
      <c r="EU422" s="323"/>
      <c r="FE422" s="323"/>
      <c r="FO422" s="323"/>
      <c r="FY422" s="323"/>
      <c r="GI422" s="323"/>
      <c r="GS422" s="323"/>
      <c r="HC422" s="323"/>
      <c r="HM422" s="323"/>
      <c r="HW422" s="323"/>
    </row>
    <row r="423" s="3" customFormat="true" x14ac:dyDescent="0.25">
      <c r="A423" s="323"/>
      <c r="K423" s="323"/>
      <c r="U423" s="323"/>
      <c r="AE423" s="323"/>
      <c r="AO423" s="323"/>
      <c r="AY423" s="323"/>
      <c r="AZ423" s="323"/>
      <c r="BA423" s="323"/>
      <c r="BB423" s="323"/>
      <c r="BC423" s="323"/>
      <c r="BD423" s="323"/>
      <c r="BE423" s="323"/>
      <c r="BF423" s="323"/>
      <c r="BI423" s="323"/>
      <c r="BS423" s="323"/>
      <c r="CC423" s="323"/>
      <c r="CM423" s="323"/>
      <c r="CW423" s="323"/>
      <c r="DG423" s="323"/>
      <c r="DQ423" s="323"/>
      <c r="EA423" s="323"/>
      <c r="EK423" s="323"/>
      <c r="EU423" s="323"/>
      <c r="FE423" s="323"/>
      <c r="FO423" s="323"/>
      <c r="FY423" s="323"/>
      <c r="GI423" s="323"/>
      <c r="GS423" s="323"/>
      <c r="HC423" s="323"/>
      <c r="HM423" s="323"/>
      <c r="HW423" s="323"/>
    </row>
    <row r="424" s="3" customFormat="true" x14ac:dyDescent="0.25">
      <c r="A424" s="323"/>
      <c r="K424" s="323"/>
      <c r="U424" s="323"/>
      <c r="AE424" s="323"/>
      <c r="AO424" s="323"/>
      <c r="AY424" s="323"/>
      <c r="AZ424" s="323"/>
      <c r="BA424" s="323"/>
      <c r="BB424" s="323"/>
      <c r="BC424" s="323"/>
      <c r="BD424" s="323"/>
      <c r="BE424" s="323"/>
      <c r="BF424" s="323"/>
      <c r="BI424" s="323"/>
      <c r="BS424" s="323"/>
      <c r="CC424" s="323"/>
      <c r="CM424" s="323"/>
      <c r="CW424" s="323"/>
      <c r="DG424" s="323"/>
      <c r="DQ424" s="323"/>
      <c r="EA424" s="323"/>
      <c r="EK424" s="323"/>
      <c r="EU424" s="323"/>
      <c r="FE424" s="323"/>
      <c r="FO424" s="323"/>
      <c r="FY424" s="323"/>
      <c r="GI424" s="323"/>
      <c r="GS424" s="323"/>
      <c r="HC424" s="323"/>
      <c r="HM424" s="323"/>
      <c r="HW424" s="323"/>
    </row>
    <row r="425" s="3" customFormat="true" x14ac:dyDescent="0.25">
      <c r="A425" s="323"/>
      <c r="K425" s="323"/>
      <c r="U425" s="323"/>
      <c r="AE425" s="323"/>
      <c r="AO425" s="323"/>
      <c r="AY425" s="323"/>
      <c r="AZ425" s="323"/>
      <c r="BA425" s="323"/>
      <c r="BB425" s="323"/>
      <c r="BC425" s="323"/>
      <c r="BD425" s="323"/>
      <c r="BE425" s="323"/>
      <c r="BF425" s="323"/>
      <c r="BI425" s="323"/>
      <c r="BS425" s="323"/>
      <c r="CC425" s="323"/>
      <c r="CM425" s="323"/>
      <c r="CW425" s="323"/>
      <c r="DG425" s="323"/>
      <c r="DQ425" s="323"/>
      <c r="EA425" s="323"/>
      <c r="EK425" s="323"/>
      <c r="EU425" s="323"/>
      <c r="FE425" s="323"/>
      <c r="FO425" s="323"/>
      <c r="FY425" s="323"/>
      <c r="GI425" s="323"/>
      <c r="GS425" s="323"/>
      <c r="HC425" s="323"/>
      <c r="HM425" s="323"/>
      <c r="HW425" s="323"/>
    </row>
    <row r="426" s="3" customFormat="true" x14ac:dyDescent="0.25">
      <c r="A426" s="323"/>
      <c r="K426" s="323"/>
      <c r="U426" s="323"/>
      <c r="AE426" s="323"/>
      <c r="AO426" s="323"/>
      <c r="AY426" s="323"/>
      <c r="AZ426" s="323"/>
      <c r="BA426" s="323"/>
      <c r="BB426" s="323"/>
      <c r="BC426" s="323"/>
      <c r="BD426" s="323"/>
      <c r="BE426" s="323"/>
      <c r="BF426" s="323"/>
      <c r="BI426" s="323"/>
      <c r="BS426" s="323"/>
      <c r="CC426" s="323"/>
      <c r="CM426" s="323"/>
      <c r="CW426" s="323"/>
      <c r="DG426" s="323"/>
      <c r="DQ426" s="323"/>
      <c r="EA426" s="323"/>
      <c r="EK426" s="323"/>
      <c r="EU426" s="323"/>
      <c r="FE426" s="323"/>
      <c r="FO426" s="323"/>
      <c r="FY426" s="323"/>
      <c r="GI426" s="323"/>
      <c r="GS426" s="323"/>
      <c r="HC426" s="323"/>
      <c r="HM426" s="323"/>
      <c r="HW426" s="323"/>
    </row>
    <row r="427" s="3" customFormat="true" x14ac:dyDescent="0.25">
      <c r="A427" s="323"/>
      <c r="K427" s="323"/>
      <c r="U427" s="323"/>
      <c r="AE427" s="323"/>
      <c r="AO427" s="323"/>
      <c r="AY427" s="323"/>
      <c r="AZ427" s="323"/>
      <c r="BA427" s="323"/>
      <c r="BB427" s="323"/>
      <c r="BC427" s="323"/>
      <c r="BD427" s="323"/>
      <c r="BE427" s="323"/>
      <c r="BF427" s="323"/>
      <c r="BI427" s="323"/>
      <c r="BS427" s="323"/>
      <c r="CC427" s="323"/>
      <c r="CM427" s="323"/>
      <c r="CW427" s="323"/>
      <c r="DG427" s="323"/>
      <c r="DQ427" s="323"/>
      <c r="EA427" s="323"/>
      <c r="EK427" s="323"/>
      <c r="EU427" s="323"/>
      <c r="FE427" s="323"/>
      <c r="FO427" s="323"/>
      <c r="FY427" s="323"/>
      <c r="GI427" s="323"/>
      <c r="GS427" s="323"/>
      <c r="HC427" s="323"/>
      <c r="HM427" s="323"/>
      <c r="HW427" s="323"/>
    </row>
    <row r="428" s="3" customFormat="true" x14ac:dyDescent="0.25">
      <c r="A428" s="323"/>
      <c r="K428" s="323"/>
      <c r="U428" s="323"/>
      <c r="AE428" s="323"/>
      <c r="AO428" s="323"/>
      <c r="AY428" s="323"/>
      <c r="AZ428" s="323"/>
      <c r="BA428" s="323"/>
      <c r="BB428" s="323"/>
      <c r="BC428" s="323"/>
      <c r="BD428" s="323"/>
      <c r="BE428" s="323"/>
      <c r="BF428" s="323"/>
      <c r="BI428" s="323"/>
      <c r="BS428" s="323"/>
      <c r="CC428" s="323"/>
      <c r="CM428" s="323"/>
      <c r="CW428" s="323"/>
      <c r="DG428" s="323"/>
      <c r="DQ428" s="323"/>
      <c r="EA428" s="323"/>
      <c r="EK428" s="323"/>
      <c r="EU428" s="323"/>
      <c r="FE428" s="323"/>
      <c r="FO428" s="323"/>
      <c r="FY428" s="323"/>
      <c r="GI428" s="323"/>
      <c r="GS428" s="323"/>
      <c r="HC428" s="323"/>
      <c r="HM428" s="323"/>
      <c r="HW428" s="323"/>
    </row>
    <row r="429" s="3" customFormat="true" x14ac:dyDescent="0.25">
      <c r="A429" s="323"/>
      <c r="K429" s="323"/>
      <c r="U429" s="323"/>
      <c r="AE429" s="323"/>
      <c r="AO429" s="323"/>
      <c r="AY429" s="323"/>
      <c r="AZ429" s="323"/>
      <c r="BA429" s="323"/>
      <c r="BB429" s="323"/>
      <c r="BC429" s="323"/>
      <c r="BD429" s="323"/>
      <c r="BE429" s="323"/>
      <c r="BF429" s="323"/>
      <c r="BI429" s="323"/>
      <c r="BS429" s="323"/>
      <c r="CC429" s="323"/>
      <c r="CM429" s="323"/>
      <c r="CW429" s="323"/>
      <c r="DG429" s="323"/>
      <c r="DQ429" s="323"/>
      <c r="EA429" s="323"/>
      <c r="EK429" s="323"/>
      <c r="EU429" s="323"/>
      <c r="FE429" s="323"/>
      <c r="FO429" s="323"/>
      <c r="FY429" s="323"/>
      <c r="GI429" s="323"/>
      <c r="GS429" s="323"/>
      <c r="HC429" s="323"/>
      <c r="HM429" s="323"/>
      <c r="HW429" s="323"/>
    </row>
    <row r="430" s="3" customFormat="true" x14ac:dyDescent="0.25">
      <c r="A430" s="323"/>
      <c r="K430" s="323"/>
      <c r="U430" s="323"/>
      <c r="AE430" s="323"/>
      <c r="AO430" s="323"/>
      <c r="AY430" s="323"/>
      <c r="AZ430" s="323"/>
      <c r="BA430" s="323"/>
      <c r="BB430" s="323"/>
      <c r="BC430" s="323"/>
      <c r="BD430" s="323"/>
      <c r="BE430" s="323"/>
      <c r="BF430" s="323"/>
      <c r="BI430" s="323"/>
      <c r="BS430" s="323"/>
      <c r="CC430" s="323"/>
      <c r="CM430" s="323"/>
      <c r="CW430" s="323"/>
      <c r="DG430" s="323"/>
      <c r="DQ430" s="323"/>
      <c r="EA430" s="323"/>
      <c r="EK430" s="323"/>
      <c r="EU430" s="323"/>
      <c r="FE430" s="323"/>
      <c r="FO430" s="323"/>
      <c r="FY430" s="323"/>
      <c r="GI430" s="323"/>
      <c r="GS430" s="323"/>
      <c r="HC430" s="323"/>
      <c r="HM430" s="323"/>
      <c r="HW430" s="323"/>
    </row>
    <row r="431" s="3" customFormat="true" x14ac:dyDescent="0.25">
      <c r="A431" s="323"/>
      <c r="K431" s="323"/>
      <c r="U431" s="323"/>
      <c r="AE431" s="323"/>
      <c r="AO431" s="323"/>
      <c r="AY431" s="323"/>
      <c r="AZ431" s="323"/>
      <c r="BA431" s="323"/>
      <c r="BB431" s="323"/>
      <c r="BC431" s="323"/>
      <c r="BD431" s="323"/>
      <c r="BE431" s="323"/>
      <c r="BF431" s="323"/>
      <c r="BI431" s="323"/>
      <c r="BS431" s="323"/>
      <c r="CC431" s="323"/>
      <c r="CM431" s="323"/>
      <c r="CW431" s="323"/>
      <c r="DG431" s="323"/>
      <c r="DQ431" s="323"/>
      <c r="EA431" s="323"/>
      <c r="EK431" s="323"/>
      <c r="EU431" s="323"/>
      <c r="FE431" s="323"/>
      <c r="FO431" s="323"/>
      <c r="FY431" s="323"/>
      <c r="GI431" s="323"/>
      <c r="GS431" s="323"/>
      <c r="HC431" s="323"/>
      <c r="HM431" s="323"/>
      <c r="HW431" s="323"/>
    </row>
    <row r="432" s="3" customFormat="true" x14ac:dyDescent="0.25">
      <c r="A432" s="323"/>
      <c r="K432" s="323"/>
      <c r="U432" s="323"/>
      <c r="AE432" s="323"/>
      <c r="AO432" s="323"/>
      <c r="AY432" s="323"/>
      <c r="AZ432" s="323"/>
      <c r="BA432" s="323"/>
      <c r="BB432" s="323"/>
      <c r="BC432" s="323"/>
      <c r="BD432" s="323"/>
      <c r="BE432" s="323"/>
      <c r="BF432" s="323"/>
      <c r="BI432" s="323"/>
      <c r="BS432" s="323"/>
      <c r="CC432" s="323"/>
      <c r="CM432" s="323"/>
      <c r="CW432" s="323"/>
      <c r="DG432" s="323"/>
      <c r="DQ432" s="323"/>
      <c r="EA432" s="323"/>
      <c r="EK432" s="323"/>
      <c r="EU432" s="323"/>
      <c r="FE432" s="323"/>
      <c r="FO432" s="323"/>
      <c r="FY432" s="323"/>
      <c r="GI432" s="323"/>
      <c r="GS432" s="323"/>
      <c r="HC432" s="323"/>
      <c r="HM432" s="323"/>
      <c r="HW432" s="323"/>
    </row>
    <row r="433" s="3" customFormat="true" x14ac:dyDescent="0.25">
      <c r="A433" s="323"/>
      <c r="K433" s="323"/>
      <c r="U433" s="323"/>
      <c r="AE433" s="323"/>
      <c r="AO433" s="323"/>
      <c r="AY433" s="323"/>
      <c r="AZ433" s="323"/>
      <c r="BA433" s="323"/>
      <c r="BB433" s="323"/>
      <c r="BC433" s="323"/>
      <c r="BD433" s="323"/>
      <c r="BE433" s="323"/>
      <c r="BF433" s="323"/>
      <c r="BI433" s="323"/>
      <c r="BS433" s="323"/>
      <c r="CC433" s="323"/>
      <c r="CM433" s="323"/>
      <c r="CW433" s="323"/>
      <c r="DG433" s="323"/>
      <c r="DQ433" s="323"/>
      <c r="EA433" s="323"/>
      <c r="EK433" s="323"/>
      <c r="EU433" s="323"/>
      <c r="FE433" s="323"/>
      <c r="FO433" s="323"/>
      <c r="FY433" s="323"/>
      <c r="GI433" s="323"/>
      <c r="GS433" s="323"/>
      <c r="HC433" s="323"/>
      <c r="HM433" s="323"/>
      <c r="HW433" s="323"/>
    </row>
    <row r="434" s="3" customFormat="true" x14ac:dyDescent="0.25">
      <c r="A434" s="323"/>
      <c r="K434" s="323"/>
      <c r="U434" s="323"/>
      <c r="AE434" s="323"/>
      <c r="AO434" s="323"/>
      <c r="AY434" s="323"/>
      <c r="AZ434" s="323"/>
      <c r="BA434" s="323"/>
      <c r="BB434" s="323"/>
      <c r="BC434" s="323"/>
      <c r="BD434" s="323"/>
      <c r="BE434" s="323"/>
      <c r="BF434" s="323"/>
      <c r="BI434" s="323"/>
      <c r="BS434" s="323"/>
      <c r="CC434" s="323"/>
      <c r="CM434" s="323"/>
      <c r="CW434" s="323"/>
      <c r="DG434" s="323"/>
      <c r="DQ434" s="323"/>
      <c r="EA434" s="323"/>
      <c r="EK434" s="323"/>
      <c r="EU434" s="323"/>
      <c r="FE434" s="323"/>
      <c r="FO434" s="323"/>
      <c r="FY434" s="323"/>
      <c r="GI434" s="323"/>
      <c r="GS434" s="323"/>
      <c r="HC434" s="323"/>
      <c r="HM434" s="323"/>
      <c r="HW434" s="323"/>
    </row>
    <row r="435" s="3" customFormat="true" x14ac:dyDescent="0.25">
      <c r="A435" s="323"/>
      <c r="K435" s="323"/>
      <c r="U435" s="323"/>
      <c r="AE435" s="323"/>
      <c r="AO435" s="323"/>
      <c r="AY435" s="323"/>
      <c r="AZ435" s="323"/>
      <c r="BA435" s="323"/>
      <c r="BB435" s="323"/>
      <c r="BC435" s="323"/>
      <c r="BD435" s="323"/>
      <c r="BE435" s="323"/>
      <c r="BF435" s="323"/>
      <c r="BI435" s="323"/>
      <c r="BS435" s="323"/>
      <c r="CC435" s="323"/>
      <c r="CM435" s="323"/>
      <c r="CW435" s="323"/>
      <c r="DG435" s="323"/>
      <c r="DQ435" s="323"/>
      <c r="EA435" s="323"/>
      <c r="EK435" s="323"/>
      <c r="EU435" s="323"/>
      <c r="FE435" s="323"/>
      <c r="FO435" s="323"/>
      <c r="FY435" s="323"/>
      <c r="GI435" s="323"/>
      <c r="GS435" s="323"/>
      <c r="HC435" s="323"/>
      <c r="HM435" s="323"/>
      <c r="HW435" s="323"/>
    </row>
    <row r="436" s="3" customFormat="true" x14ac:dyDescent="0.25">
      <c r="A436" s="323"/>
      <c r="K436" s="323"/>
      <c r="U436" s="323"/>
      <c r="AE436" s="323"/>
      <c r="AO436" s="323"/>
      <c r="AY436" s="323"/>
      <c r="AZ436" s="323"/>
      <c r="BA436" s="323"/>
      <c r="BB436" s="323"/>
      <c r="BC436" s="323"/>
      <c r="BD436" s="323"/>
      <c r="BE436" s="323"/>
      <c r="BF436" s="323"/>
      <c r="BI436" s="323"/>
      <c r="BS436" s="323"/>
      <c r="CC436" s="323"/>
      <c r="CM436" s="323"/>
      <c r="CW436" s="323"/>
      <c r="DG436" s="323"/>
      <c r="DQ436" s="323"/>
      <c r="EA436" s="323"/>
      <c r="EK436" s="323"/>
      <c r="EU436" s="323"/>
      <c r="FE436" s="323"/>
      <c r="FO436" s="323"/>
      <c r="FY436" s="323"/>
      <c r="GI436" s="323"/>
      <c r="GS436" s="323"/>
      <c r="HC436" s="323"/>
      <c r="HM436" s="323"/>
      <c r="HW436" s="323"/>
    </row>
    <row r="437" s="3" customFormat="true" x14ac:dyDescent="0.25">
      <c r="A437" s="323"/>
      <c r="K437" s="323"/>
      <c r="U437" s="323"/>
      <c r="AE437" s="323"/>
      <c r="AO437" s="323"/>
      <c r="AY437" s="323"/>
      <c r="AZ437" s="323"/>
      <c r="BA437" s="323"/>
      <c r="BB437" s="323"/>
      <c r="BC437" s="323"/>
      <c r="BD437" s="323"/>
      <c r="BE437" s="323"/>
      <c r="BF437" s="323"/>
      <c r="BI437" s="323"/>
      <c r="BS437" s="323"/>
      <c r="CC437" s="323"/>
      <c r="CM437" s="323"/>
      <c r="CW437" s="323"/>
      <c r="DG437" s="323"/>
      <c r="DQ437" s="323"/>
      <c r="EA437" s="323"/>
      <c r="EK437" s="323"/>
      <c r="EU437" s="323"/>
      <c r="FE437" s="323"/>
      <c r="FO437" s="323"/>
      <c r="FY437" s="323"/>
      <c r="GI437" s="323"/>
      <c r="GS437" s="323"/>
      <c r="HC437" s="323"/>
      <c r="HM437" s="323"/>
      <c r="HW437" s="323"/>
    </row>
    <row r="438" s="3" customFormat="true" x14ac:dyDescent="0.25">
      <c r="A438" s="323"/>
      <c r="K438" s="323"/>
      <c r="U438" s="323"/>
      <c r="AE438" s="323"/>
      <c r="AO438" s="323"/>
      <c r="AY438" s="323"/>
      <c r="AZ438" s="323"/>
      <c r="BA438" s="323"/>
      <c r="BB438" s="323"/>
      <c r="BC438" s="323"/>
      <c r="BD438" s="323"/>
      <c r="BE438" s="323"/>
      <c r="BF438" s="323"/>
      <c r="BI438" s="323"/>
      <c r="BS438" s="323"/>
      <c r="CC438" s="323"/>
      <c r="CM438" s="323"/>
      <c r="CW438" s="323"/>
      <c r="DG438" s="323"/>
      <c r="DQ438" s="323"/>
      <c r="EA438" s="323"/>
      <c r="EK438" s="323"/>
      <c r="EU438" s="323"/>
      <c r="FE438" s="323"/>
      <c r="FO438" s="323"/>
      <c r="FY438" s="323"/>
      <c r="GI438" s="323"/>
      <c r="GS438" s="323"/>
      <c r="HC438" s="323"/>
      <c r="HM438" s="323"/>
      <c r="HW438" s="323"/>
    </row>
    <row r="439" s="3" customFormat="true" x14ac:dyDescent="0.25">
      <c r="A439" s="323"/>
      <c r="K439" s="323"/>
      <c r="U439" s="323"/>
      <c r="AE439" s="323"/>
      <c r="AO439" s="323"/>
      <c r="AY439" s="323"/>
      <c r="AZ439" s="323"/>
      <c r="BA439" s="323"/>
      <c r="BB439" s="323"/>
      <c r="BC439" s="323"/>
      <c r="BD439" s="323"/>
      <c r="BE439" s="323"/>
      <c r="BF439" s="323"/>
      <c r="BI439" s="323"/>
      <c r="BS439" s="323"/>
      <c r="CC439" s="323"/>
      <c r="CM439" s="323"/>
      <c r="CW439" s="323"/>
      <c r="DG439" s="323"/>
      <c r="DQ439" s="323"/>
      <c r="EA439" s="323"/>
      <c r="EK439" s="323"/>
      <c r="EU439" s="323"/>
      <c r="FE439" s="323"/>
      <c r="FO439" s="323"/>
      <c r="FY439" s="323"/>
      <c r="GI439" s="323"/>
      <c r="GS439" s="323"/>
      <c r="HC439" s="323"/>
      <c r="HM439" s="323"/>
      <c r="HW439" s="323"/>
    </row>
    <row r="440" s="3" customFormat="true" x14ac:dyDescent="0.25">
      <c r="A440" s="323"/>
      <c r="K440" s="323"/>
      <c r="U440" s="323"/>
      <c r="AE440" s="323"/>
      <c r="AO440" s="323"/>
      <c r="AY440" s="323"/>
      <c r="AZ440" s="323"/>
      <c r="BA440" s="323"/>
      <c r="BB440" s="323"/>
      <c r="BC440" s="323"/>
      <c r="BD440" s="323"/>
      <c r="BE440" s="323"/>
      <c r="BF440" s="323"/>
      <c r="BI440" s="323"/>
      <c r="BS440" s="323"/>
      <c r="CC440" s="323"/>
      <c r="CM440" s="323"/>
      <c r="CW440" s="323"/>
      <c r="DG440" s="323"/>
      <c r="DQ440" s="323"/>
      <c r="EA440" s="323"/>
      <c r="EK440" s="323"/>
      <c r="EU440" s="323"/>
      <c r="FE440" s="323"/>
      <c r="FO440" s="323"/>
      <c r="FY440" s="323"/>
      <c r="GI440" s="323"/>
      <c r="GS440" s="323"/>
      <c r="HC440" s="323"/>
      <c r="HM440" s="323"/>
      <c r="HW440" s="323"/>
    </row>
    <row r="441" s="3" customFormat="true" x14ac:dyDescent="0.25">
      <c r="A441" s="323"/>
      <c r="K441" s="323"/>
      <c r="U441" s="323"/>
      <c r="AE441" s="323"/>
      <c r="AO441" s="323"/>
      <c r="AY441" s="323"/>
      <c r="AZ441" s="323"/>
      <c r="BA441" s="323"/>
      <c r="BB441" s="323"/>
      <c r="BC441" s="323"/>
      <c r="BD441" s="323"/>
      <c r="BE441" s="323"/>
      <c r="BF441" s="323"/>
      <c r="BI441" s="323"/>
      <c r="BS441" s="323"/>
      <c r="CC441" s="323"/>
      <c r="CM441" s="323"/>
      <c r="CW441" s="323"/>
      <c r="DG441" s="323"/>
      <c r="DQ441" s="323"/>
      <c r="EA441" s="323"/>
      <c r="EK441" s="323"/>
      <c r="EU441" s="323"/>
      <c r="FE441" s="323"/>
      <c r="FO441" s="323"/>
      <c r="FY441" s="323"/>
      <c r="GI441" s="323"/>
      <c r="GS441" s="323"/>
      <c r="HC441" s="323"/>
      <c r="HM441" s="323"/>
      <c r="HW441" s="323"/>
    </row>
    <row r="442" s="3" customFormat="true" x14ac:dyDescent="0.25">
      <c r="A442" s="323"/>
      <c r="K442" s="323"/>
      <c r="U442" s="323"/>
      <c r="AE442" s="323"/>
      <c r="AO442" s="323"/>
      <c r="AY442" s="323"/>
      <c r="AZ442" s="323"/>
      <c r="BA442" s="323"/>
      <c r="BB442" s="323"/>
      <c r="BC442" s="323"/>
      <c r="BD442" s="323"/>
      <c r="BE442" s="323"/>
      <c r="BF442" s="323"/>
      <c r="BI442" s="323"/>
      <c r="BS442" s="323"/>
      <c r="CC442" s="323"/>
      <c r="CM442" s="323"/>
      <c r="CW442" s="323"/>
      <c r="DG442" s="323"/>
      <c r="DQ442" s="323"/>
      <c r="EA442" s="323"/>
      <c r="EK442" s="323"/>
      <c r="EU442" s="323"/>
      <c r="FE442" s="323"/>
      <c r="FO442" s="323"/>
      <c r="FY442" s="323"/>
      <c r="GI442" s="323"/>
      <c r="GS442" s="323"/>
      <c r="HC442" s="323"/>
      <c r="HM442" s="323"/>
      <c r="HW442" s="323"/>
    </row>
    <row r="443" s="3" customFormat="true" x14ac:dyDescent="0.25">
      <c r="A443" s="323"/>
      <c r="K443" s="323"/>
      <c r="U443" s="323"/>
      <c r="AE443" s="323"/>
      <c r="AO443" s="323"/>
      <c r="AY443" s="323"/>
      <c r="AZ443" s="323"/>
      <c r="BA443" s="323"/>
      <c r="BB443" s="323"/>
      <c r="BC443" s="323"/>
      <c r="BD443" s="323"/>
      <c r="BE443" s="323"/>
      <c r="BF443" s="323"/>
      <c r="BI443" s="323"/>
      <c r="BS443" s="323"/>
      <c r="CC443" s="323"/>
      <c r="CM443" s="323"/>
      <c r="CW443" s="323"/>
      <c r="DG443" s="323"/>
      <c r="DQ443" s="323"/>
      <c r="EA443" s="323"/>
      <c r="EK443" s="323"/>
      <c r="EU443" s="323"/>
      <c r="FE443" s="323"/>
      <c r="FO443" s="323"/>
      <c r="FY443" s="323"/>
      <c r="GI443" s="323"/>
      <c r="GS443" s="323"/>
      <c r="HC443" s="323"/>
      <c r="HM443" s="323"/>
      <c r="HW443" s="323"/>
    </row>
    <row r="444" s="3" customFormat="true" x14ac:dyDescent="0.25">
      <c r="A444" s="323"/>
      <c r="K444" s="323"/>
      <c r="U444" s="323"/>
      <c r="AE444" s="323"/>
      <c r="AO444" s="323"/>
      <c r="AY444" s="323"/>
      <c r="AZ444" s="323"/>
      <c r="BA444" s="323"/>
      <c r="BB444" s="323"/>
      <c r="BC444" s="323"/>
      <c r="BD444" s="323"/>
      <c r="BE444" s="323"/>
      <c r="BF444" s="323"/>
      <c r="BI444" s="323"/>
      <c r="BS444" s="323"/>
      <c r="CC444" s="323"/>
      <c r="CM444" s="323"/>
      <c r="CW444" s="323"/>
      <c r="DG444" s="323"/>
      <c r="DQ444" s="323"/>
      <c r="EA444" s="323"/>
      <c r="EK444" s="323"/>
      <c r="EU444" s="323"/>
      <c r="FE444" s="323"/>
      <c r="FO444" s="323"/>
      <c r="FY444" s="323"/>
      <c r="GI444" s="323"/>
      <c r="GS444" s="323"/>
      <c r="HC444" s="323"/>
      <c r="HM444" s="323"/>
      <c r="HW444" s="323"/>
    </row>
    <row r="445" s="3" customFormat="true" x14ac:dyDescent="0.25">
      <c r="A445" s="323"/>
      <c r="K445" s="323"/>
      <c r="U445" s="323"/>
      <c r="AE445" s="323"/>
      <c r="AO445" s="323"/>
      <c r="AY445" s="323"/>
      <c r="AZ445" s="323"/>
      <c r="BA445" s="323"/>
      <c r="BB445" s="323"/>
      <c r="BC445" s="323"/>
      <c r="BD445" s="323"/>
      <c r="BE445" s="323"/>
      <c r="BF445" s="323"/>
      <c r="BI445" s="323"/>
      <c r="BS445" s="323"/>
      <c r="CC445" s="323"/>
      <c r="CM445" s="323"/>
      <c r="CW445" s="323"/>
      <c r="DG445" s="323"/>
      <c r="DQ445" s="323"/>
      <c r="EA445" s="323"/>
      <c r="EK445" s="323"/>
      <c r="EU445" s="323"/>
      <c r="FE445" s="323"/>
      <c r="FO445" s="323"/>
      <c r="FY445" s="323"/>
      <c r="GI445" s="323"/>
      <c r="GS445" s="323"/>
      <c r="HC445" s="323"/>
      <c r="HM445" s="323"/>
      <c r="HW445" s="323"/>
    </row>
    <row r="446" s="3" customFormat="true" x14ac:dyDescent="0.25">
      <c r="A446" s="323"/>
      <c r="K446" s="323"/>
      <c r="U446" s="323"/>
      <c r="AE446" s="323"/>
      <c r="AO446" s="323"/>
      <c r="AY446" s="323"/>
      <c r="AZ446" s="323"/>
      <c r="BA446" s="323"/>
      <c r="BB446" s="323"/>
      <c r="BC446" s="323"/>
      <c r="BD446" s="323"/>
      <c r="BE446" s="323"/>
      <c r="BF446" s="323"/>
      <c r="BI446" s="323"/>
      <c r="BS446" s="323"/>
      <c r="CC446" s="323"/>
      <c r="CM446" s="323"/>
      <c r="CW446" s="323"/>
      <c r="DG446" s="323"/>
      <c r="DQ446" s="323"/>
      <c r="EA446" s="323"/>
      <c r="EK446" s="323"/>
      <c r="EU446" s="323"/>
      <c r="FE446" s="323"/>
      <c r="FO446" s="323"/>
      <c r="FY446" s="323"/>
      <c r="GI446" s="323"/>
      <c r="GS446" s="323"/>
      <c r="HC446" s="323"/>
      <c r="HM446" s="323"/>
      <c r="HW446" s="323"/>
    </row>
    <row r="447" s="3" customFormat="true" x14ac:dyDescent="0.25">
      <c r="A447" s="323"/>
      <c r="K447" s="323"/>
      <c r="U447" s="323"/>
      <c r="AE447" s="323"/>
      <c r="AO447" s="323"/>
      <c r="AY447" s="323"/>
      <c r="AZ447" s="323"/>
      <c r="BA447" s="323"/>
      <c r="BB447" s="323"/>
      <c r="BC447" s="323"/>
      <c r="BD447" s="323"/>
      <c r="BE447" s="323"/>
      <c r="BF447" s="323"/>
      <c r="BI447" s="323"/>
      <c r="BS447" s="323"/>
      <c r="CC447" s="323"/>
      <c r="CM447" s="323"/>
      <c r="CW447" s="323"/>
      <c r="DG447" s="323"/>
      <c r="DQ447" s="323"/>
      <c r="EA447" s="323"/>
      <c r="EK447" s="323"/>
      <c r="EU447" s="323"/>
      <c r="FE447" s="323"/>
      <c r="FO447" s="323"/>
      <c r="FY447" s="323"/>
      <c r="GI447" s="323"/>
      <c r="GS447" s="323"/>
      <c r="HC447" s="323"/>
      <c r="HM447" s="323"/>
      <c r="HW447" s="323"/>
    </row>
    <row r="448" s="3" customFormat="true" x14ac:dyDescent="0.25">
      <c r="A448" s="323"/>
      <c r="K448" s="323"/>
      <c r="U448" s="323"/>
      <c r="AE448" s="323"/>
      <c r="AO448" s="323"/>
      <c r="AY448" s="323"/>
      <c r="AZ448" s="323"/>
      <c r="BA448" s="323"/>
      <c r="BB448" s="323"/>
      <c r="BC448" s="323"/>
      <c r="BD448" s="323"/>
      <c r="BE448" s="323"/>
      <c r="BF448" s="323"/>
      <c r="BI448" s="323"/>
      <c r="BS448" s="323"/>
      <c r="CC448" s="323"/>
      <c r="CM448" s="323"/>
      <c r="CW448" s="323"/>
      <c r="DG448" s="323"/>
      <c r="DQ448" s="323"/>
      <c r="EA448" s="323"/>
      <c r="EK448" s="323"/>
      <c r="EU448" s="323"/>
      <c r="FE448" s="323"/>
      <c r="FO448" s="323"/>
      <c r="FY448" s="323"/>
      <c r="GI448" s="323"/>
      <c r="GS448" s="323"/>
      <c r="HC448" s="323"/>
      <c r="HM448" s="323"/>
      <c r="HW448" s="323"/>
    </row>
    <row r="449" s="3" customFormat="true" x14ac:dyDescent="0.25">
      <c r="A449" s="323"/>
      <c r="K449" s="323"/>
      <c r="U449" s="323"/>
      <c r="AE449" s="323"/>
      <c r="AO449" s="323"/>
      <c r="AY449" s="323"/>
      <c r="AZ449" s="323"/>
      <c r="BA449" s="323"/>
      <c r="BB449" s="323"/>
      <c r="BC449" s="323"/>
      <c r="BD449" s="323"/>
      <c r="BE449" s="323"/>
      <c r="BF449" s="323"/>
      <c r="BI449" s="323"/>
      <c r="BS449" s="323"/>
      <c r="CC449" s="323"/>
      <c r="CM449" s="323"/>
      <c r="CW449" s="323"/>
      <c r="DG449" s="323"/>
      <c r="DQ449" s="323"/>
      <c r="EA449" s="323"/>
      <c r="EK449" s="323"/>
      <c r="EU449" s="323"/>
      <c r="FE449" s="323"/>
      <c r="FO449" s="323"/>
      <c r="FY449" s="323"/>
      <c r="GI449" s="323"/>
      <c r="GS449" s="323"/>
      <c r="HC449" s="323"/>
      <c r="HM449" s="323"/>
      <c r="HW449" s="323"/>
    </row>
    <row r="450" s="3" customFormat="true" x14ac:dyDescent="0.25">
      <c r="A450" s="323"/>
      <c r="K450" s="323"/>
      <c r="U450" s="323"/>
      <c r="AE450" s="323"/>
      <c r="AO450" s="323"/>
      <c r="AY450" s="323"/>
      <c r="AZ450" s="323"/>
      <c r="BA450" s="323"/>
      <c r="BB450" s="323"/>
      <c r="BC450" s="323"/>
      <c r="BD450" s="323"/>
      <c r="BE450" s="323"/>
      <c r="BF450" s="323"/>
      <c r="BI450" s="323"/>
      <c r="BS450" s="323"/>
      <c r="CC450" s="323"/>
      <c r="CM450" s="323"/>
      <c r="CW450" s="323"/>
      <c r="DG450" s="323"/>
      <c r="DQ450" s="323"/>
      <c r="EA450" s="323"/>
      <c r="EK450" s="323"/>
      <c r="EU450" s="323"/>
      <c r="FE450" s="323"/>
      <c r="FO450" s="323"/>
      <c r="FY450" s="323"/>
      <c r="GI450" s="323"/>
      <c r="GS450" s="323"/>
      <c r="HC450" s="323"/>
      <c r="HM450" s="323"/>
      <c r="HW450" s="323"/>
    </row>
    <row r="451" s="3" customFormat="true" x14ac:dyDescent="0.25">
      <c r="A451" s="323"/>
      <c r="K451" s="323"/>
      <c r="U451" s="323"/>
      <c r="AE451" s="323"/>
      <c r="AO451" s="323"/>
      <c r="AY451" s="323"/>
      <c r="AZ451" s="323"/>
      <c r="BA451" s="323"/>
      <c r="BB451" s="323"/>
      <c r="BC451" s="323"/>
      <c r="BD451" s="323"/>
      <c r="BE451" s="323"/>
      <c r="BF451" s="323"/>
      <c r="BI451" s="323"/>
      <c r="BS451" s="323"/>
      <c r="CC451" s="323"/>
      <c r="CM451" s="323"/>
      <c r="CW451" s="323"/>
      <c r="DG451" s="323"/>
      <c r="DQ451" s="323"/>
      <c r="EA451" s="323"/>
      <c r="EK451" s="323"/>
      <c r="EU451" s="323"/>
      <c r="FE451" s="323"/>
      <c r="FO451" s="323"/>
      <c r="FY451" s="323"/>
      <c r="GI451" s="323"/>
      <c r="GS451" s="323"/>
      <c r="HC451" s="323"/>
      <c r="HM451" s="323"/>
      <c r="HW451" s="323"/>
    </row>
    <row r="452" s="3" customFormat="true" x14ac:dyDescent="0.25">
      <c r="A452" s="323"/>
      <c r="K452" s="323"/>
      <c r="U452" s="323"/>
      <c r="AE452" s="323"/>
      <c r="AO452" s="323"/>
      <c r="AY452" s="323"/>
      <c r="AZ452" s="323"/>
      <c r="BA452" s="323"/>
      <c r="BB452" s="323"/>
      <c r="BC452" s="323"/>
      <c r="BD452" s="323"/>
      <c r="BE452" s="323"/>
      <c r="BF452" s="323"/>
      <c r="BI452" s="323"/>
      <c r="BS452" s="323"/>
      <c r="CC452" s="323"/>
      <c r="CM452" s="323"/>
      <c r="CW452" s="323"/>
      <c r="DG452" s="323"/>
      <c r="DQ452" s="323"/>
      <c r="EA452" s="323"/>
      <c r="EK452" s="323"/>
      <c r="EU452" s="323"/>
      <c r="FE452" s="323"/>
      <c r="FO452" s="323"/>
      <c r="FY452" s="323"/>
      <c r="GI452" s="323"/>
      <c r="GS452" s="323"/>
      <c r="HC452" s="323"/>
      <c r="HM452" s="323"/>
      <c r="HW452" s="323"/>
    </row>
    <row r="453" s="3" customFormat="true" x14ac:dyDescent="0.25">
      <c r="A453" s="323"/>
      <c r="K453" s="323"/>
      <c r="U453" s="323"/>
      <c r="AE453" s="323"/>
      <c r="AO453" s="323"/>
      <c r="AY453" s="323"/>
      <c r="AZ453" s="323"/>
      <c r="BA453" s="323"/>
      <c r="BB453" s="323"/>
      <c r="BC453" s="323"/>
      <c r="BD453" s="323"/>
      <c r="BE453" s="323"/>
      <c r="BF453" s="323"/>
      <c r="BI453" s="323"/>
      <c r="BS453" s="323"/>
      <c r="CC453" s="323"/>
      <c r="CM453" s="323"/>
      <c r="CW453" s="323"/>
      <c r="DG453" s="323"/>
      <c r="DQ453" s="323"/>
      <c r="EA453" s="323"/>
      <c r="EK453" s="323"/>
      <c r="EU453" s="323"/>
      <c r="FE453" s="323"/>
      <c r="FO453" s="323"/>
      <c r="FY453" s="323"/>
      <c r="GI453" s="323"/>
      <c r="GS453" s="323"/>
      <c r="HC453" s="323"/>
      <c r="HM453" s="323"/>
      <c r="HW453" s="323"/>
    </row>
    <row r="454" s="3" customFormat="true" x14ac:dyDescent="0.25">
      <c r="A454" s="323"/>
      <c r="K454" s="323"/>
      <c r="U454" s="323"/>
      <c r="AE454" s="323"/>
      <c r="AO454" s="323"/>
      <c r="AY454" s="323"/>
      <c r="AZ454" s="323"/>
      <c r="BA454" s="323"/>
      <c r="BB454" s="323"/>
      <c r="BC454" s="323"/>
      <c r="BD454" s="323"/>
      <c r="BE454" s="323"/>
      <c r="BF454" s="323"/>
      <c r="BI454" s="323"/>
      <c r="BS454" s="323"/>
      <c r="CC454" s="323"/>
      <c r="CM454" s="323"/>
      <c r="CW454" s="323"/>
      <c r="DG454" s="323"/>
      <c r="DQ454" s="323"/>
      <c r="EA454" s="323"/>
      <c r="EK454" s="323"/>
      <c r="EU454" s="323"/>
      <c r="FE454" s="323"/>
      <c r="FO454" s="323"/>
      <c r="FY454" s="323"/>
      <c r="GI454" s="323"/>
      <c r="GS454" s="323"/>
      <c r="HC454" s="323"/>
      <c r="HM454" s="323"/>
      <c r="HW454" s="323"/>
    </row>
    <row r="455" s="3" customFormat="true" x14ac:dyDescent="0.25">
      <c r="A455" s="323"/>
      <c r="K455" s="323"/>
      <c r="U455" s="323"/>
      <c r="AE455" s="323"/>
      <c r="AO455" s="323"/>
      <c r="AY455" s="323"/>
      <c r="AZ455" s="323"/>
      <c r="BA455" s="323"/>
      <c r="BB455" s="323"/>
      <c r="BC455" s="323"/>
      <c r="BD455" s="323"/>
      <c r="BE455" s="323"/>
      <c r="BF455" s="323"/>
      <c r="BI455" s="323"/>
      <c r="BS455" s="323"/>
      <c r="CC455" s="323"/>
      <c r="CM455" s="323"/>
      <c r="CW455" s="323"/>
      <c r="DG455" s="323"/>
      <c r="DQ455" s="323"/>
      <c r="EA455" s="323"/>
      <c r="EK455" s="323"/>
      <c r="EU455" s="323"/>
      <c r="FE455" s="323"/>
      <c r="FO455" s="323"/>
      <c r="FY455" s="323"/>
      <c r="GI455" s="323"/>
      <c r="GS455" s="323"/>
      <c r="HC455" s="323"/>
      <c r="HM455" s="323"/>
      <c r="HW455" s="323"/>
    </row>
    <row r="456" s="3" customFormat="true" x14ac:dyDescent="0.25">
      <c r="A456" s="323"/>
      <c r="K456" s="323"/>
      <c r="U456" s="323"/>
      <c r="AE456" s="323"/>
      <c r="AO456" s="323"/>
      <c r="AY456" s="323"/>
      <c r="AZ456" s="323"/>
      <c r="BA456" s="323"/>
      <c r="BB456" s="323"/>
      <c r="BC456" s="323"/>
      <c r="BD456" s="323"/>
      <c r="BE456" s="323"/>
      <c r="BF456" s="323"/>
      <c r="BI456" s="323"/>
      <c r="BS456" s="323"/>
      <c r="CC456" s="323"/>
      <c r="CM456" s="323"/>
      <c r="CW456" s="323"/>
      <c r="DG456" s="323"/>
      <c r="DQ456" s="323"/>
      <c r="EA456" s="323"/>
      <c r="EK456" s="323"/>
      <c r="EU456" s="323"/>
      <c r="FE456" s="323"/>
      <c r="FO456" s="323"/>
      <c r="FY456" s="323"/>
      <c r="GI456" s="323"/>
      <c r="GS456" s="323"/>
      <c r="HC456" s="323"/>
      <c r="HM456" s="323"/>
      <c r="HW456" s="323"/>
    </row>
    <row r="457" s="3" customFormat="true" x14ac:dyDescent="0.25">
      <c r="A457" s="323"/>
      <c r="K457" s="323"/>
      <c r="U457" s="323"/>
      <c r="AE457" s="323"/>
      <c r="AO457" s="323"/>
      <c r="AY457" s="323"/>
      <c r="AZ457" s="323"/>
      <c r="BA457" s="323"/>
      <c r="BB457" s="323"/>
      <c r="BC457" s="323"/>
      <c r="BD457" s="323"/>
      <c r="BE457" s="323"/>
      <c r="BF457" s="323"/>
      <c r="BI457" s="323"/>
      <c r="BS457" s="323"/>
      <c r="CC457" s="323"/>
      <c r="CM457" s="323"/>
      <c r="CW457" s="323"/>
      <c r="DG457" s="323"/>
      <c r="DQ457" s="323"/>
      <c r="EA457" s="323"/>
      <c r="EK457" s="323"/>
      <c r="EU457" s="323"/>
      <c r="FE457" s="323"/>
      <c r="FO457" s="323"/>
      <c r="FY457" s="323"/>
      <c r="GI457" s="323"/>
      <c r="GS457" s="323"/>
      <c r="HC457" s="323"/>
      <c r="HM457" s="323"/>
      <c r="HW457" s="323"/>
    </row>
    <row r="458" s="3" customFormat="true" x14ac:dyDescent="0.25">
      <c r="A458" s="323"/>
      <c r="K458" s="323"/>
      <c r="U458" s="323"/>
      <c r="AE458" s="323"/>
      <c r="AO458" s="323"/>
      <c r="AY458" s="323"/>
      <c r="AZ458" s="323"/>
      <c r="BA458" s="323"/>
      <c r="BB458" s="323"/>
      <c r="BC458" s="323"/>
      <c r="BD458" s="323"/>
      <c r="BE458" s="323"/>
      <c r="BF458" s="323"/>
      <c r="BI458" s="323"/>
      <c r="BS458" s="323"/>
      <c r="CC458" s="323"/>
      <c r="CM458" s="323"/>
      <c r="CW458" s="323"/>
      <c r="DG458" s="323"/>
      <c r="DQ458" s="323"/>
      <c r="EA458" s="323"/>
      <c r="EK458" s="323"/>
      <c r="EU458" s="323"/>
      <c r="FE458" s="323"/>
      <c r="FO458" s="323"/>
      <c r="FY458" s="323"/>
      <c r="GI458" s="323"/>
      <c r="GS458" s="323"/>
      <c r="HC458" s="323"/>
      <c r="HM458" s="323"/>
      <c r="HW458" s="323"/>
    </row>
    <row r="459" s="3" customFormat="true" x14ac:dyDescent="0.25">
      <c r="A459" s="323"/>
      <c r="K459" s="323"/>
      <c r="U459" s="323"/>
      <c r="AE459" s="323"/>
      <c r="AO459" s="323"/>
      <c r="AY459" s="323"/>
      <c r="AZ459" s="323"/>
      <c r="BA459" s="323"/>
      <c r="BB459" s="323"/>
      <c r="BC459" s="323"/>
      <c r="BD459" s="323"/>
      <c r="BE459" s="323"/>
      <c r="BF459" s="323"/>
      <c r="BI459" s="323"/>
      <c r="BS459" s="323"/>
      <c r="CC459" s="323"/>
      <c r="CM459" s="323"/>
      <c r="CW459" s="323"/>
      <c r="DG459" s="323"/>
      <c r="DQ459" s="323"/>
      <c r="EA459" s="323"/>
      <c r="EK459" s="323"/>
      <c r="EU459" s="323"/>
      <c r="FE459" s="323"/>
      <c r="FO459" s="323"/>
      <c r="FY459" s="323"/>
      <c r="GI459" s="323"/>
      <c r="GS459" s="323"/>
      <c r="HC459" s="323"/>
      <c r="HM459" s="323"/>
      <c r="HW459" s="323"/>
    </row>
    <row r="460" s="3" customFormat="true" x14ac:dyDescent="0.25">
      <c r="A460" s="323"/>
      <c r="K460" s="323"/>
      <c r="U460" s="323"/>
      <c r="AE460" s="323"/>
      <c r="AO460" s="323"/>
      <c r="AY460" s="323"/>
      <c r="AZ460" s="323"/>
      <c r="BA460" s="323"/>
      <c r="BB460" s="323"/>
      <c r="BC460" s="323"/>
      <c r="BD460" s="323"/>
      <c r="BE460" s="323"/>
      <c r="BF460" s="323"/>
      <c r="BI460" s="323"/>
      <c r="BS460" s="323"/>
      <c r="CC460" s="323"/>
      <c r="CM460" s="323"/>
      <c r="CW460" s="323"/>
      <c r="DG460" s="323"/>
      <c r="DQ460" s="323"/>
      <c r="EA460" s="323"/>
      <c r="EK460" s="323"/>
      <c r="EU460" s="323"/>
      <c r="FE460" s="323"/>
      <c r="FO460" s="323"/>
      <c r="FY460" s="323"/>
      <c r="GI460" s="323"/>
      <c r="GS460" s="323"/>
      <c r="HC460" s="323"/>
      <c r="HM460" s="323"/>
      <c r="HW460" s="323"/>
    </row>
    <row r="461" s="3" customFormat="true" x14ac:dyDescent="0.25">
      <c r="A461" s="323"/>
      <c r="K461" s="323"/>
      <c r="U461" s="323"/>
      <c r="AE461" s="323"/>
      <c r="AO461" s="323"/>
      <c r="AY461" s="323"/>
      <c r="AZ461" s="323"/>
      <c r="BA461" s="323"/>
      <c r="BB461" s="323"/>
      <c r="BC461" s="323"/>
      <c r="BD461" s="323"/>
      <c r="BE461" s="323"/>
      <c r="BF461" s="323"/>
      <c r="BI461" s="323"/>
      <c r="BS461" s="323"/>
      <c r="CC461" s="323"/>
      <c r="CM461" s="323"/>
      <c r="CW461" s="323"/>
      <c r="DG461" s="323"/>
      <c r="DQ461" s="323"/>
      <c r="EA461" s="323"/>
      <c r="EK461" s="323"/>
      <c r="EU461" s="323"/>
      <c r="FE461" s="323"/>
      <c r="FO461" s="323"/>
      <c r="FY461" s="323"/>
      <c r="GI461" s="323"/>
      <c r="GS461" s="323"/>
      <c r="HC461" s="323"/>
      <c r="HM461" s="323"/>
      <c r="HW461" s="323"/>
    </row>
    <row r="462" s="3" customFormat="true" x14ac:dyDescent="0.25">
      <c r="A462" s="323"/>
      <c r="K462" s="323"/>
      <c r="U462" s="323"/>
      <c r="AE462" s="323"/>
      <c r="AO462" s="323"/>
      <c r="AY462" s="323"/>
      <c r="AZ462" s="323"/>
      <c r="BA462" s="323"/>
      <c r="BB462" s="323"/>
      <c r="BC462" s="323"/>
      <c r="BD462" s="323"/>
      <c r="BE462" s="323"/>
      <c r="BF462" s="323"/>
      <c r="BI462" s="323"/>
      <c r="BS462" s="323"/>
      <c r="CC462" s="323"/>
      <c r="CM462" s="323"/>
      <c r="CW462" s="323"/>
      <c r="DG462" s="323"/>
      <c r="DQ462" s="323"/>
      <c r="EA462" s="323"/>
      <c r="EK462" s="323"/>
      <c r="EU462" s="323"/>
      <c r="FE462" s="323"/>
      <c r="FO462" s="323"/>
      <c r="FY462" s="323"/>
      <c r="GI462" s="323"/>
      <c r="GS462" s="323"/>
      <c r="HC462" s="323"/>
      <c r="HM462" s="323"/>
      <c r="HW462" s="323"/>
    </row>
    <row r="463" s="3" customFormat="true" x14ac:dyDescent="0.25">
      <c r="A463" s="323"/>
      <c r="K463" s="323"/>
      <c r="U463" s="323"/>
      <c r="AE463" s="323"/>
      <c r="AO463" s="323"/>
      <c r="AY463" s="323"/>
      <c r="AZ463" s="323"/>
      <c r="BA463" s="323"/>
      <c r="BB463" s="323"/>
      <c r="BC463" s="323"/>
      <c r="BD463" s="323"/>
      <c r="BE463" s="323"/>
      <c r="BF463" s="323"/>
      <c r="BI463" s="323"/>
      <c r="BS463" s="323"/>
      <c r="CC463" s="323"/>
      <c r="CM463" s="323"/>
      <c r="CW463" s="323"/>
      <c r="DG463" s="323"/>
      <c r="DQ463" s="323"/>
      <c r="EA463" s="323"/>
      <c r="EK463" s="323"/>
      <c r="EU463" s="323"/>
      <c r="FE463" s="323"/>
      <c r="FO463" s="323"/>
      <c r="FY463" s="323"/>
      <c r="GI463" s="323"/>
      <c r="GS463" s="323"/>
      <c r="HC463" s="323"/>
      <c r="HM463" s="323"/>
      <c r="HW463" s="323"/>
    </row>
    <row r="464" s="3" customFormat="true" x14ac:dyDescent="0.25">
      <c r="A464" s="323"/>
      <c r="K464" s="323"/>
      <c r="U464" s="323"/>
      <c r="AE464" s="323"/>
      <c r="AO464" s="323"/>
      <c r="AY464" s="323"/>
      <c r="AZ464" s="323"/>
      <c r="BA464" s="323"/>
      <c r="BB464" s="323"/>
      <c r="BC464" s="323"/>
      <c r="BD464" s="323"/>
      <c r="BE464" s="323"/>
      <c r="BF464" s="323"/>
      <c r="BI464" s="323"/>
      <c r="BS464" s="323"/>
      <c r="CC464" s="323"/>
      <c r="CM464" s="323"/>
      <c r="CW464" s="323"/>
      <c r="DG464" s="323"/>
      <c r="DQ464" s="323"/>
      <c r="EA464" s="323"/>
      <c r="EK464" s="323"/>
      <c r="EU464" s="323"/>
      <c r="FE464" s="323"/>
      <c r="FO464" s="323"/>
      <c r="FY464" s="323"/>
      <c r="GI464" s="323"/>
      <c r="GS464" s="323"/>
      <c r="HC464" s="323"/>
      <c r="HM464" s="323"/>
      <c r="HW464" s="323"/>
    </row>
    <row r="465" s="3" customFormat="true" x14ac:dyDescent="0.25">
      <c r="A465" s="323"/>
      <c r="K465" s="323"/>
      <c r="U465" s="323"/>
      <c r="AE465" s="323"/>
      <c r="AO465" s="323"/>
      <c r="AY465" s="323"/>
      <c r="AZ465" s="323"/>
      <c r="BA465" s="323"/>
      <c r="BB465" s="323"/>
      <c r="BC465" s="323"/>
      <c r="BD465" s="323"/>
      <c r="BE465" s="323"/>
      <c r="BF465" s="323"/>
      <c r="BI465" s="323"/>
      <c r="BS465" s="323"/>
      <c r="CC465" s="323"/>
      <c r="CM465" s="323"/>
      <c r="CW465" s="323"/>
      <c r="DG465" s="323"/>
      <c r="DQ465" s="323"/>
      <c r="EA465" s="323"/>
      <c r="EK465" s="323"/>
      <c r="EU465" s="323"/>
      <c r="FE465" s="323"/>
      <c r="FO465" s="323"/>
      <c r="FY465" s="323"/>
      <c r="GI465" s="323"/>
      <c r="GS465" s="323"/>
      <c r="HC465" s="323"/>
      <c r="HM465" s="323"/>
      <c r="HW465" s="323"/>
    </row>
    <row r="466" s="3" customFormat="true" x14ac:dyDescent="0.25">
      <c r="A466" s="323"/>
      <c r="K466" s="323"/>
      <c r="U466" s="323"/>
      <c r="AE466" s="323"/>
      <c r="AO466" s="323"/>
      <c r="AY466" s="323"/>
      <c r="AZ466" s="323"/>
      <c r="BA466" s="323"/>
      <c r="BB466" s="323"/>
      <c r="BC466" s="323"/>
      <c r="BD466" s="323"/>
      <c r="BE466" s="323"/>
      <c r="BF466" s="323"/>
      <c r="BI466" s="323"/>
      <c r="BS466" s="323"/>
      <c r="CC466" s="323"/>
      <c r="CM466" s="323"/>
      <c r="CW466" s="323"/>
      <c r="DG466" s="323"/>
      <c r="DQ466" s="323"/>
      <c r="EA466" s="323"/>
      <c r="EK466" s="323"/>
      <c r="EU466" s="323"/>
      <c r="FE466" s="323"/>
      <c r="FO466" s="323"/>
      <c r="FY466" s="323"/>
      <c r="GI466" s="323"/>
      <c r="GS466" s="323"/>
      <c r="HC466" s="323"/>
      <c r="HM466" s="323"/>
      <c r="HW466" s="323"/>
    </row>
    <row r="467" s="3" customFormat="true" x14ac:dyDescent="0.25">
      <c r="A467" s="323"/>
      <c r="K467" s="323"/>
      <c r="U467" s="323"/>
      <c r="AE467" s="323"/>
      <c r="AO467" s="323"/>
      <c r="AY467" s="323"/>
      <c r="AZ467" s="323"/>
      <c r="BA467" s="323"/>
      <c r="BB467" s="323"/>
      <c r="BC467" s="323"/>
      <c r="BD467" s="323"/>
      <c r="BE467" s="323"/>
      <c r="BF467" s="323"/>
      <c r="BI467" s="323"/>
      <c r="BS467" s="323"/>
      <c r="CC467" s="323"/>
      <c r="CM467" s="323"/>
      <c r="CW467" s="323"/>
      <c r="DG467" s="323"/>
      <c r="DQ467" s="323"/>
      <c r="EA467" s="323"/>
      <c r="EK467" s="323"/>
      <c r="EU467" s="323"/>
      <c r="FE467" s="323"/>
      <c r="FO467" s="323"/>
      <c r="FY467" s="323"/>
      <c r="GI467" s="323"/>
      <c r="GS467" s="323"/>
      <c r="HC467" s="323"/>
      <c r="HM467" s="323"/>
      <c r="HW467" s="323"/>
    </row>
    <row r="468" s="3" customFormat="true" x14ac:dyDescent="0.25">
      <c r="A468" s="323"/>
      <c r="K468" s="323"/>
      <c r="U468" s="323"/>
      <c r="AE468" s="323"/>
      <c r="AO468" s="323"/>
      <c r="AY468" s="323"/>
      <c r="AZ468" s="323"/>
      <c r="BA468" s="323"/>
      <c r="BB468" s="323"/>
      <c r="BC468" s="323"/>
      <c r="BD468" s="323"/>
      <c r="BE468" s="323"/>
      <c r="BF468" s="323"/>
      <c r="BI468" s="323"/>
      <c r="BS468" s="323"/>
      <c r="CC468" s="323"/>
      <c r="CM468" s="323"/>
      <c r="CW468" s="323"/>
      <c r="DG468" s="323"/>
      <c r="DQ468" s="323"/>
      <c r="EA468" s="323"/>
      <c r="EK468" s="323"/>
      <c r="EU468" s="323"/>
      <c r="FE468" s="323"/>
      <c r="FO468" s="323"/>
      <c r="FY468" s="323"/>
      <c r="GI468" s="323"/>
      <c r="GS468" s="323"/>
      <c r="HC468" s="323"/>
      <c r="HM468" s="323"/>
      <c r="HW468" s="323"/>
    </row>
    <row r="469" s="3" customFormat="true" x14ac:dyDescent="0.25">
      <c r="A469" s="323"/>
      <c r="K469" s="323"/>
      <c r="U469" s="323"/>
      <c r="AE469" s="323"/>
      <c r="AO469" s="323"/>
      <c r="AY469" s="323"/>
      <c r="AZ469" s="323"/>
      <c r="BA469" s="323"/>
      <c r="BB469" s="323"/>
      <c r="BC469" s="323"/>
      <c r="BD469" s="323"/>
      <c r="BE469" s="323"/>
      <c r="BF469" s="323"/>
      <c r="BI469" s="323"/>
      <c r="BS469" s="323"/>
      <c r="CC469" s="323"/>
      <c r="CM469" s="323"/>
      <c r="CW469" s="323"/>
      <c r="DG469" s="323"/>
      <c r="DQ469" s="323"/>
      <c r="EA469" s="323"/>
      <c r="EK469" s="323"/>
      <c r="EU469" s="323"/>
      <c r="FE469" s="323"/>
      <c r="FO469" s="323"/>
      <c r="FY469" s="323"/>
      <c r="GI469" s="323"/>
      <c r="GS469" s="323"/>
      <c r="HC469" s="323"/>
      <c r="HM469" s="323"/>
      <c r="HW469" s="323"/>
    </row>
    <row r="470" s="3" customFormat="true" x14ac:dyDescent="0.25">
      <c r="A470" s="323"/>
      <c r="K470" s="323"/>
      <c r="U470" s="323"/>
      <c r="AE470" s="323"/>
      <c r="AO470" s="323"/>
      <c r="AY470" s="323"/>
      <c r="AZ470" s="323"/>
      <c r="BA470" s="323"/>
      <c r="BB470" s="323"/>
      <c r="BC470" s="323"/>
      <c r="BD470" s="323"/>
      <c r="BE470" s="323"/>
      <c r="BF470" s="323"/>
      <c r="BI470" s="323"/>
      <c r="BS470" s="323"/>
      <c r="CC470" s="323"/>
      <c r="CM470" s="323"/>
      <c r="CW470" s="323"/>
      <c r="DG470" s="323"/>
      <c r="DQ470" s="323"/>
      <c r="EA470" s="323"/>
      <c r="EK470" s="323"/>
      <c r="EU470" s="323"/>
      <c r="FE470" s="323"/>
      <c r="FO470" s="323"/>
      <c r="FY470" s="323"/>
      <c r="GI470" s="323"/>
      <c r="GS470" s="323"/>
      <c r="HC470" s="323"/>
      <c r="HM470" s="323"/>
      <c r="HW470" s="323"/>
    </row>
    <row r="471" s="3" customFormat="true" x14ac:dyDescent="0.25">
      <c r="A471" s="323"/>
      <c r="K471" s="323"/>
      <c r="U471" s="323"/>
      <c r="AE471" s="323"/>
      <c r="AO471" s="323"/>
      <c r="AY471" s="323"/>
      <c r="AZ471" s="323"/>
      <c r="BA471" s="323"/>
      <c r="BB471" s="323"/>
      <c r="BC471" s="323"/>
      <c r="BD471" s="323"/>
      <c r="BE471" s="323"/>
      <c r="BF471" s="323"/>
      <c r="BI471" s="323"/>
      <c r="BS471" s="323"/>
      <c r="CC471" s="323"/>
      <c r="CM471" s="323"/>
      <c r="CW471" s="323"/>
      <c r="DG471" s="323"/>
      <c r="DQ471" s="323"/>
      <c r="EA471" s="323"/>
      <c r="EK471" s="323"/>
      <c r="EU471" s="323"/>
      <c r="FE471" s="323"/>
      <c r="FO471" s="323"/>
      <c r="FY471" s="323"/>
      <c r="GI471" s="323"/>
      <c r="GS471" s="323"/>
      <c r="HC471" s="323"/>
      <c r="HM471" s="323"/>
      <c r="HW471" s="323"/>
    </row>
    <row r="472" s="3" customFormat="true" x14ac:dyDescent="0.25">
      <c r="A472" s="323"/>
      <c r="K472" s="323"/>
      <c r="U472" s="323"/>
      <c r="AE472" s="323"/>
      <c r="AO472" s="323"/>
      <c r="AY472" s="323"/>
      <c r="AZ472" s="323"/>
      <c r="BA472" s="323"/>
      <c r="BB472" s="323"/>
      <c r="BC472" s="323"/>
      <c r="BD472" s="323"/>
      <c r="BE472" s="323"/>
      <c r="BF472" s="323"/>
      <c r="BI472" s="323"/>
      <c r="BS472" s="323"/>
      <c r="CC472" s="323"/>
      <c r="CM472" s="323"/>
      <c r="CW472" s="323"/>
      <c r="DG472" s="323"/>
      <c r="DQ472" s="323"/>
      <c r="EA472" s="323"/>
      <c r="EK472" s="323"/>
      <c r="EU472" s="323"/>
      <c r="FE472" s="323"/>
      <c r="FO472" s="323"/>
      <c r="FY472" s="323"/>
      <c r="GI472" s="323"/>
      <c r="GS472" s="323"/>
      <c r="HC472" s="323"/>
      <c r="HM472" s="323"/>
      <c r="HW472" s="323"/>
    </row>
    <row r="473" s="3" customFormat="true" x14ac:dyDescent="0.25">
      <c r="A473" s="323"/>
      <c r="K473" s="323"/>
      <c r="U473" s="323"/>
      <c r="AE473" s="323"/>
      <c r="AO473" s="323"/>
      <c r="AY473" s="323"/>
      <c r="AZ473" s="323"/>
      <c r="BA473" s="323"/>
      <c r="BB473" s="323"/>
      <c r="BC473" s="323"/>
      <c r="BD473" s="323"/>
      <c r="BE473" s="323"/>
      <c r="BF473" s="323"/>
      <c r="BI473" s="323"/>
      <c r="BS473" s="323"/>
      <c r="CC473" s="323"/>
      <c r="CM473" s="323"/>
      <c r="CW473" s="323"/>
      <c r="DG473" s="323"/>
      <c r="DQ473" s="323"/>
      <c r="EA473" s="323"/>
      <c r="EK473" s="323"/>
      <c r="EU473" s="323"/>
      <c r="FE473" s="323"/>
      <c r="FO473" s="323"/>
      <c r="FY473" s="323"/>
      <c r="GI473" s="323"/>
      <c r="GS473" s="323"/>
      <c r="HC473" s="323"/>
      <c r="HM473" s="323"/>
      <c r="HW473" s="323"/>
    </row>
    <row r="474" s="3" customFormat="true" x14ac:dyDescent="0.25">
      <c r="A474" s="323"/>
      <c r="K474" s="323"/>
      <c r="U474" s="323"/>
      <c r="AE474" s="323"/>
      <c r="AO474" s="323"/>
      <c r="AY474" s="323"/>
      <c r="AZ474" s="323"/>
      <c r="BA474" s="323"/>
      <c r="BB474" s="323"/>
      <c r="BC474" s="323"/>
      <c r="BD474" s="323"/>
      <c r="BE474" s="323"/>
      <c r="BF474" s="323"/>
      <c r="BI474" s="323"/>
      <c r="BS474" s="323"/>
      <c r="CC474" s="323"/>
      <c r="CM474" s="323"/>
      <c r="CW474" s="323"/>
      <c r="DG474" s="323"/>
      <c r="DQ474" s="323"/>
      <c r="EA474" s="323"/>
      <c r="EK474" s="323"/>
      <c r="EU474" s="323"/>
      <c r="FE474" s="323"/>
      <c r="FO474" s="323"/>
      <c r="FY474" s="323"/>
      <c r="GI474" s="323"/>
      <c r="GS474" s="323"/>
      <c r="HC474" s="323"/>
      <c r="HM474" s="323"/>
      <c r="HW474" s="323"/>
    </row>
    <row r="475" s="3" customFormat="true" x14ac:dyDescent="0.25">
      <c r="A475" s="323"/>
      <c r="K475" s="323"/>
      <c r="U475" s="323"/>
      <c r="AE475" s="323"/>
      <c r="AO475" s="323"/>
      <c r="AY475" s="323"/>
      <c r="AZ475" s="323"/>
      <c r="BA475" s="323"/>
      <c r="BB475" s="323"/>
      <c r="BC475" s="323"/>
      <c r="BD475" s="323"/>
      <c r="BE475" s="323"/>
      <c r="BF475" s="323"/>
      <c r="BI475" s="323"/>
      <c r="BS475" s="323"/>
      <c r="CC475" s="323"/>
      <c r="CM475" s="323"/>
      <c r="CW475" s="323"/>
      <c r="DG475" s="323"/>
      <c r="DQ475" s="323"/>
      <c r="EA475" s="323"/>
      <c r="EK475" s="323"/>
      <c r="EU475" s="323"/>
      <c r="FE475" s="323"/>
      <c r="FO475" s="323"/>
      <c r="FY475" s="323"/>
      <c r="GI475" s="323"/>
      <c r="GS475" s="323"/>
      <c r="HC475" s="323"/>
      <c r="HM475" s="323"/>
      <c r="HW475" s="323"/>
    </row>
    <row r="476" s="3" customFormat="true" x14ac:dyDescent="0.25">
      <c r="A476" s="323"/>
      <c r="K476" s="323"/>
      <c r="U476" s="323"/>
      <c r="AE476" s="323"/>
      <c r="AO476" s="323"/>
      <c r="AY476" s="323"/>
      <c r="AZ476" s="323"/>
      <c r="BA476" s="323"/>
      <c r="BB476" s="323"/>
      <c r="BC476" s="323"/>
      <c r="BD476" s="323"/>
      <c r="BE476" s="323"/>
      <c r="BF476" s="323"/>
      <c r="BI476" s="323"/>
      <c r="BS476" s="323"/>
      <c r="CC476" s="323"/>
      <c r="CM476" s="323"/>
      <c r="CW476" s="323"/>
      <c r="DG476" s="323"/>
      <c r="DQ476" s="323"/>
      <c r="EA476" s="323"/>
      <c r="EK476" s="323"/>
      <c r="EU476" s="323"/>
      <c r="FE476" s="323"/>
      <c r="FO476" s="323"/>
      <c r="FY476" s="323"/>
      <c r="GI476" s="323"/>
      <c r="GS476" s="323"/>
      <c r="HC476" s="323"/>
      <c r="HM476" s="323"/>
      <c r="HW476" s="323"/>
    </row>
    <row r="477" s="3" customFormat="true" x14ac:dyDescent="0.25">
      <c r="A477" s="323"/>
      <c r="K477" s="323"/>
      <c r="U477" s="323"/>
      <c r="AE477" s="323"/>
      <c r="AO477" s="323"/>
      <c r="AY477" s="323"/>
      <c r="AZ477" s="323"/>
      <c r="BA477" s="323"/>
      <c r="BB477" s="323"/>
      <c r="BC477" s="323"/>
      <c r="BD477" s="323"/>
      <c r="BE477" s="323"/>
      <c r="BF477" s="323"/>
      <c r="BI477" s="323"/>
      <c r="BS477" s="323"/>
      <c r="CC477" s="323"/>
      <c r="CM477" s="323"/>
      <c r="CW477" s="323"/>
      <c r="DG477" s="323"/>
      <c r="DQ477" s="323"/>
      <c r="EA477" s="323"/>
      <c r="EK477" s="323"/>
      <c r="EU477" s="323"/>
      <c r="FE477" s="323"/>
      <c r="FO477" s="323"/>
      <c r="FY477" s="323"/>
      <c r="GI477" s="323"/>
      <c r="GS477" s="323"/>
      <c r="HC477" s="323"/>
      <c r="HM477" s="323"/>
      <c r="HW477" s="323"/>
    </row>
    <row r="478" s="3" customFormat="true" x14ac:dyDescent="0.25">
      <c r="A478" s="323"/>
      <c r="K478" s="323"/>
      <c r="U478" s="323"/>
      <c r="AE478" s="323"/>
      <c r="AO478" s="323"/>
      <c r="AY478" s="323"/>
      <c r="AZ478" s="323"/>
      <c r="BA478" s="323"/>
      <c r="BB478" s="323"/>
      <c r="BC478" s="323"/>
      <c r="BD478" s="323"/>
      <c r="BE478" s="323"/>
      <c r="BF478" s="323"/>
      <c r="BI478" s="323"/>
      <c r="BS478" s="323"/>
      <c r="CC478" s="323"/>
      <c r="CM478" s="323"/>
      <c r="CW478" s="323"/>
      <c r="DG478" s="323"/>
      <c r="DQ478" s="323"/>
      <c r="EA478" s="323"/>
      <c r="EK478" s="323"/>
      <c r="EU478" s="323"/>
      <c r="FE478" s="323"/>
      <c r="FO478" s="323"/>
      <c r="FY478" s="323"/>
      <c r="GI478" s="323"/>
      <c r="GS478" s="323"/>
      <c r="HC478" s="323"/>
      <c r="HM478" s="323"/>
      <c r="HW478" s="323"/>
    </row>
    <row r="479" s="3" customFormat="true" x14ac:dyDescent="0.25">
      <c r="A479" s="323"/>
      <c r="K479" s="323"/>
      <c r="U479" s="323"/>
      <c r="AE479" s="323"/>
      <c r="AO479" s="323"/>
      <c r="AY479" s="323"/>
      <c r="AZ479" s="323"/>
      <c r="BA479" s="323"/>
      <c r="BB479" s="323"/>
      <c r="BC479" s="323"/>
      <c r="BD479" s="323"/>
      <c r="BE479" s="323"/>
      <c r="BF479" s="323"/>
      <c r="BI479" s="323"/>
      <c r="BS479" s="323"/>
      <c r="CC479" s="323"/>
      <c r="CM479" s="323"/>
      <c r="CW479" s="323"/>
      <c r="DG479" s="323"/>
      <c r="DQ479" s="323"/>
      <c r="EA479" s="323"/>
      <c r="EK479" s="323"/>
      <c r="EU479" s="323"/>
      <c r="FE479" s="323"/>
      <c r="FO479" s="323"/>
      <c r="FY479" s="323"/>
      <c r="GI479" s="323"/>
      <c r="GS479" s="323"/>
      <c r="HC479" s="323"/>
      <c r="HM479" s="323"/>
      <c r="HW479" s="323"/>
    </row>
    <row r="480" s="3" customFormat="true" x14ac:dyDescent="0.25">
      <c r="A480" s="323"/>
      <c r="K480" s="323"/>
      <c r="U480" s="323"/>
      <c r="AE480" s="323"/>
      <c r="AO480" s="323"/>
      <c r="AY480" s="323"/>
      <c r="AZ480" s="323"/>
      <c r="BA480" s="323"/>
      <c r="BB480" s="323"/>
      <c r="BC480" s="323"/>
      <c r="BD480" s="323"/>
      <c r="BE480" s="323"/>
      <c r="BF480" s="323"/>
      <c r="BI480" s="323"/>
      <c r="BS480" s="323"/>
      <c r="CC480" s="323"/>
      <c r="CM480" s="323"/>
      <c r="CW480" s="323"/>
      <c r="DG480" s="323"/>
      <c r="DQ480" s="323"/>
      <c r="EA480" s="323"/>
      <c r="EK480" s="323"/>
      <c r="EU480" s="323"/>
      <c r="FE480" s="323"/>
      <c r="FO480" s="323"/>
      <c r="FY480" s="323"/>
      <c r="GI480" s="323"/>
      <c r="GS480" s="323"/>
      <c r="HC480" s="323"/>
      <c r="HM480" s="323"/>
      <c r="HW480" s="323"/>
    </row>
    <row r="481" s="3" customFormat="true" x14ac:dyDescent="0.25">
      <c r="A481" s="323"/>
      <c r="K481" s="323"/>
      <c r="U481" s="323"/>
      <c r="AE481" s="323"/>
      <c r="AO481" s="323"/>
      <c r="AY481" s="323"/>
      <c r="AZ481" s="323"/>
      <c r="BA481" s="323"/>
      <c r="BB481" s="323"/>
      <c r="BC481" s="323"/>
      <c r="BD481" s="323"/>
      <c r="BE481" s="323"/>
      <c r="BF481" s="323"/>
      <c r="BI481" s="323"/>
      <c r="BS481" s="323"/>
      <c r="CC481" s="323"/>
      <c r="CM481" s="323"/>
      <c r="CW481" s="323"/>
      <c r="DG481" s="323"/>
      <c r="DQ481" s="323"/>
      <c r="EA481" s="323"/>
      <c r="EK481" s="323"/>
      <c r="EU481" s="323"/>
      <c r="FE481" s="323"/>
      <c r="FO481" s="323"/>
      <c r="FY481" s="323"/>
      <c r="GI481" s="323"/>
      <c r="GS481" s="323"/>
      <c r="HC481" s="323"/>
      <c r="HM481" s="323"/>
      <c r="HW481" s="323"/>
    </row>
    <row r="482" s="3" customFormat="true" x14ac:dyDescent="0.25">
      <c r="A482" s="323"/>
      <c r="K482" s="323"/>
      <c r="U482" s="323"/>
      <c r="AE482" s="323"/>
      <c r="AO482" s="323"/>
      <c r="AY482" s="323"/>
      <c r="AZ482" s="323"/>
      <c r="BA482" s="323"/>
      <c r="BB482" s="323"/>
      <c r="BC482" s="323"/>
      <c r="BD482" s="323"/>
      <c r="BE482" s="323"/>
      <c r="BF482" s="323"/>
      <c r="BI482" s="323"/>
      <c r="BS482" s="323"/>
      <c r="CC482" s="323"/>
      <c r="CM482" s="323"/>
      <c r="CW482" s="323"/>
      <c r="DG482" s="323"/>
      <c r="DQ482" s="323"/>
      <c r="EA482" s="323"/>
      <c r="EK482" s="323"/>
      <c r="EU482" s="323"/>
      <c r="FE482" s="323"/>
      <c r="FO482" s="323"/>
      <c r="FY482" s="323"/>
      <c r="GI482" s="323"/>
      <c r="GS482" s="323"/>
      <c r="HC482" s="323"/>
      <c r="HM482" s="323"/>
      <c r="HW482" s="323"/>
    </row>
    <row r="483" s="3" customFormat="true" x14ac:dyDescent="0.25">
      <c r="A483" s="323"/>
      <c r="K483" s="323"/>
      <c r="U483" s="323"/>
      <c r="AE483" s="323"/>
      <c r="AO483" s="323"/>
      <c r="AY483" s="323"/>
      <c r="AZ483" s="323"/>
      <c r="BA483" s="323"/>
      <c r="BB483" s="323"/>
      <c r="BC483" s="323"/>
      <c r="BD483" s="323"/>
      <c r="BE483" s="323"/>
      <c r="BF483" s="323"/>
      <c r="BI483" s="323"/>
      <c r="BS483" s="323"/>
      <c r="CC483" s="323"/>
      <c r="CM483" s="323"/>
      <c r="CW483" s="323"/>
      <c r="DG483" s="323"/>
      <c r="DQ483" s="323"/>
      <c r="EA483" s="323"/>
      <c r="EK483" s="323"/>
      <c r="EU483" s="323"/>
      <c r="FE483" s="323"/>
      <c r="FO483" s="323"/>
      <c r="FY483" s="323"/>
      <c r="GI483" s="323"/>
      <c r="GS483" s="323"/>
      <c r="HC483" s="323"/>
      <c r="HM483" s="323"/>
      <c r="HW483" s="323"/>
    </row>
    <row r="484" s="3" customFormat="true" x14ac:dyDescent="0.25">
      <c r="A484" s="323"/>
      <c r="K484" s="323"/>
      <c r="U484" s="323"/>
      <c r="AE484" s="323"/>
      <c r="AO484" s="323"/>
      <c r="AY484" s="323"/>
      <c r="AZ484" s="323"/>
      <c r="BA484" s="323"/>
      <c r="BB484" s="323"/>
      <c r="BC484" s="323"/>
      <c r="BD484" s="323"/>
      <c r="BE484" s="323"/>
      <c r="BF484" s="323"/>
      <c r="BI484" s="323"/>
      <c r="BS484" s="323"/>
      <c r="CC484" s="323"/>
      <c r="CM484" s="323"/>
      <c r="CW484" s="323"/>
      <c r="DG484" s="323"/>
      <c r="DQ484" s="323"/>
      <c r="EA484" s="323"/>
      <c r="EK484" s="323"/>
      <c r="EU484" s="323"/>
      <c r="FE484" s="323"/>
      <c r="FO484" s="323"/>
      <c r="FY484" s="323"/>
      <c r="GI484" s="323"/>
      <c r="GS484" s="323"/>
      <c r="HC484" s="323"/>
      <c r="HM484" s="323"/>
      <c r="HW484" s="323"/>
    </row>
    <row r="485" s="3" customFormat="true" x14ac:dyDescent="0.25">
      <c r="A485" s="323"/>
      <c r="K485" s="323"/>
      <c r="U485" s="323"/>
      <c r="AE485" s="323"/>
      <c r="AO485" s="323"/>
      <c r="AY485" s="323"/>
      <c r="AZ485" s="323"/>
      <c r="BA485" s="323"/>
      <c r="BB485" s="323"/>
      <c r="BC485" s="323"/>
      <c r="BD485" s="323"/>
      <c r="BE485" s="323"/>
      <c r="BF485" s="323"/>
      <c r="BI485" s="323"/>
      <c r="BS485" s="323"/>
      <c r="CC485" s="323"/>
      <c r="CM485" s="323"/>
      <c r="CW485" s="323"/>
      <c r="DG485" s="323"/>
      <c r="DQ485" s="323"/>
      <c r="EA485" s="323"/>
      <c r="EK485" s="323"/>
      <c r="EU485" s="323"/>
      <c r="FE485" s="323"/>
      <c r="FO485" s="323"/>
      <c r="FY485" s="323"/>
      <c r="GI485" s="323"/>
      <c r="GS485" s="323"/>
      <c r="HC485" s="323"/>
      <c r="HM485" s="323"/>
      <c r="HW485" s="323"/>
    </row>
    <row r="486" s="3" customFormat="true" x14ac:dyDescent="0.25">
      <c r="A486" s="323"/>
      <c r="K486" s="323"/>
      <c r="U486" s="323"/>
      <c r="AE486" s="323"/>
      <c r="AO486" s="323"/>
      <c r="AY486" s="323"/>
      <c r="AZ486" s="323"/>
      <c r="BA486" s="323"/>
      <c r="BB486" s="323"/>
      <c r="BC486" s="323"/>
      <c r="BD486" s="323"/>
      <c r="BE486" s="323"/>
      <c r="BF486" s="323"/>
      <c r="BI486" s="323"/>
      <c r="BS486" s="323"/>
      <c r="CC486" s="323"/>
      <c r="CM486" s="323"/>
      <c r="CW486" s="323"/>
      <c r="DG486" s="323"/>
      <c r="DQ486" s="323"/>
      <c r="EA486" s="323"/>
      <c r="EK486" s="323"/>
      <c r="EU486" s="323"/>
      <c r="FE486" s="323"/>
      <c r="FO486" s="323"/>
      <c r="FY486" s="323"/>
      <c r="GI486" s="323"/>
      <c r="GS486" s="323"/>
      <c r="HC486" s="323"/>
      <c r="HM486" s="323"/>
      <c r="HW486" s="323"/>
    </row>
    <row r="487" s="3" customFormat="true" x14ac:dyDescent="0.25">
      <c r="A487" s="323"/>
      <c r="K487" s="323"/>
      <c r="U487" s="323"/>
      <c r="AE487" s="323"/>
      <c r="AO487" s="323"/>
      <c r="AY487" s="323"/>
      <c r="AZ487" s="323"/>
      <c r="BA487" s="323"/>
      <c r="BB487" s="323"/>
      <c r="BC487" s="323"/>
      <c r="BD487" s="323"/>
      <c r="BE487" s="323"/>
      <c r="BF487" s="323"/>
      <c r="BI487" s="323"/>
      <c r="BS487" s="323"/>
      <c r="CC487" s="323"/>
      <c r="CM487" s="323"/>
      <c r="CW487" s="323"/>
      <c r="DG487" s="323"/>
      <c r="DQ487" s="323"/>
      <c r="EA487" s="323"/>
      <c r="EK487" s="323"/>
      <c r="EU487" s="323"/>
      <c r="FE487" s="323"/>
      <c r="FO487" s="323"/>
      <c r="FY487" s="323"/>
      <c r="GI487" s="323"/>
      <c r="GS487" s="323"/>
      <c r="HC487" s="323"/>
      <c r="HM487" s="323"/>
      <c r="HW487" s="323"/>
    </row>
    <row r="488" s="3" customFormat="true" x14ac:dyDescent="0.25">
      <c r="A488" s="323"/>
      <c r="K488" s="323"/>
      <c r="U488" s="323"/>
      <c r="AE488" s="323"/>
      <c r="AO488" s="323"/>
      <c r="AY488" s="323"/>
      <c r="AZ488" s="323"/>
      <c r="BA488" s="323"/>
      <c r="BB488" s="323"/>
      <c r="BC488" s="323"/>
      <c r="BD488" s="323"/>
      <c r="BE488" s="323"/>
      <c r="BF488" s="323"/>
      <c r="BI488" s="323"/>
      <c r="BS488" s="323"/>
      <c r="CC488" s="323"/>
      <c r="CM488" s="323"/>
      <c r="CW488" s="323"/>
      <c r="DG488" s="323"/>
      <c r="DQ488" s="323"/>
      <c r="EA488" s="323"/>
      <c r="EK488" s="323"/>
      <c r="EU488" s="323"/>
      <c r="FE488" s="323"/>
      <c r="FO488" s="323"/>
      <c r="FY488" s="323"/>
      <c r="GI488" s="323"/>
      <c r="GS488" s="323"/>
      <c r="HC488" s="323"/>
      <c r="HM488" s="323"/>
      <c r="HW488" s="323"/>
    </row>
    <row r="489" s="3" customFormat="true" x14ac:dyDescent="0.25">
      <c r="A489" s="323"/>
      <c r="K489" s="323"/>
      <c r="U489" s="323"/>
      <c r="AE489" s="323"/>
      <c r="AO489" s="323"/>
      <c r="AY489" s="323"/>
      <c r="AZ489" s="323"/>
      <c r="BA489" s="323"/>
      <c r="BB489" s="323"/>
      <c r="BC489" s="323"/>
      <c r="BD489" s="323"/>
      <c r="BE489" s="323"/>
      <c r="BF489" s="323"/>
      <c r="BI489" s="323"/>
      <c r="BS489" s="323"/>
      <c r="CC489" s="323"/>
      <c r="CM489" s="323"/>
      <c r="CW489" s="323"/>
      <c r="DG489" s="323"/>
      <c r="DQ489" s="323"/>
      <c r="EA489" s="323"/>
      <c r="EK489" s="323"/>
      <c r="EU489" s="323"/>
      <c r="FE489" s="323"/>
      <c r="FO489" s="323"/>
      <c r="FY489" s="323"/>
      <c r="GI489" s="323"/>
      <c r="GS489" s="323"/>
      <c r="HC489" s="323"/>
      <c r="HM489" s="323"/>
      <c r="HW489" s="323"/>
    </row>
    <row r="490" s="3" customFormat="true" x14ac:dyDescent="0.25">
      <c r="A490" s="323"/>
      <c r="K490" s="323"/>
      <c r="U490" s="323"/>
      <c r="AE490" s="323"/>
      <c r="AO490" s="323"/>
      <c r="AY490" s="323"/>
      <c r="AZ490" s="323"/>
      <c r="BA490" s="323"/>
      <c r="BB490" s="323"/>
      <c r="BC490" s="323"/>
      <c r="BD490" s="323"/>
      <c r="BE490" s="323"/>
      <c r="BF490" s="323"/>
      <c r="BI490" s="323"/>
      <c r="BS490" s="323"/>
      <c r="CC490" s="323"/>
      <c r="CM490" s="323"/>
      <c r="CW490" s="323"/>
      <c r="DG490" s="323"/>
      <c r="DQ490" s="323"/>
      <c r="EA490" s="323"/>
      <c r="EK490" s="323"/>
      <c r="EU490" s="323"/>
      <c r="FE490" s="323"/>
      <c r="FO490" s="323"/>
      <c r="FY490" s="323"/>
      <c r="GI490" s="323"/>
      <c r="GS490" s="323"/>
      <c r="HC490" s="323"/>
      <c r="HM490" s="323"/>
      <c r="HW490" s="323"/>
    </row>
    <row r="491" s="3" customFormat="true" x14ac:dyDescent="0.25">
      <c r="A491" s="323"/>
      <c r="K491" s="323"/>
      <c r="U491" s="323"/>
      <c r="AE491" s="323"/>
      <c r="AO491" s="323"/>
      <c r="AY491" s="323"/>
      <c r="AZ491" s="323"/>
      <c r="BA491" s="323"/>
      <c r="BB491" s="323"/>
      <c r="BC491" s="323"/>
      <c r="BD491" s="323"/>
      <c r="BE491" s="323"/>
      <c r="BF491" s="323"/>
      <c r="BI491" s="323"/>
      <c r="BS491" s="323"/>
      <c r="CC491" s="323"/>
      <c r="CM491" s="323"/>
      <c r="CW491" s="323"/>
      <c r="DG491" s="323"/>
      <c r="DQ491" s="323"/>
      <c r="EA491" s="323"/>
      <c r="EK491" s="323"/>
      <c r="EU491" s="323"/>
      <c r="FE491" s="323"/>
      <c r="FO491" s="323"/>
      <c r="FY491" s="323"/>
      <c r="GI491" s="323"/>
      <c r="GS491" s="323"/>
      <c r="HC491" s="323"/>
      <c r="HM491" s="323"/>
      <c r="HW491" s="323"/>
    </row>
    <row r="492" s="3" customFormat="true" x14ac:dyDescent="0.25">
      <c r="A492" s="323"/>
      <c r="K492" s="323"/>
      <c r="U492" s="323"/>
      <c r="AE492" s="323"/>
      <c r="AO492" s="323"/>
      <c r="AY492" s="323"/>
      <c r="AZ492" s="323"/>
      <c r="BA492" s="323"/>
      <c r="BB492" s="323"/>
      <c r="BC492" s="323"/>
      <c r="BD492" s="323"/>
      <c r="BE492" s="323"/>
      <c r="BF492" s="323"/>
      <c r="BI492" s="323"/>
      <c r="BS492" s="323"/>
      <c r="CC492" s="323"/>
      <c r="CM492" s="323"/>
      <c r="CW492" s="323"/>
      <c r="DG492" s="323"/>
      <c r="DQ492" s="323"/>
      <c r="EA492" s="323"/>
      <c r="EK492" s="323"/>
      <c r="EU492" s="323"/>
      <c r="FE492" s="323"/>
      <c r="FO492" s="323"/>
      <c r="FY492" s="323"/>
      <c r="GI492" s="323"/>
      <c r="GS492" s="323"/>
      <c r="HC492" s="323"/>
      <c r="HM492" s="323"/>
      <c r="HW492" s="323"/>
    </row>
    <row r="493" s="3" customFormat="true" x14ac:dyDescent="0.25">
      <c r="A493" s="323"/>
      <c r="K493" s="323"/>
      <c r="U493" s="323"/>
      <c r="AE493" s="323"/>
      <c r="AO493" s="323"/>
      <c r="AY493" s="323"/>
      <c r="AZ493" s="323"/>
      <c r="BA493" s="323"/>
      <c r="BB493" s="323"/>
      <c r="BC493" s="323"/>
      <c r="BD493" s="323"/>
      <c r="BE493" s="323"/>
      <c r="BF493" s="323"/>
      <c r="BI493" s="323"/>
      <c r="BS493" s="323"/>
      <c r="CC493" s="323"/>
      <c r="CM493" s="323"/>
      <c r="CW493" s="323"/>
      <c r="DG493" s="323"/>
      <c r="DQ493" s="323"/>
      <c r="EA493" s="323"/>
      <c r="EK493" s="323"/>
      <c r="EU493" s="323"/>
      <c r="FE493" s="323"/>
      <c r="FO493" s="323"/>
      <c r="FY493" s="323"/>
      <c r="GI493" s="323"/>
      <c r="GS493" s="323"/>
      <c r="HC493" s="323"/>
      <c r="HM493" s="323"/>
      <c r="HW493" s="323"/>
    </row>
    <row r="494" s="3" customFormat="true" x14ac:dyDescent="0.25">
      <c r="A494" s="323"/>
      <c r="K494" s="323"/>
      <c r="U494" s="323"/>
      <c r="AE494" s="323"/>
      <c r="AO494" s="323"/>
      <c r="AY494" s="323"/>
      <c r="AZ494" s="323"/>
      <c r="BA494" s="323"/>
      <c r="BB494" s="323"/>
      <c r="BC494" s="323"/>
      <c r="BD494" s="323"/>
      <c r="BE494" s="323"/>
      <c r="BF494" s="323"/>
      <c r="BI494" s="323"/>
      <c r="BS494" s="323"/>
      <c r="CC494" s="323"/>
      <c r="CM494" s="323"/>
      <c r="CW494" s="323"/>
      <c r="DG494" s="323"/>
      <c r="DQ494" s="323"/>
      <c r="EA494" s="323"/>
      <c r="EK494" s="323"/>
      <c r="EU494" s="323"/>
      <c r="FE494" s="323"/>
      <c r="FO494" s="323"/>
      <c r="FY494" s="323"/>
      <c r="GI494" s="323"/>
      <c r="GS494" s="323"/>
      <c r="HC494" s="323"/>
      <c r="HM494" s="323"/>
      <c r="HW494" s="323"/>
    </row>
    <row r="495" s="3" customFormat="true" x14ac:dyDescent="0.25">
      <c r="A495" s="323"/>
      <c r="K495" s="323"/>
      <c r="U495" s="323"/>
      <c r="AE495" s="323"/>
      <c r="AO495" s="323"/>
      <c r="AY495" s="323"/>
      <c r="AZ495" s="323"/>
      <c r="BA495" s="323"/>
      <c r="BB495" s="323"/>
      <c r="BC495" s="323"/>
      <c r="BD495" s="323"/>
      <c r="BE495" s="323"/>
      <c r="BF495" s="323"/>
      <c r="BI495" s="323"/>
      <c r="BS495" s="323"/>
      <c r="CC495" s="323"/>
      <c r="CM495" s="323"/>
      <c r="CW495" s="323"/>
      <c r="DG495" s="323"/>
      <c r="DQ495" s="323"/>
      <c r="EA495" s="323"/>
      <c r="EK495" s="323"/>
      <c r="EU495" s="323"/>
      <c r="FE495" s="323"/>
      <c r="FO495" s="323"/>
      <c r="FY495" s="323"/>
      <c r="GI495" s="323"/>
      <c r="GS495" s="323"/>
      <c r="HC495" s="323"/>
      <c r="HM495" s="323"/>
      <c r="HW495" s="323"/>
    </row>
    <row r="496" s="3" customFormat="true" x14ac:dyDescent="0.25">
      <c r="A496" s="323"/>
      <c r="K496" s="323"/>
      <c r="U496" s="323"/>
      <c r="AE496" s="323"/>
      <c r="AO496" s="323"/>
      <c r="AY496" s="323"/>
      <c r="AZ496" s="323"/>
      <c r="BA496" s="323"/>
      <c r="BB496" s="323"/>
      <c r="BC496" s="323"/>
      <c r="BD496" s="323"/>
      <c r="BE496" s="323"/>
      <c r="BF496" s="323"/>
      <c r="BI496" s="323"/>
      <c r="BS496" s="323"/>
      <c r="CC496" s="323"/>
      <c r="CM496" s="323"/>
      <c r="CW496" s="323"/>
      <c r="DG496" s="323"/>
      <c r="DQ496" s="323"/>
      <c r="EA496" s="323"/>
      <c r="EK496" s="323"/>
      <c r="EU496" s="323"/>
      <c r="FE496" s="323"/>
      <c r="FO496" s="323"/>
      <c r="FY496" s="323"/>
      <c r="GI496" s="323"/>
      <c r="GS496" s="323"/>
      <c r="HC496" s="323"/>
      <c r="HM496" s="323"/>
      <c r="HW496" s="323"/>
    </row>
    <row r="497" s="3" customFormat="true" x14ac:dyDescent="0.25">
      <c r="A497" s="323"/>
      <c r="K497" s="323"/>
      <c r="U497" s="323"/>
      <c r="AE497" s="323"/>
      <c r="AO497" s="323"/>
      <c r="AY497" s="323"/>
      <c r="AZ497" s="323"/>
      <c r="BA497" s="323"/>
      <c r="BB497" s="323"/>
      <c r="BC497" s="323"/>
      <c r="BD497" s="323"/>
      <c r="BE497" s="323"/>
      <c r="BF497" s="323"/>
      <c r="BI497" s="323"/>
      <c r="BS497" s="323"/>
      <c r="CC497" s="323"/>
      <c r="CM497" s="323"/>
      <c r="CW497" s="323"/>
      <c r="DG497" s="323"/>
      <c r="DQ497" s="323"/>
      <c r="EA497" s="323"/>
      <c r="EK497" s="323"/>
      <c r="EU497" s="323"/>
      <c r="FE497" s="323"/>
      <c r="FO497" s="323"/>
      <c r="FY497" s="323"/>
      <c r="GI497" s="323"/>
      <c r="GS497" s="323"/>
      <c r="HC497" s="323"/>
      <c r="HM497" s="323"/>
      <c r="HW497" s="323"/>
    </row>
    <row r="498" s="3" customFormat="true" x14ac:dyDescent="0.25">
      <c r="A498" s="323"/>
      <c r="K498" s="323"/>
      <c r="U498" s="323"/>
      <c r="AE498" s="323"/>
      <c r="AO498" s="323"/>
      <c r="AY498" s="323"/>
      <c r="AZ498" s="323"/>
      <c r="BA498" s="323"/>
      <c r="BB498" s="323"/>
      <c r="BC498" s="323"/>
      <c r="BD498" s="323"/>
      <c r="BE498" s="323"/>
      <c r="BF498" s="323"/>
      <c r="BI498" s="323"/>
      <c r="BS498" s="323"/>
      <c r="CC498" s="323"/>
      <c r="CM498" s="323"/>
      <c r="CW498" s="323"/>
      <c r="DG498" s="323"/>
      <c r="DQ498" s="323"/>
      <c r="EA498" s="323"/>
      <c r="EK498" s="323"/>
      <c r="EU498" s="323"/>
      <c r="FE498" s="323"/>
      <c r="FO498" s="323"/>
      <c r="FY498" s="323"/>
      <c r="GI498" s="323"/>
      <c r="GS498" s="323"/>
      <c r="HC498" s="323"/>
      <c r="HM498" s="323"/>
      <c r="HW498" s="323"/>
    </row>
    <row r="499" s="3" customFormat="true" x14ac:dyDescent="0.25">
      <c r="A499" s="323"/>
      <c r="K499" s="323"/>
      <c r="U499" s="323"/>
      <c r="AE499" s="323"/>
      <c r="AO499" s="323"/>
      <c r="AY499" s="323"/>
      <c r="AZ499" s="323"/>
      <c r="BA499" s="323"/>
      <c r="BB499" s="323"/>
      <c r="BC499" s="323"/>
      <c r="BD499" s="323"/>
      <c r="BE499" s="323"/>
      <c r="BF499" s="323"/>
      <c r="BI499" s="323"/>
      <c r="BS499" s="323"/>
      <c r="CC499" s="323"/>
      <c r="CM499" s="323"/>
      <c r="CW499" s="323"/>
      <c r="DG499" s="323"/>
      <c r="DQ499" s="323"/>
      <c r="EA499" s="323"/>
      <c r="EK499" s="323"/>
      <c r="EU499" s="323"/>
      <c r="FE499" s="323"/>
      <c r="FO499" s="323"/>
      <c r="FY499" s="323"/>
      <c r="GI499" s="323"/>
      <c r="GS499" s="323"/>
      <c r="HC499" s="323"/>
      <c r="HM499" s="323"/>
      <c r="HW499" s="323"/>
    </row>
    <row r="500" s="3" customFormat="true" x14ac:dyDescent="0.25">
      <c r="A500" s="323"/>
      <c r="K500" s="323"/>
      <c r="U500" s="323"/>
      <c r="AE500" s="323"/>
      <c r="AO500" s="323"/>
      <c r="AY500" s="323"/>
      <c r="AZ500" s="323"/>
      <c r="BA500" s="323"/>
      <c r="BB500" s="323"/>
      <c r="BC500" s="323"/>
      <c r="BD500" s="323"/>
      <c r="BE500" s="323"/>
      <c r="BF500" s="323"/>
      <c r="BI500" s="323"/>
      <c r="BS500" s="323"/>
      <c r="CC500" s="323"/>
      <c r="CM500" s="323"/>
      <c r="CW500" s="323"/>
      <c r="DG500" s="323"/>
      <c r="DQ500" s="323"/>
      <c r="EA500" s="323"/>
      <c r="EK500" s="323"/>
      <c r="EU500" s="323"/>
      <c r="FE500" s="323"/>
      <c r="FO500" s="323"/>
      <c r="FY500" s="323"/>
      <c r="GI500" s="323"/>
      <c r="GS500" s="323"/>
      <c r="HC500" s="323"/>
      <c r="HM500" s="323"/>
      <c r="HW500" s="323"/>
    </row>
    <row r="501" s="3" customFormat="true" x14ac:dyDescent="0.25">
      <c r="A501" s="323"/>
      <c r="K501" s="323"/>
      <c r="U501" s="323"/>
      <c r="AE501" s="323"/>
      <c r="AO501" s="323"/>
      <c r="AY501" s="323"/>
      <c r="AZ501" s="323"/>
      <c r="BA501" s="323"/>
      <c r="BB501" s="323"/>
      <c r="BC501" s="323"/>
      <c r="BD501" s="323"/>
      <c r="BE501" s="323"/>
      <c r="BF501" s="323"/>
      <c r="BI501" s="323"/>
      <c r="BS501" s="323"/>
      <c r="CC501" s="323"/>
      <c r="CM501" s="323"/>
      <c r="CW501" s="323"/>
      <c r="DG501" s="323"/>
      <c r="DQ501" s="323"/>
      <c r="EA501" s="323"/>
      <c r="EK501" s="323"/>
      <c r="EU501" s="323"/>
      <c r="FE501" s="323"/>
      <c r="FO501" s="323"/>
      <c r="FY501" s="323"/>
      <c r="GI501" s="323"/>
      <c r="GS501" s="323"/>
      <c r="HC501" s="323"/>
      <c r="HM501" s="323"/>
      <c r="HW501" s="323"/>
    </row>
    <row r="502" s="3" customFormat="true" x14ac:dyDescent="0.25">
      <c r="A502" s="323"/>
      <c r="K502" s="323"/>
      <c r="U502" s="323"/>
      <c r="AE502" s="323"/>
      <c r="AO502" s="323"/>
      <c r="AY502" s="323"/>
      <c r="AZ502" s="323"/>
      <c r="BA502" s="323"/>
      <c r="BB502" s="323"/>
      <c r="BC502" s="323"/>
      <c r="BD502" s="323"/>
      <c r="BE502" s="323"/>
      <c r="BF502" s="323"/>
      <c r="BI502" s="323"/>
      <c r="BS502" s="323"/>
      <c r="CC502" s="323"/>
      <c r="CM502" s="323"/>
      <c r="CW502" s="323"/>
      <c r="DG502" s="323"/>
      <c r="DQ502" s="323"/>
      <c r="EA502" s="323"/>
      <c r="EK502" s="323"/>
      <c r="EU502" s="323"/>
      <c r="FE502" s="323"/>
      <c r="FO502" s="323"/>
      <c r="FY502" s="323"/>
      <c r="GI502" s="323"/>
      <c r="GS502" s="323"/>
      <c r="HC502" s="323"/>
      <c r="HM502" s="323"/>
      <c r="HW502" s="323"/>
    </row>
    <row r="503" s="3" customFormat="true" x14ac:dyDescent="0.25">
      <c r="A503" s="323"/>
      <c r="K503" s="323"/>
      <c r="U503" s="323"/>
      <c r="AE503" s="323"/>
      <c r="AO503" s="323"/>
      <c r="AY503" s="323"/>
      <c r="AZ503" s="323"/>
      <c r="BA503" s="323"/>
      <c r="BB503" s="323"/>
      <c r="BC503" s="323"/>
      <c r="BD503" s="323"/>
      <c r="BE503" s="323"/>
      <c r="BF503" s="323"/>
      <c r="BI503" s="323"/>
      <c r="BS503" s="323"/>
      <c r="CC503" s="323"/>
      <c r="CM503" s="323"/>
      <c r="CW503" s="323"/>
      <c r="DG503" s="323"/>
      <c r="DQ503" s="323"/>
      <c r="EA503" s="323"/>
      <c r="EK503" s="323"/>
      <c r="EU503" s="323"/>
      <c r="FE503" s="323"/>
      <c r="FO503" s="323"/>
      <c r="FY503" s="323"/>
      <c r="GI503" s="323"/>
      <c r="GS503" s="323"/>
      <c r="HC503" s="323"/>
      <c r="HM503" s="323"/>
      <c r="HW503" s="323"/>
    </row>
    <row r="504" s="3" customFormat="true" x14ac:dyDescent="0.25">
      <c r="A504" s="323"/>
      <c r="K504" s="323"/>
      <c r="U504" s="323"/>
      <c r="AE504" s="323"/>
      <c r="AO504" s="323"/>
      <c r="AY504" s="323"/>
      <c r="AZ504" s="323"/>
      <c r="BA504" s="323"/>
      <c r="BB504" s="323"/>
      <c r="BC504" s="323"/>
      <c r="BD504" s="323"/>
      <c r="BE504" s="323"/>
      <c r="BF504" s="323"/>
      <c r="BI504" s="323"/>
      <c r="BS504" s="323"/>
      <c r="CC504" s="323"/>
      <c r="CM504" s="323"/>
      <c r="CW504" s="323"/>
      <c r="DG504" s="323"/>
      <c r="DQ504" s="323"/>
      <c r="EA504" s="323"/>
      <c r="EK504" s="323"/>
      <c r="EU504" s="323"/>
      <c r="FE504" s="323"/>
      <c r="FO504" s="323"/>
      <c r="FY504" s="323"/>
      <c r="GI504" s="323"/>
      <c r="GS504" s="323"/>
      <c r="HC504" s="323"/>
      <c r="HM504" s="323"/>
      <c r="HW504" s="323"/>
    </row>
    <row r="505" s="3" customFormat="true" x14ac:dyDescent="0.25">
      <c r="A505" s="323"/>
      <c r="K505" s="323"/>
      <c r="U505" s="323"/>
      <c r="AE505" s="323"/>
      <c r="AO505" s="323"/>
      <c r="AY505" s="323"/>
      <c r="AZ505" s="323"/>
      <c r="BA505" s="323"/>
      <c r="BB505" s="323"/>
      <c r="BC505" s="323"/>
      <c r="BD505" s="323"/>
      <c r="BE505" s="323"/>
      <c r="BF505" s="323"/>
      <c r="BI505" s="323"/>
      <c r="BS505" s="323"/>
      <c r="CC505" s="323"/>
      <c r="CM505" s="323"/>
      <c r="CW505" s="323"/>
      <c r="DG505" s="323"/>
      <c r="DQ505" s="323"/>
      <c r="EA505" s="323"/>
      <c r="EK505" s="323"/>
      <c r="EU505" s="323"/>
      <c r="FE505" s="323"/>
      <c r="FO505" s="323"/>
      <c r="FY505" s="323"/>
      <c r="GI505" s="323"/>
      <c r="GS505" s="323"/>
      <c r="HC505" s="323"/>
      <c r="HM505" s="323"/>
      <c r="HW505" s="323"/>
    </row>
    <row r="506" s="3" customFormat="true" x14ac:dyDescent="0.25">
      <c r="A506" s="323"/>
      <c r="K506" s="323"/>
      <c r="U506" s="323"/>
      <c r="AE506" s="323"/>
      <c r="AO506" s="323"/>
      <c r="AY506" s="323"/>
      <c r="AZ506" s="323"/>
      <c r="BA506" s="323"/>
      <c r="BB506" s="323"/>
      <c r="BC506" s="323"/>
      <c r="BD506" s="323"/>
      <c r="BE506" s="323"/>
      <c r="BF506" s="323"/>
      <c r="BI506" s="323"/>
      <c r="BS506" s="323"/>
      <c r="CC506" s="323"/>
      <c r="CM506" s="323"/>
      <c r="CW506" s="323"/>
      <c r="DG506" s="323"/>
      <c r="DQ506" s="323"/>
      <c r="EA506" s="323"/>
      <c r="EK506" s="323"/>
      <c r="EU506" s="323"/>
      <c r="FE506" s="323"/>
      <c r="FO506" s="323"/>
      <c r="FY506" s="323"/>
      <c r="GI506" s="323"/>
      <c r="GS506" s="323"/>
      <c r="HC506" s="323"/>
      <c r="HM506" s="323"/>
      <c r="HW506" s="323"/>
    </row>
    <row r="507" s="3" customFormat="true" x14ac:dyDescent="0.25">
      <c r="A507" s="323"/>
      <c r="K507" s="323"/>
      <c r="U507" s="323"/>
      <c r="AE507" s="323"/>
      <c r="AO507" s="323"/>
      <c r="AY507" s="323"/>
      <c r="AZ507" s="323"/>
      <c r="BA507" s="323"/>
      <c r="BB507" s="323"/>
      <c r="BC507" s="323"/>
      <c r="BD507" s="323"/>
      <c r="BE507" s="323"/>
      <c r="BF507" s="323"/>
      <c r="BI507" s="323"/>
      <c r="BS507" s="323"/>
      <c r="CC507" s="323"/>
      <c r="CM507" s="323"/>
      <c r="CW507" s="323"/>
      <c r="DG507" s="323"/>
      <c r="DQ507" s="323"/>
      <c r="EA507" s="323"/>
      <c r="EK507" s="323"/>
      <c r="EU507" s="323"/>
      <c r="FE507" s="323"/>
      <c r="FO507" s="323"/>
      <c r="FY507" s="323"/>
      <c r="GI507" s="323"/>
      <c r="GS507" s="323"/>
      <c r="HC507" s="323"/>
      <c r="HM507" s="323"/>
      <c r="HW507" s="323"/>
    </row>
    <row r="508" s="3" customFormat="true" x14ac:dyDescent="0.25">
      <c r="A508" s="323"/>
      <c r="K508" s="323"/>
      <c r="U508" s="323"/>
      <c r="AE508" s="323"/>
      <c r="AO508" s="323"/>
      <c r="AY508" s="323"/>
      <c r="AZ508" s="323"/>
      <c r="BA508" s="323"/>
      <c r="BB508" s="323"/>
      <c r="BC508" s="323"/>
      <c r="BD508" s="323"/>
      <c r="BE508" s="323"/>
      <c r="BF508" s="323"/>
      <c r="BI508" s="323"/>
      <c r="BS508" s="323"/>
      <c r="CC508" s="323"/>
      <c r="CM508" s="323"/>
      <c r="CW508" s="323"/>
      <c r="DG508" s="323"/>
      <c r="DQ508" s="323"/>
      <c r="EA508" s="323"/>
      <c r="EK508" s="323"/>
      <c r="EU508" s="323"/>
      <c r="FE508" s="323"/>
      <c r="FO508" s="323"/>
      <c r="FY508" s="323"/>
      <c r="GI508" s="323"/>
      <c r="GS508" s="323"/>
      <c r="HC508" s="323"/>
      <c r="HM508" s="323"/>
      <c r="HW508" s="323"/>
    </row>
    <row r="509" s="3" customFormat="true" x14ac:dyDescent="0.25">
      <c r="A509" s="323"/>
      <c r="K509" s="323"/>
      <c r="U509" s="323"/>
      <c r="AE509" s="323"/>
      <c r="AO509" s="323"/>
      <c r="AY509" s="323"/>
      <c r="AZ509" s="323"/>
      <c r="BA509" s="323"/>
      <c r="BB509" s="323"/>
      <c r="BC509" s="323"/>
      <c r="BD509" s="323"/>
      <c r="BE509" s="323"/>
      <c r="BF509" s="323"/>
      <c r="BI509" s="323"/>
      <c r="BS509" s="323"/>
      <c r="CC509" s="323"/>
      <c r="CM509" s="323"/>
      <c r="CW509" s="323"/>
      <c r="DG509" s="323"/>
      <c r="DQ509" s="323"/>
      <c r="EA509" s="323"/>
      <c r="EK509" s="323"/>
      <c r="EU509" s="323"/>
      <c r="FE509" s="323"/>
      <c r="FO509" s="323"/>
      <c r="FY509" s="323"/>
      <c r="GI509" s="323"/>
      <c r="GS509" s="323"/>
      <c r="HC509" s="323"/>
      <c r="HM509" s="323"/>
      <c r="HW509" s="323"/>
    </row>
    <row r="510" s="3" customFormat="true" x14ac:dyDescent="0.25">
      <c r="A510" s="323"/>
      <c r="K510" s="323"/>
      <c r="U510" s="323"/>
      <c r="AE510" s="323"/>
      <c r="AO510" s="323"/>
      <c r="AY510" s="323"/>
      <c r="AZ510" s="323"/>
      <c r="BA510" s="323"/>
      <c r="BB510" s="323"/>
      <c r="BC510" s="323"/>
      <c r="BD510" s="323"/>
      <c r="BE510" s="323"/>
      <c r="BF510" s="323"/>
      <c r="BI510" s="323"/>
      <c r="BS510" s="323"/>
      <c r="CC510" s="323"/>
      <c r="CM510" s="323"/>
      <c r="CW510" s="323"/>
      <c r="DG510" s="323"/>
      <c r="DQ510" s="323"/>
      <c r="EA510" s="323"/>
      <c r="EK510" s="323"/>
      <c r="EU510" s="323"/>
      <c r="FE510" s="323"/>
      <c r="FO510" s="323"/>
      <c r="FY510" s="323"/>
      <c r="GI510" s="323"/>
      <c r="GS510" s="323"/>
      <c r="HC510" s="323"/>
      <c r="HM510" s="323"/>
      <c r="HW510" s="323"/>
    </row>
    <row r="511" s="3" customFormat="true" x14ac:dyDescent="0.25">
      <c r="A511" s="323"/>
      <c r="K511" s="323"/>
      <c r="U511" s="323"/>
      <c r="AE511" s="323"/>
      <c r="AO511" s="323"/>
      <c r="AY511" s="323"/>
      <c r="AZ511" s="323"/>
      <c r="BA511" s="323"/>
      <c r="BB511" s="323"/>
      <c r="BC511" s="323"/>
      <c r="BD511" s="323"/>
      <c r="BE511" s="323"/>
      <c r="BF511" s="323"/>
      <c r="BI511" s="323"/>
      <c r="BS511" s="323"/>
      <c r="CC511" s="323"/>
      <c r="CM511" s="323"/>
      <c r="CW511" s="323"/>
      <c r="DG511" s="323"/>
      <c r="DQ511" s="323"/>
      <c r="EA511" s="323"/>
      <c r="EK511" s="323"/>
      <c r="EU511" s="323"/>
      <c r="FE511" s="323"/>
      <c r="FO511" s="323"/>
      <c r="FY511" s="323"/>
      <c r="GI511" s="323"/>
      <c r="GS511" s="323"/>
      <c r="HC511" s="323"/>
      <c r="HM511" s="323"/>
      <c r="HW511" s="323"/>
    </row>
    <row r="512" s="3" customFormat="true" x14ac:dyDescent="0.25">
      <c r="A512" s="323"/>
      <c r="K512" s="323"/>
      <c r="U512" s="323"/>
      <c r="AE512" s="323"/>
      <c r="AO512" s="323"/>
      <c r="AY512" s="323"/>
      <c r="AZ512" s="323"/>
      <c r="BA512" s="323"/>
      <c r="BB512" s="323"/>
      <c r="BC512" s="323"/>
      <c r="BD512" s="323"/>
      <c r="BE512" s="323"/>
      <c r="BF512" s="323"/>
      <c r="BI512" s="323"/>
      <c r="BS512" s="323"/>
      <c r="CC512" s="323"/>
      <c r="CM512" s="323"/>
      <c r="CW512" s="323"/>
      <c r="DG512" s="323"/>
      <c r="DQ512" s="323"/>
      <c r="EA512" s="323"/>
      <c r="EK512" s="323"/>
      <c r="EU512" s="323"/>
      <c r="FE512" s="323"/>
      <c r="FO512" s="323"/>
      <c r="FY512" s="323"/>
      <c r="GI512" s="323"/>
      <c r="GS512" s="323"/>
      <c r="HC512" s="323"/>
      <c r="HM512" s="323"/>
      <c r="HW512" s="323"/>
    </row>
    <row r="513" s="3" customFormat="true" x14ac:dyDescent="0.25">
      <c r="A513" s="323"/>
      <c r="K513" s="323"/>
      <c r="U513" s="323"/>
      <c r="AE513" s="323"/>
      <c r="AO513" s="323"/>
      <c r="AY513" s="323"/>
      <c r="AZ513" s="323"/>
      <c r="BA513" s="323"/>
      <c r="BB513" s="323"/>
      <c r="BC513" s="323"/>
      <c r="BD513" s="323"/>
      <c r="BE513" s="323"/>
      <c r="BF513" s="323"/>
      <c r="BI513" s="323"/>
      <c r="BS513" s="323"/>
      <c r="CC513" s="323"/>
      <c r="CM513" s="323"/>
      <c r="CW513" s="323"/>
      <c r="DG513" s="323"/>
      <c r="DQ513" s="323"/>
      <c r="EA513" s="323"/>
      <c r="EK513" s="323"/>
      <c r="EU513" s="323"/>
      <c r="FE513" s="323"/>
      <c r="FO513" s="323"/>
      <c r="FY513" s="323"/>
      <c r="GI513" s="323"/>
      <c r="GS513" s="323"/>
      <c r="HC513" s="323"/>
      <c r="HM513" s="323"/>
      <c r="HW513" s="323"/>
    </row>
    <row r="514" s="3" customFormat="true" x14ac:dyDescent="0.25">
      <c r="A514" s="323"/>
      <c r="K514" s="323"/>
      <c r="U514" s="323"/>
      <c r="AE514" s="323"/>
      <c r="AO514" s="323"/>
      <c r="AY514" s="323"/>
      <c r="AZ514" s="323"/>
      <c r="BA514" s="323"/>
      <c r="BB514" s="323"/>
      <c r="BC514" s="323"/>
      <c r="BD514" s="323"/>
      <c r="BE514" s="323"/>
      <c r="BF514" s="323"/>
      <c r="BI514" s="323"/>
      <c r="BS514" s="323"/>
      <c r="CC514" s="323"/>
      <c r="CM514" s="323"/>
      <c r="CW514" s="323"/>
      <c r="DG514" s="323"/>
      <c r="DQ514" s="323"/>
      <c r="EA514" s="323"/>
      <c r="EK514" s="323"/>
      <c r="EU514" s="323"/>
      <c r="FE514" s="323"/>
      <c r="FO514" s="323"/>
      <c r="FY514" s="323"/>
      <c r="GI514" s="323"/>
      <c r="GS514" s="323"/>
      <c r="HC514" s="323"/>
      <c r="HM514" s="323"/>
      <c r="HW514" s="323"/>
    </row>
    <row r="515" s="3" customFormat="true" x14ac:dyDescent="0.25">
      <c r="A515" s="323"/>
      <c r="K515" s="323"/>
      <c r="U515" s="323"/>
      <c r="AE515" s="323"/>
      <c r="AO515" s="323"/>
      <c r="AY515" s="323"/>
      <c r="AZ515" s="323"/>
      <c r="BA515" s="323"/>
      <c r="BB515" s="323"/>
      <c r="BC515" s="323"/>
      <c r="BD515" s="323"/>
      <c r="BE515" s="323"/>
      <c r="BF515" s="323"/>
      <c r="BI515" s="323"/>
      <c r="BS515" s="323"/>
      <c r="CC515" s="323"/>
      <c r="CM515" s="323"/>
      <c r="CW515" s="323"/>
      <c r="DG515" s="323"/>
      <c r="DQ515" s="323"/>
      <c r="EA515" s="323"/>
      <c r="EK515" s="323"/>
      <c r="EU515" s="323"/>
      <c r="FE515" s="323"/>
      <c r="FO515" s="323"/>
      <c r="FY515" s="323"/>
      <c r="GI515" s="323"/>
      <c r="GS515" s="323"/>
      <c r="HC515" s="323"/>
      <c r="HM515" s="323"/>
      <c r="HW515" s="323"/>
    </row>
    <row r="516" s="3" customFormat="true" x14ac:dyDescent="0.25">
      <c r="A516" s="323"/>
      <c r="K516" s="323"/>
      <c r="U516" s="323"/>
      <c r="AE516" s="323"/>
      <c r="AO516" s="323"/>
      <c r="AY516" s="323"/>
      <c r="AZ516" s="323"/>
      <c r="BA516" s="323"/>
      <c r="BB516" s="323"/>
      <c r="BC516" s="323"/>
      <c r="BD516" s="323"/>
      <c r="BE516" s="323"/>
      <c r="BF516" s="323"/>
      <c r="BI516" s="323"/>
      <c r="BS516" s="323"/>
      <c r="CC516" s="323"/>
      <c r="CM516" s="323"/>
      <c r="CW516" s="323"/>
      <c r="DG516" s="323"/>
      <c r="DQ516" s="323"/>
      <c r="EA516" s="323"/>
      <c r="EK516" s="323"/>
      <c r="EU516" s="323"/>
      <c r="FE516" s="323"/>
      <c r="FO516" s="323"/>
      <c r="FY516" s="323"/>
      <c r="GI516" s="323"/>
      <c r="GS516" s="323"/>
      <c r="HC516" s="323"/>
      <c r="HM516" s="323"/>
      <c r="HW516" s="323"/>
    </row>
    <row r="517" s="3" customFormat="true" x14ac:dyDescent="0.25">
      <c r="A517" s="323"/>
      <c r="K517" s="323"/>
      <c r="U517" s="323"/>
      <c r="AE517" s="323"/>
      <c r="AO517" s="323"/>
      <c r="AY517" s="323"/>
      <c r="AZ517" s="323"/>
      <c r="BA517" s="323"/>
      <c r="BB517" s="323"/>
      <c r="BC517" s="323"/>
      <c r="BD517" s="323"/>
      <c r="BE517" s="323"/>
      <c r="BF517" s="323"/>
      <c r="BI517" s="323"/>
      <c r="BS517" s="323"/>
      <c r="CC517" s="323"/>
      <c r="CM517" s="323"/>
      <c r="CW517" s="323"/>
      <c r="DG517" s="323"/>
      <c r="DQ517" s="323"/>
      <c r="EA517" s="323"/>
      <c r="EK517" s="323"/>
      <c r="EU517" s="323"/>
      <c r="FE517" s="323"/>
      <c r="FO517" s="323"/>
      <c r="FY517" s="323"/>
      <c r="GI517" s="323"/>
      <c r="GS517" s="323"/>
      <c r="HC517" s="323"/>
      <c r="HM517" s="323"/>
      <c r="HW517" s="323"/>
    </row>
    <row r="518" s="3" customFormat="true" x14ac:dyDescent="0.25">
      <c r="A518" s="323"/>
      <c r="K518" s="323"/>
      <c r="U518" s="323"/>
      <c r="AE518" s="323"/>
      <c r="AO518" s="323"/>
      <c r="AY518" s="323"/>
      <c r="AZ518" s="323"/>
      <c r="BA518" s="323"/>
      <c r="BB518" s="323"/>
      <c r="BC518" s="323"/>
      <c r="BD518" s="323"/>
      <c r="BE518" s="323"/>
      <c r="BF518" s="323"/>
      <c r="BI518" s="323"/>
      <c r="BS518" s="323"/>
      <c r="CC518" s="323"/>
      <c r="CM518" s="323"/>
      <c r="CW518" s="323"/>
      <c r="DG518" s="323"/>
      <c r="DQ518" s="323"/>
      <c r="EA518" s="323"/>
      <c r="EK518" s="323"/>
      <c r="EU518" s="323"/>
      <c r="FE518" s="323"/>
      <c r="FO518" s="323"/>
      <c r="FY518" s="323"/>
      <c r="GI518" s="323"/>
      <c r="GS518" s="323"/>
      <c r="HC518" s="323"/>
      <c r="HM518" s="323"/>
      <c r="HW518" s="323"/>
    </row>
    <row r="519" s="3" customFormat="true" x14ac:dyDescent="0.25">
      <c r="A519" s="323"/>
      <c r="K519" s="323"/>
      <c r="U519" s="323"/>
      <c r="AE519" s="323"/>
      <c r="AO519" s="323"/>
      <c r="AY519" s="323"/>
      <c r="AZ519" s="323"/>
      <c r="BA519" s="323"/>
      <c r="BB519" s="323"/>
      <c r="BC519" s="323"/>
      <c r="BD519" s="323"/>
      <c r="BE519" s="323"/>
      <c r="BF519" s="323"/>
      <c r="BI519" s="323"/>
      <c r="BS519" s="323"/>
      <c r="CC519" s="323"/>
      <c r="CM519" s="323"/>
      <c r="CW519" s="323"/>
      <c r="DG519" s="323"/>
      <c r="DQ519" s="323"/>
      <c r="EA519" s="323"/>
      <c r="EK519" s="323"/>
      <c r="EU519" s="323"/>
      <c r="FE519" s="323"/>
      <c r="FO519" s="323"/>
      <c r="FY519" s="323"/>
      <c r="GI519" s="323"/>
      <c r="GS519" s="323"/>
      <c r="HC519" s="323"/>
      <c r="HM519" s="323"/>
      <c r="HW519" s="323"/>
    </row>
    <row r="520" s="3" customFormat="true" x14ac:dyDescent="0.25">
      <c r="A520" s="323"/>
      <c r="K520" s="323"/>
      <c r="U520" s="323"/>
      <c r="AE520" s="323"/>
      <c r="AO520" s="323"/>
      <c r="AY520" s="323"/>
      <c r="AZ520" s="323"/>
      <c r="BA520" s="323"/>
      <c r="BB520" s="323"/>
      <c r="BC520" s="323"/>
      <c r="BD520" s="323"/>
      <c r="BE520" s="323"/>
      <c r="BF520" s="323"/>
      <c r="BI520" s="323"/>
      <c r="BS520" s="323"/>
      <c r="CC520" s="323"/>
      <c r="CM520" s="323"/>
      <c r="CW520" s="323"/>
      <c r="DG520" s="323"/>
      <c r="DQ520" s="323"/>
      <c r="EA520" s="323"/>
      <c r="EK520" s="323"/>
      <c r="EU520" s="323"/>
      <c r="FE520" s="323"/>
      <c r="FO520" s="323"/>
      <c r="FY520" s="323"/>
      <c r="GI520" s="323"/>
      <c r="GS520" s="323"/>
      <c r="HC520" s="323"/>
      <c r="HM520" s="323"/>
      <c r="HW520" s="323"/>
    </row>
    <row r="521" s="3" customFormat="true" x14ac:dyDescent="0.25">
      <c r="A521" s="323"/>
      <c r="K521" s="323"/>
      <c r="U521" s="323"/>
      <c r="AE521" s="323"/>
      <c r="AO521" s="323"/>
      <c r="AY521" s="323"/>
      <c r="AZ521" s="323"/>
      <c r="BA521" s="323"/>
      <c r="BB521" s="323"/>
      <c r="BC521" s="323"/>
      <c r="BD521" s="323"/>
      <c r="BE521" s="323"/>
      <c r="BF521" s="323"/>
      <c r="BI521" s="323"/>
      <c r="BS521" s="323"/>
      <c r="CC521" s="323"/>
      <c r="CM521" s="323"/>
      <c r="CW521" s="323"/>
      <c r="DG521" s="323"/>
      <c r="DQ521" s="323"/>
      <c r="EA521" s="323"/>
      <c r="EK521" s="323"/>
      <c r="EU521" s="323"/>
      <c r="FE521" s="323"/>
      <c r="FO521" s="323"/>
      <c r="FY521" s="323"/>
      <c r="GI521" s="323"/>
      <c r="GS521" s="323"/>
      <c r="HC521" s="323"/>
      <c r="HM521" s="323"/>
      <c r="HW521" s="323"/>
    </row>
    <row r="522" s="3" customFormat="true" x14ac:dyDescent="0.25">
      <c r="A522" s="323"/>
      <c r="K522" s="323"/>
      <c r="U522" s="323"/>
      <c r="AE522" s="323"/>
      <c r="AO522" s="323"/>
      <c r="AY522" s="323"/>
      <c r="AZ522" s="323"/>
      <c r="BA522" s="323"/>
      <c r="BB522" s="323"/>
      <c r="BC522" s="323"/>
      <c r="BD522" s="323"/>
      <c r="BE522" s="323"/>
      <c r="BF522" s="323"/>
      <c r="BI522" s="323"/>
      <c r="BS522" s="323"/>
      <c r="CC522" s="323"/>
      <c r="CM522" s="323"/>
      <c r="CW522" s="323"/>
      <c r="DG522" s="323"/>
      <c r="DQ522" s="323"/>
      <c r="EA522" s="323"/>
      <c r="EK522" s="323"/>
      <c r="EU522" s="323"/>
      <c r="FE522" s="323"/>
      <c r="FO522" s="323"/>
      <c r="FY522" s="323"/>
      <c r="GI522" s="323"/>
      <c r="GS522" s="323"/>
      <c r="HC522" s="323"/>
      <c r="HM522" s="323"/>
      <c r="HW522" s="323"/>
    </row>
    <row r="523" s="3" customFormat="true" x14ac:dyDescent="0.25">
      <c r="A523" s="323"/>
      <c r="K523" s="323"/>
      <c r="U523" s="323"/>
      <c r="AE523" s="323"/>
      <c r="AO523" s="323"/>
      <c r="AY523" s="323"/>
      <c r="AZ523" s="323"/>
      <c r="BA523" s="323"/>
      <c r="BB523" s="323"/>
      <c r="BC523" s="323"/>
      <c r="BD523" s="323"/>
      <c r="BE523" s="323"/>
      <c r="BF523" s="323"/>
      <c r="BI523" s="323"/>
      <c r="BS523" s="323"/>
      <c r="CC523" s="323"/>
      <c r="CM523" s="323"/>
      <c r="CW523" s="323"/>
      <c r="DG523" s="323"/>
      <c r="DQ523" s="323"/>
      <c r="EA523" s="323"/>
      <c r="EK523" s="323"/>
      <c r="EU523" s="323"/>
      <c r="FE523" s="323"/>
      <c r="FO523" s="323"/>
      <c r="FY523" s="323"/>
      <c r="GI523" s="323"/>
      <c r="GS523" s="323"/>
      <c r="HC523" s="323"/>
      <c r="HM523" s="323"/>
      <c r="HW523" s="323"/>
    </row>
    <row r="524" s="3" customFormat="true" x14ac:dyDescent="0.25">
      <c r="A524" s="323"/>
      <c r="K524" s="323"/>
      <c r="U524" s="323"/>
      <c r="AE524" s="323"/>
      <c r="AO524" s="323"/>
      <c r="AY524" s="323"/>
      <c r="AZ524" s="323"/>
      <c r="BA524" s="323"/>
      <c r="BB524" s="323"/>
      <c r="BC524" s="323"/>
      <c r="BD524" s="323"/>
      <c r="BE524" s="323"/>
      <c r="BF524" s="323"/>
      <c r="BI524" s="323"/>
      <c r="BS524" s="323"/>
      <c r="CC524" s="323"/>
      <c r="CM524" s="323"/>
      <c r="CW524" s="323"/>
      <c r="DG524" s="323"/>
      <c r="DQ524" s="323"/>
      <c r="EA524" s="323"/>
      <c r="EK524" s="323"/>
      <c r="EU524" s="323"/>
      <c r="FE524" s="323"/>
      <c r="FO524" s="323"/>
      <c r="FY524" s="323"/>
      <c r="GI524" s="323"/>
      <c r="GS524" s="323"/>
      <c r="HC524" s="323"/>
      <c r="HM524" s="323"/>
      <c r="HW524" s="323"/>
    </row>
    <row r="525" s="3" customFormat="true" x14ac:dyDescent="0.25">
      <c r="A525" s="323"/>
      <c r="K525" s="323"/>
      <c r="U525" s="323"/>
      <c r="AE525" s="323"/>
      <c r="AO525" s="323"/>
      <c r="AY525" s="323"/>
      <c r="AZ525" s="323"/>
      <c r="BA525" s="323"/>
      <c r="BB525" s="323"/>
      <c r="BC525" s="323"/>
      <c r="BD525" s="323"/>
      <c r="BE525" s="323"/>
      <c r="BF525" s="323"/>
      <c r="BI525" s="323"/>
      <c r="BS525" s="323"/>
      <c r="CC525" s="323"/>
      <c r="CM525" s="323"/>
      <c r="CW525" s="323"/>
      <c r="DG525" s="323"/>
      <c r="DQ525" s="323"/>
      <c r="EA525" s="323"/>
      <c r="EK525" s="323"/>
      <c r="EU525" s="323"/>
      <c r="FE525" s="323"/>
      <c r="FO525" s="323"/>
      <c r="FY525" s="323"/>
      <c r="GI525" s="323"/>
      <c r="GS525" s="323"/>
      <c r="HC525" s="323"/>
      <c r="HM525" s="323"/>
      <c r="HW525" s="323"/>
    </row>
    <row r="526" s="3" customFormat="true" x14ac:dyDescent="0.25">
      <c r="A526" s="323"/>
      <c r="K526" s="323"/>
      <c r="U526" s="323"/>
      <c r="AE526" s="323"/>
      <c r="AO526" s="323"/>
      <c r="AY526" s="323"/>
      <c r="AZ526" s="323"/>
      <c r="BA526" s="323"/>
      <c r="BB526" s="323"/>
      <c r="BC526" s="323"/>
      <c r="BD526" s="323"/>
      <c r="BE526" s="323"/>
      <c r="BF526" s="323"/>
      <c r="BI526" s="323"/>
      <c r="BS526" s="323"/>
      <c r="CC526" s="323"/>
      <c r="CM526" s="323"/>
      <c r="CW526" s="323"/>
      <c r="DG526" s="323"/>
      <c r="DQ526" s="323"/>
      <c r="EA526" s="323"/>
      <c r="EK526" s="323"/>
      <c r="EU526" s="323"/>
      <c r="FE526" s="323"/>
      <c r="FO526" s="323"/>
      <c r="FY526" s="323"/>
      <c r="GI526" s="323"/>
      <c r="GS526" s="323"/>
      <c r="HC526" s="323"/>
      <c r="HM526" s="323"/>
      <c r="HW526" s="323"/>
    </row>
    <row r="527" s="3" customFormat="true" x14ac:dyDescent="0.25">
      <c r="A527" s="323"/>
      <c r="K527" s="323"/>
      <c r="U527" s="323"/>
      <c r="AE527" s="323"/>
      <c r="AO527" s="323"/>
      <c r="AY527" s="323"/>
      <c r="AZ527" s="323"/>
      <c r="BA527" s="323"/>
      <c r="BB527" s="323"/>
      <c r="BC527" s="323"/>
      <c r="BD527" s="323"/>
      <c r="BE527" s="323"/>
      <c r="BF527" s="323"/>
      <c r="BI527" s="323"/>
      <c r="BS527" s="323"/>
      <c r="CC527" s="323"/>
      <c r="CM527" s="323"/>
      <c r="CW527" s="323"/>
      <c r="DG527" s="323"/>
      <c r="DQ527" s="323"/>
      <c r="EA527" s="323"/>
      <c r="EK527" s="323"/>
      <c r="EU527" s="323"/>
      <c r="FE527" s="323"/>
      <c r="FO527" s="323"/>
      <c r="FY527" s="323"/>
      <c r="GI527" s="323"/>
      <c r="GS527" s="323"/>
      <c r="HC527" s="323"/>
      <c r="HM527" s="323"/>
      <c r="HW527" s="323"/>
    </row>
    <row r="528" s="3" customFormat="true" x14ac:dyDescent="0.25">
      <c r="A528" s="323"/>
      <c r="K528" s="323"/>
      <c r="U528" s="323"/>
      <c r="AE528" s="323"/>
      <c r="AO528" s="323"/>
      <c r="AY528" s="323"/>
      <c r="AZ528" s="323"/>
      <c r="BA528" s="323"/>
      <c r="BB528" s="323"/>
      <c r="BC528" s="323"/>
      <c r="BD528" s="323"/>
      <c r="BE528" s="323"/>
      <c r="BF528" s="323"/>
      <c r="BI528" s="323"/>
      <c r="BS528" s="323"/>
      <c r="CC528" s="323"/>
      <c r="CM528" s="323"/>
      <c r="CW528" s="323"/>
      <c r="DG528" s="323"/>
      <c r="DQ528" s="323"/>
      <c r="EA528" s="323"/>
      <c r="EK528" s="323"/>
      <c r="EU528" s="323"/>
      <c r="FE528" s="323"/>
      <c r="FO528" s="323"/>
      <c r="FY528" s="323"/>
      <c r="GI528" s="323"/>
      <c r="GS528" s="323"/>
      <c r="HC528" s="323"/>
      <c r="HM528" s="323"/>
      <c r="HW528" s="323"/>
    </row>
    <row r="529" s="3" customFormat="true" x14ac:dyDescent="0.25">
      <c r="A529" s="323"/>
      <c r="K529" s="323"/>
      <c r="U529" s="323"/>
      <c r="AE529" s="323"/>
      <c r="AO529" s="323"/>
      <c r="AY529" s="323"/>
      <c r="AZ529" s="323"/>
      <c r="BA529" s="323"/>
      <c r="BB529" s="323"/>
      <c r="BC529" s="323"/>
      <c r="BD529" s="323"/>
      <c r="BE529" s="323"/>
      <c r="BF529" s="323"/>
      <c r="BI529" s="323"/>
      <c r="BS529" s="323"/>
      <c r="CC529" s="323"/>
      <c r="CM529" s="323"/>
      <c r="CW529" s="323"/>
      <c r="DG529" s="323"/>
      <c r="DQ529" s="323"/>
      <c r="EA529" s="323"/>
      <c r="EK529" s="323"/>
      <c r="EU529" s="323"/>
      <c r="FE529" s="323"/>
      <c r="FO529" s="323"/>
      <c r="FY529" s="323"/>
      <c r="GI529" s="323"/>
      <c r="GS529" s="323"/>
      <c r="HC529" s="323"/>
      <c r="HM529" s="323"/>
      <c r="HW529" s="323"/>
    </row>
    <row r="530" s="3" customFormat="true" x14ac:dyDescent="0.25">
      <c r="A530" s="323"/>
      <c r="K530" s="323"/>
      <c r="U530" s="323"/>
      <c r="AE530" s="323"/>
      <c r="AO530" s="323"/>
      <c r="AY530" s="323"/>
      <c r="AZ530" s="323"/>
      <c r="BA530" s="323"/>
      <c r="BB530" s="323"/>
      <c r="BC530" s="323"/>
      <c r="BD530" s="323"/>
      <c r="BE530" s="323"/>
      <c r="BF530" s="323"/>
      <c r="BI530" s="323"/>
      <c r="BS530" s="323"/>
      <c r="CC530" s="323"/>
      <c r="CM530" s="323"/>
      <c r="CW530" s="323"/>
      <c r="DG530" s="323"/>
      <c r="DQ530" s="323"/>
      <c r="EA530" s="323"/>
      <c r="EK530" s="323"/>
      <c r="EU530" s="323"/>
      <c r="FE530" s="323"/>
      <c r="FO530" s="323"/>
      <c r="FY530" s="323"/>
      <c r="GI530" s="323"/>
      <c r="GS530" s="323"/>
      <c r="HC530" s="323"/>
      <c r="HM530" s="323"/>
      <c r="HW530" s="323"/>
    </row>
    <row r="531" s="3" customFormat="true" x14ac:dyDescent="0.25">
      <c r="A531" s="323"/>
      <c r="K531" s="323"/>
      <c r="U531" s="323"/>
      <c r="AE531" s="323"/>
      <c r="AO531" s="323"/>
      <c r="AY531" s="323"/>
      <c r="AZ531" s="323"/>
      <c r="BA531" s="323"/>
      <c r="BB531" s="323"/>
      <c r="BC531" s="323"/>
      <c r="BD531" s="323"/>
      <c r="BE531" s="323"/>
      <c r="BF531" s="323"/>
      <c r="BI531" s="323"/>
      <c r="BS531" s="323"/>
      <c r="CC531" s="323"/>
      <c r="CM531" s="323"/>
      <c r="CW531" s="323"/>
      <c r="DG531" s="323"/>
      <c r="DQ531" s="323"/>
      <c r="EA531" s="323"/>
      <c r="EK531" s="323"/>
      <c r="EU531" s="323"/>
      <c r="FE531" s="323"/>
      <c r="FO531" s="323"/>
      <c r="FY531" s="323"/>
      <c r="GI531" s="323"/>
      <c r="GS531" s="323"/>
      <c r="HC531" s="323"/>
      <c r="HM531" s="323"/>
      <c r="HW531" s="323"/>
    </row>
    <row r="532" s="3" customFormat="true" x14ac:dyDescent="0.25">
      <c r="A532" s="323"/>
      <c r="K532" s="323"/>
      <c r="U532" s="323"/>
      <c r="AE532" s="323"/>
      <c r="AO532" s="323"/>
      <c r="AY532" s="323"/>
      <c r="AZ532" s="323"/>
      <c r="BA532" s="323"/>
      <c r="BB532" s="323"/>
      <c r="BC532" s="323"/>
      <c r="BD532" s="323"/>
      <c r="BE532" s="323"/>
      <c r="BF532" s="323"/>
      <c r="BI532" s="323"/>
      <c r="BS532" s="323"/>
      <c r="CC532" s="323"/>
      <c r="CM532" s="323"/>
      <c r="CW532" s="323"/>
      <c r="DG532" s="323"/>
      <c r="DQ532" s="323"/>
      <c r="EA532" s="323"/>
      <c r="EK532" s="323"/>
      <c r="EU532" s="323"/>
      <c r="FE532" s="323"/>
      <c r="FO532" s="323"/>
      <c r="FY532" s="323"/>
      <c r="GI532" s="323"/>
      <c r="GS532" s="323"/>
      <c r="HC532" s="323"/>
      <c r="HM532" s="323"/>
      <c r="HW532" s="323"/>
    </row>
    <row r="533" s="3" customFormat="true" x14ac:dyDescent="0.25">
      <c r="A533" s="323"/>
      <c r="K533" s="323"/>
      <c r="U533" s="323"/>
      <c r="AE533" s="323"/>
      <c r="AO533" s="323"/>
      <c r="AY533" s="323"/>
      <c r="AZ533" s="323"/>
      <c r="BA533" s="323"/>
      <c r="BB533" s="323"/>
      <c r="BC533" s="323"/>
      <c r="BD533" s="323"/>
      <c r="BE533" s="323"/>
      <c r="BF533" s="323"/>
      <c r="BI533" s="323"/>
      <c r="BS533" s="323"/>
      <c r="CC533" s="323"/>
      <c r="CM533" s="323"/>
      <c r="CW533" s="323"/>
      <c r="DG533" s="323"/>
      <c r="DQ533" s="323"/>
      <c r="EA533" s="323"/>
      <c r="EK533" s="323"/>
      <c r="EU533" s="323"/>
      <c r="FE533" s="323"/>
      <c r="FO533" s="323"/>
      <c r="FY533" s="323"/>
      <c r="GI533" s="323"/>
      <c r="GS533" s="323"/>
      <c r="HC533" s="323"/>
      <c r="HM533" s="323"/>
      <c r="HW533" s="323"/>
    </row>
    <row r="534" s="3" customFormat="true" x14ac:dyDescent="0.25">
      <c r="A534" s="323"/>
      <c r="K534" s="323"/>
      <c r="U534" s="323"/>
      <c r="AE534" s="323"/>
      <c r="AO534" s="323"/>
      <c r="AY534" s="323"/>
      <c r="AZ534" s="323"/>
      <c r="BA534" s="323"/>
      <c r="BB534" s="323"/>
      <c r="BC534" s="323"/>
      <c r="BD534" s="323"/>
      <c r="BE534" s="323"/>
      <c r="BF534" s="323"/>
      <c r="BI534" s="323"/>
      <c r="BS534" s="323"/>
      <c r="CC534" s="323"/>
      <c r="CM534" s="323"/>
      <c r="CW534" s="323"/>
      <c r="DG534" s="323"/>
      <c r="DQ534" s="323"/>
      <c r="EA534" s="323"/>
      <c r="EK534" s="323"/>
      <c r="EU534" s="323"/>
      <c r="FE534" s="323"/>
      <c r="FO534" s="323"/>
      <c r="FY534" s="323"/>
      <c r="GI534" s="323"/>
      <c r="GS534" s="323"/>
      <c r="HC534" s="323"/>
      <c r="HM534" s="323"/>
      <c r="HW534" s="323"/>
    </row>
    <row r="535" s="3" customFormat="true" x14ac:dyDescent="0.25">
      <c r="A535" s="323"/>
      <c r="K535" s="323"/>
      <c r="U535" s="323"/>
      <c r="AE535" s="323"/>
      <c r="AO535" s="323"/>
      <c r="AY535" s="323"/>
      <c r="AZ535" s="323"/>
      <c r="BA535" s="323"/>
      <c r="BB535" s="323"/>
      <c r="BC535" s="323"/>
      <c r="BD535" s="323"/>
      <c r="BE535" s="323"/>
      <c r="BF535" s="323"/>
      <c r="BI535" s="323"/>
      <c r="BS535" s="323"/>
      <c r="CC535" s="323"/>
      <c r="CM535" s="323"/>
      <c r="CW535" s="323"/>
      <c r="DG535" s="323"/>
      <c r="DQ535" s="323"/>
      <c r="EA535" s="323"/>
      <c r="EK535" s="323"/>
      <c r="EU535" s="323"/>
      <c r="FE535" s="323"/>
      <c r="FO535" s="323"/>
      <c r="FY535" s="323"/>
      <c r="GI535" s="323"/>
      <c r="GS535" s="323"/>
      <c r="HC535" s="323"/>
      <c r="HM535" s="323"/>
      <c r="HW535" s="323"/>
    </row>
    <row r="536" s="3" customFormat="true" x14ac:dyDescent="0.25">
      <c r="A536" s="323"/>
      <c r="K536" s="323"/>
      <c r="U536" s="323"/>
      <c r="AE536" s="323"/>
      <c r="AO536" s="323"/>
      <c r="AY536" s="323"/>
      <c r="AZ536" s="323"/>
      <c r="BA536" s="323"/>
      <c r="BB536" s="323"/>
      <c r="BC536" s="323"/>
      <c r="BD536" s="323"/>
      <c r="BE536" s="323"/>
      <c r="BF536" s="323"/>
      <c r="BI536" s="323"/>
      <c r="BS536" s="323"/>
      <c r="CC536" s="323"/>
      <c r="CM536" s="323"/>
      <c r="CW536" s="323"/>
      <c r="DG536" s="323"/>
      <c r="DQ536" s="323"/>
      <c r="EA536" s="323"/>
      <c r="EK536" s="323"/>
      <c r="EU536" s="323"/>
      <c r="FE536" s="323"/>
      <c r="FO536" s="323"/>
      <c r="FY536" s="323"/>
      <c r="GI536" s="323"/>
      <c r="GS536" s="323"/>
      <c r="HC536" s="323"/>
      <c r="HM536" s="323"/>
      <c r="HW536" s="323"/>
    </row>
    <row r="537" s="3" customFormat="true" x14ac:dyDescent="0.25">
      <c r="A537" s="323"/>
      <c r="K537" s="323"/>
      <c r="U537" s="323"/>
      <c r="AE537" s="323"/>
      <c r="AO537" s="323"/>
      <c r="AY537" s="323"/>
      <c r="AZ537" s="323"/>
      <c r="BA537" s="323"/>
      <c r="BB537" s="323"/>
      <c r="BC537" s="323"/>
      <c r="BD537" s="323"/>
      <c r="BE537" s="323"/>
      <c r="BF537" s="323"/>
      <c r="BI537" s="323"/>
      <c r="BS537" s="323"/>
      <c r="CC537" s="323"/>
      <c r="CM537" s="323"/>
      <c r="CW537" s="323"/>
      <c r="DG537" s="323"/>
      <c r="DQ537" s="323"/>
      <c r="EA537" s="323"/>
      <c r="EK537" s="323"/>
      <c r="EU537" s="323"/>
      <c r="FE537" s="323"/>
      <c r="FO537" s="323"/>
      <c r="FY537" s="323"/>
      <c r="GI537" s="323"/>
      <c r="GS537" s="323"/>
      <c r="HC537" s="323"/>
      <c r="HM537" s="323"/>
      <c r="HW537" s="323"/>
    </row>
    <row r="538" s="3" customFormat="true" x14ac:dyDescent="0.25">
      <c r="A538" s="323"/>
      <c r="K538" s="323"/>
      <c r="U538" s="323"/>
      <c r="AE538" s="323"/>
      <c r="AO538" s="323"/>
      <c r="AY538" s="323"/>
      <c r="AZ538" s="323"/>
      <c r="BA538" s="323"/>
      <c r="BB538" s="323"/>
      <c r="BC538" s="323"/>
      <c r="BD538" s="323"/>
      <c r="BE538" s="323"/>
      <c r="BF538" s="323"/>
      <c r="BI538" s="323"/>
      <c r="BS538" s="323"/>
      <c r="CC538" s="323"/>
      <c r="CM538" s="323"/>
      <c r="CW538" s="323"/>
      <c r="DG538" s="323"/>
      <c r="DQ538" s="323"/>
      <c r="EA538" s="323"/>
      <c r="EK538" s="323"/>
      <c r="EU538" s="323"/>
      <c r="FE538" s="323"/>
      <c r="FO538" s="323"/>
      <c r="FY538" s="323"/>
      <c r="GI538" s="323"/>
      <c r="GS538" s="323"/>
      <c r="HC538" s="323"/>
      <c r="HM538" s="323"/>
      <c r="HW538" s="323"/>
    </row>
    <row r="539" s="3" customFormat="true" x14ac:dyDescent="0.25">
      <c r="A539" s="323"/>
      <c r="K539" s="323"/>
      <c r="U539" s="323"/>
      <c r="AE539" s="323"/>
      <c r="AO539" s="323"/>
      <c r="AY539" s="323"/>
      <c r="AZ539" s="323"/>
      <c r="BA539" s="323"/>
      <c r="BB539" s="323"/>
      <c r="BC539" s="323"/>
      <c r="BD539" s="323"/>
      <c r="BE539" s="323"/>
      <c r="BF539" s="323"/>
      <c r="BI539" s="323"/>
      <c r="BS539" s="323"/>
      <c r="CC539" s="323"/>
      <c r="CM539" s="323"/>
      <c r="CW539" s="323"/>
      <c r="DG539" s="323"/>
      <c r="DQ539" s="323"/>
      <c r="EA539" s="323"/>
      <c r="EK539" s="323"/>
      <c r="EU539" s="323"/>
      <c r="FE539" s="323"/>
      <c r="FO539" s="323"/>
      <c r="FY539" s="323"/>
      <c r="GI539" s="323"/>
      <c r="GS539" s="323"/>
      <c r="HC539" s="323"/>
      <c r="HM539" s="323"/>
      <c r="HW539" s="323"/>
    </row>
    <row r="540" s="3" customFormat="true" x14ac:dyDescent="0.25">
      <c r="A540" s="323"/>
      <c r="K540" s="323"/>
      <c r="U540" s="323"/>
      <c r="AE540" s="323"/>
      <c r="AO540" s="323"/>
      <c r="AY540" s="323"/>
      <c r="AZ540" s="323"/>
      <c r="BA540" s="323"/>
      <c r="BB540" s="323"/>
      <c r="BC540" s="323"/>
      <c r="BD540" s="323"/>
      <c r="BE540" s="323"/>
      <c r="BF540" s="323"/>
      <c r="BI540" s="323"/>
      <c r="BS540" s="323"/>
      <c r="CC540" s="323"/>
      <c r="CM540" s="323"/>
      <c r="CW540" s="323"/>
      <c r="DG540" s="323"/>
      <c r="DQ540" s="323"/>
      <c r="EA540" s="323"/>
      <c r="EK540" s="323"/>
      <c r="EU540" s="323"/>
      <c r="FE540" s="323"/>
      <c r="FO540" s="323"/>
      <c r="FY540" s="323"/>
      <c r="GI540" s="323"/>
      <c r="GS540" s="323"/>
      <c r="HC540" s="323"/>
      <c r="HM540" s="323"/>
      <c r="HW540" s="323"/>
    </row>
    <row r="541" s="3" customFormat="true" x14ac:dyDescent="0.25">
      <c r="A541" s="323"/>
      <c r="K541" s="323"/>
      <c r="U541" s="323"/>
      <c r="AE541" s="323"/>
      <c r="AO541" s="323"/>
      <c r="AY541" s="323"/>
      <c r="AZ541" s="323"/>
      <c r="BA541" s="323"/>
      <c r="BB541" s="323"/>
      <c r="BC541" s="323"/>
      <c r="BD541" s="323"/>
      <c r="BE541" s="323"/>
      <c r="BF541" s="323"/>
      <c r="BI541" s="323"/>
      <c r="BS541" s="323"/>
      <c r="CC541" s="323"/>
      <c r="CM541" s="323"/>
      <c r="CW541" s="323"/>
      <c r="DG541" s="323"/>
      <c r="DQ541" s="323"/>
      <c r="EA541" s="323"/>
      <c r="EK541" s="323"/>
      <c r="EU541" s="323"/>
      <c r="FE541" s="323"/>
      <c r="FO541" s="323"/>
      <c r="FY541" s="323"/>
      <c r="GI541" s="323"/>
      <c r="GS541" s="323"/>
      <c r="HC541" s="323"/>
      <c r="HM541" s="323"/>
      <c r="HW541" s="323"/>
    </row>
    <row r="542" s="3" customFormat="true" x14ac:dyDescent="0.25">
      <c r="A542" s="323"/>
      <c r="K542" s="323"/>
      <c r="U542" s="323"/>
      <c r="AE542" s="323"/>
      <c r="AO542" s="323"/>
      <c r="AY542" s="323"/>
      <c r="AZ542" s="323"/>
      <c r="BA542" s="323"/>
      <c r="BB542" s="323"/>
      <c r="BC542" s="323"/>
      <c r="BD542" s="323"/>
      <c r="BE542" s="323"/>
      <c r="BF542" s="323"/>
      <c r="BI542" s="323"/>
      <c r="BS542" s="323"/>
      <c r="CC542" s="323"/>
      <c r="CM542" s="323"/>
      <c r="CW542" s="323"/>
      <c r="DG542" s="323"/>
      <c r="DQ542" s="323"/>
      <c r="EA542" s="323"/>
      <c r="EK542" s="323"/>
      <c r="EU542" s="323"/>
      <c r="FE542" s="323"/>
      <c r="FO542" s="323"/>
      <c r="FY542" s="323"/>
      <c r="GI542" s="323"/>
      <c r="GS542" s="323"/>
      <c r="HC542" s="323"/>
      <c r="HM542" s="323"/>
      <c r="HW542" s="323"/>
    </row>
    <row r="543" s="3" customFormat="true" x14ac:dyDescent="0.25">
      <c r="A543" s="323"/>
      <c r="K543" s="323"/>
      <c r="U543" s="323"/>
      <c r="AE543" s="323"/>
      <c r="AO543" s="323"/>
      <c r="AY543" s="323"/>
      <c r="AZ543" s="323"/>
      <c r="BA543" s="323"/>
      <c r="BB543" s="323"/>
      <c r="BC543" s="323"/>
      <c r="BD543" s="323"/>
      <c r="BE543" s="323"/>
      <c r="BF543" s="323"/>
      <c r="BI543" s="323"/>
      <c r="BS543" s="323"/>
      <c r="CC543" s="323"/>
      <c r="CM543" s="323"/>
      <c r="CW543" s="323"/>
      <c r="DG543" s="323"/>
      <c r="DQ543" s="323"/>
      <c r="EA543" s="323"/>
      <c r="EK543" s="323"/>
      <c r="EU543" s="323"/>
      <c r="FE543" s="323"/>
      <c r="FO543" s="323"/>
      <c r="FY543" s="323"/>
      <c r="GI543" s="323"/>
      <c r="GS543" s="323"/>
      <c r="HC543" s="323"/>
      <c r="HM543" s="323"/>
      <c r="HW543" s="323"/>
    </row>
    <row r="544" s="3" customFormat="true" x14ac:dyDescent="0.25">
      <c r="A544" s="323"/>
      <c r="K544" s="323"/>
      <c r="U544" s="323"/>
      <c r="AE544" s="323"/>
      <c r="AO544" s="323"/>
      <c r="AY544" s="323"/>
      <c r="AZ544" s="323"/>
      <c r="BA544" s="323"/>
      <c r="BB544" s="323"/>
      <c r="BC544" s="323"/>
      <c r="BD544" s="323"/>
      <c r="BE544" s="323"/>
      <c r="BF544" s="323"/>
      <c r="BI544" s="323"/>
      <c r="BS544" s="323"/>
      <c r="CC544" s="323"/>
      <c r="CM544" s="323"/>
      <c r="CW544" s="323"/>
      <c r="DG544" s="323"/>
      <c r="DQ544" s="323"/>
      <c r="EA544" s="323"/>
      <c r="EK544" s="323"/>
      <c r="EU544" s="323"/>
      <c r="FE544" s="323"/>
      <c r="FO544" s="323"/>
      <c r="FY544" s="323"/>
      <c r="GI544" s="323"/>
      <c r="GS544" s="323"/>
      <c r="HC544" s="323"/>
      <c r="HM544" s="323"/>
      <c r="HW544" s="323"/>
    </row>
    <row r="545" s="3" customFormat="true" x14ac:dyDescent="0.25">
      <c r="A545" s="323"/>
      <c r="K545" s="323"/>
      <c r="U545" s="323"/>
      <c r="AE545" s="323"/>
      <c r="AO545" s="323"/>
      <c r="AY545" s="323"/>
      <c r="AZ545" s="323"/>
      <c r="BA545" s="323"/>
      <c r="BB545" s="323"/>
      <c r="BC545" s="323"/>
      <c r="BD545" s="323"/>
      <c r="BE545" s="323"/>
      <c r="BF545" s="323"/>
      <c r="BI545" s="323"/>
      <c r="BS545" s="323"/>
      <c r="CC545" s="323"/>
      <c r="CM545" s="323"/>
      <c r="CW545" s="323"/>
      <c r="DG545" s="323"/>
      <c r="DQ545" s="323"/>
      <c r="EA545" s="323"/>
      <c r="EK545" s="323"/>
      <c r="EU545" s="323"/>
      <c r="FE545" s="323"/>
      <c r="FO545" s="323"/>
      <c r="FY545" s="323"/>
      <c r="GI545" s="323"/>
      <c r="GS545" s="323"/>
      <c r="HC545" s="323"/>
      <c r="HM545" s="323"/>
      <c r="HW545" s="323"/>
    </row>
    <row r="546" s="3" customFormat="true" x14ac:dyDescent="0.25">
      <c r="A546" s="323"/>
      <c r="K546" s="323"/>
      <c r="U546" s="323"/>
      <c r="AE546" s="323"/>
      <c r="AO546" s="323"/>
      <c r="AY546" s="323"/>
      <c r="AZ546" s="323"/>
      <c r="BA546" s="323"/>
      <c r="BB546" s="323"/>
      <c r="BC546" s="323"/>
      <c r="BD546" s="323"/>
      <c r="BE546" s="323"/>
      <c r="BF546" s="323"/>
      <c r="BI546" s="323"/>
      <c r="BS546" s="323"/>
      <c r="CC546" s="323"/>
      <c r="CM546" s="323"/>
      <c r="CW546" s="323"/>
      <c r="DG546" s="323"/>
      <c r="DQ546" s="323"/>
      <c r="EA546" s="323"/>
      <c r="EK546" s="323"/>
      <c r="EU546" s="323"/>
      <c r="FE546" s="323"/>
      <c r="FO546" s="323"/>
      <c r="FY546" s="323"/>
      <c r="GI546" s="323"/>
      <c r="GS546" s="323"/>
      <c r="HC546" s="323"/>
      <c r="HM546" s="323"/>
      <c r="HW546" s="323"/>
    </row>
    <row r="547" s="3" customFormat="true" x14ac:dyDescent="0.25">
      <c r="A547" s="323"/>
      <c r="K547" s="323"/>
      <c r="U547" s="323"/>
      <c r="AE547" s="323"/>
      <c r="AO547" s="323"/>
      <c r="AY547" s="323"/>
      <c r="AZ547" s="323"/>
      <c r="BA547" s="323"/>
      <c r="BB547" s="323"/>
      <c r="BC547" s="323"/>
      <c r="BD547" s="323"/>
      <c r="BE547" s="323"/>
      <c r="BF547" s="323"/>
      <c r="BI547" s="323"/>
      <c r="BS547" s="323"/>
      <c r="CC547" s="323"/>
      <c r="CM547" s="323"/>
      <c r="CW547" s="323"/>
      <c r="DG547" s="323"/>
      <c r="DQ547" s="323"/>
      <c r="EA547" s="323"/>
      <c r="EK547" s="323"/>
      <c r="EU547" s="323"/>
      <c r="FE547" s="323"/>
      <c r="FO547" s="323"/>
      <c r="FY547" s="323"/>
      <c r="GI547" s="323"/>
      <c r="GS547" s="323"/>
      <c r="HC547" s="323"/>
      <c r="HM547" s="323"/>
      <c r="HW547" s="323"/>
    </row>
    <row r="548" s="3" customFormat="true" x14ac:dyDescent="0.25">
      <c r="A548" s="323"/>
      <c r="K548" s="323"/>
      <c r="U548" s="323"/>
      <c r="AE548" s="323"/>
      <c r="AO548" s="323"/>
      <c r="AY548" s="323"/>
      <c r="AZ548" s="323"/>
      <c r="BA548" s="323"/>
      <c r="BB548" s="323"/>
      <c r="BC548" s="323"/>
      <c r="BD548" s="323"/>
      <c r="BE548" s="323"/>
      <c r="BF548" s="323"/>
      <c r="BI548" s="323"/>
      <c r="BS548" s="323"/>
      <c r="CC548" s="323"/>
      <c r="CM548" s="323"/>
      <c r="CW548" s="323"/>
      <c r="DG548" s="323"/>
      <c r="DQ548" s="323"/>
      <c r="EA548" s="323"/>
      <c r="EK548" s="323"/>
      <c r="EU548" s="323"/>
      <c r="FE548" s="323"/>
      <c r="FO548" s="323"/>
      <c r="FY548" s="323"/>
      <c r="GI548" s="323"/>
      <c r="GS548" s="323"/>
      <c r="HC548" s="323"/>
      <c r="HM548" s="323"/>
      <c r="HW548" s="323"/>
    </row>
    <row r="549" s="3" customFormat="true" x14ac:dyDescent="0.25">
      <c r="A549" s="323"/>
      <c r="K549" s="323"/>
      <c r="U549" s="323"/>
      <c r="AE549" s="323"/>
      <c r="AO549" s="323"/>
      <c r="AY549" s="323"/>
      <c r="AZ549" s="323"/>
      <c r="BA549" s="323"/>
      <c r="BB549" s="323"/>
      <c r="BC549" s="323"/>
      <c r="BD549" s="323"/>
      <c r="BE549" s="323"/>
      <c r="BF549" s="323"/>
      <c r="BI549" s="323"/>
      <c r="BS549" s="323"/>
      <c r="CC549" s="323"/>
      <c r="CM549" s="323"/>
      <c r="CW549" s="323"/>
      <c r="DG549" s="323"/>
      <c r="DQ549" s="323"/>
      <c r="EA549" s="323"/>
      <c r="EK549" s="323"/>
      <c r="EU549" s="323"/>
      <c r="FE549" s="323"/>
      <c r="FO549" s="323"/>
      <c r="FY549" s="323"/>
      <c r="GI549" s="323"/>
      <c r="GS549" s="323"/>
      <c r="HC549" s="323"/>
      <c r="HM549" s="323"/>
      <c r="HW549" s="323"/>
    </row>
    <row r="550" s="3" customFormat="true" x14ac:dyDescent="0.25">
      <c r="A550" s="323"/>
      <c r="K550" s="323"/>
      <c r="U550" s="323"/>
      <c r="AE550" s="323"/>
      <c r="AO550" s="323"/>
      <c r="AY550" s="323"/>
      <c r="AZ550" s="323"/>
      <c r="BA550" s="323"/>
      <c r="BB550" s="323"/>
      <c r="BC550" s="323"/>
      <c r="BD550" s="323"/>
      <c r="BE550" s="323"/>
      <c r="BF550" s="323"/>
      <c r="BI550" s="323"/>
      <c r="BS550" s="323"/>
      <c r="CC550" s="323"/>
      <c r="CM550" s="323"/>
      <c r="CW550" s="323"/>
      <c r="DG550" s="323"/>
      <c r="DQ550" s="323"/>
      <c r="EA550" s="323"/>
      <c r="EK550" s="323"/>
      <c r="EU550" s="323"/>
      <c r="FE550" s="323"/>
      <c r="FO550" s="323"/>
      <c r="FY550" s="323"/>
      <c r="GI550" s="323"/>
      <c r="GS550" s="323"/>
      <c r="HC550" s="323"/>
      <c r="HM550" s="323"/>
      <c r="HW550" s="323"/>
    </row>
    <row r="551" s="3" customFormat="true" x14ac:dyDescent="0.25">
      <c r="A551" s="323"/>
      <c r="K551" s="323"/>
      <c r="U551" s="323"/>
      <c r="AE551" s="323"/>
      <c r="AO551" s="323"/>
      <c r="AY551" s="323"/>
      <c r="AZ551" s="323"/>
      <c r="BA551" s="323"/>
      <c r="BB551" s="323"/>
      <c r="BC551" s="323"/>
      <c r="BD551" s="323"/>
      <c r="BE551" s="323"/>
      <c r="BF551" s="323"/>
      <c r="BI551" s="323"/>
      <c r="BS551" s="323"/>
      <c r="CC551" s="323"/>
      <c r="CM551" s="323"/>
      <c r="CW551" s="323"/>
      <c r="DG551" s="323"/>
      <c r="DQ551" s="323"/>
      <c r="EA551" s="323"/>
      <c r="EK551" s="323"/>
      <c r="EU551" s="323"/>
      <c r="FE551" s="323"/>
      <c r="FO551" s="323"/>
      <c r="FY551" s="323"/>
      <c r="GI551" s="323"/>
      <c r="GS551" s="323"/>
      <c r="HC551" s="323"/>
      <c r="HM551" s="323"/>
      <c r="HW551" s="323"/>
    </row>
    <row r="552" s="3" customFormat="true" x14ac:dyDescent="0.25">
      <c r="A552" s="323"/>
      <c r="K552" s="323"/>
      <c r="U552" s="323"/>
      <c r="AE552" s="323"/>
      <c r="AO552" s="323"/>
      <c r="AY552" s="323"/>
      <c r="AZ552" s="323"/>
      <c r="BA552" s="323"/>
      <c r="BB552" s="323"/>
      <c r="BC552" s="323"/>
      <c r="BD552" s="323"/>
      <c r="BE552" s="323"/>
      <c r="BF552" s="323"/>
      <c r="BI552" s="323"/>
      <c r="BS552" s="323"/>
      <c r="CC552" s="323"/>
      <c r="CM552" s="323"/>
      <c r="CW552" s="323"/>
      <c r="DG552" s="323"/>
      <c r="DQ552" s="323"/>
      <c r="EA552" s="323"/>
      <c r="EK552" s="323"/>
      <c r="EU552" s="323"/>
      <c r="FE552" s="323"/>
      <c r="FO552" s="323"/>
      <c r="FY552" s="323"/>
      <c r="GI552" s="323"/>
      <c r="GS552" s="323"/>
      <c r="HC552" s="323"/>
      <c r="HM552" s="323"/>
      <c r="HW552" s="323"/>
    </row>
    <row r="553" s="3" customFormat="true" x14ac:dyDescent="0.25">
      <c r="A553" s="323"/>
      <c r="K553" s="323"/>
      <c r="U553" s="323"/>
      <c r="AE553" s="323"/>
      <c r="AO553" s="323"/>
      <c r="AY553" s="323"/>
      <c r="AZ553" s="323"/>
      <c r="BA553" s="323"/>
      <c r="BB553" s="323"/>
      <c r="BC553" s="323"/>
      <c r="BD553" s="323"/>
      <c r="BE553" s="323"/>
      <c r="BF553" s="323"/>
      <c r="BI553" s="323"/>
      <c r="BS553" s="323"/>
      <c r="CC553" s="323"/>
      <c r="CM553" s="323"/>
      <c r="CW553" s="323"/>
      <c r="DG553" s="323"/>
      <c r="DQ553" s="323"/>
      <c r="EA553" s="323"/>
      <c r="EK553" s="323"/>
      <c r="EU553" s="323"/>
      <c r="FE553" s="323"/>
      <c r="FO553" s="323"/>
      <c r="FY553" s="323"/>
      <c r="GI553" s="323"/>
      <c r="GS553" s="323"/>
      <c r="HC553" s="323"/>
      <c r="HM553" s="323"/>
      <c r="HW553" s="323"/>
    </row>
    <row r="554" s="3" customFormat="true" x14ac:dyDescent="0.25">
      <c r="A554" s="323"/>
      <c r="K554" s="323"/>
      <c r="U554" s="323"/>
      <c r="AE554" s="323"/>
      <c r="AO554" s="323"/>
      <c r="AY554" s="323"/>
      <c r="AZ554" s="323"/>
      <c r="BA554" s="323"/>
      <c r="BB554" s="323"/>
      <c r="BC554" s="323"/>
      <c r="BD554" s="323"/>
      <c r="BE554" s="323"/>
      <c r="BF554" s="323"/>
      <c r="BI554" s="323"/>
      <c r="BS554" s="323"/>
      <c r="CC554" s="323"/>
      <c r="CM554" s="323"/>
      <c r="CW554" s="323"/>
      <c r="DG554" s="323"/>
      <c r="DQ554" s="323"/>
      <c r="EA554" s="323"/>
      <c r="EK554" s="323"/>
      <c r="EU554" s="323"/>
      <c r="FE554" s="323"/>
      <c r="FO554" s="323"/>
      <c r="FY554" s="323"/>
      <c r="GI554" s="323"/>
      <c r="GS554" s="323"/>
      <c r="HC554" s="323"/>
      <c r="HM554" s="323"/>
      <c r="HW554" s="323"/>
    </row>
    <row r="555" s="3" customFormat="true" x14ac:dyDescent="0.25">
      <c r="A555" s="323"/>
      <c r="K555" s="323"/>
      <c r="U555" s="323"/>
      <c r="AE555" s="323"/>
      <c r="AO555" s="323"/>
      <c r="AY555" s="323"/>
      <c r="AZ555" s="323"/>
      <c r="BA555" s="323"/>
      <c r="BB555" s="323"/>
      <c r="BC555" s="323"/>
      <c r="BD555" s="323"/>
      <c r="BE555" s="323"/>
      <c r="BF555" s="323"/>
      <c r="BI555" s="323"/>
      <c r="BS555" s="323"/>
      <c r="CC555" s="323"/>
      <c r="CM555" s="323"/>
      <c r="CW555" s="323"/>
      <c r="DG555" s="323"/>
      <c r="DQ555" s="323"/>
      <c r="EA555" s="323"/>
      <c r="EK555" s="323"/>
      <c r="EU555" s="323"/>
      <c r="FE555" s="323"/>
      <c r="FO555" s="323"/>
      <c r="FY555" s="323"/>
      <c r="GI555" s="323"/>
      <c r="GS555" s="323"/>
      <c r="HC555" s="323"/>
      <c r="HM555" s="323"/>
      <c r="HW555" s="323"/>
    </row>
    <row r="556" s="3" customFormat="true" x14ac:dyDescent="0.25">
      <c r="A556" s="323"/>
      <c r="K556" s="323"/>
      <c r="U556" s="323"/>
      <c r="AE556" s="323"/>
      <c r="AO556" s="323"/>
      <c r="AY556" s="323"/>
      <c r="AZ556" s="323"/>
      <c r="BA556" s="323"/>
      <c r="BB556" s="323"/>
      <c r="BC556" s="323"/>
      <c r="BD556" s="323"/>
      <c r="BE556" s="323"/>
      <c r="BF556" s="323"/>
      <c r="BI556" s="323"/>
      <c r="BS556" s="323"/>
      <c r="CC556" s="323"/>
      <c r="CM556" s="323"/>
      <c r="CW556" s="323"/>
      <c r="DG556" s="323"/>
      <c r="DQ556" s="323"/>
      <c r="EA556" s="323"/>
      <c r="EK556" s="323"/>
      <c r="EU556" s="323"/>
      <c r="FE556" s="323"/>
      <c r="FO556" s="323"/>
      <c r="FY556" s="323"/>
      <c r="GI556" s="323"/>
      <c r="GS556" s="323"/>
      <c r="HC556" s="323"/>
      <c r="HM556" s="323"/>
      <c r="HW556" s="323"/>
    </row>
    <row r="557" s="3" customFormat="true" x14ac:dyDescent="0.25">
      <c r="A557" s="323"/>
      <c r="K557" s="323"/>
      <c r="U557" s="323"/>
      <c r="AE557" s="323"/>
      <c r="AO557" s="323"/>
      <c r="AY557" s="323"/>
      <c r="AZ557" s="323"/>
      <c r="BA557" s="323"/>
      <c r="BB557" s="323"/>
      <c r="BC557" s="323"/>
      <c r="BD557" s="323"/>
      <c r="BE557" s="323"/>
      <c r="BF557" s="323"/>
      <c r="BI557" s="323"/>
      <c r="BS557" s="323"/>
      <c r="CC557" s="323"/>
      <c r="CM557" s="323"/>
      <c r="CW557" s="323"/>
      <c r="DG557" s="323"/>
      <c r="DQ557" s="323"/>
      <c r="EA557" s="323"/>
      <c r="EK557" s="323"/>
      <c r="EU557" s="323"/>
      <c r="FE557" s="323"/>
      <c r="FO557" s="323"/>
      <c r="FY557" s="323"/>
      <c r="GI557" s="323"/>
      <c r="GS557" s="323"/>
      <c r="HC557" s="323"/>
      <c r="HM557" s="323"/>
      <c r="HW557" s="323"/>
    </row>
    <row r="558" s="3" customFormat="true" x14ac:dyDescent="0.25">
      <c r="A558" s="323"/>
      <c r="K558" s="323"/>
      <c r="U558" s="323"/>
      <c r="AE558" s="323"/>
      <c r="AO558" s="323"/>
      <c r="AY558" s="323"/>
      <c r="AZ558" s="323"/>
      <c r="BA558" s="323"/>
      <c r="BB558" s="323"/>
      <c r="BC558" s="323"/>
      <c r="BD558" s="323"/>
      <c r="BE558" s="323"/>
      <c r="BF558" s="323"/>
      <c r="BI558" s="323"/>
      <c r="BS558" s="323"/>
      <c r="CC558" s="323"/>
      <c r="CM558" s="323"/>
      <c r="CW558" s="323"/>
      <c r="DG558" s="323"/>
      <c r="DQ558" s="323"/>
      <c r="EA558" s="323"/>
      <c r="EK558" s="323"/>
      <c r="EU558" s="323"/>
      <c r="FE558" s="323"/>
      <c r="FO558" s="323"/>
      <c r="FY558" s="323"/>
      <c r="GI558" s="323"/>
      <c r="GS558" s="323"/>
      <c r="HC558" s="323"/>
      <c r="HM558" s="323"/>
      <c r="HW558" s="323"/>
    </row>
    <row r="559" s="3" customFormat="true" x14ac:dyDescent="0.25">
      <c r="A559" s="323"/>
      <c r="K559" s="323"/>
      <c r="U559" s="323"/>
      <c r="AE559" s="323"/>
      <c r="AO559" s="323"/>
      <c r="AY559" s="323"/>
      <c r="AZ559" s="323"/>
      <c r="BA559" s="323"/>
      <c r="BB559" s="323"/>
      <c r="BC559" s="323"/>
      <c r="BD559" s="323"/>
      <c r="BE559" s="323"/>
      <c r="BF559" s="323"/>
      <c r="BI559" s="323"/>
      <c r="BS559" s="323"/>
      <c r="CC559" s="323"/>
      <c r="CM559" s="323"/>
      <c r="CW559" s="323"/>
      <c r="DG559" s="323"/>
      <c r="DQ559" s="323"/>
      <c r="EA559" s="323"/>
      <c r="EK559" s="323"/>
      <c r="EU559" s="323"/>
      <c r="FE559" s="323"/>
      <c r="FO559" s="323"/>
      <c r="FY559" s="323"/>
      <c r="GI559" s="323"/>
      <c r="GS559" s="323"/>
      <c r="HC559" s="323"/>
      <c r="HM559" s="323"/>
      <c r="HW559" s="323"/>
    </row>
    <row r="560" s="3" customFormat="true" x14ac:dyDescent="0.25">
      <c r="A560" s="323"/>
      <c r="K560" s="323"/>
      <c r="U560" s="323"/>
      <c r="AE560" s="323"/>
      <c r="AO560" s="323"/>
      <c r="AY560" s="323"/>
      <c r="AZ560" s="323"/>
      <c r="BA560" s="323"/>
      <c r="BB560" s="323"/>
      <c r="BC560" s="323"/>
      <c r="BD560" s="323"/>
      <c r="BE560" s="323"/>
      <c r="BF560" s="323"/>
      <c r="BI560" s="323"/>
      <c r="BS560" s="323"/>
      <c r="CC560" s="323"/>
      <c r="CM560" s="323"/>
      <c r="CW560" s="323"/>
      <c r="DG560" s="323"/>
      <c r="DQ560" s="323"/>
      <c r="EA560" s="323"/>
      <c r="EK560" s="323"/>
      <c r="EU560" s="323"/>
      <c r="FE560" s="323"/>
      <c r="FO560" s="323"/>
      <c r="FY560" s="323"/>
      <c r="GI560" s="323"/>
      <c r="GS560" s="323"/>
      <c r="HC560" s="323"/>
      <c r="HM560" s="323"/>
      <c r="HW560" s="323"/>
    </row>
    <row r="561" s="3" customFormat="true" x14ac:dyDescent="0.25">
      <c r="A561" s="323"/>
      <c r="K561" s="323"/>
      <c r="U561" s="323"/>
      <c r="AE561" s="323"/>
      <c r="AO561" s="323"/>
      <c r="AY561" s="323"/>
      <c r="AZ561" s="323"/>
      <c r="BA561" s="323"/>
      <c r="BB561" s="323"/>
      <c r="BC561" s="323"/>
      <c r="BD561" s="323"/>
      <c r="BE561" s="323"/>
      <c r="BF561" s="323"/>
      <c r="BI561" s="323"/>
      <c r="BS561" s="323"/>
      <c r="CC561" s="323"/>
      <c r="CM561" s="323"/>
      <c r="CW561" s="323"/>
      <c r="DG561" s="323"/>
      <c r="DQ561" s="323"/>
      <c r="EA561" s="323"/>
      <c r="EK561" s="323"/>
      <c r="EU561" s="323"/>
      <c r="FE561" s="323"/>
      <c r="FO561" s="323"/>
      <c r="FY561" s="323"/>
      <c r="GI561" s="323"/>
      <c r="GS561" s="323"/>
      <c r="HC561" s="323"/>
      <c r="HM561" s="323"/>
      <c r="HW561" s="323"/>
    </row>
    <row r="562" s="3" customFormat="true" x14ac:dyDescent="0.25">
      <c r="A562" s="323"/>
      <c r="K562" s="323"/>
      <c r="U562" s="323"/>
      <c r="AE562" s="323"/>
      <c r="AO562" s="323"/>
      <c r="AY562" s="323"/>
      <c r="AZ562" s="323"/>
      <c r="BA562" s="323"/>
      <c r="BB562" s="323"/>
      <c r="BC562" s="323"/>
      <c r="BD562" s="323"/>
      <c r="BE562" s="323"/>
      <c r="BF562" s="323"/>
      <c r="BI562" s="323"/>
      <c r="BS562" s="323"/>
      <c r="CC562" s="323"/>
      <c r="CM562" s="323"/>
      <c r="CW562" s="323"/>
      <c r="DG562" s="323"/>
      <c r="DQ562" s="323"/>
      <c r="EA562" s="323"/>
      <c r="EK562" s="323"/>
      <c r="EU562" s="323"/>
      <c r="FE562" s="323"/>
      <c r="FO562" s="323"/>
      <c r="FY562" s="323"/>
      <c r="GI562" s="323"/>
      <c r="GS562" s="323"/>
      <c r="HC562" s="323"/>
      <c r="HM562" s="323"/>
      <c r="HW562" s="323"/>
    </row>
    <row r="563" s="3" customFormat="true" x14ac:dyDescent="0.25">
      <c r="A563" s="323"/>
      <c r="K563" s="323"/>
      <c r="U563" s="323"/>
      <c r="AE563" s="323"/>
      <c r="AO563" s="323"/>
      <c r="AY563" s="323"/>
      <c r="AZ563" s="323"/>
      <c r="BA563" s="323"/>
      <c r="BB563" s="323"/>
      <c r="BC563" s="323"/>
      <c r="BD563" s="323"/>
      <c r="BE563" s="323"/>
      <c r="BF563" s="323"/>
      <c r="BI563" s="323"/>
      <c r="BS563" s="323"/>
      <c r="CC563" s="323"/>
      <c r="CM563" s="323"/>
      <c r="CW563" s="323"/>
      <c r="DG563" s="323"/>
      <c r="DQ563" s="323"/>
      <c r="EA563" s="323"/>
      <c r="EK563" s="323"/>
      <c r="EU563" s="323"/>
      <c r="FE563" s="323"/>
      <c r="FO563" s="323"/>
      <c r="FY563" s="323"/>
      <c r="GI563" s="323"/>
      <c r="GS563" s="323"/>
      <c r="HC563" s="323"/>
      <c r="HM563" s="323"/>
      <c r="HW563" s="323"/>
    </row>
    <row r="564" s="3" customFormat="true" x14ac:dyDescent="0.25">
      <c r="A564" s="323"/>
      <c r="K564" s="323"/>
      <c r="U564" s="323"/>
      <c r="AE564" s="323"/>
      <c r="AO564" s="323"/>
      <c r="AY564" s="323"/>
      <c r="AZ564" s="323"/>
      <c r="BA564" s="323"/>
      <c r="BB564" s="323"/>
      <c r="BC564" s="323"/>
      <c r="BD564" s="323"/>
      <c r="BE564" s="323"/>
      <c r="BF564" s="323"/>
      <c r="BI564" s="323"/>
      <c r="BS564" s="323"/>
      <c r="CC564" s="323"/>
      <c r="CM564" s="323"/>
      <c r="CW564" s="323"/>
      <c r="DG564" s="323"/>
      <c r="DQ564" s="323"/>
      <c r="EA564" s="323"/>
      <c r="EK564" s="323"/>
      <c r="EU564" s="323"/>
      <c r="FE564" s="323"/>
      <c r="FO564" s="323"/>
      <c r="FY564" s="323"/>
      <c r="GI564" s="323"/>
      <c r="GS564" s="323"/>
      <c r="HC564" s="323"/>
      <c r="HM564" s="323"/>
      <c r="HW564" s="323"/>
    </row>
    <row r="565" s="3" customFormat="true" x14ac:dyDescent="0.25">
      <c r="A565" s="323"/>
      <c r="K565" s="323"/>
      <c r="U565" s="323"/>
      <c r="AE565" s="323"/>
      <c r="AO565" s="323"/>
      <c r="AY565" s="323"/>
      <c r="AZ565" s="323"/>
      <c r="BA565" s="323"/>
      <c r="BB565" s="323"/>
      <c r="BC565" s="323"/>
      <c r="BD565" s="323"/>
      <c r="BE565" s="323"/>
      <c r="BF565" s="323"/>
      <c r="BI565" s="323"/>
      <c r="BS565" s="323"/>
      <c r="CC565" s="323"/>
      <c r="CM565" s="323"/>
      <c r="CW565" s="323"/>
      <c r="DG565" s="323"/>
      <c r="DQ565" s="323"/>
      <c r="EA565" s="323"/>
      <c r="EK565" s="323"/>
      <c r="EU565" s="323"/>
      <c r="FE565" s="323"/>
      <c r="FO565" s="323"/>
      <c r="FY565" s="323"/>
      <c r="GI565" s="323"/>
      <c r="GS565" s="323"/>
      <c r="HC565" s="323"/>
      <c r="HM565" s="323"/>
      <c r="HW565" s="323"/>
    </row>
    <row r="566" s="3" customFormat="true" x14ac:dyDescent="0.25">
      <c r="A566" s="323"/>
      <c r="K566" s="323"/>
      <c r="U566" s="323"/>
      <c r="AE566" s="323"/>
      <c r="AO566" s="323"/>
      <c r="AY566" s="323"/>
      <c r="AZ566" s="323"/>
      <c r="BA566" s="323"/>
      <c r="BB566" s="323"/>
      <c r="BC566" s="323"/>
      <c r="BD566" s="323"/>
      <c r="BE566" s="323"/>
      <c r="BF566" s="323"/>
      <c r="BI566" s="323"/>
      <c r="BS566" s="323"/>
      <c r="CC566" s="323"/>
      <c r="CM566" s="323"/>
      <c r="CW566" s="323"/>
      <c r="DG566" s="323"/>
      <c r="DQ566" s="323"/>
      <c r="EA566" s="323"/>
      <c r="EK566" s="323"/>
      <c r="EU566" s="323"/>
      <c r="FE566" s="323"/>
      <c r="FO566" s="323"/>
      <c r="FY566" s="323"/>
      <c r="GI566" s="323"/>
      <c r="GS566" s="323"/>
      <c r="HC566" s="323"/>
      <c r="HM566" s="323"/>
      <c r="HW566" s="323"/>
    </row>
    <row r="567" s="3" customFormat="true" x14ac:dyDescent="0.25">
      <c r="A567" s="323"/>
      <c r="K567" s="323"/>
      <c r="U567" s="323"/>
      <c r="AE567" s="323"/>
      <c r="AO567" s="323"/>
      <c r="AY567" s="323"/>
      <c r="AZ567" s="323"/>
      <c r="BA567" s="323"/>
      <c r="BB567" s="323"/>
      <c r="BC567" s="323"/>
      <c r="BD567" s="323"/>
      <c r="BE567" s="323"/>
      <c r="BF567" s="323"/>
      <c r="BI567" s="323"/>
      <c r="BS567" s="323"/>
      <c r="CC567" s="323"/>
      <c r="CM567" s="323"/>
      <c r="CW567" s="323"/>
      <c r="DG567" s="323"/>
      <c r="DQ567" s="323"/>
      <c r="EA567" s="323"/>
      <c r="EK567" s="323"/>
      <c r="EU567" s="323"/>
      <c r="FE567" s="323"/>
      <c r="FO567" s="323"/>
      <c r="FY567" s="323"/>
      <c r="GI567" s="323"/>
      <c r="GS567" s="323"/>
      <c r="HC567" s="323"/>
      <c r="HM567" s="323"/>
      <c r="HW567" s="323"/>
    </row>
    <row r="568" s="3" customFormat="true" x14ac:dyDescent="0.25">
      <c r="A568" s="323"/>
      <c r="K568" s="323"/>
      <c r="U568" s="323"/>
      <c r="AE568" s="323"/>
      <c r="AO568" s="323"/>
      <c r="AY568" s="323"/>
      <c r="AZ568" s="323"/>
      <c r="BA568" s="323"/>
      <c r="BB568" s="323"/>
      <c r="BC568" s="323"/>
      <c r="BD568" s="323"/>
      <c r="BE568" s="323"/>
      <c r="BF568" s="323"/>
      <c r="BI568" s="323"/>
      <c r="BS568" s="323"/>
      <c r="CC568" s="323"/>
      <c r="CM568" s="323"/>
      <c r="CW568" s="323"/>
      <c r="DG568" s="323"/>
      <c r="DQ568" s="323"/>
      <c r="EA568" s="323"/>
      <c r="EK568" s="323"/>
      <c r="EU568" s="323"/>
      <c r="FE568" s="323"/>
      <c r="FO568" s="323"/>
      <c r="FY568" s="323"/>
      <c r="GI568" s="323"/>
      <c r="GS568" s="323"/>
      <c r="HC568" s="323"/>
      <c r="HM568" s="323"/>
      <c r="HW568" s="323"/>
    </row>
    <row r="569" s="3" customFormat="true" x14ac:dyDescent="0.25">
      <c r="A569" s="323"/>
      <c r="K569" s="323"/>
      <c r="U569" s="323"/>
      <c r="AE569" s="323"/>
      <c r="AO569" s="323"/>
      <c r="AY569" s="323"/>
      <c r="AZ569" s="323"/>
      <c r="BA569" s="323"/>
      <c r="BB569" s="323"/>
      <c r="BC569" s="323"/>
      <c r="BD569" s="323"/>
      <c r="BE569" s="323"/>
      <c r="BF569" s="323"/>
      <c r="BI569" s="323"/>
      <c r="BS569" s="323"/>
      <c r="CC569" s="323"/>
      <c r="CM569" s="323"/>
      <c r="CW569" s="323"/>
      <c r="DG569" s="323"/>
      <c r="DQ569" s="323"/>
      <c r="EA569" s="323"/>
      <c r="EK569" s="323"/>
      <c r="EU569" s="323"/>
      <c r="FE569" s="323"/>
      <c r="FO569" s="323"/>
      <c r="FY569" s="323"/>
      <c r="GI569" s="323"/>
      <c r="GS569" s="323"/>
      <c r="HC569" s="323"/>
      <c r="HM569" s="323"/>
      <c r="HW569" s="323"/>
    </row>
    <row r="570" s="3" customFormat="true" x14ac:dyDescent="0.25">
      <c r="A570" s="323"/>
      <c r="K570" s="323"/>
      <c r="U570" s="323"/>
      <c r="AE570" s="323"/>
      <c r="AO570" s="323"/>
      <c r="AY570" s="323"/>
      <c r="AZ570" s="323"/>
      <c r="BA570" s="323"/>
      <c r="BB570" s="323"/>
      <c r="BC570" s="323"/>
      <c r="BD570" s="323"/>
      <c r="BE570" s="323"/>
      <c r="BF570" s="323"/>
      <c r="BI570" s="323"/>
      <c r="BS570" s="323"/>
      <c r="CC570" s="323"/>
      <c r="CM570" s="323"/>
      <c r="CW570" s="323"/>
      <c r="DG570" s="323"/>
      <c r="DQ570" s="323"/>
      <c r="EA570" s="323"/>
      <c r="EK570" s="323"/>
      <c r="EU570" s="323"/>
      <c r="FE570" s="323"/>
      <c r="FO570" s="323"/>
      <c r="FY570" s="323"/>
      <c r="GI570" s="323"/>
      <c r="GS570" s="323"/>
      <c r="HC570" s="323"/>
      <c r="HM570" s="323"/>
      <c r="HW570" s="323"/>
    </row>
    <row r="571" s="3" customFormat="true" x14ac:dyDescent="0.25">
      <c r="A571" s="323"/>
      <c r="K571" s="323"/>
      <c r="U571" s="323"/>
      <c r="AE571" s="323"/>
      <c r="AO571" s="323"/>
      <c r="AY571" s="323"/>
      <c r="AZ571" s="323"/>
      <c r="BA571" s="323"/>
      <c r="BB571" s="323"/>
      <c r="BC571" s="323"/>
      <c r="BD571" s="323"/>
      <c r="BE571" s="323"/>
      <c r="BF571" s="323"/>
      <c r="BI571" s="323"/>
      <c r="BS571" s="323"/>
      <c r="CC571" s="323"/>
      <c r="CM571" s="323"/>
      <c r="CW571" s="323"/>
      <c r="DG571" s="323"/>
      <c r="DQ571" s="323"/>
      <c r="EA571" s="323"/>
      <c r="EK571" s="323"/>
      <c r="EU571" s="323"/>
      <c r="FE571" s="323"/>
      <c r="FO571" s="323"/>
      <c r="FY571" s="323"/>
      <c r="GI571" s="323"/>
      <c r="GS571" s="323"/>
      <c r="HC571" s="323"/>
      <c r="HM571" s="323"/>
      <c r="HW571" s="323"/>
    </row>
    <row r="572" s="3" customFormat="true" x14ac:dyDescent="0.25">
      <c r="A572" s="323"/>
      <c r="K572" s="323"/>
      <c r="U572" s="323"/>
      <c r="AE572" s="323"/>
      <c r="AO572" s="323"/>
      <c r="AY572" s="323"/>
      <c r="AZ572" s="323"/>
      <c r="BA572" s="323"/>
      <c r="BB572" s="323"/>
      <c r="BC572" s="323"/>
      <c r="BD572" s="323"/>
      <c r="BE572" s="323"/>
      <c r="BF572" s="323"/>
      <c r="BI572" s="323"/>
      <c r="BS572" s="323"/>
      <c r="CC572" s="323"/>
      <c r="CM572" s="323"/>
      <c r="CW572" s="323"/>
      <c r="DG572" s="323"/>
      <c r="DQ572" s="323"/>
      <c r="EA572" s="323"/>
      <c r="EK572" s="323"/>
      <c r="EU572" s="323"/>
      <c r="FE572" s="323"/>
      <c r="FO572" s="323"/>
      <c r="FY572" s="323"/>
      <c r="GI572" s="323"/>
      <c r="GS572" s="323"/>
      <c r="HC572" s="323"/>
      <c r="HM572" s="323"/>
      <c r="HW572" s="323"/>
    </row>
    <row r="573" s="3" customFormat="true" x14ac:dyDescent="0.25">
      <c r="A573" s="323"/>
      <c r="K573" s="323"/>
      <c r="U573" s="323"/>
      <c r="AE573" s="323"/>
      <c r="AO573" s="323"/>
      <c r="AY573" s="323"/>
      <c r="AZ573" s="323"/>
      <c r="BA573" s="323"/>
      <c r="BB573" s="323"/>
      <c r="BC573" s="323"/>
      <c r="BD573" s="323"/>
      <c r="BE573" s="323"/>
      <c r="BF573" s="323"/>
      <c r="BI573" s="323"/>
      <c r="BS573" s="323"/>
      <c r="CC573" s="323"/>
      <c r="CM573" s="323"/>
      <c r="CW573" s="323"/>
      <c r="DG573" s="323"/>
      <c r="DQ573" s="323"/>
      <c r="EA573" s="323"/>
      <c r="EK573" s="323"/>
      <c r="EU573" s="323"/>
      <c r="FE573" s="323"/>
      <c r="FO573" s="323"/>
      <c r="FY573" s="323"/>
      <c r="GI573" s="323"/>
      <c r="GS573" s="323"/>
      <c r="HC573" s="323"/>
      <c r="HM573" s="323"/>
      <c r="HW573" s="323"/>
    </row>
    <row r="574" s="3" customFormat="true" x14ac:dyDescent="0.25">
      <c r="A574" s="323"/>
      <c r="K574" s="323"/>
      <c r="U574" s="323"/>
      <c r="AE574" s="323"/>
      <c r="AO574" s="323"/>
      <c r="AY574" s="323"/>
      <c r="AZ574" s="323"/>
      <c r="BA574" s="323"/>
      <c r="BB574" s="323"/>
      <c r="BC574" s="323"/>
      <c r="BD574" s="323"/>
      <c r="BE574" s="323"/>
      <c r="BF574" s="323"/>
      <c r="BI574" s="323"/>
      <c r="BS574" s="323"/>
      <c r="CC574" s="323"/>
      <c r="CM574" s="323"/>
      <c r="CW574" s="323"/>
      <c r="DG574" s="323"/>
      <c r="DQ574" s="323"/>
      <c r="EA574" s="323"/>
      <c r="EK574" s="323"/>
      <c r="EU574" s="323"/>
      <c r="FE574" s="323"/>
      <c r="FO574" s="323"/>
      <c r="FY574" s="323"/>
      <c r="GI574" s="323"/>
      <c r="GS574" s="323"/>
      <c r="HC574" s="323"/>
      <c r="HM574" s="323"/>
      <c r="HW574" s="323"/>
    </row>
    <row r="575" s="3" customFormat="true" x14ac:dyDescent="0.25">
      <c r="A575" s="323"/>
      <c r="K575" s="323"/>
      <c r="U575" s="323"/>
      <c r="AE575" s="323"/>
      <c r="AO575" s="323"/>
      <c r="AY575" s="323"/>
      <c r="AZ575" s="323"/>
      <c r="BA575" s="323"/>
      <c r="BB575" s="323"/>
      <c r="BC575" s="323"/>
      <c r="BD575" s="323"/>
      <c r="BE575" s="323"/>
      <c r="BF575" s="323"/>
      <c r="BI575" s="323"/>
      <c r="BS575" s="323"/>
      <c r="CC575" s="323"/>
      <c r="CM575" s="323"/>
      <c r="CW575" s="323"/>
      <c r="DG575" s="323"/>
      <c r="DQ575" s="323"/>
      <c r="EA575" s="323"/>
      <c r="EK575" s="323"/>
      <c r="EU575" s="323"/>
      <c r="FE575" s="323"/>
      <c r="FO575" s="323"/>
      <c r="FY575" s="323"/>
      <c r="GI575" s="323"/>
      <c r="GS575" s="323"/>
      <c r="HC575" s="323"/>
      <c r="HM575" s="323"/>
      <c r="HW575" s="323"/>
    </row>
    <row r="576" s="3" customFormat="true" x14ac:dyDescent="0.25">
      <c r="A576" s="323"/>
      <c r="K576" s="323"/>
      <c r="U576" s="323"/>
      <c r="AE576" s="323"/>
      <c r="AO576" s="323"/>
      <c r="AY576" s="323"/>
      <c r="AZ576" s="323"/>
      <c r="BA576" s="323"/>
      <c r="BB576" s="323"/>
      <c r="BC576" s="323"/>
      <c r="BD576" s="323"/>
      <c r="BE576" s="323"/>
      <c r="BF576" s="323"/>
      <c r="BI576" s="323"/>
      <c r="BS576" s="323"/>
      <c r="CC576" s="323"/>
      <c r="CM576" s="323"/>
      <c r="CW576" s="323"/>
      <c r="DG576" s="323"/>
      <c r="DQ576" s="323"/>
      <c r="EA576" s="323"/>
      <c r="EK576" s="323"/>
      <c r="EU576" s="323"/>
      <c r="FE576" s="323"/>
      <c r="FO576" s="323"/>
      <c r="FY576" s="323"/>
      <c r="GI576" s="323"/>
      <c r="GS576" s="323"/>
      <c r="HC576" s="323"/>
      <c r="HM576" s="323"/>
      <c r="HW576" s="323"/>
    </row>
    <row r="577" s="3" customFormat="true" x14ac:dyDescent="0.25">
      <c r="A577" s="323"/>
      <c r="K577" s="323"/>
      <c r="U577" s="323"/>
      <c r="AE577" s="323"/>
      <c r="AO577" s="323"/>
      <c r="AY577" s="323"/>
      <c r="AZ577" s="323"/>
      <c r="BA577" s="323"/>
      <c r="BB577" s="323"/>
      <c r="BC577" s="323"/>
      <c r="BD577" s="323"/>
      <c r="BE577" s="323"/>
      <c r="BF577" s="323"/>
      <c r="BI577" s="323"/>
      <c r="BS577" s="323"/>
      <c r="CC577" s="323"/>
      <c r="CM577" s="323"/>
      <c r="CW577" s="323"/>
      <c r="DG577" s="323"/>
      <c r="DQ577" s="323"/>
      <c r="EA577" s="323"/>
      <c r="EK577" s="323"/>
      <c r="EU577" s="323"/>
      <c r="FE577" s="323"/>
      <c r="FO577" s="323"/>
      <c r="FY577" s="323"/>
      <c r="GI577" s="323"/>
      <c r="GS577" s="323"/>
      <c r="HC577" s="323"/>
      <c r="HM577" s="323"/>
      <c r="HW577" s="323"/>
    </row>
    <row r="578" s="3" customFormat="true" x14ac:dyDescent="0.25">
      <c r="A578" s="323"/>
      <c r="K578" s="323"/>
      <c r="U578" s="323"/>
      <c r="AE578" s="323"/>
      <c r="AO578" s="323"/>
      <c r="AY578" s="323"/>
      <c r="AZ578" s="323"/>
      <c r="BA578" s="323"/>
      <c r="BB578" s="323"/>
      <c r="BC578" s="323"/>
      <c r="BD578" s="323"/>
      <c r="BE578" s="323"/>
      <c r="BF578" s="323"/>
      <c r="BI578" s="323"/>
      <c r="BS578" s="323"/>
      <c r="CC578" s="323"/>
      <c r="CM578" s="323"/>
      <c r="CW578" s="323"/>
      <c r="DG578" s="323"/>
      <c r="DQ578" s="323"/>
      <c r="EA578" s="323"/>
      <c r="EK578" s="323"/>
      <c r="EU578" s="323"/>
      <c r="FE578" s="323"/>
      <c r="FO578" s="323"/>
      <c r="FY578" s="323"/>
      <c r="GI578" s="323"/>
      <c r="GS578" s="323"/>
      <c r="HC578" s="323"/>
      <c r="HM578" s="323"/>
      <c r="HW578" s="323"/>
    </row>
    <row r="579" s="3" customFormat="true" x14ac:dyDescent="0.25">
      <c r="A579" s="323"/>
      <c r="K579" s="323"/>
      <c r="U579" s="323"/>
      <c r="AE579" s="323"/>
      <c r="AO579" s="323"/>
      <c r="AY579" s="323"/>
      <c r="AZ579" s="323"/>
      <c r="BA579" s="323"/>
      <c r="BB579" s="323"/>
      <c r="BC579" s="323"/>
      <c r="BD579" s="323"/>
      <c r="BE579" s="323"/>
      <c r="BF579" s="323"/>
      <c r="BI579" s="323"/>
      <c r="BS579" s="323"/>
      <c r="CC579" s="323"/>
      <c r="CM579" s="323"/>
      <c r="CW579" s="323"/>
      <c r="DG579" s="323"/>
      <c r="DQ579" s="323"/>
      <c r="EA579" s="323"/>
      <c r="EK579" s="323"/>
      <c r="EU579" s="323"/>
      <c r="FE579" s="323"/>
      <c r="FO579" s="323"/>
      <c r="FY579" s="323"/>
      <c r="GI579" s="323"/>
      <c r="GS579" s="323"/>
      <c r="HC579" s="323"/>
      <c r="HM579" s="323"/>
      <c r="HW579" s="323"/>
    </row>
    <row r="580" s="3" customFormat="true" x14ac:dyDescent="0.25">
      <c r="A580" s="323"/>
      <c r="K580" s="323"/>
      <c r="U580" s="323"/>
      <c r="AE580" s="323"/>
      <c r="AO580" s="323"/>
      <c r="AY580" s="323"/>
      <c r="AZ580" s="323"/>
      <c r="BA580" s="323"/>
      <c r="BB580" s="323"/>
      <c r="BC580" s="323"/>
      <c r="BD580" s="323"/>
      <c r="BE580" s="323"/>
      <c r="BF580" s="323"/>
      <c r="BI580" s="323"/>
      <c r="BS580" s="323"/>
      <c r="CC580" s="323"/>
      <c r="CM580" s="323"/>
      <c r="CW580" s="323"/>
      <c r="DG580" s="323"/>
      <c r="DQ580" s="323"/>
      <c r="EA580" s="323"/>
      <c r="EK580" s="323"/>
      <c r="EU580" s="323"/>
      <c r="FE580" s="323"/>
      <c r="FO580" s="323"/>
      <c r="FY580" s="323"/>
      <c r="GI580" s="323"/>
      <c r="GS580" s="323"/>
      <c r="HC580" s="323"/>
      <c r="HM580" s="323"/>
      <c r="HW580" s="323"/>
    </row>
    <row r="581" s="3" customFormat="true" x14ac:dyDescent="0.25">
      <c r="A581" s="323"/>
      <c r="K581" s="323"/>
      <c r="U581" s="323"/>
      <c r="AE581" s="323"/>
      <c r="AO581" s="323"/>
      <c r="AY581" s="323"/>
      <c r="AZ581" s="323"/>
      <c r="BA581" s="323"/>
      <c r="BB581" s="323"/>
      <c r="BC581" s="323"/>
      <c r="BD581" s="323"/>
      <c r="BE581" s="323"/>
      <c r="BF581" s="323"/>
      <c r="BI581" s="323"/>
      <c r="BS581" s="323"/>
      <c r="CC581" s="323"/>
      <c r="CM581" s="323"/>
      <c r="CW581" s="323"/>
      <c r="DG581" s="323"/>
      <c r="DQ581" s="323"/>
      <c r="EA581" s="323"/>
      <c r="EK581" s="323"/>
      <c r="EU581" s="323"/>
      <c r="FE581" s="323"/>
      <c r="FO581" s="323"/>
      <c r="FY581" s="323"/>
      <c r="GI581" s="323"/>
      <c r="GS581" s="323"/>
      <c r="HC581" s="323"/>
      <c r="HM581" s="323"/>
      <c r="HW581" s="323"/>
    </row>
    <row r="582" s="3" customFormat="true" x14ac:dyDescent="0.25">
      <c r="A582" s="323"/>
      <c r="K582" s="323"/>
      <c r="U582" s="323"/>
      <c r="AE582" s="323"/>
      <c r="AO582" s="323"/>
      <c r="AY582" s="323"/>
      <c r="AZ582" s="323"/>
      <c r="BA582" s="323"/>
      <c r="BB582" s="323"/>
      <c r="BC582" s="323"/>
      <c r="BD582" s="323"/>
      <c r="BE582" s="323"/>
      <c r="BF582" s="323"/>
      <c r="BI582" s="323"/>
      <c r="BS582" s="323"/>
      <c r="CC582" s="323"/>
      <c r="CM582" s="323"/>
      <c r="CW582" s="323"/>
      <c r="DG582" s="323"/>
      <c r="DQ582" s="323"/>
      <c r="EA582" s="323"/>
      <c r="EK582" s="323"/>
      <c r="EU582" s="323"/>
      <c r="FE582" s="323"/>
      <c r="FO582" s="323"/>
      <c r="FY582" s="323"/>
      <c r="GI582" s="323"/>
      <c r="GS582" s="323"/>
      <c r="HC582" s="323"/>
      <c r="HM582" s="323"/>
      <c r="HW582" s="323"/>
    </row>
    <row r="583" s="3" customFormat="true" x14ac:dyDescent="0.25">
      <c r="A583" s="323"/>
      <c r="K583" s="323"/>
      <c r="U583" s="323"/>
      <c r="AE583" s="323"/>
      <c r="AO583" s="323"/>
      <c r="AY583" s="323"/>
      <c r="AZ583" s="323"/>
      <c r="BA583" s="323"/>
      <c r="BB583" s="323"/>
      <c r="BC583" s="323"/>
      <c r="BD583" s="323"/>
      <c r="BE583" s="323"/>
      <c r="BF583" s="323"/>
      <c r="BI583" s="323"/>
      <c r="BS583" s="323"/>
      <c r="CC583" s="323"/>
      <c r="CM583" s="323"/>
      <c r="CW583" s="323"/>
      <c r="DG583" s="323"/>
      <c r="DQ583" s="323"/>
      <c r="EA583" s="323"/>
      <c r="EK583" s="323"/>
      <c r="EU583" s="323"/>
      <c r="FE583" s="323"/>
      <c r="FO583" s="323"/>
      <c r="FY583" s="323"/>
      <c r="GI583" s="323"/>
      <c r="GS583" s="323"/>
      <c r="HC583" s="323"/>
      <c r="HM583" s="323"/>
      <c r="HW583" s="323"/>
    </row>
    <row r="584" s="3" customFormat="true" x14ac:dyDescent="0.25">
      <c r="A584" s="323"/>
      <c r="K584" s="323"/>
      <c r="U584" s="323"/>
      <c r="AE584" s="323"/>
      <c r="AO584" s="323"/>
      <c r="AY584" s="323"/>
      <c r="AZ584" s="323"/>
      <c r="BA584" s="323"/>
      <c r="BB584" s="323"/>
      <c r="BC584" s="323"/>
      <c r="BD584" s="323"/>
      <c r="BE584" s="323"/>
      <c r="BF584" s="323"/>
      <c r="BI584" s="323"/>
      <c r="BS584" s="323"/>
      <c r="CC584" s="323"/>
      <c r="CM584" s="323"/>
      <c r="CW584" s="323"/>
      <c r="DG584" s="323"/>
      <c r="DQ584" s="323"/>
      <c r="EA584" s="323"/>
      <c r="EK584" s="323"/>
      <c r="EU584" s="323"/>
      <c r="FE584" s="323"/>
      <c r="FO584" s="323"/>
      <c r="FY584" s="323"/>
      <c r="GI584" s="323"/>
      <c r="GS584" s="323"/>
      <c r="HC584" s="323"/>
      <c r="HM584" s="323"/>
      <c r="HW584" s="323"/>
    </row>
    <row r="585" s="3" customFormat="true" x14ac:dyDescent="0.25">
      <c r="A585" s="323"/>
      <c r="K585" s="323"/>
      <c r="U585" s="323"/>
      <c r="AE585" s="323"/>
      <c r="AO585" s="323"/>
      <c r="AY585" s="323"/>
      <c r="AZ585" s="323"/>
      <c r="BA585" s="323"/>
      <c r="BB585" s="323"/>
      <c r="BC585" s="323"/>
      <c r="BD585" s="323"/>
      <c r="BE585" s="323"/>
      <c r="BF585" s="323"/>
      <c r="BI585" s="323"/>
      <c r="BS585" s="323"/>
      <c r="CC585" s="323"/>
      <c r="CM585" s="323"/>
      <c r="CW585" s="323"/>
      <c r="DG585" s="323"/>
      <c r="DQ585" s="323"/>
      <c r="EA585" s="323"/>
      <c r="EK585" s="323"/>
      <c r="EU585" s="323"/>
      <c r="FE585" s="323"/>
      <c r="FO585" s="323"/>
      <c r="FY585" s="323"/>
      <c r="GI585" s="323"/>
      <c r="GS585" s="323"/>
      <c r="HC585" s="323"/>
      <c r="HM585" s="323"/>
      <c r="HW585" s="323"/>
    </row>
    <row r="586" s="3" customFormat="true" x14ac:dyDescent="0.25">
      <c r="A586" s="323"/>
      <c r="K586" s="323"/>
      <c r="U586" s="323"/>
      <c r="AE586" s="323"/>
      <c r="AO586" s="323"/>
      <c r="AY586" s="323"/>
      <c r="AZ586" s="323"/>
      <c r="BA586" s="323"/>
      <c r="BB586" s="323"/>
      <c r="BC586" s="323"/>
      <c r="BD586" s="323"/>
      <c r="BE586" s="323"/>
      <c r="BF586" s="323"/>
      <c r="BI586" s="323"/>
      <c r="BS586" s="323"/>
      <c r="CC586" s="323"/>
      <c r="CM586" s="323"/>
      <c r="CW586" s="323"/>
      <c r="DG586" s="323"/>
      <c r="DQ586" s="323"/>
      <c r="EA586" s="323"/>
      <c r="EK586" s="323"/>
      <c r="EU586" s="323"/>
      <c r="FE586" s="323"/>
      <c r="FO586" s="323"/>
      <c r="FY586" s="323"/>
      <c r="GI586" s="323"/>
      <c r="GS586" s="323"/>
      <c r="HC586" s="323"/>
      <c r="HM586" s="323"/>
      <c r="HW586" s="323"/>
    </row>
    <row r="587" s="3" customFormat="true" x14ac:dyDescent="0.25">
      <c r="A587" s="323"/>
      <c r="K587" s="323"/>
      <c r="U587" s="323"/>
      <c r="AE587" s="323"/>
      <c r="AO587" s="323"/>
      <c r="AY587" s="323"/>
      <c r="AZ587" s="323"/>
      <c r="BA587" s="323"/>
      <c r="BB587" s="323"/>
      <c r="BC587" s="323"/>
      <c r="BD587" s="323"/>
      <c r="BE587" s="323"/>
      <c r="BF587" s="323"/>
      <c r="BI587" s="323"/>
      <c r="BS587" s="323"/>
      <c r="CC587" s="323"/>
      <c r="CM587" s="323"/>
      <c r="CW587" s="323"/>
      <c r="DG587" s="323"/>
      <c r="DQ587" s="323"/>
      <c r="EA587" s="323"/>
      <c r="EK587" s="323"/>
      <c r="EU587" s="323"/>
      <c r="FE587" s="323"/>
      <c r="FO587" s="323"/>
      <c r="FY587" s="323"/>
      <c r="GI587" s="323"/>
      <c r="GS587" s="323"/>
      <c r="HC587" s="323"/>
      <c r="HM587" s="323"/>
      <c r="HW587" s="323"/>
    </row>
    <row r="588" s="3" customFormat="true" x14ac:dyDescent="0.25">
      <c r="A588" s="323"/>
      <c r="K588" s="323"/>
      <c r="U588" s="323"/>
      <c r="AE588" s="323"/>
      <c r="AO588" s="323"/>
      <c r="AY588" s="323"/>
      <c r="AZ588" s="323"/>
      <c r="BA588" s="323"/>
      <c r="BB588" s="323"/>
      <c r="BC588" s="323"/>
      <c r="BD588" s="323"/>
      <c r="BE588" s="323"/>
      <c r="BF588" s="323"/>
      <c r="BI588" s="323"/>
      <c r="BS588" s="323"/>
      <c r="CC588" s="323"/>
      <c r="CM588" s="323"/>
      <c r="CW588" s="323"/>
      <c r="DG588" s="323"/>
      <c r="DQ588" s="323"/>
      <c r="EA588" s="323"/>
      <c r="EK588" s="323"/>
      <c r="EU588" s="323"/>
      <c r="FE588" s="323"/>
      <c r="FO588" s="323"/>
      <c r="FY588" s="323"/>
      <c r="GI588" s="323"/>
      <c r="GS588" s="323"/>
      <c r="HC588" s="323"/>
      <c r="HM588" s="323"/>
      <c r="HW588" s="323"/>
    </row>
    <row r="589" s="3" customFormat="true" x14ac:dyDescent="0.25">
      <c r="A589" s="323"/>
      <c r="K589" s="323"/>
      <c r="U589" s="323"/>
      <c r="AE589" s="323"/>
      <c r="AO589" s="323"/>
      <c r="AY589" s="323"/>
      <c r="AZ589" s="323"/>
      <c r="BA589" s="323"/>
      <c r="BB589" s="323"/>
      <c r="BC589" s="323"/>
      <c r="BD589" s="323"/>
      <c r="BE589" s="323"/>
      <c r="BF589" s="323"/>
      <c r="BI589" s="323"/>
      <c r="BS589" s="323"/>
      <c r="CC589" s="323"/>
      <c r="CM589" s="323"/>
      <c r="CW589" s="323"/>
      <c r="DG589" s="323"/>
      <c r="DQ589" s="323"/>
      <c r="EA589" s="323"/>
      <c r="EK589" s="323"/>
      <c r="EU589" s="323"/>
      <c r="FE589" s="323"/>
      <c r="FO589" s="323"/>
      <c r="FY589" s="323"/>
      <c r="GI589" s="323"/>
      <c r="GS589" s="323"/>
      <c r="HC589" s="323"/>
      <c r="HM589" s="323"/>
      <c r="HW589" s="323"/>
    </row>
    <row r="590" s="3" customFormat="true" x14ac:dyDescent="0.25">
      <c r="A590" s="323"/>
      <c r="K590" s="323"/>
      <c r="U590" s="323"/>
      <c r="AE590" s="323"/>
      <c r="AO590" s="323"/>
      <c r="AY590" s="323"/>
      <c r="AZ590" s="323"/>
      <c r="BA590" s="323"/>
      <c r="BB590" s="323"/>
      <c r="BC590" s="323"/>
      <c r="BD590" s="323"/>
      <c r="BE590" s="323"/>
      <c r="BF590" s="323"/>
      <c r="BI590" s="323"/>
      <c r="BS590" s="323"/>
      <c r="CC590" s="323"/>
      <c r="CM590" s="323"/>
      <c r="CW590" s="323"/>
      <c r="DG590" s="323"/>
      <c r="DQ590" s="323"/>
      <c r="EA590" s="323"/>
      <c r="EK590" s="323"/>
      <c r="EU590" s="323"/>
      <c r="FE590" s="323"/>
      <c r="FO590" s="323"/>
      <c r="FY590" s="323"/>
      <c r="GI590" s="323"/>
      <c r="GS590" s="323"/>
      <c r="HC590" s="323"/>
      <c r="HM590" s="323"/>
      <c r="HW590" s="323"/>
    </row>
    <row r="591" s="3" customFormat="true" x14ac:dyDescent="0.25">
      <c r="A591" s="323"/>
      <c r="K591" s="323"/>
      <c r="U591" s="323"/>
      <c r="AE591" s="323"/>
      <c r="AO591" s="323"/>
      <c r="AY591" s="323"/>
      <c r="AZ591" s="323"/>
      <c r="BA591" s="323"/>
      <c r="BB591" s="323"/>
      <c r="BC591" s="323"/>
      <c r="BD591" s="323"/>
      <c r="BE591" s="323"/>
      <c r="BF591" s="323"/>
      <c r="BI591" s="323"/>
      <c r="BS591" s="323"/>
      <c r="CC591" s="323"/>
      <c r="CM591" s="323"/>
      <c r="CW591" s="323"/>
      <c r="DG591" s="323"/>
      <c r="DQ591" s="323"/>
      <c r="EA591" s="323"/>
      <c r="EK591" s="323"/>
      <c r="EU591" s="323"/>
      <c r="FE591" s="323"/>
      <c r="FO591" s="323"/>
      <c r="FY591" s="323"/>
      <c r="GI591" s="323"/>
      <c r="GS591" s="323"/>
      <c r="HC591" s="323"/>
      <c r="HM591" s="323"/>
      <c r="HW591" s="323"/>
    </row>
    <row r="592" s="3" customFormat="true" x14ac:dyDescent="0.25">
      <c r="A592" s="323"/>
      <c r="K592" s="323"/>
      <c r="U592" s="323"/>
      <c r="AE592" s="323"/>
      <c r="AO592" s="323"/>
      <c r="AY592" s="323"/>
      <c r="AZ592" s="323"/>
      <c r="BA592" s="323"/>
      <c r="BB592" s="323"/>
      <c r="BC592" s="323"/>
      <c r="BD592" s="323"/>
      <c r="BE592" s="323"/>
      <c r="BF592" s="323"/>
      <c r="BI592" s="323"/>
      <c r="BS592" s="323"/>
      <c r="CC592" s="323"/>
      <c r="CM592" s="323"/>
      <c r="CW592" s="323"/>
      <c r="DG592" s="323"/>
      <c r="DQ592" s="323"/>
      <c r="EA592" s="323"/>
      <c r="EK592" s="323"/>
      <c r="EU592" s="323"/>
      <c r="FE592" s="323"/>
      <c r="FO592" s="323"/>
      <c r="FY592" s="323"/>
      <c r="GI592" s="323"/>
      <c r="GS592" s="323"/>
      <c r="HC592" s="323"/>
      <c r="HM592" s="323"/>
      <c r="HW592" s="323"/>
    </row>
    <row r="593" s="3" customFormat="true" x14ac:dyDescent="0.25">
      <c r="A593" s="323"/>
      <c r="K593" s="323"/>
      <c r="U593" s="323"/>
      <c r="AE593" s="323"/>
      <c r="AO593" s="323"/>
      <c r="AY593" s="323"/>
      <c r="AZ593" s="323"/>
      <c r="BA593" s="323"/>
      <c r="BB593" s="323"/>
      <c r="BC593" s="323"/>
      <c r="BD593" s="323"/>
      <c r="BE593" s="323"/>
      <c r="BF593" s="323"/>
      <c r="BI593" s="323"/>
      <c r="BS593" s="323"/>
      <c r="CC593" s="323"/>
      <c r="CM593" s="323"/>
      <c r="CW593" s="323"/>
      <c r="DG593" s="323"/>
      <c r="DQ593" s="323"/>
      <c r="EA593" s="323"/>
      <c r="EK593" s="323"/>
      <c r="EU593" s="323"/>
      <c r="FE593" s="323"/>
      <c r="FO593" s="323"/>
      <c r="FY593" s="323"/>
      <c r="GI593" s="323"/>
      <c r="GS593" s="323"/>
      <c r="HC593" s="323"/>
      <c r="HM593" s="323"/>
      <c r="HW593" s="323"/>
    </row>
    <row r="594" s="3" customFormat="true" x14ac:dyDescent="0.25">
      <c r="A594" s="323"/>
      <c r="K594" s="323"/>
      <c r="U594" s="323"/>
      <c r="AE594" s="323"/>
      <c r="AO594" s="323"/>
      <c r="AY594" s="323"/>
      <c r="AZ594" s="323"/>
      <c r="BA594" s="323"/>
      <c r="BB594" s="323"/>
      <c r="BC594" s="323"/>
      <c r="BD594" s="323"/>
      <c r="BE594" s="323"/>
      <c r="BF594" s="323"/>
      <c r="BI594" s="323"/>
      <c r="BS594" s="323"/>
      <c r="CC594" s="323"/>
      <c r="CM594" s="323"/>
      <c r="CW594" s="323"/>
      <c r="DG594" s="323"/>
      <c r="DQ594" s="323"/>
      <c r="EA594" s="323"/>
      <c r="EK594" s="323"/>
      <c r="EU594" s="323"/>
      <c r="FE594" s="323"/>
      <c r="FO594" s="323"/>
      <c r="FY594" s="323"/>
      <c r="GI594" s="323"/>
      <c r="GS594" s="323"/>
      <c r="HC594" s="323"/>
      <c r="HM594" s="323"/>
      <c r="HW594" s="323"/>
    </row>
    <row r="595" s="3" customFormat="true" x14ac:dyDescent="0.25">
      <c r="A595" s="323"/>
      <c r="K595" s="323"/>
      <c r="U595" s="323"/>
      <c r="AE595" s="323"/>
      <c r="AO595" s="323"/>
      <c r="AY595" s="323"/>
      <c r="AZ595" s="323"/>
      <c r="BA595" s="323"/>
      <c r="BB595" s="323"/>
      <c r="BC595" s="323"/>
      <c r="BD595" s="323"/>
      <c r="BE595" s="323"/>
      <c r="BF595" s="323"/>
      <c r="BI595" s="323"/>
      <c r="BS595" s="323"/>
      <c r="CC595" s="323"/>
      <c r="CM595" s="323"/>
      <c r="CW595" s="323"/>
      <c r="DG595" s="323"/>
      <c r="DQ595" s="323"/>
      <c r="EA595" s="323"/>
      <c r="EK595" s="323"/>
      <c r="EU595" s="323"/>
      <c r="FE595" s="323"/>
      <c r="FO595" s="323"/>
      <c r="FY595" s="323"/>
      <c r="GI595" s="323"/>
      <c r="GS595" s="323"/>
      <c r="HC595" s="323"/>
      <c r="HM595" s="323"/>
      <c r="HW595" s="323"/>
    </row>
    <row r="596" s="3" customFormat="true" x14ac:dyDescent="0.25">
      <c r="A596" s="323"/>
      <c r="K596" s="323"/>
      <c r="U596" s="323"/>
      <c r="AE596" s="323"/>
      <c r="AO596" s="323"/>
      <c r="AY596" s="323"/>
      <c r="AZ596" s="323"/>
      <c r="BA596" s="323"/>
      <c r="BB596" s="323"/>
      <c r="BC596" s="323"/>
      <c r="BD596" s="323"/>
      <c r="BE596" s="323"/>
      <c r="BF596" s="323"/>
      <c r="BI596" s="323"/>
      <c r="BS596" s="323"/>
      <c r="CC596" s="323"/>
      <c r="CM596" s="323"/>
      <c r="CW596" s="323"/>
      <c r="DG596" s="323"/>
      <c r="DQ596" s="323"/>
      <c r="EA596" s="323"/>
      <c r="EK596" s="323"/>
      <c r="EU596" s="323"/>
      <c r="FE596" s="323"/>
      <c r="FO596" s="323"/>
      <c r="FY596" s="323"/>
      <c r="GI596" s="323"/>
      <c r="GS596" s="323"/>
      <c r="HC596" s="323"/>
      <c r="HM596" s="323"/>
      <c r="HW596" s="323"/>
    </row>
    <row r="597" s="3" customFormat="true" x14ac:dyDescent="0.25">
      <c r="A597" s="323"/>
      <c r="K597" s="323"/>
      <c r="U597" s="323"/>
      <c r="AE597" s="323"/>
      <c r="AO597" s="323"/>
      <c r="AY597" s="323"/>
      <c r="AZ597" s="323"/>
      <c r="BA597" s="323"/>
      <c r="BB597" s="323"/>
      <c r="BC597" s="323"/>
      <c r="BD597" s="323"/>
      <c r="BE597" s="323"/>
      <c r="BF597" s="323"/>
      <c r="BI597" s="323"/>
      <c r="BS597" s="323"/>
      <c r="CC597" s="323"/>
      <c r="CM597" s="323"/>
      <c r="CW597" s="323"/>
      <c r="DG597" s="323"/>
      <c r="DQ597" s="323"/>
      <c r="EA597" s="323"/>
      <c r="EK597" s="323"/>
      <c r="EU597" s="323"/>
      <c r="FE597" s="323"/>
      <c r="FO597" s="323"/>
      <c r="FY597" s="323"/>
      <c r="GI597" s="323"/>
      <c r="GS597" s="323"/>
      <c r="HC597" s="323"/>
      <c r="HM597" s="323"/>
      <c r="HW597" s="323"/>
    </row>
    <row r="598" s="3" customFormat="true" x14ac:dyDescent="0.25">
      <c r="A598" s="323"/>
      <c r="K598" s="323"/>
      <c r="U598" s="323"/>
      <c r="AE598" s="323"/>
      <c r="AO598" s="323"/>
      <c r="AY598" s="323"/>
      <c r="AZ598" s="323"/>
      <c r="BA598" s="323"/>
      <c r="BB598" s="323"/>
      <c r="BC598" s="323"/>
      <c r="BD598" s="323"/>
      <c r="BE598" s="323"/>
      <c r="BF598" s="323"/>
      <c r="BI598" s="323"/>
      <c r="BS598" s="323"/>
      <c r="CC598" s="323"/>
      <c r="CM598" s="323"/>
      <c r="CW598" s="323"/>
      <c r="DG598" s="323"/>
      <c r="DQ598" s="323"/>
      <c r="EA598" s="323"/>
      <c r="EK598" s="323"/>
      <c r="EU598" s="323"/>
      <c r="FE598" s="323"/>
      <c r="FO598" s="323"/>
      <c r="FY598" s="323"/>
      <c r="GI598" s="323"/>
      <c r="GS598" s="323"/>
      <c r="HC598" s="323"/>
      <c r="HM598" s="323"/>
      <c r="HW598" s="323"/>
    </row>
    <row r="599" s="3" customFormat="true" x14ac:dyDescent="0.25">
      <c r="A599" s="323"/>
      <c r="K599" s="323"/>
      <c r="U599" s="323"/>
      <c r="AE599" s="323"/>
      <c r="AO599" s="323"/>
      <c r="AY599" s="323"/>
      <c r="AZ599" s="323"/>
      <c r="BA599" s="323"/>
      <c r="BB599" s="323"/>
      <c r="BC599" s="323"/>
      <c r="BD599" s="323"/>
      <c r="BE599" s="323"/>
      <c r="BF599" s="323"/>
      <c r="BI599" s="323"/>
      <c r="BS599" s="323"/>
      <c r="CC599" s="323"/>
      <c r="CM599" s="323"/>
      <c r="CW599" s="323"/>
      <c r="DG599" s="323"/>
      <c r="DQ599" s="323"/>
      <c r="EA599" s="323"/>
      <c r="EK599" s="323"/>
      <c r="EU599" s="323"/>
      <c r="FE599" s="323"/>
      <c r="FO599" s="323"/>
      <c r="FY599" s="323"/>
      <c r="GI599" s="323"/>
      <c r="GS599" s="323"/>
      <c r="HC599" s="323"/>
      <c r="HM599" s="323"/>
      <c r="HW599" s="323"/>
    </row>
    <row r="600" s="3" customFormat="true" x14ac:dyDescent="0.25">
      <c r="A600" s="323"/>
      <c r="K600" s="323"/>
      <c r="U600" s="323"/>
      <c r="AE600" s="323"/>
      <c r="AO600" s="323"/>
      <c r="AY600" s="323"/>
      <c r="AZ600" s="323"/>
      <c r="BA600" s="323"/>
      <c r="BB600" s="323"/>
      <c r="BC600" s="323"/>
      <c r="BD600" s="323"/>
      <c r="BE600" s="323"/>
      <c r="BF600" s="323"/>
      <c r="BI600" s="323"/>
      <c r="BS600" s="323"/>
      <c r="CC600" s="323"/>
      <c r="CM600" s="323"/>
      <c r="CW600" s="323"/>
      <c r="DG600" s="323"/>
      <c r="DQ600" s="323"/>
      <c r="EA600" s="323"/>
      <c r="EK600" s="323"/>
      <c r="EU600" s="323"/>
      <c r="FE600" s="323"/>
      <c r="FO600" s="323"/>
      <c r="FY600" s="323"/>
      <c r="GI600" s="323"/>
      <c r="GS600" s="323"/>
      <c r="HC600" s="323"/>
      <c r="HM600" s="323"/>
      <c r="HW600" s="323"/>
    </row>
    <row r="601" s="3" customFormat="true" x14ac:dyDescent="0.25">
      <c r="A601" s="323"/>
      <c r="K601" s="323"/>
      <c r="U601" s="323"/>
      <c r="AE601" s="323"/>
      <c r="AO601" s="323"/>
      <c r="AY601" s="323"/>
      <c r="AZ601" s="323"/>
      <c r="BA601" s="323"/>
      <c r="BB601" s="323"/>
      <c r="BC601" s="323"/>
      <c r="BD601" s="323"/>
      <c r="BE601" s="323"/>
      <c r="BF601" s="323"/>
      <c r="BI601" s="323"/>
      <c r="BS601" s="323"/>
      <c r="CC601" s="323"/>
      <c r="CM601" s="323"/>
      <c r="CW601" s="323"/>
      <c r="DG601" s="323"/>
      <c r="DQ601" s="323"/>
      <c r="EA601" s="323"/>
      <c r="EK601" s="323"/>
      <c r="EU601" s="323"/>
      <c r="FE601" s="323"/>
      <c r="FO601" s="323"/>
      <c r="FY601" s="323"/>
      <c r="GI601" s="323"/>
      <c r="GS601" s="323"/>
      <c r="HC601" s="323"/>
      <c r="HM601" s="323"/>
      <c r="HW601" s="323"/>
    </row>
    <row r="602" s="3" customFormat="true" x14ac:dyDescent="0.25">
      <c r="A602" s="323"/>
      <c r="K602" s="323"/>
      <c r="U602" s="323"/>
      <c r="AE602" s="323"/>
      <c r="AO602" s="323"/>
      <c r="AY602" s="323"/>
      <c r="AZ602" s="323"/>
      <c r="BA602" s="323"/>
      <c r="BB602" s="323"/>
      <c r="BC602" s="323"/>
      <c r="BD602" s="323"/>
      <c r="BE602" s="323"/>
      <c r="BF602" s="323"/>
      <c r="BI602" s="323"/>
      <c r="BS602" s="323"/>
      <c r="CC602" s="323"/>
      <c r="CM602" s="323"/>
      <c r="CW602" s="323"/>
      <c r="DG602" s="323"/>
      <c r="DQ602" s="323"/>
      <c r="EA602" s="323"/>
      <c r="EK602" s="323"/>
      <c r="EU602" s="323"/>
      <c r="FE602" s="323"/>
      <c r="FO602" s="323"/>
      <c r="FY602" s="323"/>
      <c r="GI602" s="323"/>
      <c r="GS602" s="323"/>
      <c r="HC602" s="323"/>
      <c r="HM602" s="323"/>
      <c r="HW602" s="323"/>
    </row>
    <row r="603" s="3" customFormat="true" x14ac:dyDescent="0.25">
      <c r="A603" s="323"/>
      <c r="K603" s="323"/>
      <c r="U603" s="323"/>
      <c r="AE603" s="323"/>
      <c r="AO603" s="323"/>
      <c r="AY603" s="323"/>
      <c r="AZ603" s="323"/>
      <c r="BA603" s="323"/>
      <c r="BB603" s="323"/>
      <c r="BC603" s="323"/>
      <c r="BD603" s="323"/>
      <c r="BE603" s="323"/>
      <c r="BF603" s="323"/>
      <c r="BI603" s="323"/>
      <c r="BS603" s="323"/>
      <c r="CC603" s="323"/>
      <c r="CM603" s="323"/>
      <c r="CW603" s="323"/>
      <c r="DG603" s="323"/>
      <c r="DQ603" s="323"/>
      <c r="EA603" s="323"/>
      <c r="EK603" s="323"/>
      <c r="EU603" s="323"/>
      <c r="FE603" s="323"/>
      <c r="FO603" s="323"/>
      <c r="FY603" s="323"/>
      <c r="GI603" s="323"/>
      <c r="GS603" s="323"/>
      <c r="HC603" s="323"/>
      <c r="HM603" s="323"/>
      <c r="HW603" s="323"/>
    </row>
    <row r="604" s="3" customFormat="true" x14ac:dyDescent="0.25">
      <c r="A604" s="323"/>
      <c r="K604" s="323"/>
      <c r="U604" s="323"/>
      <c r="AE604" s="323"/>
      <c r="AO604" s="323"/>
      <c r="AY604" s="323"/>
      <c r="AZ604" s="323"/>
      <c r="BA604" s="323"/>
      <c r="BB604" s="323"/>
      <c r="BC604" s="323"/>
      <c r="BD604" s="323"/>
      <c r="BE604" s="323"/>
      <c r="BF604" s="323"/>
      <c r="BI604" s="323"/>
      <c r="BS604" s="323"/>
      <c r="CC604" s="323"/>
      <c r="CM604" s="323"/>
      <c r="CW604" s="323"/>
      <c r="DG604" s="323"/>
      <c r="DQ604" s="323"/>
      <c r="EA604" s="323"/>
      <c r="EK604" s="323"/>
      <c r="EU604" s="323"/>
      <c r="FE604" s="323"/>
      <c r="FO604" s="323"/>
      <c r="FY604" s="323"/>
      <c r="GI604" s="323"/>
      <c r="GS604" s="323"/>
      <c r="HC604" s="323"/>
      <c r="HM604" s="323"/>
      <c r="HW604" s="323"/>
    </row>
    <row r="605" s="3" customFormat="true" x14ac:dyDescent="0.25">
      <c r="A605" s="323"/>
      <c r="K605" s="323"/>
      <c r="U605" s="323"/>
      <c r="AE605" s="323"/>
      <c r="AO605" s="323"/>
      <c r="AY605" s="323"/>
      <c r="AZ605" s="323"/>
      <c r="BA605" s="323"/>
      <c r="BB605" s="323"/>
      <c r="BC605" s="323"/>
      <c r="BD605" s="323"/>
      <c r="BE605" s="323"/>
      <c r="BF605" s="323"/>
      <c r="BI605" s="323"/>
      <c r="BS605" s="323"/>
      <c r="CC605" s="323"/>
      <c r="CM605" s="323"/>
      <c r="CW605" s="323"/>
      <c r="DG605" s="323"/>
      <c r="DQ605" s="323"/>
      <c r="EA605" s="323"/>
      <c r="EK605" s="323"/>
      <c r="EU605" s="323"/>
      <c r="FE605" s="323"/>
      <c r="FO605" s="323"/>
      <c r="FY605" s="323"/>
      <c r="GI605" s="323"/>
      <c r="GS605" s="323"/>
      <c r="HC605" s="323"/>
      <c r="HM605" s="323"/>
      <c r="HW605" s="323"/>
    </row>
    <row r="606" s="3" customFormat="true" x14ac:dyDescent="0.25">
      <c r="A606" s="323"/>
      <c r="K606" s="323"/>
      <c r="U606" s="323"/>
      <c r="AE606" s="323"/>
      <c r="AO606" s="323"/>
      <c r="AY606" s="323"/>
      <c r="AZ606" s="323"/>
      <c r="BA606" s="323"/>
      <c r="BB606" s="323"/>
      <c r="BC606" s="323"/>
      <c r="BD606" s="323"/>
      <c r="BE606" s="323"/>
      <c r="BF606" s="323"/>
      <c r="BI606" s="323"/>
      <c r="BS606" s="323"/>
      <c r="CC606" s="323"/>
      <c r="CM606" s="323"/>
      <c r="CW606" s="323"/>
      <c r="DG606" s="323"/>
      <c r="DQ606" s="323"/>
      <c r="EA606" s="323"/>
      <c r="EK606" s="323"/>
      <c r="EU606" s="323"/>
      <c r="FE606" s="323"/>
      <c r="FO606" s="323"/>
      <c r="FY606" s="323"/>
      <c r="GI606" s="323"/>
      <c r="GS606" s="323"/>
      <c r="HC606" s="323"/>
      <c r="HM606" s="323"/>
      <c r="HW606" s="323"/>
    </row>
    <row r="607" s="3" customFormat="true" x14ac:dyDescent="0.25">
      <c r="A607" s="323"/>
      <c r="K607" s="323"/>
      <c r="U607" s="323"/>
      <c r="AE607" s="323"/>
      <c r="AO607" s="323"/>
      <c r="AY607" s="323"/>
      <c r="AZ607" s="323"/>
      <c r="BA607" s="323"/>
      <c r="BB607" s="323"/>
      <c r="BC607" s="323"/>
      <c r="BD607" s="323"/>
      <c r="BE607" s="323"/>
      <c r="BF607" s="323"/>
      <c r="BI607" s="323"/>
      <c r="BS607" s="323"/>
      <c r="CC607" s="323"/>
      <c r="CM607" s="323"/>
      <c r="CW607" s="323"/>
      <c r="DG607" s="323"/>
      <c r="DQ607" s="323"/>
      <c r="EA607" s="323"/>
      <c r="EK607" s="323"/>
      <c r="EU607" s="323"/>
      <c r="FE607" s="323"/>
      <c r="FO607" s="323"/>
      <c r="FY607" s="323"/>
      <c r="GI607" s="323"/>
      <c r="GS607" s="323"/>
      <c r="HC607" s="323"/>
      <c r="HM607" s="323"/>
      <c r="HW607" s="323"/>
    </row>
    <row r="608" s="3" customFormat="true" x14ac:dyDescent="0.25">
      <c r="A608" s="323"/>
      <c r="K608" s="323"/>
      <c r="U608" s="323"/>
      <c r="AE608" s="323"/>
      <c r="AO608" s="323"/>
      <c r="AY608" s="323"/>
      <c r="AZ608" s="323"/>
      <c r="BA608" s="323"/>
      <c r="BB608" s="323"/>
      <c r="BC608" s="323"/>
      <c r="BD608" s="323"/>
      <c r="BE608" s="323"/>
      <c r="BF608" s="323"/>
      <c r="BI608" s="323"/>
      <c r="BS608" s="323"/>
      <c r="CC608" s="323"/>
      <c r="CM608" s="323"/>
      <c r="CW608" s="323"/>
      <c r="DG608" s="323"/>
      <c r="DQ608" s="323"/>
      <c r="EA608" s="323"/>
      <c r="EK608" s="323"/>
      <c r="EU608" s="323"/>
      <c r="FE608" s="323"/>
      <c r="FO608" s="323"/>
      <c r="FY608" s="323"/>
      <c r="GI608" s="323"/>
      <c r="GS608" s="323"/>
      <c r="HC608" s="323"/>
      <c r="HM608" s="323"/>
      <c r="HW608" s="323"/>
    </row>
    <row r="609" s="3" customFormat="true" x14ac:dyDescent="0.25">
      <c r="A609" s="323"/>
      <c r="K609" s="323"/>
      <c r="U609" s="323"/>
      <c r="AE609" s="323"/>
      <c r="AO609" s="323"/>
      <c r="AY609" s="323"/>
      <c r="AZ609" s="323"/>
      <c r="BA609" s="323"/>
      <c r="BB609" s="323"/>
      <c r="BC609" s="323"/>
      <c r="BD609" s="323"/>
      <c r="BE609" s="323"/>
      <c r="BF609" s="323"/>
      <c r="BI609" s="323"/>
      <c r="BS609" s="323"/>
      <c r="CC609" s="323"/>
      <c r="CM609" s="323"/>
      <c r="CW609" s="323"/>
      <c r="DG609" s="323"/>
      <c r="DQ609" s="323"/>
      <c r="EA609" s="323"/>
      <c r="EK609" s="323"/>
      <c r="EU609" s="323"/>
      <c r="FE609" s="323"/>
      <c r="FO609" s="323"/>
      <c r="FY609" s="323"/>
      <c r="GI609" s="323"/>
      <c r="GS609" s="323"/>
      <c r="HC609" s="323"/>
      <c r="HM609" s="323"/>
      <c r="HW609" s="323"/>
    </row>
    <row r="610" s="3" customFormat="true" x14ac:dyDescent="0.25">
      <c r="A610" s="323"/>
      <c r="K610" s="323"/>
      <c r="U610" s="323"/>
      <c r="AE610" s="323"/>
      <c r="AO610" s="323"/>
      <c r="AY610" s="323"/>
      <c r="AZ610" s="323"/>
      <c r="BA610" s="323"/>
      <c r="BB610" s="323"/>
      <c r="BC610" s="323"/>
      <c r="BD610" s="323"/>
      <c r="BE610" s="323"/>
      <c r="BF610" s="323"/>
      <c r="BI610" s="323"/>
      <c r="BS610" s="323"/>
      <c r="CC610" s="323"/>
      <c r="CM610" s="323"/>
      <c r="CW610" s="323"/>
      <c r="DG610" s="323"/>
      <c r="DQ610" s="323"/>
      <c r="EA610" s="323"/>
      <c r="EK610" s="323"/>
      <c r="EU610" s="323"/>
      <c r="FE610" s="323"/>
      <c r="FO610" s="323"/>
      <c r="FY610" s="323"/>
      <c r="GI610" s="323"/>
      <c r="GS610" s="323"/>
      <c r="HC610" s="323"/>
      <c r="HM610" s="323"/>
      <c r="HW610" s="323"/>
    </row>
    <row r="611" s="3" customFormat="true" x14ac:dyDescent="0.25">
      <c r="A611" s="323"/>
      <c r="K611" s="323"/>
      <c r="U611" s="323"/>
      <c r="AE611" s="323"/>
      <c r="AO611" s="323"/>
      <c r="AY611" s="323"/>
      <c r="AZ611" s="323"/>
      <c r="BA611" s="323"/>
      <c r="BB611" s="323"/>
      <c r="BC611" s="323"/>
      <c r="BD611" s="323"/>
      <c r="BE611" s="323"/>
      <c r="BF611" s="323"/>
      <c r="BI611" s="323"/>
      <c r="BS611" s="323"/>
      <c r="CC611" s="323"/>
      <c r="CM611" s="323"/>
      <c r="CW611" s="323"/>
      <c r="DG611" s="323"/>
      <c r="DQ611" s="323"/>
      <c r="EA611" s="323"/>
      <c r="EK611" s="323"/>
      <c r="EU611" s="323"/>
      <c r="FE611" s="323"/>
      <c r="FO611" s="323"/>
      <c r="FY611" s="323"/>
      <c r="GI611" s="323"/>
      <c r="GS611" s="323"/>
      <c r="HC611" s="323"/>
      <c r="HM611" s="323"/>
      <c r="HW611" s="323"/>
    </row>
    <row r="612" s="3" customFormat="true" x14ac:dyDescent="0.25">
      <c r="A612" s="323"/>
      <c r="K612" s="323"/>
      <c r="U612" s="323"/>
      <c r="AE612" s="323"/>
      <c r="AO612" s="323"/>
      <c r="AY612" s="323"/>
      <c r="AZ612" s="323"/>
      <c r="BA612" s="323"/>
      <c r="BB612" s="323"/>
      <c r="BC612" s="323"/>
      <c r="BD612" s="323"/>
      <c r="BE612" s="323"/>
      <c r="BF612" s="323"/>
      <c r="BI612" s="323"/>
      <c r="BS612" s="323"/>
      <c r="CC612" s="323"/>
      <c r="CM612" s="323"/>
      <c r="CW612" s="323"/>
      <c r="DG612" s="323"/>
      <c r="DQ612" s="323"/>
      <c r="EA612" s="323"/>
      <c r="EK612" s="323"/>
      <c r="EU612" s="323"/>
      <c r="FE612" s="323"/>
      <c r="FO612" s="323"/>
      <c r="FY612" s="323"/>
      <c r="GI612" s="323"/>
      <c r="GS612" s="323"/>
      <c r="HC612" s="323"/>
      <c r="HM612" s="323"/>
      <c r="HW612" s="323"/>
    </row>
    <row r="613" s="3" customFormat="true" x14ac:dyDescent="0.25">
      <c r="A613" s="323"/>
      <c r="K613" s="323"/>
      <c r="U613" s="323"/>
      <c r="AE613" s="323"/>
      <c r="AO613" s="323"/>
      <c r="AY613" s="323"/>
      <c r="AZ613" s="323"/>
      <c r="BA613" s="323"/>
      <c r="BB613" s="323"/>
      <c r="BC613" s="323"/>
      <c r="BD613" s="323"/>
      <c r="BE613" s="323"/>
      <c r="BF613" s="323"/>
      <c r="BI613" s="323"/>
      <c r="BS613" s="323"/>
      <c r="CC613" s="323"/>
      <c r="CM613" s="323"/>
      <c r="CW613" s="323"/>
      <c r="DG613" s="323"/>
      <c r="DQ613" s="323"/>
      <c r="EA613" s="323"/>
      <c r="EK613" s="323"/>
      <c r="EU613" s="323"/>
      <c r="FE613" s="323"/>
      <c r="FO613" s="323"/>
      <c r="FY613" s="323"/>
      <c r="GI613" s="323"/>
      <c r="GS613" s="323"/>
      <c r="HC613" s="323"/>
      <c r="HM613" s="323"/>
      <c r="HW613" s="323"/>
    </row>
    <row r="614" s="3" customFormat="true" x14ac:dyDescent="0.25">
      <c r="A614" s="323"/>
      <c r="K614" s="323"/>
      <c r="U614" s="323"/>
      <c r="AE614" s="323"/>
      <c r="AO614" s="323"/>
      <c r="AY614" s="323"/>
      <c r="AZ614" s="323"/>
      <c r="BA614" s="323"/>
      <c r="BB614" s="323"/>
      <c r="BC614" s="323"/>
      <c r="BD614" s="323"/>
      <c r="BE614" s="323"/>
      <c r="BF614" s="323"/>
      <c r="BI614" s="323"/>
      <c r="BS614" s="323"/>
      <c r="CC614" s="323"/>
      <c r="CM614" s="323"/>
      <c r="CW614" s="323"/>
      <c r="DG614" s="323"/>
      <c r="DQ614" s="323"/>
      <c r="EA614" s="323"/>
      <c r="EK614" s="323"/>
      <c r="EU614" s="323"/>
      <c r="FE614" s="323"/>
      <c r="FO614" s="323"/>
      <c r="FY614" s="323"/>
      <c r="GI614" s="323"/>
      <c r="GS614" s="323"/>
      <c r="HC614" s="323"/>
      <c r="HM614" s="323"/>
      <c r="HW614" s="323"/>
    </row>
    <row r="615" s="3" customFormat="true" x14ac:dyDescent="0.25">
      <c r="A615" s="323"/>
      <c r="K615" s="323"/>
      <c r="U615" s="323"/>
      <c r="AE615" s="323"/>
      <c r="AO615" s="323"/>
      <c r="AY615" s="323"/>
      <c r="AZ615" s="323"/>
      <c r="BA615" s="323"/>
      <c r="BB615" s="323"/>
      <c r="BC615" s="323"/>
      <c r="BD615" s="323"/>
      <c r="BE615" s="323"/>
      <c r="BF615" s="323"/>
      <c r="BI615" s="323"/>
      <c r="BS615" s="323"/>
      <c r="CC615" s="323"/>
      <c r="CM615" s="323"/>
      <c r="CW615" s="323"/>
      <c r="DG615" s="323"/>
      <c r="DQ615" s="323"/>
      <c r="EA615" s="323"/>
      <c r="EK615" s="323"/>
      <c r="EU615" s="323"/>
      <c r="FE615" s="323"/>
      <c r="FO615" s="323"/>
      <c r="FY615" s="323"/>
      <c r="GI615" s="323"/>
      <c r="GS615" s="323"/>
      <c r="HC615" s="323"/>
      <c r="HM615" s="323"/>
      <c r="HW615" s="323"/>
    </row>
    <row r="616" s="3" customFormat="true" x14ac:dyDescent="0.25">
      <c r="A616" s="323"/>
      <c r="K616" s="323"/>
      <c r="U616" s="323"/>
      <c r="AE616" s="323"/>
      <c r="AO616" s="323"/>
      <c r="AY616" s="323"/>
      <c r="AZ616" s="323"/>
      <c r="BA616" s="323"/>
      <c r="BB616" s="323"/>
      <c r="BC616" s="323"/>
      <c r="BD616" s="323"/>
      <c r="BE616" s="323"/>
      <c r="BF616" s="323"/>
      <c r="BI616" s="323"/>
      <c r="BS616" s="323"/>
      <c r="CC616" s="323"/>
      <c r="CM616" s="323"/>
      <c r="CW616" s="323"/>
      <c r="DG616" s="323"/>
      <c r="DQ616" s="323"/>
      <c r="EA616" s="323"/>
      <c r="EK616" s="323"/>
      <c r="EU616" s="323"/>
      <c r="FE616" s="323"/>
      <c r="FO616" s="323"/>
      <c r="FY616" s="323"/>
      <c r="GI616" s="323"/>
      <c r="GS616" s="323"/>
      <c r="HC616" s="323"/>
      <c r="HM616" s="323"/>
      <c r="HW616" s="323"/>
    </row>
    <row r="617" s="3" customFormat="true" x14ac:dyDescent="0.25">
      <c r="A617" s="323"/>
      <c r="K617" s="323"/>
      <c r="U617" s="323"/>
      <c r="AE617" s="323"/>
      <c r="AO617" s="323"/>
      <c r="AY617" s="323"/>
      <c r="AZ617" s="323"/>
      <c r="BA617" s="323"/>
      <c r="BB617" s="323"/>
      <c r="BC617" s="323"/>
      <c r="BD617" s="323"/>
      <c r="BE617" s="323"/>
      <c r="BF617" s="323"/>
      <c r="BI617" s="323"/>
      <c r="BS617" s="323"/>
      <c r="CC617" s="323"/>
      <c r="CM617" s="323"/>
      <c r="CW617" s="323"/>
      <c r="DG617" s="323"/>
      <c r="DQ617" s="323"/>
      <c r="EA617" s="323"/>
      <c r="EK617" s="323"/>
      <c r="EU617" s="323"/>
      <c r="FE617" s="323"/>
      <c r="FO617" s="323"/>
      <c r="FY617" s="323"/>
      <c r="GI617" s="323"/>
      <c r="GS617" s="323"/>
      <c r="HC617" s="323"/>
      <c r="HM617" s="323"/>
      <c r="HW617" s="323"/>
    </row>
    <row r="618" s="3" customFormat="true" x14ac:dyDescent="0.25">
      <c r="A618" s="323"/>
      <c r="K618" s="323"/>
      <c r="U618" s="323"/>
      <c r="AE618" s="323"/>
      <c r="AO618" s="323"/>
      <c r="AY618" s="323"/>
      <c r="AZ618" s="323"/>
      <c r="BA618" s="323"/>
      <c r="BB618" s="323"/>
      <c r="BC618" s="323"/>
      <c r="BD618" s="323"/>
      <c r="BE618" s="323"/>
      <c r="BF618" s="323"/>
      <c r="BI618" s="323"/>
      <c r="BS618" s="323"/>
      <c r="CC618" s="323"/>
      <c r="CM618" s="323"/>
      <c r="CW618" s="323"/>
      <c r="DG618" s="323"/>
      <c r="DQ618" s="323"/>
      <c r="EA618" s="323"/>
      <c r="EK618" s="323"/>
      <c r="EU618" s="323"/>
      <c r="FE618" s="323"/>
      <c r="FO618" s="323"/>
      <c r="FY618" s="323"/>
      <c r="GI618" s="323"/>
      <c r="GS618" s="323"/>
      <c r="HC618" s="323"/>
      <c r="HM618" s="323"/>
      <c r="HW618" s="323"/>
    </row>
    <row r="619" s="3" customFormat="true" x14ac:dyDescent="0.25">
      <c r="A619" s="323"/>
      <c r="K619" s="323"/>
      <c r="U619" s="323"/>
      <c r="AE619" s="323"/>
      <c r="AO619" s="323"/>
      <c r="AY619" s="323"/>
      <c r="AZ619" s="323"/>
      <c r="BA619" s="323"/>
      <c r="BB619" s="323"/>
      <c r="BC619" s="323"/>
      <c r="BD619" s="323"/>
      <c r="BE619" s="323"/>
      <c r="BF619" s="323"/>
      <c r="BI619" s="323"/>
      <c r="BS619" s="323"/>
      <c r="CC619" s="323"/>
      <c r="CM619" s="323"/>
      <c r="CW619" s="323"/>
      <c r="DG619" s="323"/>
      <c r="DQ619" s="323"/>
      <c r="EA619" s="323"/>
      <c r="EK619" s="323"/>
      <c r="EU619" s="323"/>
      <c r="FE619" s="323"/>
      <c r="FO619" s="323"/>
      <c r="FY619" s="323"/>
      <c r="GI619" s="323"/>
      <c r="GS619" s="323"/>
      <c r="HC619" s="323"/>
      <c r="HM619" s="323"/>
      <c r="HW619" s="323"/>
    </row>
    <row r="620" s="3" customFormat="true" x14ac:dyDescent="0.25">
      <c r="A620" s="323"/>
      <c r="K620" s="323"/>
      <c r="U620" s="323"/>
      <c r="AE620" s="323"/>
      <c r="AO620" s="323"/>
      <c r="AY620" s="323"/>
      <c r="AZ620" s="323"/>
      <c r="BA620" s="323"/>
      <c r="BB620" s="323"/>
      <c r="BC620" s="323"/>
      <c r="BD620" s="323"/>
      <c r="BE620" s="323"/>
      <c r="BF620" s="323"/>
      <c r="BI620" s="323"/>
      <c r="BS620" s="323"/>
      <c r="CC620" s="323"/>
      <c r="CM620" s="323"/>
      <c r="CW620" s="323"/>
      <c r="DG620" s="323"/>
      <c r="DQ620" s="323"/>
      <c r="EA620" s="323"/>
      <c r="EK620" s="323"/>
      <c r="EU620" s="323"/>
      <c r="FE620" s="323"/>
      <c r="FO620" s="323"/>
      <c r="FY620" s="323"/>
      <c r="GI620" s="323"/>
      <c r="GS620" s="323"/>
      <c r="HC620" s="323"/>
      <c r="HM620" s="323"/>
      <c r="HW620" s="323"/>
    </row>
    <row r="621" s="3" customFormat="true" x14ac:dyDescent="0.25">
      <c r="A621" s="323"/>
      <c r="K621" s="323"/>
      <c r="U621" s="323"/>
      <c r="AE621" s="323"/>
      <c r="AO621" s="323"/>
      <c r="AY621" s="323"/>
      <c r="AZ621" s="323"/>
      <c r="BA621" s="323"/>
      <c r="BB621" s="323"/>
      <c r="BC621" s="323"/>
      <c r="BD621" s="323"/>
      <c r="BE621" s="323"/>
      <c r="BF621" s="323"/>
      <c r="BI621" s="323"/>
      <c r="BS621" s="323"/>
      <c r="CC621" s="323"/>
      <c r="CM621" s="323"/>
      <c r="CW621" s="323"/>
      <c r="DG621" s="323"/>
      <c r="DQ621" s="323"/>
      <c r="EA621" s="323"/>
      <c r="EK621" s="323"/>
      <c r="EU621" s="323"/>
      <c r="FE621" s="323"/>
      <c r="FO621" s="323"/>
      <c r="FY621" s="323"/>
      <c r="GI621" s="323"/>
      <c r="GS621" s="323"/>
      <c r="HC621" s="323"/>
      <c r="HM621" s="323"/>
      <c r="HW621" s="323"/>
    </row>
    <row r="622" s="3" customFormat="true" x14ac:dyDescent="0.25">
      <c r="A622" s="323"/>
      <c r="K622" s="323"/>
      <c r="U622" s="323"/>
      <c r="AE622" s="323"/>
      <c r="AO622" s="323"/>
      <c r="AY622" s="323"/>
      <c r="AZ622" s="323"/>
      <c r="BA622" s="323"/>
      <c r="BB622" s="323"/>
      <c r="BC622" s="323"/>
      <c r="BD622" s="323"/>
      <c r="BE622" s="323"/>
      <c r="BF622" s="323"/>
      <c r="BI622" s="323"/>
      <c r="BS622" s="323"/>
      <c r="CC622" s="323"/>
      <c r="CM622" s="323"/>
      <c r="CW622" s="323"/>
      <c r="DG622" s="323"/>
      <c r="DQ622" s="323"/>
      <c r="EA622" s="323"/>
      <c r="EK622" s="323"/>
      <c r="EU622" s="323"/>
      <c r="FE622" s="323"/>
      <c r="FO622" s="323"/>
      <c r="FY622" s="323"/>
      <c r="GI622" s="323"/>
      <c r="GS622" s="323"/>
      <c r="HC622" s="323"/>
      <c r="HM622" s="323"/>
      <c r="HW622" s="323"/>
    </row>
    <row r="623" s="3" customFormat="true" x14ac:dyDescent="0.25">
      <c r="A623" s="323"/>
      <c r="K623" s="323"/>
      <c r="U623" s="323"/>
      <c r="AE623" s="323"/>
      <c r="AO623" s="323"/>
      <c r="AY623" s="323"/>
      <c r="AZ623" s="323"/>
      <c r="BA623" s="323"/>
      <c r="BB623" s="323"/>
      <c r="BC623" s="323"/>
      <c r="BD623" s="323"/>
      <c r="BE623" s="323"/>
      <c r="BF623" s="323"/>
      <c r="BI623" s="323"/>
      <c r="BS623" s="323"/>
      <c r="CC623" s="323"/>
      <c r="CM623" s="323"/>
      <c r="CW623" s="323"/>
      <c r="DG623" s="323"/>
      <c r="DQ623" s="323"/>
      <c r="EA623" s="323"/>
      <c r="EK623" s="323"/>
      <c r="EU623" s="323"/>
      <c r="FE623" s="323"/>
      <c r="FO623" s="323"/>
      <c r="FY623" s="323"/>
      <c r="GI623" s="323"/>
      <c r="GS623" s="323"/>
      <c r="HC623" s="323"/>
      <c r="HM623" s="323"/>
      <c r="HW623" s="323"/>
    </row>
    <row r="624" s="3" customFormat="true" x14ac:dyDescent="0.25">
      <c r="A624" s="323"/>
      <c r="K624" s="323"/>
      <c r="U624" s="323"/>
      <c r="AE624" s="323"/>
      <c r="AO624" s="323"/>
      <c r="AY624" s="323"/>
      <c r="AZ624" s="323"/>
      <c r="BA624" s="323"/>
      <c r="BB624" s="323"/>
      <c r="BC624" s="323"/>
      <c r="BD624" s="323"/>
      <c r="BE624" s="323"/>
      <c r="BF624" s="323"/>
      <c r="BI624" s="323"/>
      <c r="BS624" s="323"/>
      <c r="CC624" s="323"/>
      <c r="CM624" s="323"/>
      <c r="CW624" s="323"/>
      <c r="DG624" s="323"/>
      <c r="DQ624" s="323"/>
      <c r="EA624" s="323"/>
      <c r="EK624" s="323"/>
      <c r="EU624" s="323"/>
      <c r="FE624" s="323"/>
      <c r="FO624" s="323"/>
      <c r="FY624" s="323"/>
      <c r="GI624" s="323"/>
      <c r="GS624" s="323"/>
      <c r="HC624" s="323"/>
      <c r="HM624" s="323"/>
      <c r="HW624" s="323"/>
    </row>
    <row r="625" s="3" customFormat="true" x14ac:dyDescent="0.25">
      <c r="A625" s="323"/>
      <c r="K625" s="323"/>
      <c r="U625" s="323"/>
      <c r="AE625" s="323"/>
      <c r="AO625" s="323"/>
      <c r="AY625" s="323"/>
      <c r="AZ625" s="323"/>
      <c r="BA625" s="323"/>
      <c r="BB625" s="323"/>
      <c r="BC625" s="323"/>
      <c r="BD625" s="323"/>
      <c r="BE625" s="323"/>
      <c r="BF625" s="323"/>
      <c r="BI625" s="323"/>
      <c r="BS625" s="323"/>
      <c r="CC625" s="323"/>
      <c r="CM625" s="323"/>
      <c r="CW625" s="323"/>
      <c r="DG625" s="323"/>
      <c r="DQ625" s="323"/>
      <c r="EA625" s="323"/>
      <c r="EK625" s="323"/>
      <c r="EU625" s="323"/>
      <c r="FE625" s="323"/>
      <c r="FO625" s="323"/>
      <c r="FY625" s="323"/>
      <c r="GI625" s="323"/>
      <c r="GS625" s="323"/>
      <c r="HC625" s="323"/>
      <c r="HM625" s="323"/>
      <c r="HW625" s="323"/>
    </row>
    <row r="626" s="3" customFormat="true" x14ac:dyDescent="0.25">
      <c r="A626" s="323"/>
      <c r="K626" s="323"/>
      <c r="U626" s="323"/>
      <c r="AE626" s="323"/>
      <c r="AO626" s="323"/>
      <c r="AY626" s="323"/>
      <c r="AZ626" s="323"/>
      <c r="BA626" s="323"/>
      <c r="BB626" s="323"/>
      <c r="BC626" s="323"/>
      <c r="BD626" s="323"/>
      <c r="BE626" s="323"/>
      <c r="BF626" s="323"/>
      <c r="BI626" s="323"/>
      <c r="BS626" s="323"/>
      <c r="CC626" s="323"/>
      <c r="CM626" s="323"/>
      <c r="CW626" s="323"/>
      <c r="DG626" s="323"/>
      <c r="DQ626" s="323"/>
      <c r="EA626" s="323"/>
      <c r="EK626" s="323"/>
      <c r="EU626" s="323"/>
      <c r="FE626" s="323"/>
      <c r="FO626" s="323"/>
      <c r="FY626" s="323"/>
      <c r="GI626" s="323"/>
      <c r="GS626" s="323"/>
      <c r="HC626" s="323"/>
      <c r="HM626" s="323"/>
      <c r="HW626" s="323"/>
    </row>
    <row r="627" s="3" customFormat="true" x14ac:dyDescent="0.25">
      <c r="A627" s="323"/>
      <c r="K627" s="323"/>
      <c r="U627" s="323"/>
      <c r="AE627" s="323"/>
      <c r="AO627" s="323"/>
      <c r="AY627" s="323"/>
      <c r="AZ627" s="323"/>
      <c r="BA627" s="323"/>
      <c r="BB627" s="323"/>
      <c r="BC627" s="323"/>
      <c r="BD627" s="323"/>
      <c r="BE627" s="323"/>
      <c r="BF627" s="323"/>
      <c r="BI627" s="323"/>
      <c r="BS627" s="323"/>
      <c r="CC627" s="323"/>
      <c r="CM627" s="323"/>
      <c r="CW627" s="323"/>
      <c r="DG627" s="323"/>
      <c r="DQ627" s="323"/>
      <c r="EA627" s="323"/>
      <c r="EK627" s="323"/>
      <c r="EU627" s="323"/>
      <c r="FE627" s="323"/>
      <c r="FO627" s="323"/>
      <c r="FY627" s="323"/>
      <c r="GI627" s="323"/>
      <c r="GS627" s="323"/>
      <c r="HC627" s="323"/>
      <c r="HM627" s="323"/>
      <c r="HW627" s="323"/>
    </row>
    <row r="628" s="3" customFormat="true" x14ac:dyDescent="0.25">
      <c r="A628" s="323"/>
      <c r="K628" s="323"/>
      <c r="U628" s="323"/>
      <c r="AE628" s="323"/>
      <c r="AO628" s="323"/>
      <c r="AY628" s="323"/>
      <c r="AZ628" s="323"/>
      <c r="BA628" s="323"/>
      <c r="BB628" s="323"/>
      <c r="BC628" s="323"/>
      <c r="BD628" s="323"/>
      <c r="BE628" s="323"/>
      <c r="BF628" s="323"/>
      <c r="BI628" s="323"/>
      <c r="BS628" s="323"/>
      <c r="CC628" s="323"/>
      <c r="CM628" s="323"/>
      <c r="CW628" s="323"/>
      <c r="DG628" s="323"/>
      <c r="DQ628" s="323"/>
      <c r="EA628" s="323"/>
      <c r="EK628" s="323"/>
      <c r="EU628" s="323"/>
      <c r="FE628" s="323"/>
      <c r="FO628" s="323"/>
      <c r="FY628" s="323"/>
      <c r="GI628" s="323"/>
      <c r="GS628" s="323"/>
      <c r="HC628" s="323"/>
      <c r="HM628" s="323"/>
      <c r="HW628" s="323"/>
    </row>
    <row r="629" s="3" customFormat="true" x14ac:dyDescent="0.25">
      <c r="A629" s="323"/>
      <c r="K629" s="323"/>
      <c r="U629" s="323"/>
      <c r="AE629" s="323"/>
      <c r="AO629" s="323"/>
      <c r="AY629" s="323"/>
      <c r="AZ629" s="323"/>
      <c r="BA629" s="323"/>
      <c r="BB629" s="323"/>
      <c r="BC629" s="323"/>
      <c r="BD629" s="323"/>
      <c r="BE629" s="323"/>
      <c r="BF629" s="323"/>
      <c r="BI629" s="323"/>
      <c r="BS629" s="323"/>
      <c r="CC629" s="323"/>
      <c r="CM629" s="323"/>
      <c r="CW629" s="323"/>
      <c r="DG629" s="323"/>
      <c r="DQ629" s="323"/>
      <c r="EA629" s="323"/>
      <c r="EK629" s="323"/>
      <c r="EU629" s="323"/>
      <c r="FE629" s="323"/>
      <c r="FO629" s="323"/>
      <c r="FY629" s="323"/>
      <c r="GI629" s="323"/>
      <c r="GS629" s="323"/>
      <c r="HC629" s="323"/>
      <c r="HM629" s="323"/>
      <c r="HW629" s="323"/>
    </row>
    <row r="630" s="3" customFormat="true" x14ac:dyDescent="0.25">
      <c r="A630" s="323"/>
      <c r="K630" s="323"/>
      <c r="U630" s="323"/>
      <c r="AE630" s="323"/>
      <c r="AO630" s="323"/>
      <c r="AY630" s="323"/>
      <c r="AZ630" s="323"/>
      <c r="BA630" s="323"/>
      <c r="BB630" s="323"/>
      <c r="BC630" s="323"/>
      <c r="BD630" s="323"/>
      <c r="BE630" s="323"/>
      <c r="BF630" s="323"/>
      <c r="BI630" s="323"/>
      <c r="BS630" s="323"/>
      <c r="CC630" s="323"/>
      <c r="CM630" s="323"/>
      <c r="CW630" s="323"/>
      <c r="DG630" s="323"/>
      <c r="DQ630" s="323"/>
      <c r="EA630" s="323"/>
      <c r="EK630" s="323"/>
      <c r="EU630" s="323"/>
      <c r="FE630" s="323"/>
      <c r="FO630" s="323"/>
      <c r="FY630" s="323"/>
      <c r="GI630" s="323"/>
      <c r="GS630" s="323"/>
      <c r="HC630" s="323"/>
      <c r="HM630" s="323"/>
      <c r="HW630" s="323"/>
    </row>
    <row r="631" s="3" customFormat="true" x14ac:dyDescent="0.25">
      <c r="A631" s="323"/>
      <c r="K631" s="323"/>
      <c r="U631" s="323"/>
      <c r="AE631" s="323"/>
      <c r="AO631" s="323"/>
      <c r="AY631" s="323"/>
      <c r="AZ631" s="323"/>
      <c r="BA631" s="323"/>
      <c r="BB631" s="323"/>
      <c r="BC631" s="323"/>
      <c r="BD631" s="323"/>
      <c r="BE631" s="323"/>
      <c r="BF631" s="323"/>
      <c r="BI631" s="323"/>
      <c r="BS631" s="323"/>
      <c r="CC631" s="323"/>
      <c r="CM631" s="323"/>
      <c r="CW631" s="323"/>
      <c r="DG631" s="323"/>
      <c r="DQ631" s="323"/>
      <c r="EA631" s="323"/>
      <c r="EK631" s="323"/>
      <c r="EU631" s="323"/>
      <c r="FE631" s="323"/>
      <c r="FO631" s="323"/>
      <c r="FY631" s="323"/>
      <c r="GI631" s="323"/>
      <c r="GS631" s="323"/>
      <c r="HC631" s="323"/>
      <c r="HM631" s="323"/>
      <c r="HW631" s="323"/>
    </row>
    <row r="632" s="3" customFormat="true" x14ac:dyDescent="0.25">
      <c r="A632" s="323"/>
      <c r="K632" s="323"/>
      <c r="U632" s="323"/>
      <c r="AE632" s="323"/>
      <c r="AO632" s="323"/>
      <c r="AY632" s="323"/>
      <c r="AZ632" s="323"/>
      <c r="BA632" s="323"/>
      <c r="BB632" s="323"/>
      <c r="BC632" s="323"/>
      <c r="BD632" s="323"/>
      <c r="BE632" s="323"/>
      <c r="BF632" s="323"/>
      <c r="BI632" s="323"/>
      <c r="BS632" s="323"/>
      <c r="CC632" s="323"/>
      <c r="CM632" s="323"/>
      <c r="CW632" s="323"/>
      <c r="DG632" s="323"/>
      <c r="DQ632" s="323"/>
      <c r="EA632" s="323"/>
      <c r="EK632" s="323"/>
      <c r="EU632" s="323"/>
      <c r="FE632" s="323"/>
      <c r="FO632" s="323"/>
      <c r="FY632" s="323"/>
      <c r="GI632" s="323"/>
      <c r="GS632" s="323"/>
      <c r="HC632" s="323"/>
      <c r="HM632" s="323"/>
      <c r="HW632" s="323"/>
    </row>
    <row r="633" s="3" customFormat="true" x14ac:dyDescent="0.25">
      <c r="A633" s="323"/>
      <c r="K633" s="323"/>
      <c r="U633" s="323"/>
      <c r="AE633" s="323"/>
      <c r="AO633" s="323"/>
      <c r="AY633" s="323"/>
      <c r="AZ633" s="323"/>
      <c r="BA633" s="323"/>
      <c r="BB633" s="323"/>
      <c r="BC633" s="323"/>
      <c r="BD633" s="323"/>
      <c r="BE633" s="323"/>
      <c r="BF633" s="323"/>
      <c r="BI633" s="323"/>
      <c r="BS633" s="323"/>
      <c r="CC633" s="323"/>
      <c r="CM633" s="323"/>
      <c r="CW633" s="323"/>
      <c r="DG633" s="323"/>
      <c r="DQ633" s="323"/>
      <c r="EA633" s="323"/>
      <c r="EK633" s="323"/>
      <c r="EU633" s="323"/>
      <c r="FE633" s="323"/>
      <c r="FO633" s="323"/>
      <c r="FY633" s="323"/>
      <c r="GI633" s="323"/>
      <c r="GS633" s="323"/>
      <c r="HC633" s="323"/>
      <c r="HM633" s="323"/>
      <c r="HW633" s="323"/>
    </row>
    <row r="634" s="3" customFormat="true" x14ac:dyDescent="0.25">
      <c r="A634" s="323"/>
      <c r="K634" s="323"/>
      <c r="U634" s="323"/>
      <c r="AE634" s="323"/>
      <c r="AO634" s="323"/>
      <c r="AY634" s="323"/>
      <c r="AZ634" s="323"/>
      <c r="BA634" s="323"/>
      <c r="BB634" s="323"/>
      <c r="BC634" s="323"/>
      <c r="BD634" s="323"/>
      <c r="BE634" s="323"/>
      <c r="BF634" s="323"/>
      <c r="BI634" s="323"/>
      <c r="BS634" s="323"/>
      <c r="CC634" s="323"/>
      <c r="CM634" s="323"/>
      <c r="CW634" s="323"/>
      <c r="DG634" s="323"/>
      <c r="DQ634" s="323"/>
      <c r="EA634" s="323"/>
      <c r="EK634" s="323"/>
      <c r="EU634" s="323"/>
      <c r="FE634" s="323"/>
      <c r="FO634" s="323"/>
      <c r="FY634" s="323"/>
      <c r="GI634" s="323"/>
      <c r="GS634" s="323"/>
      <c r="HC634" s="323"/>
      <c r="HM634" s="323"/>
      <c r="HW634" s="323"/>
    </row>
    <row r="635" s="3" customFormat="true" x14ac:dyDescent="0.25">
      <c r="A635" s="323"/>
      <c r="K635" s="323"/>
      <c r="U635" s="323"/>
      <c r="AE635" s="323"/>
      <c r="AO635" s="323"/>
      <c r="AY635" s="323"/>
      <c r="AZ635" s="323"/>
      <c r="BA635" s="323"/>
      <c r="BB635" s="323"/>
      <c r="BC635" s="323"/>
      <c r="BD635" s="323"/>
      <c r="BE635" s="323"/>
      <c r="BF635" s="323"/>
      <c r="BI635" s="323"/>
      <c r="BS635" s="323"/>
      <c r="CC635" s="323"/>
      <c r="CM635" s="323"/>
      <c r="CW635" s="323"/>
      <c r="DG635" s="323"/>
      <c r="DQ635" s="323"/>
      <c r="EA635" s="323"/>
      <c r="EK635" s="323"/>
      <c r="EU635" s="323"/>
      <c r="FE635" s="323"/>
      <c r="FO635" s="323"/>
      <c r="FY635" s="323"/>
      <c r="GI635" s="323"/>
      <c r="GS635" s="323"/>
      <c r="HC635" s="323"/>
      <c r="HM635" s="323"/>
      <c r="HW635" s="323"/>
    </row>
    <row r="636" s="3" customFormat="true" x14ac:dyDescent="0.25">
      <c r="A636" s="323"/>
      <c r="K636" s="323"/>
      <c r="U636" s="323"/>
      <c r="AE636" s="323"/>
      <c r="AO636" s="323"/>
      <c r="AY636" s="323"/>
      <c r="AZ636" s="323"/>
      <c r="BA636" s="323"/>
      <c r="BB636" s="323"/>
      <c r="BC636" s="323"/>
      <c r="BD636" s="323"/>
      <c r="BE636" s="323"/>
      <c r="BF636" s="323"/>
      <c r="BI636" s="323"/>
      <c r="BS636" s="323"/>
      <c r="CC636" s="323"/>
      <c r="CM636" s="323"/>
      <c r="CW636" s="323"/>
      <c r="DG636" s="323"/>
      <c r="DQ636" s="323"/>
      <c r="EA636" s="323"/>
      <c r="EK636" s="323"/>
      <c r="EU636" s="323"/>
      <c r="FE636" s="323"/>
      <c r="FO636" s="323"/>
      <c r="FY636" s="323"/>
      <c r="GI636" s="323"/>
      <c r="GS636" s="323"/>
      <c r="HC636" s="323"/>
      <c r="HM636" s="323"/>
      <c r="HW636" s="323"/>
    </row>
    <row r="637" s="3" customFormat="true" x14ac:dyDescent="0.25">
      <c r="A637" s="323"/>
      <c r="K637" s="323"/>
      <c r="U637" s="323"/>
      <c r="AE637" s="323"/>
      <c r="AO637" s="323"/>
      <c r="AY637" s="323"/>
      <c r="AZ637" s="323"/>
      <c r="BA637" s="323"/>
      <c r="BB637" s="323"/>
      <c r="BC637" s="323"/>
      <c r="BD637" s="323"/>
      <c r="BE637" s="323"/>
      <c r="BF637" s="323"/>
      <c r="BI637" s="323"/>
      <c r="BS637" s="323"/>
      <c r="CC637" s="323"/>
      <c r="CM637" s="323"/>
      <c r="CW637" s="323"/>
      <c r="DG637" s="323"/>
      <c r="DQ637" s="323"/>
      <c r="EA637" s="323"/>
      <c r="EK637" s="323"/>
      <c r="EU637" s="323"/>
      <c r="FE637" s="323"/>
      <c r="FO637" s="323"/>
      <c r="FY637" s="323"/>
      <c r="GI637" s="323"/>
      <c r="GS637" s="323"/>
      <c r="HC637" s="323"/>
      <c r="HM637" s="323"/>
      <c r="HW637" s="323"/>
    </row>
    <row r="638" s="3" customFormat="true" x14ac:dyDescent="0.25">
      <c r="A638" s="323"/>
      <c r="K638" s="323"/>
      <c r="U638" s="323"/>
      <c r="AE638" s="323"/>
      <c r="AO638" s="323"/>
      <c r="AY638" s="323"/>
      <c r="AZ638" s="323"/>
      <c r="BA638" s="323"/>
      <c r="BB638" s="323"/>
      <c r="BC638" s="323"/>
      <c r="BD638" s="323"/>
      <c r="BE638" s="323"/>
      <c r="BF638" s="323"/>
      <c r="BI638" s="323"/>
      <c r="BS638" s="323"/>
      <c r="CC638" s="323"/>
      <c r="CM638" s="323"/>
      <c r="CW638" s="323"/>
      <c r="DG638" s="323"/>
      <c r="DQ638" s="323"/>
      <c r="EA638" s="323"/>
      <c r="EK638" s="323"/>
      <c r="EU638" s="323"/>
      <c r="FE638" s="323"/>
      <c r="FO638" s="323"/>
      <c r="FY638" s="323"/>
      <c r="GI638" s="323"/>
      <c r="GS638" s="323"/>
      <c r="HC638" s="323"/>
      <c r="HM638" s="323"/>
      <c r="HW638" s="323"/>
    </row>
  </sheetData>
  <mergeCells count="21">
    <mergeCell ref="B27:H27"/>
    <mergeCell ref="L27:R27"/>
    <mergeCell ref="V27:AB27"/>
    <mergeCell ref="C3:H3"/>
    <mergeCell ref="M3:R3"/>
    <mergeCell ref="W3:AB3"/>
    <mergeCell ref="AG1:AL2"/>
    <mergeCell ref="AQ1:AV2"/>
    <mergeCell ref="BK1:BP2"/>
    <mergeCell ref="BK3:BP3"/>
    <mergeCell ref="C1:H2"/>
    <mergeCell ref="M1:R2"/>
    <mergeCell ref="W1:AB2"/>
    <mergeCell ref="BA1:BF2"/>
    <mergeCell ref="BA3:BF3"/>
    <mergeCell ref="BJ27:BP27"/>
    <mergeCell ref="AF27:AL27"/>
    <mergeCell ref="AP27:AV27"/>
    <mergeCell ref="AG3:AL3"/>
    <mergeCell ref="AQ3:AV3"/>
    <mergeCell ref="AZ27:BF27"/>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24" customWidth="true"/>
    <col min="2" max="2" width="29.75" customWidth="true"/>
    <col min="3" max="8" width="7.875" customWidth="true"/>
    <col min="9" max="10" width="1.125" customWidth="true"/>
    <col min="11" max="11" width="24.625" style="324" customWidth="true"/>
    <col min="12" max="12" width="29.75" customWidth="true"/>
    <col min="13" max="18" width="7.875" customWidth="true"/>
    <col min="19" max="20" width="1.125" customWidth="true"/>
    <col min="21" max="21" width="24.625" style="324" customWidth="true"/>
    <col min="22" max="22" width="29.75" customWidth="true"/>
    <col min="23" max="28" width="7.875" customWidth="true"/>
    <col min="29" max="30" width="1.125" customWidth="true"/>
    <col min="31" max="31" width="24.625" style="324" customWidth="true"/>
    <col min="32" max="32" width="29.75" customWidth="true"/>
    <col min="33" max="38" width="7.875" customWidth="true"/>
    <col min="39" max="40" width="1.125" customWidth="true"/>
    <col min="41" max="41" width="24.625" style="324" customWidth="true"/>
    <col min="42" max="42" width="29.75" customWidth="true"/>
    <col min="43" max="48" width="7.875" customWidth="true"/>
    <col min="49" max="50" width="1.125" customWidth="true"/>
    <col min="51" max="51" width="24.625" style="324" customWidth="true"/>
    <col min="52" max="52" width="29.75" style="324" customWidth="true"/>
    <col min="53" max="58" width="7.875" style="324" customWidth="true"/>
    <col min="59" max="60" width="1.125" customWidth="true"/>
    <col min="61" max="61" width="24.625" style="324" customWidth="true"/>
    <col min="62" max="62" width="29.75" customWidth="true"/>
    <col min="63" max="68" width="7.875" customWidth="true"/>
    <col min="69" max="70" width="1.125" customWidth="true"/>
    <col min="71" max="71" width="24.625" style="324" customWidth="true"/>
    <col min="72" max="72" width="29.75" customWidth="true"/>
    <col min="73" max="78" width="7.875" customWidth="true"/>
    <col min="79" max="80" width="1.125" customWidth="true"/>
    <col min="81" max="81" width="24.625" style="324" customWidth="true"/>
    <col min="82" max="82" width="29.75" customWidth="true"/>
    <col min="83" max="88" width="7.875" customWidth="true"/>
    <col min="89" max="90" width="1.125" customWidth="true"/>
    <col min="91" max="91" width="24.625" style="324" customWidth="true"/>
    <col min="92" max="92" width="29.75" customWidth="true"/>
    <col min="93" max="98" width="7.875" customWidth="true"/>
    <col min="99" max="100" width="1.125" customWidth="true"/>
    <col min="101" max="101" width="24.625" style="324" customWidth="true"/>
    <col min="102" max="102" width="29.75" customWidth="true"/>
    <col min="103" max="108" width="7.875" customWidth="true"/>
    <col min="109" max="110" width="1.125" customWidth="true"/>
    <col min="111" max="111" width="24.625" style="324" customWidth="true"/>
    <col min="112" max="112" width="29.75" customWidth="true"/>
    <col min="113" max="118" width="7.875" customWidth="true"/>
    <col min="119" max="120" width="1.125" customWidth="true"/>
    <col min="121" max="121" width="24.625" style="324" customWidth="true"/>
    <col min="122" max="122" width="29.75" customWidth="true"/>
    <col min="123" max="128" width="7.875" customWidth="true"/>
    <col min="129" max="130" width="1.125" customWidth="true"/>
    <col min="131" max="131" width="24.625" style="324" customWidth="true"/>
    <col min="132" max="132" width="29.75" customWidth="true"/>
    <col min="133" max="138" width="7.875" customWidth="true"/>
    <col min="139" max="140" width="1.125" customWidth="true"/>
    <col min="141" max="141" width="24.625" style="324" customWidth="true"/>
    <col min="142" max="142" width="29.75" customWidth="true"/>
    <col min="143" max="148" width="7.875" customWidth="true"/>
    <col min="149" max="150" width="1.125" customWidth="true"/>
    <col min="151" max="151" width="24.625" style="324" customWidth="true"/>
    <col min="152" max="152" width="29.75" customWidth="true"/>
    <col min="153" max="158" width="7.875" customWidth="true"/>
    <col min="159" max="160" width="1.125" customWidth="true"/>
    <col min="161" max="161" width="24.625" style="324" customWidth="true"/>
    <col min="162" max="162" width="29.75" customWidth="true"/>
    <col min="163" max="168" width="7.875" customWidth="true"/>
    <col min="169" max="170" width="1.125" customWidth="true"/>
    <col min="171" max="171" width="24.625" style="324" customWidth="true"/>
    <col min="172" max="172" width="29.75" customWidth="true"/>
    <col min="173" max="178" width="7.875" customWidth="true"/>
    <col min="179" max="180" width="1.125" customWidth="true"/>
    <col min="181" max="181" width="24.625" style="324" customWidth="true"/>
    <col min="182" max="182" width="29.75" customWidth="true"/>
    <col min="183" max="188" width="7.875" customWidth="true"/>
    <col min="189" max="190" width="1.125" customWidth="true"/>
    <col min="191" max="191" width="24.625" style="324" customWidth="true"/>
    <col min="192" max="192" width="29.75" customWidth="true"/>
    <col min="193" max="198" width="7.875" customWidth="true"/>
    <col min="199" max="200" width="1.125" customWidth="true"/>
    <col min="201" max="201" width="24.625" style="324" customWidth="true"/>
    <col min="202" max="202" width="29.75" customWidth="true"/>
    <col min="203" max="208" width="7.875" customWidth="true"/>
    <col min="209" max="210" width="1.125" customWidth="true"/>
    <col min="211" max="211" width="24.625" style="324" customWidth="true"/>
    <col min="212" max="212" width="29.75" customWidth="true"/>
    <col min="213" max="218" width="7.875" customWidth="true"/>
    <col min="219" max="220" width="1.125" customWidth="true"/>
    <col min="221" max="221" width="24.625" style="324" customWidth="true"/>
    <col min="222" max="222" width="29.75" customWidth="true"/>
    <col min="223" max="228" width="7.875" customWidth="true"/>
    <col min="229" max="230" width="1.125" customWidth="true"/>
    <col min="231" max="231" width="24.625" style="324" customWidth="true"/>
    <col min="232" max="232" width="29.75" customWidth="true"/>
    <col min="233" max="238" width="7.875" customWidth="true"/>
    <col min="239" max="240" width="1.125" customWidth="true"/>
  </cols>
  <sheetData>
    <row r="1" ht="15.75" customHeight="true" x14ac:dyDescent="0.25">
      <c r="A1" s="354" t="s">
        <v>22</v>
      </c>
      <c r="B1" s="355" t="s">
        <v>179</v>
      </c>
      <c r="C1" s="601" t="s">
        <v>180</v>
      </c>
      <c r="D1" s="602"/>
      <c r="E1" s="602"/>
      <c r="F1" s="602"/>
      <c r="G1" s="602"/>
      <c r="H1" s="603"/>
      <c r="I1" s="25"/>
      <c r="J1" s="16"/>
      <c r="K1" s="354" t="s">
        <v>22</v>
      </c>
      <c r="L1" s="355" t="s">
        <v>181</v>
      </c>
      <c r="M1" s="601" t="s">
        <v>180</v>
      </c>
      <c r="N1" s="602"/>
      <c r="O1" s="602"/>
      <c r="P1" s="602"/>
      <c r="Q1" s="602"/>
      <c r="R1" s="603"/>
      <c r="S1" s="25"/>
      <c r="T1" s="16"/>
      <c r="U1" s="354" t="s">
        <v>22</v>
      </c>
      <c r="V1" s="355" t="s">
        <v>182</v>
      </c>
      <c r="W1" s="601" t="s">
        <v>180</v>
      </c>
      <c r="X1" s="602"/>
      <c r="Y1" s="602"/>
      <c r="Z1" s="602"/>
      <c r="AA1" s="602"/>
      <c r="AB1" s="603"/>
      <c r="AC1" s="25"/>
      <c r="AD1" s="16"/>
      <c r="AE1" s="354" t="s">
        <v>22</v>
      </c>
      <c r="AF1" s="355" t="s">
        <v>183</v>
      </c>
      <c r="AG1" s="601" t="s">
        <v>180</v>
      </c>
      <c r="AH1" s="602"/>
      <c r="AI1" s="602"/>
      <c r="AJ1" s="602"/>
      <c r="AK1" s="602"/>
      <c r="AL1" s="603"/>
      <c r="AM1" s="25"/>
      <c r="AN1" s="16"/>
      <c r="AO1" s="354" t="s">
        <v>22</v>
      </c>
      <c r="AP1" s="355" t="s">
        <v>184</v>
      </c>
      <c r="AQ1" s="601" t="s">
        <v>180</v>
      </c>
      <c r="AR1" s="602"/>
      <c r="AS1" s="602"/>
      <c r="AT1" s="602"/>
      <c r="AU1" s="602"/>
      <c r="AV1" s="603"/>
      <c r="AW1" s="25"/>
      <c r="AX1" s="16"/>
      <c r="AY1" s="354" t="s">
        <v>22</v>
      </c>
      <c r="AZ1" s="356" t="s">
        <v>185</v>
      </c>
      <c r="BA1" s="356" t="s">
        <v>180</v>
      </c>
      <c r="BB1" s="356"/>
      <c r="BC1" s="356"/>
      <c r="BD1" s="356"/>
      <c r="BE1" s="356"/>
      <c r="BF1" s="357"/>
      <c r="BG1" s="25"/>
      <c r="BH1" s="16"/>
      <c r="BI1" s="354" t="s">
        <v>22</v>
      </c>
      <c r="BJ1" s="355" t="str">
        <f>'Water Data'!BJ1</f>
        <v>EMIS16</v>
      </c>
      <c r="BK1" s="601" t="s">
        <v>180</v>
      </c>
      <c r="BL1" s="602"/>
      <c r="BM1" s="602"/>
      <c r="BN1" s="602"/>
      <c r="BO1" s="602"/>
      <c r="BP1" s="603"/>
      <c r="BQ1" s="25"/>
      <c r="BR1" s="16"/>
    </row>
    <row r="2" x14ac:dyDescent="0.25">
      <c r="A2" s="358" t="s">
        <v>186</v>
      </c>
      <c r="B2" s="359"/>
      <c r="C2" s="604"/>
      <c r="D2" s="604"/>
      <c r="E2" s="604"/>
      <c r="F2" s="604"/>
      <c r="G2" s="604"/>
      <c r="H2" s="605"/>
      <c r="I2" s="11"/>
      <c r="J2" s="17"/>
      <c r="K2" s="358" t="s">
        <v>187</v>
      </c>
      <c r="L2" s="359"/>
      <c r="M2" s="604"/>
      <c r="N2" s="604"/>
      <c r="O2" s="604"/>
      <c r="P2" s="604"/>
      <c r="Q2" s="604"/>
      <c r="R2" s="605"/>
      <c r="S2" s="11"/>
      <c r="T2" s="17"/>
      <c r="U2" s="358" t="s">
        <v>187</v>
      </c>
      <c r="V2" s="359"/>
      <c r="W2" s="604"/>
      <c r="X2" s="604"/>
      <c r="Y2" s="604"/>
      <c r="Z2" s="604"/>
      <c r="AA2" s="604"/>
      <c r="AB2" s="605"/>
      <c r="AC2" s="11"/>
      <c r="AD2" s="17"/>
      <c r="AE2" s="358" t="s">
        <v>187</v>
      </c>
      <c r="AF2" s="359"/>
      <c r="AG2" s="604"/>
      <c r="AH2" s="604"/>
      <c r="AI2" s="604"/>
      <c r="AJ2" s="604"/>
      <c r="AK2" s="604"/>
      <c r="AL2" s="605"/>
      <c r="AM2" s="11"/>
      <c r="AN2" s="17"/>
      <c r="AO2" s="358" t="s">
        <v>187</v>
      </c>
      <c r="AP2" s="359"/>
      <c r="AQ2" s="604"/>
      <c r="AR2" s="604"/>
      <c r="AS2" s="604"/>
      <c r="AT2" s="604"/>
      <c r="AU2" s="604"/>
      <c r="AV2" s="605"/>
      <c r="AW2" s="11"/>
      <c r="AX2" s="17"/>
      <c r="AY2" s="358" t="s">
        <v>187</v>
      </c>
      <c r="AZ2" s="360"/>
      <c r="BA2" s="361"/>
      <c r="BB2" s="361"/>
      <c r="BC2" s="361"/>
      <c r="BD2" s="361"/>
      <c r="BE2" s="361"/>
      <c r="BF2" s="362"/>
      <c r="BG2" s="11"/>
      <c r="BH2" s="17"/>
      <c r="BI2" s="358" t="str">
        <f>'Water Data'!BI2</f>
        <v>Basic Education Statistics 2015-16</v>
      </c>
      <c r="BJ2" s="359"/>
      <c r="BK2" s="604"/>
      <c r="BL2" s="604"/>
      <c r="BM2" s="604"/>
      <c r="BN2" s="604"/>
      <c r="BO2" s="604"/>
      <c r="BP2" s="605"/>
      <c r="BQ2" s="11"/>
      <c r="BR2" s="17"/>
    </row>
    <row r="3" x14ac:dyDescent="0.25">
      <c r="A3" s="363" t="str">
        <f>'Water Data'!A3</f>
        <v>EMIS</v>
      </c>
      <c r="B3" s="364"/>
      <c r="C3" s="598">
        <v>2010</v>
      </c>
      <c r="D3" s="599"/>
      <c r="E3" s="599"/>
      <c r="F3" s="599"/>
      <c r="G3" s="599"/>
      <c r="H3" s="600"/>
      <c r="I3" s="11"/>
      <c r="J3" s="17"/>
      <c r="K3" s="363" t="str">
        <f>'Water Data'!K3</f>
        <v>Other</v>
      </c>
      <c r="L3" s="364"/>
      <c r="M3" s="598">
        <v>2010</v>
      </c>
      <c r="N3" s="599"/>
      <c r="O3" s="599"/>
      <c r="P3" s="599"/>
      <c r="Q3" s="599"/>
      <c r="R3" s="600"/>
      <c r="S3" s="11"/>
      <c r="T3" s="17"/>
      <c r="U3" s="363" t="str">
        <f>'Water Data'!U3</f>
        <v>Other</v>
      </c>
      <c r="V3" s="364"/>
      <c r="W3" s="598">
        <v>2011</v>
      </c>
      <c r="X3" s="599"/>
      <c r="Y3" s="599"/>
      <c r="Z3" s="599"/>
      <c r="AA3" s="599"/>
      <c r="AB3" s="600"/>
      <c r="AC3" s="11"/>
      <c r="AD3" s="17"/>
      <c r="AE3" s="363" t="str">
        <f>'Water Data'!AE3</f>
        <v>Other</v>
      </c>
      <c r="AF3" s="364"/>
      <c r="AG3" s="598">
        <v>2012</v>
      </c>
      <c r="AH3" s="599"/>
      <c r="AI3" s="599"/>
      <c r="AJ3" s="599"/>
      <c r="AK3" s="599"/>
      <c r="AL3" s="600"/>
      <c r="AM3" s="11"/>
      <c r="AN3" s="17"/>
      <c r="AO3" s="363" t="str">
        <f>'Water Data'!AO3</f>
        <v>Other</v>
      </c>
      <c r="AP3" s="364"/>
      <c r="AQ3" s="598">
        <v>2014</v>
      </c>
      <c r="AR3" s="599"/>
      <c r="AS3" s="599"/>
      <c r="AT3" s="599"/>
      <c r="AU3" s="599"/>
      <c r="AV3" s="600"/>
      <c r="AW3" s="11"/>
      <c r="AX3" s="17"/>
      <c r="AY3" s="363" t="str">
        <f>'Water Data'!AY3</f>
        <v>Other</v>
      </c>
      <c r="AZ3" s="365"/>
      <c r="BA3" s="366">
        <v>2015</v>
      </c>
      <c r="BB3" s="366"/>
      <c r="BC3" s="366"/>
      <c r="BD3" s="366"/>
      <c r="BE3" s="366"/>
      <c r="BF3" s="367"/>
      <c r="BG3" s="11"/>
      <c r="BH3" s="17"/>
      <c r="BI3" s="363" t="str">
        <f>'Water Data'!BI3</f>
        <v>EMIS</v>
      </c>
      <c r="BJ3" s="364"/>
      <c r="BK3" s="598">
        <f>'Water Data'!BK3:BP3</f>
        <v>2016</v>
      </c>
      <c r="BL3" s="599"/>
      <c r="BM3" s="599"/>
      <c r="BN3" s="599"/>
      <c r="BO3" s="599"/>
      <c r="BP3" s="600"/>
      <c r="BQ3" s="11"/>
      <c r="BR3" s="17"/>
    </row>
    <row r="4" s="4" customFormat="true" ht="18" customHeight="true" x14ac:dyDescent="0.25">
      <c r="A4" s="368" t="s">
        <v>224</v>
      </c>
      <c r="B4" s="369" t="s">
        <v>57</v>
      </c>
      <c r="C4" s="370" t="s">
        <v>7</v>
      </c>
      <c r="D4" s="371" t="s">
        <v>1</v>
      </c>
      <c r="E4" s="371" t="s">
        <v>2</v>
      </c>
      <c r="F4" s="371" t="s">
        <v>16</v>
      </c>
      <c r="G4" s="371" t="s">
        <v>17</v>
      </c>
      <c r="H4" s="372" t="s">
        <v>18</v>
      </c>
      <c r="I4" s="26"/>
      <c r="J4" s="18"/>
      <c r="K4" s="368" t="s">
        <v>224</v>
      </c>
      <c r="L4" s="369" t="s">
        <v>57</v>
      </c>
      <c r="M4" s="370" t="s">
        <v>7</v>
      </c>
      <c r="N4" s="371" t="s">
        <v>1</v>
      </c>
      <c r="O4" s="371" t="s">
        <v>2</v>
      </c>
      <c r="P4" s="371" t="s">
        <v>16</v>
      </c>
      <c r="Q4" s="371" t="s">
        <v>17</v>
      </c>
      <c r="R4" s="372" t="s">
        <v>18</v>
      </c>
      <c r="S4" s="26"/>
      <c r="T4" s="18"/>
      <c r="U4" s="368" t="s">
        <v>224</v>
      </c>
      <c r="V4" s="369" t="s">
        <v>57</v>
      </c>
      <c r="W4" s="370" t="s">
        <v>7</v>
      </c>
      <c r="X4" s="371" t="s">
        <v>1</v>
      </c>
      <c r="Y4" s="371" t="s">
        <v>2</v>
      </c>
      <c r="Z4" s="371" t="s">
        <v>16</v>
      </c>
      <c r="AA4" s="371" t="s">
        <v>17</v>
      </c>
      <c r="AB4" s="372" t="s">
        <v>18</v>
      </c>
      <c r="AC4" s="26"/>
      <c r="AD4" s="18"/>
      <c r="AE4" s="368" t="s">
        <v>224</v>
      </c>
      <c r="AF4" s="369" t="s">
        <v>57</v>
      </c>
      <c r="AG4" s="370" t="s">
        <v>7</v>
      </c>
      <c r="AH4" s="371" t="s">
        <v>1</v>
      </c>
      <c r="AI4" s="371" t="s">
        <v>2</v>
      </c>
      <c r="AJ4" s="371" t="s">
        <v>16</v>
      </c>
      <c r="AK4" s="371" t="s">
        <v>17</v>
      </c>
      <c r="AL4" s="372" t="s">
        <v>18</v>
      </c>
      <c r="AM4" s="26"/>
      <c r="AN4" s="18"/>
      <c r="AO4" s="368" t="s">
        <v>224</v>
      </c>
      <c r="AP4" s="369" t="s">
        <v>57</v>
      </c>
      <c r="AQ4" s="370" t="s">
        <v>7</v>
      </c>
      <c r="AR4" s="371" t="s">
        <v>1</v>
      </c>
      <c r="AS4" s="371" t="s">
        <v>2</v>
      </c>
      <c r="AT4" s="371" t="s">
        <v>16</v>
      </c>
      <c r="AU4" s="371" t="s">
        <v>17</v>
      </c>
      <c r="AV4" s="372" t="s">
        <v>18</v>
      </c>
      <c r="AW4" s="26"/>
      <c r="AX4" s="18"/>
      <c r="AY4" s="368" t="s">
        <v>224</v>
      </c>
      <c r="AZ4" s="373" t="s">
        <v>57</v>
      </c>
      <c r="BA4" s="370" t="s">
        <v>7</v>
      </c>
      <c r="BB4" s="371" t="s">
        <v>1</v>
      </c>
      <c r="BC4" s="371" t="s">
        <v>2</v>
      </c>
      <c r="BD4" s="371" t="s">
        <v>16</v>
      </c>
      <c r="BE4" s="371" t="s">
        <v>17</v>
      </c>
      <c r="BF4" s="372" t="s">
        <v>18</v>
      </c>
      <c r="BG4" s="26"/>
      <c r="BH4" s="18"/>
      <c r="BI4" s="368" t="s">
        <v>224</v>
      </c>
      <c r="BJ4" s="369" t="s">
        <v>57</v>
      </c>
      <c r="BK4" s="370" t="s">
        <v>7</v>
      </c>
      <c r="BL4" s="371" t="s">
        <v>1</v>
      </c>
      <c r="BM4" s="371" t="s">
        <v>2</v>
      </c>
      <c r="BN4" s="371" t="s">
        <v>16</v>
      </c>
      <c r="BO4" s="371" t="s">
        <v>17</v>
      </c>
      <c r="BP4" s="372" t="s">
        <v>18</v>
      </c>
      <c r="BQ4" s="26"/>
      <c r="BR4" s="18"/>
      <c r="BS4" s="328"/>
      <c r="CC4" s="328"/>
      <c r="CM4" s="328"/>
      <c r="CW4" s="328"/>
      <c r="DG4" s="328"/>
      <c r="DQ4" s="328"/>
      <c r="EA4" s="328"/>
      <c r="EK4" s="328"/>
      <c r="EU4" s="328"/>
      <c r="FE4" s="328"/>
      <c r="FO4" s="328"/>
      <c r="FY4" s="328"/>
      <c r="GI4" s="328"/>
      <c r="GS4" s="328"/>
      <c r="HC4" s="328"/>
      <c r="HM4" s="328"/>
      <c r="HW4" s="328"/>
    </row>
    <row r="5" s="4" customFormat="true" x14ac:dyDescent="0.25">
      <c r="A5" s="317"/>
      <c r="B5" s="15" t="s">
        <v>3</v>
      </c>
      <c r="C5" s="9" t="str">
        <f t="shared" ref="C5:H5" si="0">IF(COUNTA(C15)=0,"",C15)</f>
        <v/>
      </c>
      <c r="D5" s="9" t="str">
        <f t="shared" si="0"/>
        <v/>
      </c>
      <c r="E5" s="9" t="str">
        <f t="shared" si="0"/>
        <v/>
      </c>
      <c r="F5" s="9" t="str">
        <f t="shared" si="0"/>
        <v/>
      </c>
      <c r="G5" s="9" t="str">
        <f t="shared" si="0"/>
        <v/>
      </c>
      <c r="H5" s="31" t="str">
        <f t="shared" si="0"/>
        <v/>
      </c>
      <c r="I5" s="26"/>
      <c r="J5" s="18"/>
      <c r="K5" s="317"/>
      <c r="L5" s="15" t="s">
        <v>3</v>
      </c>
      <c r="M5" s="9">
        <f t="shared" ref="M5:R5" si="1">IF(COUNTA(M15)=0,"",M15)</f>
        <v>30.853095843935542</v>
      </c>
      <c r="N5" s="9" t="str">
        <f t="shared" si="1"/>
        <v/>
      </c>
      <c r="O5" s="9" t="str">
        <f t="shared" si="1"/>
        <v/>
      </c>
      <c r="P5" s="9" t="str">
        <f t="shared" si="1"/>
        <v/>
      </c>
      <c r="Q5" s="9">
        <f t="shared" si="1"/>
        <v>35.900000000000006</v>
      </c>
      <c r="R5" s="31">
        <f t="shared" si="1"/>
        <v>20.200000000000003</v>
      </c>
      <c r="S5" s="26"/>
      <c r="T5" s="18"/>
      <c r="U5" s="317"/>
      <c r="V5" s="15" t="s">
        <v>3</v>
      </c>
      <c r="W5" s="9">
        <f t="shared" ref="W5:AB5" si="2">IF(COUNTA(W15)=0,"",W15)</f>
        <v>24.156488549618317</v>
      </c>
      <c r="X5" s="9" t="str">
        <f t="shared" si="2"/>
        <v/>
      </c>
      <c r="Y5" s="9" t="str">
        <f t="shared" si="2"/>
        <v/>
      </c>
      <c r="Z5" s="9" t="str">
        <f t="shared" si="2"/>
        <v/>
      </c>
      <c r="AA5" s="9">
        <f t="shared" si="2"/>
        <v>31.099999999999994</v>
      </c>
      <c r="AB5" s="31">
        <f t="shared" si="2"/>
        <v>9.5</v>
      </c>
      <c r="AC5" s="26"/>
      <c r="AD5" s="18"/>
      <c r="AE5" s="317"/>
      <c r="AF5" s="15" t="s">
        <v>3</v>
      </c>
      <c r="AG5" s="9">
        <f t="shared" ref="AG5:AL5" si="3">IF(COUNTA(AG15)=0,"",AG15)</f>
        <v>29.313655640373199</v>
      </c>
      <c r="AH5" s="9" t="str">
        <f t="shared" si="3"/>
        <v/>
      </c>
      <c r="AI5" s="9" t="str">
        <f t="shared" si="3"/>
        <v/>
      </c>
      <c r="AJ5" s="9" t="str">
        <f t="shared" si="3"/>
        <v/>
      </c>
      <c r="AK5" s="9">
        <f t="shared" si="3"/>
        <v>36</v>
      </c>
      <c r="AL5" s="31">
        <f t="shared" si="3"/>
        <v>15.200000000000003</v>
      </c>
      <c r="AM5" s="26"/>
      <c r="AN5" s="18"/>
      <c r="AO5" s="317"/>
      <c r="AP5" s="15" t="s">
        <v>3</v>
      </c>
      <c r="AQ5" s="9" t="str">
        <f t="shared" ref="AQ5:AV5" si="4">IF(COUNTA(AQ15)=0,"",AQ15)</f>
        <v/>
      </c>
      <c r="AR5" s="9" t="str">
        <f t="shared" si="4"/>
        <v/>
      </c>
      <c r="AS5" s="9" t="str">
        <f t="shared" si="4"/>
        <v/>
      </c>
      <c r="AT5" s="9" t="str">
        <f t="shared" si="4"/>
        <v/>
      </c>
      <c r="AU5" s="9">
        <f t="shared" si="4"/>
        <v>49.2</v>
      </c>
      <c r="AV5" s="31" t="str">
        <f t="shared" si="4"/>
        <v/>
      </c>
      <c r="AW5" s="26"/>
      <c r="AX5" s="18"/>
      <c r="AY5" s="317"/>
      <c r="AZ5" s="138" t="s">
        <v>3</v>
      </c>
      <c r="BA5" s="9">
        <f t="shared" ref="BA5:BF5" si="5">IF(COUNTA(BA15)=0,"",BA15)</f>
        <v>41.895759117896525</v>
      </c>
      <c r="BB5" s="9" t="str">
        <f t="shared" si="5"/>
        <v/>
      </c>
      <c r="BC5" s="9" t="str">
        <f t="shared" si="5"/>
        <v/>
      </c>
      <c r="BD5" s="9" t="str">
        <f t="shared" si="5"/>
        <v/>
      </c>
      <c r="BE5" s="9">
        <f t="shared" si="5"/>
        <v>49</v>
      </c>
      <c r="BF5" s="31">
        <f t="shared" si="5"/>
        <v>26.900000000000006</v>
      </c>
      <c r="BG5" s="26"/>
      <c r="BH5" s="18"/>
      <c r="BI5" s="317"/>
      <c r="BJ5" s="15" t="s">
        <v>3</v>
      </c>
      <c r="BK5" s="9" t="str">
        <f t="shared" ref="BK5:BP5" si="6">IF(COUNTA(BK15)=0,"",BK15)</f>
        <v/>
      </c>
      <c r="BL5" s="9" t="str">
        <f t="shared" si="6"/>
        <v/>
      </c>
      <c r="BM5" s="9" t="str">
        <f t="shared" si="6"/>
        <v/>
      </c>
      <c r="BN5" s="9" t="str">
        <f t="shared" si="6"/>
        <v/>
      </c>
      <c r="BO5" s="9" t="str">
        <f t="shared" si="6"/>
        <v/>
      </c>
      <c r="BP5" s="31" t="str">
        <f t="shared" si="6"/>
        <v/>
      </c>
      <c r="BQ5" s="26"/>
      <c r="BR5" s="18"/>
      <c r="BS5" s="328"/>
      <c r="CC5" s="328"/>
      <c r="CM5" s="328"/>
      <c r="CW5" s="328"/>
      <c r="DG5" s="328"/>
      <c r="DQ5" s="328"/>
      <c r="EA5" s="328"/>
      <c r="EK5" s="328"/>
      <c r="EU5" s="328"/>
      <c r="FE5" s="328"/>
      <c r="FO5" s="328"/>
      <c r="FY5" s="328"/>
      <c r="GI5" s="328"/>
      <c r="GS5" s="328"/>
      <c r="HC5" s="328"/>
      <c r="HM5" s="328"/>
      <c r="HW5" s="328"/>
    </row>
    <row r="6" s="4" customFormat="true" x14ac:dyDescent="0.25">
      <c r="A6" s="317"/>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1" t="str">
        <f>IF((COUNTA(H16:H27)=0)+(COUNTA(H15)=0),"",100-H15-SUMPRODUCT(B16:B27,H16:H27))</f>
        <v/>
      </c>
      <c r="I6" s="26"/>
      <c r="J6" s="18"/>
      <c r="K6" s="317"/>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c r="R6" s="31"/>
      <c r="S6" s="26"/>
      <c r="T6" s="18"/>
      <c r="U6" s="317"/>
      <c r="V6" s="15" t="s">
        <v>0</v>
      </c>
      <c r="W6" s="9" t="str">
        <f>IF((COUNTA(W16:W27)=0)+(COUNTA(W15)=0),"",100-W15-SUMPRODUCT(V16:V27,W16:W27))</f>
        <v/>
      </c>
      <c r="X6" s="9" t="str">
        <f>IF((COUNTA(X16:X27)=0)+(COUNTA(X15)=0),"",100-X15-SUMPRODUCT(V16:V27,X16:X27))</f>
        <v/>
      </c>
      <c r="Y6" s="9" t="str">
        <f>IF((COUNTA(Y16:Y27)=0)+(COUNTA(Y15)=0),"",100-Y15-SUMPRODUCT(V16:V27,Y16:Y27))</f>
        <v/>
      </c>
      <c r="Z6" s="9" t="str">
        <f>IF((COUNTA(Z16:Z27)=0)+(COUNTA(Z15)=0),"",100-Z15-SUMPRODUCT(V16:V27,Z16:Z27))</f>
        <v/>
      </c>
      <c r="AA6" s="9" t="str">
        <f>IF((COUNTA(AA16:AA27)=0)+(COUNTA(AA15)=0),"",100-AA15-SUMPRODUCT(V16:V27,AA16:AA27))</f>
        <v/>
      </c>
      <c r="AB6" s="31" t="str">
        <f>IF((COUNTA(AB16:AB27)=0)+(COUNTA(AB15)=0),"",100-AB15-SUMPRODUCT(V16:V27,AB16:AB27))</f>
        <v/>
      </c>
      <c r="AC6" s="26"/>
      <c r="AD6" s="18"/>
      <c r="AE6" s="317"/>
      <c r="AF6" s="15" t="s">
        <v>0</v>
      </c>
      <c r="AG6" s="9" t="str">
        <f>IF((COUNTA(AG16:AG27)=0)+(COUNTA(AG15)=0),"",100-AG15-SUMPRODUCT(AF16:AF27,AG16:AG27))</f>
        <v/>
      </c>
      <c r="AH6" s="9" t="str">
        <f>IF((COUNTA(AH16:AH27)=0)+(COUNTA(AH15)=0),"",100-AH15-SUMPRODUCT(AF16:AF27,AH16:AH27))</f>
        <v/>
      </c>
      <c r="AI6" s="9" t="str">
        <f>IF((COUNTA(AI16:AI27)=0)+(COUNTA(AI15)=0),"",100-AI15-SUMPRODUCT(AF16:AF27,AI16:AI27))</f>
        <v/>
      </c>
      <c r="AJ6" s="9" t="str">
        <f>IF((COUNTA(AJ16:AJ27)=0)+(COUNTA(AJ15)=0),"",100-AJ15-SUMPRODUCT(AF16:AF27,AJ16:AJ27))</f>
        <v/>
      </c>
      <c r="AK6" s="9" t="str">
        <f>IF((COUNTA(AK16:AK27)=0)+(COUNTA(AK15)=0),"",100-AK15-SUMPRODUCT(AF16:AF27,AK16:AK27))</f>
        <v/>
      </c>
      <c r="AL6" s="31" t="str">
        <f>IF((COUNTA(AL16:AL27)=0)+(COUNTA(AL15)=0),"",100-AL15-SUMPRODUCT(AF16:AF27,AL16:AL27))</f>
        <v/>
      </c>
      <c r="AM6" s="26"/>
      <c r="AN6" s="18"/>
      <c r="AO6" s="317"/>
      <c r="AP6" s="15" t="s">
        <v>0</v>
      </c>
      <c r="AQ6" s="9" t="str">
        <f>IF((COUNTA(AQ16:AQ27)=0)+(COUNTA(AQ15)=0),"",100-AQ15-SUMPRODUCT(AP16:AP27,AQ16:AQ27))</f>
        <v/>
      </c>
      <c r="AR6" s="9" t="str">
        <f>IF((COUNTA(AR16:AR27)=0)+(COUNTA(AR15)=0),"",100-AR15-SUMPRODUCT(AP16:AP27,AR16:AR27))</f>
        <v/>
      </c>
      <c r="AS6" s="9" t="str">
        <f>IF((COUNTA(AS16:AS27)=0)+(COUNTA(AS15)=0),"",100-AS15-SUMPRODUCT(AP16:AP27,AS16:AS27))</f>
        <v/>
      </c>
      <c r="AT6" s="9" t="str">
        <f>IF((COUNTA(AT16:AT27)=0)+(COUNTA(AT15)=0),"",100-AT15-SUMPRODUCT(AP16:AP27,AT16:AT27))</f>
        <v/>
      </c>
      <c r="AU6" s="9" t="str">
        <f>IF((COUNTA(AU16:AU27)=0)+(COUNTA(AU15)=0),"",100-AU15-SUMPRODUCT(AP16:AP27,AU16:AU27))</f>
        <v/>
      </c>
      <c r="AV6" s="31" t="str">
        <f>IF((COUNTA(AV16:AV27)=0)+(COUNTA(AV15)=0),"",100-AV15-SUMPRODUCT(AP16:AP27,AV16:AV27))</f>
        <v/>
      </c>
      <c r="AW6" s="26"/>
      <c r="AX6" s="18"/>
      <c r="AY6" s="317"/>
      <c r="AZ6" s="138" t="s">
        <v>0</v>
      </c>
      <c r="BA6" s="9" t="str">
        <f>IF((COUNTA(BA16:BA27)=0)+(COUNTA(BA15)=0),"",100-BA15-SUMPRODUCT(AZ16:AZ27,BA16:BA27))</f>
        <v/>
      </c>
      <c r="BB6" s="9" t="str">
        <f>IF((COUNTA(BB16:BB27)=0)+(COUNTA(BB15)=0),"",100-BB15-SUMPRODUCT(AZ16:AZ27,BB16:BB27))</f>
        <v/>
      </c>
      <c r="BC6" s="9" t="str">
        <f>IF((COUNTA(BC16:BC27)=0)+(COUNTA(BC15)=0),"",100-BC15-SUMPRODUCT(AZ16:AZ27,BC16:BC27))</f>
        <v/>
      </c>
      <c r="BD6" s="9" t="str">
        <f>IF((COUNTA(BD16:BD27)=0)+(COUNTA(BD15)=0),"",100-BD15-SUMPRODUCT(AZ16:AZ27,BD16:BD27))</f>
        <v/>
      </c>
      <c r="BE6" s="9" t="str">
        <f>IF((COUNTA(BE16:BE27)=0)+(COUNTA(BE15)=0),"",100-BE15-SUMPRODUCT(AZ16:AZ27,BE16:BE27))</f>
        <v/>
      </c>
      <c r="BF6" s="31" t="str">
        <f>IF((COUNTA(BF16:BF27)=0)+(COUNTA(BF15)=0),"",100-BF15-SUMPRODUCT(AZ16:AZ27,BF16:BF27))</f>
        <v/>
      </c>
      <c r="BG6" s="26"/>
      <c r="BH6" s="18"/>
      <c r="BI6" s="317"/>
      <c r="BJ6" s="15" t="s">
        <v>0</v>
      </c>
      <c r="BK6" s="9" t="str">
        <f>IF((COUNTA(BK16:BK27)=0)+(COUNTA(BK15)=0),"",100-BK15-SUMPRODUCT(BJ16:BJ27,BK16:BK27))</f>
        <v/>
      </c>
      <c r="BL6" s="9" t="str">
        <f>IF((COUNTA(BL16:BL27)=0)+(COUNTA(BL15)=0),"",100-BL15-SUMPRODUCT(BJ16:BJ27,BL16:BL27))</f>
        <v/>
      </c>
      <c r="BM6" s="9" t="str">
        <f>IF((COUNTA(BM16:BM27)=0)+(COUNTA(BM15)=0),"",100-BM15-SUMPRODUCT(BJ16:BJ27,BM16:BM27))</f>
        <v/>
      </c>
      <c r="BN6" s="9" t="str">
        <f>IF((COUNTA(BN16:BN27)=0)+(COUNTA(BN15)=0),"",100-BN15-SUMPRODUCT(BJ16:BJ27,BN16:BN27))</f>
        <v/>
      </c>
      <c r="BO6" s="9" t="str">
        <f>IF((COUNTA(BO16:BO27)=0)+(COUNTA(BO15)=0),"",100-BO15-SUMPRODUCT(BJ16:BJ27,BO16:BO27))</f>
        <v/>
      </c>
      <c r="BP6" s="31" t="str">
        <f>IF((COUNTA(BP16:BP27)=0)+(COUNTA(BP15)=0),"",100-BP15-SUMPRODUCT(BJ16:BJ27,BP16:BP27))</f>
        <v/>
      </c>
      <c r="BQ6" s="26"/>
      <c r="BR6" s="18"/>
      <c r="BS6" s="328"/>
      <c r="CC6" s="328"/>
      <c r="CM6" s="328"/>
      <c r="CW6" s="328"/>
      <c r="DG6" s="328"/>
      <c r="DQ6" s="328"/>
      <c r="EA6" s="328"/>
      <c r="EK6" s="328"/>
      <c r="EU6" s="328"/>
      <c r="FE6" s="328"/>
      <c r="FO6" s="328"/>
      <c r="FY6" s="328"/>
      <c r="GI6" s="328"/>
      <c r="GS6" s="328"/>
      <c r="HC6" s="328"/>
      <c r="HM6" s="328"/>
      <c r="HW6" s="328"/>
    </row>
    <row r="7" s="4" customFormat="true" x14ac:dyDescent="0.25">
      <c r="A7" s="317"/>
      <c r="B7" s="15" t="s">
        <v>19</v>
      </c>
      <c r="C7" s="9" t="str">
        <f>IF(COUNTA(C16:C27)=0,"",SUMPRODUCT(C16:C27,B16:B27))</f>
        <v/>
      </c>
      <c r="D7" s="9" t="str">
        <f>IF(COUNTA(D16:D27)=0,"",SUMPRODUCT(D16:D27,B16:B27))</f>
        <v/>
      </c>
      <c r="E7" s="9" t="str">
        <f>IF(COUNTA(E16:E27)=0,"",SUMPRODUCT(E16:E27,B16:B27))</f>
        <v/>
      </c>
      <c r="F7" s="9" t="str">
        <f>IF(COUNTA(F16:F27)=0,"",SUMPRODUCT(F16:F27,B16:B27))</f>
        <v/>
      </c>
      <c r="G7" s="9" t="str">
        <f>IF(COUNTA(G16:G27)=0,"",SUMPRODUCT(G16:G27,B16:B27))</f>
        <v/>
      </c>
      <c r="H7" s="31" t="str">
        <f>IF(COUNTA(H16:H27)=0,"",SUMPRODUCT(H16:H27,B16:B27))</f>
        <v/>
      </c>
      <c r="I7" s="26"/>
      <c r="J7" s="18"/>
      <c r="K7" s="317"/>
      <c r="L7" s="15" t="s">
        <v>19</v>
      </c>
      <c r="M7" s="9" t="str">
        <f>IF(COUNTA(M16:M27)=0,"",SUMPRODUCT(M16:M27,L16:L27))</f>
        <v/>
      </c>
      <c r="N7" s="9" t="str">
        <f>IF(COUNTA(N16:N27)=0,"",SUMPRODUCT(N16:N27,L16:L27))</f>
        <v/>
      </c>
      <c r="O7" s="9" t="str">
        <f>IF(COUNTA(O16:O27)=0,"",SUMPRODUCT(O16:O27,L16:L27))</f>
        <v/>
      </c>
      <c r="P7" s="9" t="str">
        <f>IF(COUNTA(P16:P27)=0,"",SUMPRODUCT(P16:P27,L16:L27))</f>
        <v/>
      </c>
      <c r="Q7" s="9"/>
      <c r="R7" s="31"/>
      <c r="S7" s="26"/>
      <c r="T7" s="18"/>
      <c r="U7" s="317"/>
      <c r="V7" s="15" t="s">
        <v>19</v>
      </c>
      <c r="W7" s="9" t="str">
        <f>IF(COUNTA(W16:W27)=0,"",SUMPRODUCT(W16:W27,V16:V27))</f>
        <v/>
      </c>
      <c r="X7" s="9" t="str">
        <f>IF(COUNTA(X16:X27)=0,"",SUMPRODUCT(X16:X27,V16:V27))</f>
        <v/>
      </c>
      <c r="Y7" s="9" t="str">
        <f>IF(COUNTA(Y16:Y27)=0,"",SUMPRODUCT(Y16:Y27,V16:V27))</f>
        <v/>
      </c>
      <c r="Z7" s="9" t="str">
        <f>IF(COUNTA(Z16:Z27)=0,"",SUMPRODUCT(Z16:Z27,V16:V27))</f>
        <v/>
      </c>
      <c r="AA7" s="9" t="str">
        <f>IF(COUNTA(AA16:AA27)=0,"",SUMPRODUCT(AA16:AA27,V16:V27))</f>
        <v/>
      </c>
      <c r="AB7" s="31" t="str">
        <f>IF(COUNTA(AB16:AB27)=0,"",SUMPRODUCT(AB16:AB27,V16:V27))</f>
        <v/>
      </c>
      <c r="AC7" s="26"/>
      <c r="AD7" s="18"/>
      <c r="AE7" s="317"/>
      <c r="AF7" s="15" t="s">
        <v>19</v>
      </c>
      <c r="AG7" s="9" t="str">
        <f>IF(COUNTA(AG16:AG27)=0,"",SUMPRODUCT(AG16:AG27,AF16:AF27))</f>
        <v/>
      </c>
      <c r="AH7" s="9" t="str">
        <f>IF(COUNTA(AH16:AH27)=0,"",SUMPRODUCT(AH16:AH27,AF16:AF27))</f>
        <v/>
      </c>
      <c r="AI7" s="9" t="str">
        <f>IF(COUNTA(AI16:AI27)=0,"",SUMPRODUCT(AI16:AI27,AF16:AF27))</f>
        <v/>
      </c>
      <c r="AJ7" s="9" t="str">
        <f>IF(COUNTA(AJ16:AJ27)=0,"",SUMPRODUCT(AJ16:AJ27,AF16:AF27))</f>
        <v/>
      </c>
      <c r="AK7" s="9" t="str">
        <f>IF(COUNTA(AK16:AK27)=0,"",SUMPRODUCT(AK16:AK27,AF16:AF27))</f>
        <v/>
      </c>
      <c r="AL7" s="31" t="str">
        <f>IF(COUNTA(AL16:AL27)=0,"",SUMPRODUCT(AL16:AL27,AF16:AF27))</f>
        <v/>
      </c>
      <c r="AM7" s="26"/>
      <c r="AN7" s="18"/>
      <c r="AO7" s="317"/>
      <c r="AP7" s="15" t="s">
        <v>19</v>
      </c>
      <c r="AQ7" s="9" t="str">
        <f>IF(COUNTA(AQ16:AQ27)=0,"",SUMPRODUCT(AQ16:AQ27,AP16:AP27))</f>
        <v/>
      </c>
      <c r="AR7" s="9" t="str">
        <f>IF(COUNTA(AR16:AR27)=0,"",SUMPRODUCT(AR16:AR27,AP16:AP27))</f>
        <v/>
      </c>
      <c r="AS7" s="9" t="str">
        <f>IF(COUNTA(AS16:AS27)=0,"",SUMPRODUCT(AS16:AS27,AP16:AP27))</f>
        <v/>
      </c>
      <c r="AT7" s="9" t="str">
        <f>IF(COUNTA(AT16:AT27)=0,"",SUMPRODUCT(AT16:AT27,AP16:AP27))</f>
        <v/>
      </c>
      <c r="AU7" s="9" t="str">
        <f>IF(COUNTA(AU16:AU27)=0,"",SUMPRODUCT(AU16:AU27,AP16:AP27))</f>
        <v/>
      </c>
      <c r="AV7" s="31" t="str">
        <f>IF(COUNTA(AV16:AV27)=0,"",SUMPRODUCT(AV16:AV27,AP16:AP27))</f>
        <v/>
      </c>
      <c r="AW7" s="26"/>
      <c r="AX7" s="18"/>
      <c r="AY7" s="317"/>
      <c r="AZ7" s="138" t="s">
        <v>19</v>
      </c>
      <c r="BA7" s="9" t="str">
        <f>IF(COUNTA(BA16:BA27)=0,"",SUMPRODUCT(BA16:BA27,AZ16:AZ27))</f>
        <v/>
      </c>
      <c r="BB7" s="9" t="str">
        <f>IF(COUNTA(BB16:BB27)=0,"",SUMPRODUCT(BB16:BB27,AZ16:AZ27))</f>
        <v/>
      </c>
      <c r="BC7" s="9" t="str">
        <f>IF(COUNTA(BC16:BC27)=0,"",SUMPRODUCT(BC16:BC27,AZ16:AZ27))</f>
        <v/>
      </c>
      <c r="BD7" s="9" t="str">
        <f>IF(COUNTA(BD16:BD27)=0,"",SUMPRODUCT(BD16:BD27,AZ16:AZ27))</f>
        <v/>
      </c>
      <c r="BE7" s="9" t="str">
        <f>IF(COUNTA(BE16:BE27)=0,"",SUMPRODUCT(BE16:BE27,AZ16:AZ27))</f>
        <v/>
      </c>
      <c r="BF7" s="31" t="str">
        <f>IF(COUNTA(BF16:BF27)=0,"",SUMPRODUCT(BF16:BF27,AZ16:AZ27))</f>
        <v/>
      </c>
      <c r="BG7" s="26"/>
      <c r="BH7" s="18"/>
      <c r="BI7" s="317"/>
      <c r="BJ7" s="15" t="s">
        <v>19</v>
      </c>
      <c r="BK7" s="9" t="str">
        <f>IF(COUNTA(BK16:BK27)=0,"",SUMPRODUCT(BK16:BK27,BJ16:BJ27))</f>
        <v/>
      </c>
      <c r="BL7" s="9" t="str">
        <f>IF(COUNTA(BL16:BL27)=0,"",SUMPRODUCT(BL16:BL27,BJ16:BJ27))</f>
        <v/>
      </c>
      <c r="BM7" s="9" t="str">
        <f>IF(COUNTA(BM16:BM27)=0,"",SUMPRODUCT(BM16:BM27,BJ16:BJ27))</f>
        <v/>
      </c>
      <c r="BN7" s="9" t="str">
        <f>IF(COUNTA(BN16:BN27)=0,"",SUMPRODUCT(BN16:BN27,BJ16:BJ27))</f>
        <v/>
      </c>
      <c r="BO7" s="9" t="str">
        <f>IF(COUNTA(BO16:BO27)=0,"",SUMPRODUCT(BO16:BO27,BJ16:BJ27))</f>
        <v/>
      </c>
      <c r="BP7" s="31" t="str">
        <f>IF(COUNTA(BP16:BP27)=0,"",SUMPRODUCT(BP16:BP27,BJ16:BJ27))</f>
        <v/>
      </c>
      <c r="BQ7" s="26"/>
      <c r="BR7" s="18"/>
      <c r="BS7" s="328"/>
      <c r="CC7" s="328"/>
      <c r="CM7" s="328"/>
      <c r="CW7" s="328"/>
      <c r="DG7" s="328"/>
      <c r="DQ7" s="328"/>
      <c r="EA7" s="328"/>
      <c r="EK7" s="328"/>
      <c r="EU7" s="328"/>
      <c r="FE7" s="328"/>
      <c r="FO7" s="328"/>
      <c r="FY7" s="328"/>
      <c r="GI7" s="328"/>
      <c r="GS7" s="328"/>
      <c r="HC7" s="328"/>
      <c r="HM7" s="328"/>
      <c r="HW7" s="328"/>
    </row>
    <row r="8" s="4" customFormat="true" x14ac:dyDescent="0.25">
      <c r="A8" s="317"/>
      <c r="B8" s="83" t="s">
        <v>54</v>
      </c>
      <c r="C8" s="20"/>
      <c r="D8" s="20"/>
      <c r="E8" s="20"/>
      <c r="F8" s="20"/>
      <c r="G8" s="20"/>
      <c r="H8" s="151"/>
      <c r="I8" s="26"/>
      <c r="J8" s="18"/>
      <c r="K8" s="317"/>
      <c r="L8" s="83" t="s">
        <v>54</v>
      </c>
      <c r="M8" s="20"/>
      <c r="N8" s="20"/>
      <c r="O8" s="20"/>
      <c r="P8" s="20"/>
      <c r="Q8" s="20"/>
      <c r="R8" s="151"/>
      <c r="S8" s="26"/>
      <c r="T8" s="18"/>
      <c r="U8" s="317"/>
      <c r="V8" s="83" t="s">
        <v>54</v>
      </c>
      <c r="W8" s="20"/>
      <c r="X8" s="20"/>
      <c r="Y8" s="20"/>
      <c r="Z8" s="20"/>
      <c r="AA8" s="20"/>
      <c r="AB8" s="151"/>
      <c r="AC8" s="26"/>
      <c r="AD8" s="18"/>
      <c r="AE8" s="317"/>
      <c r="AF8" s="83" t="s">
        <v>54</v>
      </c>
      <c r="AG8" s="20"/>
      <c r="AH8" s="20"/>
      <c r="AI8" s="20"/>
      <c r="AJ8" s="20"/>
      <c r="AK8" s="20"/>
      <c r="AL8" s="151"/>
      <c r="AM8" s="26"/>
      <c r="AN8" s="18"/>
      <c r="AO8" s="317"/>
      <c r="AP8" s="83" t="s">
        <v>54</v>
      </c>
      <c r="AQ8" s="20"/>
      <c r="AR8" s="20"/>
      <c r="AS8" s="20"/>
      <c r="AT8" s="20"/>
      <c r="AU8" s="20"/>
      <c r="AV8" s="151"/>
      <c r="AW8" s="26"/>
      <c r="AX8" s="18"/>
      <c r="AY8" s="317"/>
      <c r="AZ8" s="265" t="s">
        <v>54</v>
      </c>
      <c r="BA8" s="20"/>
      <c r="BB8" s="20"/>
      <c r="BC8" s="20"/>
      <c r="BD8" s="20"/>
      <c r="BE8" s="20"/>
      <c r="BF8" s="151"/>
      <c r="BG8" s="26"/>
      <c r="BH8" s="18"/>
      <c r="BI8" s="317"/>
      <c r="BJ8" s="83" t="s">
        <v>54</v>
      </c>
      <c r="BK8" s="20"/>
      <c r="BL8" s="20"/>
      <c r="BM8" s="20"/>
      <c r="BN8" s="20"/>
      <c r="BO8" s="20"/>
      <c r="BP8" s="151"/>
      <c r="BQ8" s="26"/>
      <c r="BR8" s="18"/>
      <c r="BS8" s="328"/>
      <c r="CC8" s="328"/>
      <c r="CM8" s="328"/>
      <c r="CW8" s="328"/>
      <c r="DG8" s="328"/>
      <c r="DQ8" s="328"/>
      <c r="EA8" s="328"/>
      <c r="EK8" s="328"/>
      <c r="EU8" s="328"/>
      <c r="FE8" s="328"/>
      <c r="FO8" s="328"/>
      <c r="FY8" s="328"/>
      <c r="GI8" s="328"/>
      <c r="GS8" s="328"/>
      <c r="HC8" s="328"/>
      <c r="HM8" s="328"/>
      <c r="HW8" s="328"/>
    </row>
    <row r="9" s="4" customFormat="true" x14ac:dyDescent="0.25">
      <c r="A9" s="317"/>
      <c r="B9" s="83" t="s">
        <v>59</v>
      </c>
      <c r="C9" s="20"/>
      <c r="D9" s="20"/>
      <c r="E9" s="20"/>
      <c r="F9" s="20"/>
      <c r="G9" s="20"/>
      <c r="H9" s="151"/>
      <c r="I9" s="26"/>
      <c r="J9" s="18"/>
      <c r="K9" s="317" t="s">
        <v>59</v>
      </c>
      <c r="L9" s="83" t="s">
        <v>59</v>
      </c>
      <c r="M9" s="20"/>
      <c r="N9" s="20"/>
      <c r="O9" s="20"/>
      <c r="P9" s="20"/>
      <c r="Q9" s="20">
        <v>64.099999999999994</v>
      </c>
      <c r="R9" s="151">
        <v>79.8</v>
      </c>
      <c r="S9" s="26"/>
      <c r="T9" s="18"/>
      <c r="U9" s="317" t="s">
        <v>59</v>
      </c>
      <c r="V9" s="83" t="s">
        <v>59</v>
      </c>
      <c r="W9" s="20"/>
      <c r="X9" s="20"/>
      <c r="Y9" s="20"/>
      <c r="Z9" s="20"/>
      <c r="AA9" s="20"/>
      <c r="AB9" s="151"/>
      <c r="AC9" s="26"/>
      <c r="AD9" s="18"/>
      <c r="AE9" s="317"/>
      <c r="AF9" s="83" t="s">
        <v>59</v>
      </c>
      <c r="AG9" s="20"/>
      <c r="AH9" s="20"/>
      <c r="AI9" s="20"/>
      <c r="AJ9" s="20"/>
      <c r="AK9" s="20"/>
      <c r="AL9" s="151"/>
      <c r="AM9" s="26"/>
      <c r="AN9" s="18"/>
      <c r="AO9" s="317"/>
      <c r="AP9" s="83" t="s">
        <v>59</v>
      </c>
      <c r="AQ9" s="20"/>
      <c r="AR9" s="20"/>
      <c r="AS9" s="20"/>
      <c r="AT9" s="20"/>
      <c r="AU9" s="20"/>
      <c r="AV9" s="151"/>
      <c r="AW9" s="26"/>
      <c r="AX9" s="18"/>
      <c r="AY9" s="317" t="s">
        <v>59</v>
      </c>
      <c r="AZ9" s="265" t="s">
        <v>59</v>
      </c>
      <c r="BA9" s="20"/>
      <c r="BB9" s="20"/>
      <c r="BC9" s="20"/>
      <c r="BD9" s="20"/>
      <c r="BE9" s="20">
        <v>46.7</v>
      </c>
      <c r="BF9" s="151">
        <v>66.900000000000006</v>
      </c>
      <c r="BG9" s="26"/>
      <c r="BH9" s="18"/>
      <c r="BI9" s="317"/>
      <c r="BJ9" s="83" t="s">
        <v>59</v>
      </c>
      <c r="BK9" s="20"/>
      <c r="BL9" s="20"/>
      <c r="BM9" s="20"/>
      <c r="BN9" s="20"/>
      <c r="BO9" s="20"/>
      <c r="BP9" s="151"/>
      <c r="BQ9" s="26"/>
      <c r="BR9" s="18"/>
      <c r="BS9" s="328"/>
      <c r="CC9" s="328"/>
      <c r="CM9" s="328"/>
      <c r="CW9" s="328"/>
      <c r="DG9" s="328"/>
      <c r="DQ9" s="328"/>
      <c r="EA9" s="328"/>
      <c r="EK9" s="328"/>
      <c r="EU9" s="328"/>
      <c r="FE9" s="328"/>
      <c r="FO9" s="328"/>
      <c r="FY9" s="328"/>
      <c r="GI9" s="328"/>
      <c r="GS9" s="328"/>
      <c r="HC9" s="328"/>
      <c r="HM9" s="328"/>
      <c r="HW9" s="328"/>
    </row>
    <row r="10" s="4" customFormat="true" x14ac:dyDescent="0.25">
      <c r="A10" s="317"/>
      <c r="B10" s="83" t="s">
        <v>122</v>
      </c>
      <c r="C10" s="20"/>
      <c r="D10" s="20"/>
      <c r="E10" s="20"/>
      <c r="F10" s="20"/>
      <c r="G10" s="20"/>
      <c r="H10" s="151"/>
      <c r="I10" s="26"/>
      <c r="J10" s="18"/>
      <c r="K10" s="317"/>
      <c r="L10" s="83" t="s">
        <v>122</v>
      </c>
      <c r="M10" s="20"/>
      <c r="N10" s="20"/>
      <c r="O10" s="20"/>
      <c r="P10" s="20"/>
      <c r="Q10" s="20"/>
      <c r="R10" s="151"/>
      <c r="S10" s="26"/>
      <c r="T10" s="18"/>
      <c r="U10" s="317"/>
      <c r="V10" s="83" t="s">
        <v>122</v>
      </c>
      <c r="W10" s="20"/>
      <c r="X10" s="20"/>
      <c r="Y10" s="20"/>
      <c r="Z10" s="20"/>
      <c r="AA10" s="20"/>
      <c r="AB10" s="151"/>
      <c r="AC10" s="26"/>
      <c r="AD10" s="18"/>
      <c r="AE10" s="317"/>
      <c r="AF10" s="83" t="s">
        <v>122</v>
      </c>
      <c r="AG10" s="20"/>
      <c r="AH10" s="20"/>
      <c r="AI10" s="20"/>
      <c r="AJ10" s="20"/>
      <c r="AK10" s="20"/>
      <c r="AL10" s="151"/>
      <c r="AM10" s="26"/>
      <c r="AN10" s="18"/>
      <c r="AO10" s="317"/>
      <c r="AP10" s="83" t="s">
        <v>122</v>
      </c>
      <c r="AQ10" s="20"/>
      <c r="AR10" s="20"/>
      <c r="AS10" s="20"/>
      <c r="AT10" s="20"/>
      <c r="AU10" s="20"/>
      <c r="AV10" s="151"/>
      <c r="AW10" s="26"/>
      <c r="AX10" s="18"/>
      <c r="AY10" s="317"/>
      <c r="AZ10" s="265" t="s">
        <v>122</v>
      </c>
      <c r="BA10" s="20"/>
      <c r="BB10" s="20"/>
      <c r="BC10" s="20"/>
      <c r="BD10" s="20"/>
      <c r="BE10" s="20"/>
      <c r="BF10" s="151"/>
      <c r="BG10" s="26"/>
      <c r="BH10" s="18"/>
      <c r="BI10" s="317"/>
      <c r="BJ10" s="83" t="s">
        <v>122</v>
      </c>
      <c r="BK10" s="20"/>
      <c r="BL10" s="20"/>
      <c r="BM10" s="20"/>
      <c r="BN10" s="20"/>
      <c r="BO10" s="20"/>
      <c r="BP10" s="151"/>
      <c r="BQ10" s="26"/>
      <c r="BR10" s="18"/>
      <c r="BS10" s="328"/>
      <c r="CC10" s="328"/>
      <c r="CM10" s="328"/>
      <c r="CW10" s="328"/>
      <c r="DG10" s="328"/>
      <c r="DQ10" s="328"/>
      <c r="EA10" s="328"/>
      <c r="EK10" s="328"/>
      <c r="EU10" s="328"/>
      <c r="FE10" s="328"/>
      <c r="FO10" s="328"/>
      <c r="FY10" s="328"/>
      <c r="GI10" s="328"/>
      <c r="GS10" s="328"/>
      <c r="HC10" s="328"/>
      <c r="HM10" s="328"/>
      <c r="HW10" s="328"/>
    </row>
    <row r="11" s="4" customFormat="true" x14ac:dyDescent="0.25">
      <c r="A11" s="317"/>
      <c r="B11" s="138" t="s">
        <v>21</v>
      </c>
      <c r="C11" s="152"/>
      <c r="D11" s="20"/>
      <c r="E11" s="20"/>
      <c r="F11" s="20"/>
      <c r="G11" s="7"/>
      <c r="H11" s="28"/>
      <c r="I11" s="26"/>
      <c r="J11" s="18"/>
      <c r="K11" s="317"/>
      <c r="L11" s="138" t="s">
        <v>21</v>
      </c>
      <c r="M11" s="152"/>
      <c r="N11" s="20"/>
      <c r="O11" s="20"/>
      <c r="P11" s="20"/>
      <c r="Q11" s="20"/>
      <c r="R11" s="151"/>
      <c r="S11" s="26"/>
      <c r="T11" s="18"/>
      <c r="U11" s="317"/>
      <c r="V11" s="138" t="s">
        <v>21</v>
      </c>
      <c r="W11" s="152"/>
      <c r="X11" s="20"/>
      <c r="Y11" s="20"/>
      <c r="Z11" s="20"/>
      <c r="AA11" s="20"/>
      <c r="AB11" s="151"/>
      <c r="AC11" s="26"/>
      <c r="AD11" s="18"/>
      <c r="AE11" s="317"/>
      <c r="AF11" s="138" t="s">
        <v>21</v>
      </c>
      <c r="AG11" s="152"/>
      <c r="AH11" s="20"/>
      <c r="AI11" s="20"/>
      <c r="AJ11" s="20"/>
      <c r="AK11" s="20"/>
      <c r="AL11" s="151"/>
      <c r="AM11" s="26"/>
      <c r="AN11" s="18"/>
      <c r="AO11" s="317"/>
      <c r="AP11" s="138" t="s">
        <v>21</v>
      </c>
      <c r="AQ11" s="152"/>
      <c r="AR11" s="20"/>
      <c r="AS11" s="20"/>
      <c r="AT11" s="20"/>
      <c r="AU11" s="20"/>
      <c r="AV11" s="151"/>
      <c r="AW11" s="26"/>
      <c r="AX11" s="18"/>
      <c r="AY11" s="317"/>
      <c r="AZ11" s="138" t="s">
        <v>21</v>
      </c>
      <c r="BA11" s="152"/>
      <c r="BB11" s="20"/>
      <c r="BC11" s="20"/>
      <c r="BD11" s="20"/>
      <c r="BE11" s="20"/>
      <c r="BF11" s="151"/>
      <c r="BG11" s="26"/>
      <c r="BH11" s="18"/>
      <c r="BI11" s="317"/>
      <c r="BJ11" s="138" t="s">
        <v>21</v>
      </c>
      <c r="BK11" s="152"/>
      <c r="BL11" s="20"/>
      <c r="BM11" s="20"/>
      <c r="BN11" s="20"/>
      <c r="BO11" s="20"/>
      <c r="BP11" s="151"/>
      <c r="BQ11" s="26"/>
      <c r="BR11" s="18"/>
      <c r="BS11" s="328"/>
      <c r="CC11" s="328"/>
      <c r="CM11" s="328"/>
      <c r="CW11" s="328"/>
      <c r="DG11" s="328"/>
      <c r="DQ11" s="328"/>
      <c r="EA11" s="328"/>
      <c r="EK11" s="328"/>
      <c r="EU11" s="328"/>
      <c r="FE11" s="328"/>
      <c r="FO11" s="328"/>
      <c r="FY11" s="328"/>
      <c r="GI11" s="328"/>
      <c r="GS11" s="328"/>
      <c r="HC11" s="328"/>
      <c r="HM11" s="328"/>
      <c r="HW11" s="328"/>
    </row>
    <row r="12" s="4" customFormat="true" x14ac:dyDescent="0.25">
      <c r="A12" s="317"/>
      <c r="B12" s="138" t="s">
        <v>30</v>
      </c>
      <c r="C12" s="20"/>
      <c r="D12" s="7"/>
      <c r="E12" s="7"/>
      <c r="F12" s="7"/>
      <c r="G12" s="7"/>
      <c r="H12" s="28"/>
      <c r="I12" s="26"/>
      <c r="J12" s="18"/>
      <c r="K12" s="317"/>
      <c r="L12" s="138" t="s">
        <v>30</v>
      </c>
      <c r="M12" s="20"/>
      <c r="N12" s="7"/>
      <c r="O12" s="7"/>
      <c r="P12" s="7"/>
      <c r="Q12" s="7"/>
      <c r="R12" s="28"/>
      <c r="S12" s="26"/>
      <c r="T12" s="18"/>
      <c r="U12" s="317"/>
      <c r="V12" s="138" t="s">
        <v>30</v>
      </c>
      <c r="W12" s="20"/>
      <c r="X12" s="7"/>
      <c r="Y12" s="7"/>
      <c r="Z12" s="7"/>
      <c r="AA12" s="7"/>
      <c r="AB12" s="28"/>
      <c r="AC12" s="26"/>
      <c r="AD12" s="18"/>
      <c r="AE12" s="317"/>
      <c r="AF12" s="138" t="s">
        <v>30</v>
      </c>
      <c r="AG12" s="20"/>
      <c r="AH12" s="7"/>
      <c r="AI12" s="7"/>
      <c r="AJ12" s="7"/>
      <c r="AK12" s="7"/>
      <c r="AL12" s="28"/>
      <c r="AM12" s="26"/>
      <c r="AN12" s="18"/>
      <c r="AO12" s="317"/>
      <c r="AP12" s="138" t="s">
        <v>30</v>
      </c>
      <c r="AQ12" s="20"/>
      <c r="AR12" s="7"/>
      <c r="AS12" s="7"/>
      <c r="AT12" s="7"/>
      <c r="AU12" s="7"/>
      <c r="AV12" s="28"/>
      <c r="AW12" s="26"/>
      <c r="AX12" s="18"/>
      <c r="AY12" s="317"/>
      <c r="AZ12" s="138" t="s">
        <v>30</v>
      </c>
      <c r="BA12" s="20"/>
      <c r="BB12" s="7"/>
      <c r="BC12" s="7"/>
      <c r="BD12" s="7"/>
      <c r="BE12" s="7"/>
      <c r="BF12" s="28"/>
      <c r="BG12" s="26"/>
      <c r="BH12" s="18"/>
      <c r="BI12" s="317"/>
      <c r="BJ12" s="138" t="s">
        <v>30</v>
      </c>
      <c r="BK12" s="20"/>
      <c r="BL12" s="7"/>
      <c r="BM12" s="7"/>
      <c r="BN12" s="7"/>
      <c r="BO12" s="7"/>
      <c r="BP12" s="28"/>
      <c r="BQ12" s="26"/>
      <c r="BR12" s="18"/>
      <c r="BS12" s="328"/>
      <c r="CC12" s="328"/>
      <c r="CM12" s="328"/>
      <c r="CW12" s="328"/>
      <c r="DG12" s="328"/>
      <c r="DQ12" s="328"/>
      <c r="EA12" s="328"/>
      <c r="EK12" s="328"/>
      <c r="EU12" s="328"/>
      <c r="FE12" s="328"/>
      <c r="FO12" s="328"/>
      <c r="FY12" s="328"/>
      <c r="GI12" s="328"/>
      <c r="GS12" s="328"/>
      <c r="HC12" s="328"/>
      <c r="HM12" s="328"/>
      <c r="HW12" s="328"/>
    </row>
    <row r="13" s="1" customFormat="true" ht="15.75" customHeight="true" x14ac:dyDescent="0.2">
      <c r="A13" s="317"/>
      <c r="B13" s="138" t="s">
        <v>226</v>
      </c>
      <c r="C13" s="20"/>
      <c r="D13" s="20"/>
      <c r="E13" s="20"/>
      <c r="F13" s="20"/>
      <c r="G13" s="20"/>
      <c r="H13" s="151"/>
      <c r="I13" s="26"/>
      <c r="J13" s="18"/>
      <c r="K13" s="317"/>
      <c r="L13" s="138" t="s">
        <v>226</v>
      </c>
      <c r="M13" s="20"/>
      <c r="N13" s="20"/>
      <c r="O13" s="20"/>
      <c r="P13" s="20"/>
      <c r="Q13" s="20"/>
      <c r="R13" s="151"/>
      <c r="S13" s="26"/>
      <c r="T13" s="18"/>
      <c r="U13" s="317"/>
      <c r="V13" s="138" t="s">
        <v>226</v>
      </c>
      <c r="W13" s="20"/>
      <c r="X13" s="20"/>
      <c r="Y13" s="20"/>
      <c r="Z13" s="20"/>
      <c r="AA13" s="20"/>
      <c r="AB13" s="151"/>
      <c r="AC13" s="26"/>
      <c r="AD13" s="18"/>
      <c r="AE13" s="317"/>
      <c r="AF13" s="138" t="s">
        <v>226</v>
      </c>
      <c r="AG13" s="20"/>
      <c r="AH13" s="20"/>
      <c r="AI13" s="20"/>
      <c r="AJ13" s="20"/>
      <c r="AK13" s="20"/>
      <c r="AL13" s="151"/>
      <c r="AM13" s="26"/>
      <c r="AN13" s="18"/>
      <c r="AO13" s="317"/>
      <c r="AP13" s="138" t="s">
        <v>226</v>
      </c>
      <c r="AQ13" s="20"/>
      <c r="AR13" s="20"/>
      <c r="AS13" s="20"/>
      <c r="AT13" s="20"/>
      <c r="AU13" s="20"/>
      <c r="AV13" s="151"/>
      <c r="AW13" s="26"/>
      <c r="AX13" s="18"/>
      <c r="AY13" s="317"/>
      <c r="AZ13" s="138" t="s">
        <v>226</v>
      </c>
      <c r="BA13" s="20"/>
      <c r="BB13" s="20"/>
      <c r="BC13" s="20"/>
      <c r="BD13" s="20"/>
      <c r="BE13" s="20"/>
      <c r="BF13" s="151"/>
      <c r="BG13" s="26"/>
      <c r="BH13" s="18"/>
      <c r="BI13" s="317"/>
      <c r="BJ13" s="138" t="s">
        <v>226</v>
      </c>
      <c r="BK13" s="20"/>
      <c r="BL13" s="20"/>
      <c r="BM13" s="20"/>
      <c r="BN13" s="20"/>
      <c r="BO13" s="20"/>
      <c r="BP13" s="151"/>
      <c r="BQ13" s="26"/>
      <c r="BR13" s="18"/>
      <c r="BS13" s="329"/>
      <c r="CC13" s="329"/>
      <c r="CM13" s="329"/>
      <c r="CW13" s="329"/>
      <c r="DG13" s="329"/>
      <c r="DQ13" s="329"/>
      <c r="EA13" s="329"/>
      <c r="EK13" s="329"/>
      <c r="EU13" s="329"/>
      <c r="FE13" s="329"/>
      <c r="FO13" s="329"/>
      <c r="FY13" s="329"/>
      <c r="GI13" s="329"/>
      <c r="GS13" s="329"/>
      <c r="HC13" s="329"/>
      <c r="HM13" s="329"/>
      <c r="HW13" s="329"/>
    </row>
    <row r="14" s="14" customFormat="true" ht="18" customHeight="true" x14ac:dyDescent="0.25">
      <c r="A14" s="368" t="s">
        <v>58</v>
      </c>
      <c r="B14" s="374" t="s">
        <v>27</v>
      </c>
      <c r="C14" s="375"/>
      <c r="D14" s="375"/>
      <c r="E14" s="375"/>
      <c r="F14" s="376"/>
      <c r="G14" s="376"/>
      <c r="H14" s="377"/>
      <c r="I14" s="26"/>
      <c r="J14" s="18"/>
      <c r="K14" s="368" t="s">
        <v>58</v>
      </c>
      <c r="L14" s="374" t="s">
        <v>27</v>
      </c>
      <c r="M14" s="375"/>
      <c r="N14" s="375"/>
      <c r="O14" s="375"/>
      <c r="P14" s="376"/>
      <c r="Q14" s="376"/>
      <c r="R14" s="377"/>
      <c r="S14" s="26"/>
      <c r="T14" s="18"/>
      <c r="U14" s="368" t="s">
        <v>58</v>
      </c>
      <c r="V14" s="374" t="s">
        <v>27</v>
      </c>
      <c r="W14" s="375"/>
      <c r="X14" s="375"/>
      <c r="Y14" s="375"/>
      <c r="Z14" s="376"/>
      <c r="AA14" s="376"/>
      <c r="AB14" s="377"/>
      <c r="AC14" s="26"/>
      <c r="AD14" s="18"/>
      <c r="AE14" s="368" t="s">
        <v>58</v>
      </c>
      <c r="AF14" s="374" t="s">
        <v>27</v>
      </c>
      <c r="AG14" s="375"/>
      <c r="AH14" s="375"/>
      <c r="AI14" s="375"/>
      <c r="AJ14" s="376"/>
      <c r="AK14" s="376"/>
      <c r="AL14" s="377"/>
      <c r="AM14" s="26"/>
      <c r="AN14" s="18"/>
      <c r="AO14" s="368" t="s">
        <v>58</v>
      </c>
      <c r="AP14" s="374" t="s">
        <v>27</v>
      </c>
      <c r="AQ14" s="375"/>
      <c r="AR14" s="375"/>
      <c r="AS14" s="375"/>
      <c r="AT14" s="376"/>
      <c r="AU14" s="376"/>
      <c r="AV14" s="377"/>
      <c r="AW14" s="26"/>
      <c r="AX14" s="18"/>
      <c r="AY14" s="368" t="s">
        <v>58</v>
      </c>
      <c r="AZ14" s="378" t="s">
        <v>27</v>
      </c>
      <c r="BA14" s="455"/>
      <c r="BB14" s="455"/>
      <c r="BC14" s="455"/>
      <c r="BD14" s="456"/>
      <c r="BE14" s="456"/>
      <c r="BF14" s="457"/>
      <c r="BG14" s="26"/>
      <c r="BH14" s="18"/>
      <c r="BI14" s="368" t="s">
        <v>58</v>
      </c>
      <c r="BJ14" s="374" t="s">
        <v>27</v>
      </c>
      <c r="BK14" s="375"/>
      <c r="BL14" s="375"/>
      <c r="BM14" s="375"/>
      <c r="BN14" s="376"/>
      <c r="BO14" s="376"/>
      <c r="BP14" s="377"/>
      <c r="BQ14" s="26"/>
      <c r="BR14" s="18"/>
      <c r="BS14" s="330"/>
      <c r="CC14" s="330"/>
      <c r="CM14" s="330"/>
      <c r="CW14" s="330"/>
      <c r="DG14" s="330"/>
      <c r="DQ14" s="330"/>
      <c r="EA14" s="330"/>
      <c r="EK14" s="330"/>
      <c r="EU14" s="330"/>
      <c r="FE14" s="330"/>
      <c r="FO14" s="330"/>
      <c r="FY14" s="330"/>
      <c r="GI14" s="330"/>
      <c r="GS14" s="330"/>
      <c r="HC14" s="330"/>
      <c r="HM14" s="330"/>
      <c r="HW14" s="330"/>
    </row>
    <row r="15" x14ac:dyDescent="0.25">
      <c r="A15" s="318" t="s">
        <v>31</v>
      </c>
      <c r="B15" s="21">
        <v>0</v>
      </c>
      <c r="C15" s="152"/>
      <c r="D15" s="82"/>
      <c r="E15" s="82"/>
      <c r="F15" s="7"/>
      <c r="G15" s="7"/>
      <c r="H15" s="28"/>
      <c r="I15" s="11"/>
      <c r="J15" s="17"/>
      <c r="K15" s="318" t="s">
        <v>31</v>
      </c>
      <c r="L15" s="21">
        <v>0</v>
      </c>
      <c r="M15" s="82">
        <f>(Q15/100*$G35+R15/100*$H35)/($G35+$H35)*100</f>
        <v>30.853095843935542</v>
      </c>
      <c r="N15" s="82"/>
      <c r="O15" s="82"/>
      <c r="P15" s="7"/>
      <c r="Q15" s="7">
        <f>100-64.1</f>
        <v>35.900000000000006</v>
      </c>
      <c r="R15" s="28">
        <f>100-79.8</f>
        <v>20.200000000000003</v>
      </c>
      <c r="S15" s="11"/>
      <c r="T15" s="17"/>
      <c r="U15" s="318" t="s">
        <v>31</v>
      </c>
      <c r="V15" s="21">
        <v>0</v>
      </c>
      <c r="W15" s="82">
        <f>(AA15/100*$G35+AB15/100*$H35)/($G35+$H35)*100</f>
        <v>24.156488549618317</v>
      </c>
      <c r="X15" s="82"/>
      <c r="Y15" s="82"/>
      <c r="Z15" s="7"/>
      <c r="AA15" s="7">
        <f>100-68.9</f>
        <v>31.099999999999994</v>
      </c>
      <c r="AB15" s="28">
        <f>100-90.5</f>
        <v>9.5</v>
      </c>
      <c r="AC15" s="11"/>
      <c r="AD15" s="17"/>
      <c r="AE15" s="318" t="s">
        <v>31</v>
      </c>
      <c r="AF15" s="21">
        <v>0</v>
      </c>
      <c r="AG15" s="82">
        <f>(AK15/100*$G35+AL15/100*$H35)/($G35+$H35)*100</f>
        <v>29.313655640373199</v>
      </c>
      <c r="AH15" s="82"/>
      <c r="AI15" s="82"/>
      <c r="AJ15" s="7"/>
      <c r="AK15" s="7">
        <f>100-64</f>
        <v>36</v>
      </c>
      <c r="AL15" s="28">
        <f>100-84.8</f>
        <v>15.200000000000003</v>
      </c>
      <c r="AM15" s="11"/>
      <c r="AN15" s="17"/>
      <c r="AO15" s="318" t="s">
        <v>31</v>
      </c>
      <c r="AP15" s="21">
        <v>0</v>
      </c>
      <c r="AQ15" s="152"/>
      <c r="AR15" s="82"/>
      <c r="AS15" s="82"/>
      <c r="AT15" s="7"/>
      <c r="AU15" s="7">
        <f>100-50.8</f>
        <v>49.2</v>
      </c>
      <c r="AV15" s="28"/>
      <c r="AW15" s="11"/>
      <c r="AX15" s="17"/>
      <c r="AY15" s="318" t="s">
        <v>31</v>
      </c>
      <c r="AZ15" s="21">
        <v>0</v>
      </c>
      <c r="BA15" s="82">
        <f>(BE15/100*$G35+BF15/100*$H35)/($G35+$H35)*100</f>
        <v>41.895759117896525</v>
      </c>
      <c r="BB15" s="82"/>
      <c r="BC15" s="82"/>
      <c r="BD15" s="7"/>
      <c r="BE15" s="7">
        <f>100-51</f>
        <v>49</v>
      </c>
      <c r="BF15" s="28">
        <f>100-73.1</f>
        <v>26.900000000000006</v>
      </c>
      <c r="BG15" s="11"/>
      <c r="BH15" s="17"/>
      <c r="BI15" s="318" t="s">
        <v>31</v>
      </c>
      <c r="BJ15" s="21">
        <v>0</v>
      </c>
      <c r="BK15" s="82"/>
      <c r="BL15" s="82"/>
      <c r="BM15" s="82"/>
      <c r="BN15" s="7"/>
      <c r="BO15" s="7"/>
      <c r="BP15" s="28"/>
      <c r="BQ15" s="11"/>
      <c r="BR15" s="17"/>
    </row>
    <row r="16" s="2" customFormat="true" x14ac:dyDescent="0.25">
      <c r="A16" s="318" t="s">
        <v>118</v>
      </c>
      <c r="B16" s="153">
        <v>0</v>
      </c>
      <c r="C16" s="82"/>
      <c r="D16" s="82"/>
      <c r="E16" s="82"/>
      <c r="F16" s="7"/>
      <c r="G16" s="7"/>
      <c r="H16" s="28"/>
      <c r="I16" s="11"/>
      <c r="J16" s="17"/>
      <c r="K16" s="318" t="s">
        <v>118</v>
      </c>
      <c r="L16" s="153">
        <v>0</v>
      </c>
      <c r="M16" s="82"/>
      <c r="N16" s="82"/>
      <c r="O16" s="82"/>
      <c r="P16" s="7"/>
      <c r="Q16" s="7"/>
      <c r="R16" s="28"/>
      <c r="S16" s="11"/>
      <c r="T16" s="17"/>
      <c r="U16" s="318" t="s">
        <v>118</v>
      </c>
      <c r="V16" s="153">
        <v>0</v>
      </c>
      <c r="W16" s="82"/>
      <c r="X16" s="82"/>
      <c r="Y16" s="82"/>
      <c r="Z16" s="7"/>
      <c r="AA16" s="7"/>
      <c r="AB16" s="28"/>
      <c r="AC16" s="11"/>
      <c r="AD16" s="17"/>
      <c r="AE16" s="318" t="s">
        <v>118</v>
      </c>
      <c r="AF16" s="153">
        <v>0</v>
      </c>
      <c r="AG16" s="82"/>
      <c r="AH16" s="82"/>
      <c r="AI16" s="82"/>
      <c r="AJ16" s="7"/>
      <c r="AK16" s="7"/>
      <c r="AL16" s="28"/>
      <c r="AM16" s="11"/>
      <c r="AN16" s="17"/>
      <c r="AO16" s="318" t="s">
        <v>118</v>
      </c>
      <c r="AP16" s="153">
        <v>0</v>
      </c>
      <c r="AQ16" s="82"/>
      <c r="AR16" s="82"/>
      <c r="AS16" s="82"/>
      <c r="AT16" s="7"/>
      <c r="AU16" s="7"/>
      <c r="AV16" s="28"/>
      <c r="AW16" s="11"/>
      <c r="AX16" s="17"/>
      <c r="AY16" s="318" t="s">
        <v>118</v>
      </c>
      <c r="AZ16" s="153">
        <v>0</v>
      </c>
      <c r="BA16" s="82"/>
      <c r="BB16" s="82"/>
      <c r="BC16" s="82"/>
      <c r="BD16" s="7"/>
      <c r="BE16" s="7"/>
      <c r="BF16" s="28"/>
      <c r="BG16" s="11"/>
      <c r="BH16" s="17"/>
      <c r="BI16" s="318" t="s">
        <v>118</v>
      </c>
      <c r="BJ16" s="153">
        <v>0</v>
      </c>
      <c r="BK16" s="82"/>
      <c r="BL16" s="82"/>
      <c r="BM16" s="82"/>
      <c r="BN16" s="7"/>
      <c r="BO16" s="7"/>
      <c r="BP16" s="28"/>
      <c r="BQ16" s="11"/>
      <c r="BR16" s="17"/>
      <c r="BS16" s="331"/>
      <c r="CC16" s="331"/>
      <c r="CM16" s="331"/>
      <c r="CW16" s="331"/>
      <c r="DG16" s="331"/>
      <c r="DQ16" s="331"/>
      <c r="EA16" s="331"/>
      <c r="EK16" s="331"/>
      <c r="EU16" s="331"/>
      <c r="FE16" s="331"/>
      <c r="FO16" s="331"/>
      <c r="FY16" s="331"/>
      <c r="GI16" s="331"/>
      <c r="GS16" s="331"/>
      <c r="HC16" s="331"/>
      <c r="HM16" s="331"/>
      <c r="HW16" s="331"/>
    </row>
    <row r="17" s="2" customFormat="true" x14ac:dyDescent="0.25">
      <c r="A17" s="319"/>
      <c r="B17" s="22"/>
      <c r="C17" s="152"/>
      <c r="D17" s="82"/>
      <c r="E17" s="7"/>
      <c r="F17" s="7"/>
      <c r="G17" s="7"/>
      <c r="H17" s="28"/>
      <c r="I17" s="11"/>
      <c r="J17" s="17"/>
      <c r="K17" s="319"/>
      <c r="L17" s="22"/>
      <c r="M17" s="152"/>
      <c r="N17" s="82"/>
      <c r="O17" s="82"/>
      <c r="P17" s="7"/>
      <c r="Q17" s="7"/>
      <c r="R17" s="28"/>
      <c r="S17" s="11"/>
      <c r="T17" s="17"/>
      <c r="U17" s="319"/>
      <c r="V17" s="22"/>
      <c r="W17" s="152"/>
      <c r="X17" s="82"/>
      <c r="Y17" s="7"/>
      <c r="Z17" s="7"/>
      <c r="AA17" s="7"/>
      <c r="AB17" s="28"/>
      <c r="AC17" s="11"/>
      <c r="AD17" s="17"/>
      <c r="AE17" s="319"/>
      <c r="AF17" s="22"/>
      <c r="AG17" s="152"/>
      <c r="AH17" s="82"/>
      <c r="AI17" s="7"/>
      <c r="AJ17" s="7"/>
      <c r="AK17" s="7"/>
      <c r="AL17" s="28"/>
      <c r="AM17" s="11"/>
      <c r="AN17" s="17"/>
      <c r="AO17" s="319"/>
      <c r="AP17" s="22"/>
      <c r="AQ17" s="152"/>
      <c r="AR17" s="82"/>
      <c r="AS17" s="7"/>
      <c r="AT17" s="7"/>
      <c r="AU17" s="7"/>
      <c r="AV17" s="28"/>
      <c r="AW17" s="11"/>
      <c r="AX17" s="17"/>
      <c r="AY17" s="319"/>
      <c r="AZ17" s="22"/>
      <c r="BA17" s="152"/>
      <c r="BB17" s="82"/>
      <c r="BC17" s="7"/>
      <c r="BD17" s="7"/>
      <c r="BE17" s="7"/>
      <c r="BF17" s="28"/>
      <c r="BG17" s="11"/>
      <c r="BH17" s="17"/>
      <c r="BI17" s="319"/>
      <c r="BJ17" s="22"/>
      <c r="BK17" s="152"/>
      <c r="BL17" s="82"/>
      <c r="BM17" s="7"/>
      <c r="BN17" s="7"/>
      <c r="BO17" s="7"/>
      <c r="BP17" s="28"/>
      <c r="BQ17" s="11"/>
      <c r="BR17" s="17"/>
      <c r="BS17" s="331"/>
      <c r="CC17" s="331"/>
      <c r="CM17" s="331"/>
      <c r="CW17" s="331"/>
      <c r="DG17" s="331"/>
      <c r="DQ17" s="331"/>
      <c r="EA17" s="331"/>
      <c r="EK17" s="331"/>
      <c r="EU17" s="331"/>
      <c r="FE17" s="331"/>
      <c r="FO17" s="331"/>
      <c r="FY17" s="331"/>
      <c r="GI17" s="331"/>
      <c r="GS17" s="331"/>
      <c r="HC17" s="331"/>
      <c r="HM17" s="331"/>
      <c r="HW17" s="331"/>
    </row>
    <row r="18" s="2" customFormat="true" x14ac:dyDescent="0.25">
      <c r="A18" s="319"/>
      <c r="B18" s="23"/>
      <c r="C18" s="82"/>
      <c r="D18" s="7"/>
      <c r="E18" s="7"/>
      <c r="F18" s="7"/>
      <c r="G18" s="7"/>
      <c r="H18" s="28"/>
      <c r="I18" s="11"/>
      <c r="J18" s="17"/>
      <c r="K18" s="319"/>
      <c r="L18" s="23"/>
      <c r="M18" s="82"/>
      <c r="N18" s="7"/>
      <c r="O18" s="7"/>
      <c r="P18" s="7"/>
      <c r="Q18" s="7"/>
      <c r="R18" s="28"/>
      <c r="S18" s="11"/>
      <c r="T18" s="17"/>
      <c r="U18" s="319"/>
      <c r="V18" s="23"/>
      <c r="W18" s="82"/>
      <c r="X18" s="7"/>
      <c r="Y18" s="7"/>
      <c r="Z18" s="7"/>
      <c r="AA18" s="7"/>
      <c r="AB18" s="28"/>
      <c r="AC18" s="11"/>
      <c r="AD18" s="17"/>
      <c r="AE18" s="319"/>
      <c r="AF18" s="23"/>
      <c r="AG18" s="82"/>
      <c r="AH18" s="7"/>
      <c r="AI18" s="7"/>
      <c r="AJ18" s="7"/>
      <c r="AK18" s="7"/>
      <c r="AL18" s="28"/>
      <c r="AM18" s="11"/>
      <c r="AN18" s="17"/>
      <c r="AO18" s="319"/>
      <c r="AP18" s="23"/>
      <c r="AQ18" s="82"/>
      <c r="AR18" s="7"/>
      <c r="AS18" s="7"/>
      <c r="AT18" s="7"/>
      <c r="AU18" s="7"/>
      <c r="AV18" s="28"/>
      <c r="AW18" s="11"/>
      <c r="AX18" s="17"/>
      <c r="AY18" s="319"/>
      <c r="AZ18" s="23"/>
      <c r="BA18" s="82"/>
      <c r="BB18" s="7"/>
      <c r="BC18" s="7"/>
      <c r="BD18" s="7"/>
      <c r="BE18" s="7"/>
      <c r="BF18" s="28"/>
      <c r="BG18" s="11"/>
      <c r="BH18" s="17"/>
      <c r="BI18" s="319"/>
      <c r="BJ18" s="23"/>
      <c r="BK18" s="82"/>
      <c r="BL18" s="7"/>
      <c r="BM18" s="7"/>
      <c r="BN18" s="7"/>
      <c r="BO18" s="7"/>
      <c r="BP18" s="28"/>
      <c r="BQ18" s="11"/>
      <c r="BR18" s="17"/>
      <c r="BS18" s="331"/>
      <c r="CC18" s="331"/>
      <c r="CM18" s="331"/>
      <c r="CW18" s="331"/>
      <c r="DG18" s="331"/>
      <c r="DQ18" s="331"/>
      <c r="EA18" s="331"/>
      <c r="EK18" s="331"/>
      <c r="EU18" s="331"/>
      <c r="FE18" s="331"/>
      <c r="FO18" s="331"/>
      <c r="FY18" s="331"/>
      <c r="GI18" s="331"/>
      <c r="GS18" s="331"/>
      <c r="HC18" s="331"/>
      <c r="HM18" s="331"/>
      <c r="HW18" s="331"/>
    </row>
    <row r="19" s="2" customFormat="true" x14ac:dyDescent="0.25">
      <c r="A19" s="319"/>
      <c r="B19" s="23"/>
      <c r="C19" s="7"/>
      <c r="D19" s="7"/>
      <c r="E19" s="7"/>
      <c r="F19" s="7"/>
      <c r="G19" s="7"/>
      <c r="H19" s="28"/>
      <c r="I19" s="11"/>
      <c r="J19" s="17"/>
      <c r="K19" s="319"/>
      <c r="L19" s="23"/>
      <c r="M19" s="7"/>
      <c r="N19" s="7"/>
      <c r="O19" s="7"/>
      <c r="P19" s="7"/>
      <c r="Q19" s="7"/>
      <c r="R19" s="28"/>
      <c r="S19" s="11"/>
      <c r="T19" s="17"/>
      <c r="U19" s="319"/>
      <c r="V19" s="23"/>
      <c r="W19" s="7"/>
      <c r="X19" s="7"/>
      <c r="Y19" s="7"/>
      <c r="Z19" s="7"/>
      <c r="AA19" s="7"/>
      <c r="AB19" s="28"/>
      <c r="AC19" s="11"/>
      <c r="AD19" s="17"/>
      <c r="AE19" s="319"/>
      <c r="AF19" s="23"/>
      <c r="AG19" s="7"/>
      <c r="AH19" s="7"/>
      <c r="AI19" s="7"/>
      <c r="AJ19" s="7"/>
      <c r="AK19" s="7"/>
      <c r="AL19" s="28"/>
      <c r="AM19" s="11"/>
      <c r="AN19" s="17"/>
      <c r="AO19" s="319"/>
      <c r="AP19" s="23"/>
      <c r="AQ19" s="7"/>
      <c r="AR19" s="7"/>
      <c r="AS19" s="7"/>
      <c r="AT19" s="7"/>
      <c r="AU19" s="7"/>
      <c r="AV19" s="28"/>
      <c r="AW19" s="11"/>
      <c r="AX19" s="17"/>
      <c r="AY19" s="319"/>
      <c r="AZ19" s="23"/>
      <c r="BA19" s="7"/>
      <c r="BB19" s="7"/>
      <c r="BC19" s="7"/>
      <c r="BD19" s="7"/>
      <c r="BE19" s="7"/>
      <c r="BF19" s="28"/>
      <c r="BG19" s="11"/>
      <c r="BH19" s="17"/>
      <c r="BI19" s="319"/>
      <c r="BJ19" s="23"/>
      <c r="BK19" s="7"/>
      <c r="BL19" s="7"/>
      <c r="BM19" s="7"/>
      <c r="BN19" s="7"/>
      <c r="BO19" s="7"/>
      <c r="BP19" s="28"/>
      <c r="BQ19" s="11"/>
      <c r="BR19" s="17"/>
      <c r="BS19" s="331"/>
      <c r="CC19" s="331"/>
      <c r="CM19" s="331"/>
      <c r="CW19" s="331"/>
      <c r="DG19" s="331"/>
      <c r="DQ19" s="331"/>
      <c r="EA19" s="331"/>
      <c r="EK19" s="331"/>
      <c r="EU19" s="331"/>
      <c r="FE19" s="331"/>
      <c r="FO19" s="331"/>
      <c r="FY19" s="331"/>
      <c r="GI19" s="331"/>
      <c r="GS19" s="331"/>
      <c r="HC19" s="331"/>
      <c r="HM19" s="331"/>
      <c r="HW19" s="331"/>
    </row>
    <row r="20" s="2" customFormat="true" x14ac:dyDescent="0.25">
      <c r="A20" s="319"/>
      <c r="B20" s="23"/>
      <c r="C20" s="7"/>
      <c r="D20" s="7"/>
      <c r="E20" s="140"/>
      <c r="F20" s="7"/>
      <c r="G20" s="7"/>
      <c r="H20" s="28"/>
      <c r="I20" s="11"/>
      <c r="J20" s="17"/>
      <c r="K20" s="319"/>
      <c r="L20" s="23"/>
      <c r="M20" s="7"/>
      <c r="N20" s="7"/>
      <c r="O20" s="7"/>
      <c r="P20" s="7"/>
      <c r="Q20" s="7"/>
      <c r="R20" s="28"/>
      <c r="S20" s="11"/>
      <c r="T20" s="17"/>
      <c r="U20" s="319"/>
      <c r="V20" s="23"/>
      <c r="W20" s="7"/>
      <c r="X20" s="7"/>
      <c r="Y20" s="140"/>
      <c r="Z20" s="7"/>
      <c r="AA20" s="7"/>
      <c r="AB20" s="28"/>
      <c r="AC20" s="11"/>
      <c r="AD20" s="17"/>
      <c r="AE20" s="319"/>
      <c r="AF20" s="23"/>
      <c r="AG20" s="7"/>
      <c r="AH20" s="7"/>
      <c r="AI20" s="140"/>
      <c r="AJ20" s="7"/>
      <c r="AK20" s="7"/>
      <c r="AL20" s="28"/>
      <c r="AM20" s="11"/>
      <c r="AN20" s="17"/>
      <c r="AO20" s="319"/>
      <c r="AP20" s="23"/>
      <c r="AQ20" s="7"/>
      <c r="AR20" s="7"/>
      <c r="AS20" s="140"/>
      <c r="AT20" s="7"/>
      <c r="AU20" s="7"/>
      <c r="AV20" s="28"/>
      <c r="AW20" s="11"/>
      <c r="AX20" s="17"/>
      <c r="AY20" s="319"/>
      <c r="AZ20" s="23"/>
      <c r="BA20" s="7"/>
      <c r="BB20" s="7"/>
      <c r="BC20" s="140"/>
      <c r="BD20" s="7"/>
      <c r="BE20" s="7"/>
      <c r="BF20" s="28"/>
      <c r="BG20" s="11"/>
      <c r="BH20" s="17"/>
      <c r="BI20" s="319"/>
      <c r="BJ20" s="23"/>
      <c r="BK20" s="7"/>
      <c r="BL20" s="7"/>
      <c r="BM20" s="140"/>
      <c r="BN20" s="7"/>
      <c r="BO20" s="7"/>
      <c r="BP20" s="28"/>
      <c r="BQ20" s="11"/>
      <c r="BR20" s="17"/>
      <c r="BS20" s="331"/>
      <c r="CC20" s="331"/>
      <c r="CM20" s="331"/>
      <c r="CW20" s="331"/>
      <c r="DG20" s="331"/>
      <c r="DQ20" s="331"/>
      <c r="EA20" s="331"/>
      <c r="EK20" s="331"/>
      <c r="EU20" s="331"/>
      <c r="FE20" s="331"/>
      <c r="FO20" s="331"/>
      <c r="FY20" s="331"/>
      <c r="GI20" s="331"/>
      <c r="GS20" s="331"/>
      <c r="HC20" s="331"/>
      <c r="HM20" s="331"/>
      <c r="HW20" s="331"/>
    </row>
    <row r="21" s="2" customFormat="true" x14ac:dyDescent="0.25">
      <c r="A21" s="319"/>
      <c r="B21" s="22"/>
      <c r="C21" s="7"/>
      <c r="D21" s="140"/>
      <c r="E21" s="140"/>
      <c r="F21" s="7"/>
      <c r="G21" s="7"/>
      <c r="H21" s="28"/>
      <c r="I21" s="11"/>
      <c r="J21" s="17"/>
      <c r="K21" s="319"/>
      <c r="L21" s="22"/>
      <c r="M21" s="7"/>
      <c r="N21" s="140"/>
      <c r="O21" s="140"/>
      <c r="P21" s="7"/>
      <c r="Q21" s="7"/>
      <c r="R21" s="28"/>
      <c r="S21" s="11"/>
      <c r="T21" s="17"/>
      <c r="U21" s="319"/>
      <c r="V21" s="22"/>
      <c r="W21" s="7"/>
      <c r="X21" s="140"/>
      <c r="Y21" s="140"/>
      <c r="Z21" s="7"/>
      <c r="AA21" s="7"/>
      <c r="AB21" s="28"/>
      <c r="AC21" s="11"/>
      <c r="AD21" s="17"/>
      <c r="AE21" s="319"/>
      <c r="AF21" s="22"/>
      <c r="AG21" s="7"/>
      <c r="AH21" s="140"/>
      <c r="AI21" s="140"/>
      <c r="AJ21" s="7"/>
      <c r="AK21" s="7"/>
      <c r="AL21" s="28"/>
      <c r="AM21" s="11"/>
      <c r="AN21" s="17"/>
      <c r="AO21" s="319"/>
      <c r="AP21" s="22"/>
      <c r="AQ21" s="7"/>
      <c r="AR21" s="140"/>
      <c r="AS21" s="140"/>
      <c r="AT21" s="7"/>
      <c r="AU21" s="7"/>
      <c r="AV21" s="28"/>
      <c r="AW21" s="11"/>
      <c r="AX21" s="17"/>
      <c r="AY21" s="319"/>
      <c r="AZ21" s="22"/>
      <c r="BA21" s="7"/>
      <c r="BB21" s="140"/>
      <c r="BC21" s="140"/>
      <c r="BD21" s="7"/>
      <c r="BE21" s="7"/>
      <c r="BF21" s="28"/>
      <c r="BG21" s="11"/>
      <c r="BH21" s="17"/>
      <c r="BI21" s="319"/>
      <c r="BJ21" s="22"/>
      <c r="BK21" s="7"/>
      <c r="BL21" s="140"/>
      <c r="BM21" s="140"/>
      <c r="BN21" s="7"/>
      <c r="BO21" s="7"/>
      <c r="BP21" s="28"/>
      <c r="BQ21" s="11"/>
      <c r="BR21" s="17"/>
      <c r="BS21" s="331"/>
      <c r="CC21" s="331"/>
      <c r="CM21" s="331"/>
      <c r="CW21" s="331"/>
      <c r="DG21" s="331"/>
      <c r="DQ21" s="331"/>
      <c r="EA21" s="331"/>
      <c r="EK21" s="331"/>
      <c r="EU21" s="331"/>
      <c r="FE21" s="331"/>
      <c r="FO21" s="331"/>
      <c r="FY21" s="331"/>
      <c r="GI21" s="331"/>
      <c r="GS21" s="331"/>
      <c r="HC21" s="331"/>
      <c r="HM21" s="331"/>
      <c r="HW21" s="331"/>
    </row>
    <row r="22" s="2" customFormat="true" x14ac:dyDescent="0.25">
      <c r="A22" s="319"/>
      <c r="B22" s="22"/>
      <c r="C22" s="140"/>
      <c r="D22" s="140"/>
      <c r="E22" s="140"/>
      <c r="F22" s="140"/>
      <c r="G22" s="140"/>
      <c r="H22" s="141"/>
      <c r="I22" s="11"/>
      <c r="J22" s="17"/>
      <c r="K22" s="319"/>
      <c r="L22" s="22"/>
      <c r="M22" s="140"/>
      <c r="N22" s="140"/>
      <c r="O22" s="140"/>
      <c r="P22" s="140"/>
      <c r="Q22" s="140"/>
      <c r="R22" s="141"/>
      <c r="S22" s="11"/>
      <c r="T22" s="17"/>
      <c r="U22" s="319"/>
      <c r="V22" s="22"/>
      <c r="W22" s="140"/>
      <c r="X22" s="140"/>
      <c r="Y22" s="140"/>
      <c r="Z22" s="140"/>
      <c r="AA22" s="140"/>
      <c r="AB22" s="141"/>
      <c r="AC22" s="11"/>
      <c r="AD22" s="17"/>
      <c r="AE22" s="319"/>
      <c r="AF22" s="22"/>
      <c r="AG22" s="140"/>
      <c r="AH22" s="140"/>
      <c r="AI22" s="140"/>
      <c r="AJ22" s="140"/>
      <c r="AK22" s="140"/>
      <c r="AL22" s="141"/>
      <c r="AM22" s="11"/>
      <c r="AN22" s="17"/>
      <c r="AO22" s="319"/>
      <c r="AP22" s="22"/>
      <c r="AQ22" s="140"/>
      <c r="AR22" s="140"/>
      <c r="AS22" s="140"/>
      <c r="AT22" s="140"/>
      <c r="AU22" s="140"/>
      <c r="AV22" s="141"/>
      <c r="AW22" s="11"/>
      <c r="AX22" s="17"/>
      <c r="AY22" s="319"/>
      <c r="AZ22" s="22"/>
      <c r="BA22" s="140"/>
      <c r="BB22" s="140"/>
      <c r="BC22" s="140"/>
      <c r="BD22" s="140"/>
      <c r="BE22" s="140"/>
      <c r="BF22" s="141"/>
      <c r="BG22" s="11"/>
      <c r="BH22" s="17"/>
      <c r="BI22" s="319"/>
      <c r="BJ22" s="22"/>
      <c r="BK22" s="140"/>
      <c r="BL22" s="140"/>
      <c r="BM22" s="140"/>
      <c r="BN22" s="140"/>
      <c r="BO22" s="140"/>
      <c r="BP22" s="141"/>
      <c r="BQ22" s="11"/>
      <c r="BR22" s="17"/>
      <c r="BS22" s="331"/>
      <c r="CC22" s="331"/>
      <c r="CM22" s="331"/>
      <c r="CW22" s="331"/>
      <c r="DG22" s="331"/>
      <c r="DQ22" s="331"/>
      <c r="EA22" s="331"/>
      <c r="EK22" s="331"/>
      <c r="EU22" s="331"/>
      <c r="FE22" s="331"/>
      <c r="FO22" s="331"/>
      <c r="FY22" s="331"/>
      <c r="GI22" s="331"/>
      <c r="GS22" s="331"/>
      <c r="HC22" s="331"/>
      <c r="HM22" s="331"/>
      <c r="HW22" s="331"/>
    </row>
    <row r="23" s="2" customFormat="true" x14ac:dyDescent="0.25">
      <c r="A23" s="319"/>
      <c r="B23" s="22"/>
      <c r="C23" s="140"/>
      <c r="D23" s="140"/>
      <c r="E23" s="140"/>
      <c r="F23" s="140"/>
      <c r="G23" s="140"/>
      <c r="H23" s="141"/>
      <c r="I23" s="11"/>
      <c r="J23" s="17"/>
      <c r="K23" s="319"/>
      <c r="L23" s="22"/>
      <c r="M23" s="140"/>
      <c r="N23" s="140"/>
      <c r="O23" s="140"/>
      <c r="P23" s="140"/>
      <c r="Q23" s="140"/>
      <c r="R23" s="141"/>
      <c r="S23" s="11"/>
      <c r="T23" s="17"/>
      <c r="U23" s="319"/>
      <c r="V23" s="22"/>
      <c r="W23" s="140"/>
      <c r="X23" s="140"/>
      <c r="Y23" s="140"/>
      <c r="Z23" s="140"/>
      <c r="AA23" s="140"/>
      <c r="AB23" s="141"/>
      <c r="AC23" s="11"/>
      <c r="AD23" s="17"/>
      <c r="AE23" s="319"/>
      <c r="AF23" s="22"/>
      <c r="AG23" s="140"/>
      <c r="AH23" s="140"/>
      <c r="AI23" s="140"/>
      <c r="AJ23" s="140"/>
      <c r="AK23" s="140"/>
      <c r="AL23" s="141"/>
      <c r="AM23" s="11"/>
      <c r="AN23" s="17"/>
      <c r="AO23" s="319"/>
      <c r="AP23" s="22"/>
      <c r="AQ23" s="140"/>
      <c r="AR23" s="140"/>
      <c r="AS23" s="140"/>
      <c r="AT23" s="140"/>
      <c r="AU23" s="140"/>
      <c r="AV23" s="141"/>
      <c r="AW23" s="11"/>
      <c r="AX23" s="17"/>
      <c r="AY23" s="319"/>
      <c r="AZ23" s="22"/>
      <c r="BA23" s="140"/>
      <c r="BB23" s="140"/>
      <c r="BC23" s="140"/>
      <c r="BD23" s="140"/>
      <c r="BE23" s="140"/>
      <c r="BF23" s="141"/>
      <c r="BG23" s="11"/>
      <c r="BH23" s="17"/>
      <c r="BI23" s="319"/>
      <c r="BJ23" s="22"/>
      <c r="BK23" s="140"/>
      <c r="BL23" s="140"/>
      <c r="BM23" s="140"/>
      <c r="BN23" s="140"/>
      <c r="BO23" s="140"/>
      <c r="BP23" s="141"/>
      <c r="BQ23" s="11"/>
      <c r="BR23" s="17"/>
      <c r="BS23" s="331"/>
      <c r="CC23" s="331"/>
      <c r="CM23" s="331"/>
      <c r="CW23" s="331"/>
      <c r="DG23" s="331"/>
      <c r="DQ23" s="331"/>
      <c r="EA23" s="331"/>
      <c r="EK23" s="331"/>
      <c r="EU23" s="331"/>
      <c r="FE23" s="331"/>
      <c r="FO23" s="331"/>
      <c r="FY23" s="331"/>
      <c r="GI23" s="331"/>
      <c r="GS23" s="331"/>
      <c r="HC23" s="331"/>
      <c r="HM23" s="331"/>
      <c r="HW23" s="331"/>
    </row>
    <row r="24" s="2" customFormat="true" x14ac:dyDescent="0.25">
      <c r="A24" s="319"/>
      <c r="B24" s="22"/>
      <c r="C24" s="140"/>
      <c r="D24" s="140"/>
      <c r="E24" s="140"/>
      <c r="F24" s="140"/>
      <c r="G24" s="140"/>
      <c r="H24" s="141"/>
      <c r="I24" s="11"/>
      <c r="J24" s="17"/>
      <c r="K24" s="319"/>
      <c r="L24" s="22"/>
      <c r="M24" s="140"/>
      <c r="N24" s="140"/>
      <c r="O24" s="140"/>
      <c r="P24" s="140"/>
      <c r="Q24" s="140"/>
      <c r="R24" s="141"/>
      <c r="S24" s="11"/>
      <c r="T24" s="17"/>
      <c r="U24" s="319"/>
      <c r="V24" s="22"/>
      <c r="W24" s="140"/>
      <c r="X24" s="140"/>
      <c r="Y24" s="140"/>
      <c r="Z24" s="140"/>
      <c r="AA24" s="140"/>
      <c r="AB24" s="141"/>
      <c r="AC24" s="11"/>
      <c r="AD24" s="17"/>
      <c r="AE24" s="319"/>
      <c r="AF24" s="22"/>
      <c r="AG24" s="140"/>
      <c r="AH24" s="140"/>
      <c r="AI24" s="140"/>
      <c r="AJ24" s="140"/>
      <c r="AK24" s="140"/>
      <c r="AL24" s="141"/>
      <c r="AM24" s="11"/>
      <c r="AN24" s="17"/>
      <c r="AO24" s="319"/>
      <c r="AP24" s="22"/>
      <c r="AQ24" s="140"/>
      <c r="AR24" s="140"/>
      <c r="AS24" s="140"/>
      <c r="AT24" s="140"/>
      <c r="AU24" s="140"/>
      <c r="AV24" s="141"/>
      <c r="AW24" s="11"/>
      <c r="AX24" s="17"/>
      <c r="AY24" s="319"/>
      <c r="AZ24" s="22"/>
      <c r="BA24" s="140"/>
      <c r="BB24" s="140"/>
      <c r="BC24" s="140"/>
      <c r="BD24" s="140"/>
      <c r="BE24" s="140"/>
      <c r="BF24" s="141"/>
      <c r="BG24" s="11"/>
      <c r="BH24" s="17"/>
      <c r="BI24" s="319"/>
      <c r="BJ24" s="22"/>
      <c r="BK24" s="140"/>
      <c r="BL24" s="140"/>
      <c r="BM24" s="140"/>
      <c r="BN24" s="140"/>
      <c r="BO24" s="140"/>
      <c r="BP24" s="141"/>
      <c r="BQ24" s="11"/>
      <c r="BR24" s="17"/>
      <c r="BS24" s="331"/>
      <c r="CC24" s="331"/>
      <c r="CM24" s="331"/>
      <c r="CW24" s="331"/>
      <c r="DG24" s="331"/>
      <c r="DQ24" s="331"/>
      <c r="EA24" s="331"/>
      <c r="EK24" s="331"/>
      <c r="EU24" s="331"/>
      <c r="FE24" s="331"/>
      <c r="FO24" s="331"/>
      <c r="FY24" s="331"/>
      <c r="GI24" s="331"/>
      <c r="GS24" s="331"/>
      <c r="HC24" s="331"/>
      <c r="HM24" s="331"/>
      <c r="HW24" s="331"/>
    </row>
    <row r="25" s="2" customFormat="true" x14ac:dyDescent="0.25">
      <c r="A25" s="319"/>
      <c r="B25" s="22"/>
      <c r="C25" s="140"/>
      <c r="D25" s="140"/>
      <c r="E25" s="140"/>
      <c r="F25" s="140"/>
      <c r="G25" s="140"/>
      <c r="H25" s="141"/>
      <c r="I25" s="11"/>
      <c r="J25" s="17"/>
      <c r="K25" s="319"/>
      <c r="L25" s="22"/>
      <c r="M25" s="140"/>
      <c r="N25" s="140"/>
      <c r="O25" s="140"/>
      <c r="P25" s="140"/>
      <c r="Q25" s="140"/>
      <c r="R25" s="141"/>
      <c r="S25" s="11"/>
      <c r="T25" s="17"/>
      <c r="U25" s="319"/>
      <c r="V25" s="22"/>
      <c r="W25" s="140"/>
      <c r="X25" s="140"/>
      <c r="Y25" s="140"/>
      <c r="Z25" s="140"/>
      <c r="AA25" s="140"/>
      <c r="AB25" s="141"/>
      <c r="AC25" s="11"/>
      <c r="AD25" s="17"/>
      <c r="AE25" s="319"/>
      <c r="AF25" s="22"/>
      <c r="AG25" s="140"/>
      <c r="AH25" s="140"/>
      <c r="AI25" s="140"/>
      <c r="AJ25" s="140"/>
      <c r="AK25" s="140"/>
      <c r="AL25" s="141"/>
      <c r="AM25" s="11"/>
      <c r="AN25" s="17"/>
      <c r="AO25" s="319"/>
      <c r="AP25" s="22"/>
      <c r="AQ25" s="140"/>
      <c r="AR25" s="140"/>
      <c r="AS25" s="140"/>
      <c r="AT25" s="140"/>
      <c r="AU25" s="140"/>
      <c r="AV25" s="141"/>
      <c r="AW25" s="11"/>
      <c r="AX25" s="17"/>
      <c r="AY25" s="319"/>
      <c r="AZ25" s="22"/>
      <c r="BA25" s="140"/>
      <c r="BB25" s="140"/>
      <c r="BC25" s="140"/>
      <c r="BD25" s="140"/>
      <c r="BE25" s="140"/>
      <c r="BF25" s="141"/>
      <c r="BG25" s="11"/>
      <c r="BH25" s="17"/>
      <c r="BI25" s="319"/>
      <c r="BJ25" s="22"/>
      <c r="BK25" s="140"/>
      <c r="BL25" s="140"/>
      <c r="BM25" s="140"/>
      <c r="BN25" s="140"/>
      <c r="BO25" s="140"/>
      <c r="BP25" s="141"/>
      <c r="BQ25" s="11"/>
      <c r="BR25" s="17"/>
      <c r="BS25" s="331"/>
      <c r="CC25" s="331"/>
      <c r="CM25" s="331"/>
      <c r="CW25" s="331"/>
      <c r="DG25" s="331"/>
      <c r="DQ25" s="331"/>
      <c r="EA25" s="331"/>
      <c r="EK25" s="331"/>
      <c r="EU25" s="331"/>
      <c r="FE25" s="331"/>
      <c r="FO25" s="331"/>
      <c r="FY25" s="331"/>
      <c r="GI25" s="331"/>
      <c r="GS25" s="331"/>
      <c r="HC25" s="331"/>
      <c r="HM25" s="331"/>
      <c r="HW25" s="331"/>
    </row>
    <row r="26" s="2" customFormat="true" x14ac:dyDescent="0.25">
      <c r="A26" s="319"/>
      <c r="B26" s="22"/>
      <c r="C26" s="140"/>
      <c r="D26" s="140"/>
      <c r="E26" s="140"/>
      <c r="F26" s="140"/>
      <c r="G26" s="140"/>
      <c r="H26" s="141"/>
      <c r="I26" s="11"/>
      <c r="J26" s="17"/>
      <c r="K26" s="319"/>
      <c r="L26" s="22"/>
      <c r="M26" s="140"/>
      <c r="N26" s="140"/>
      <c r="O26" s="140"/>
      <c r="P26" s="140"/>
      <c r="Q26" s="140"/>
      <c r="R26" s="141"/>
      <c r="S26" s="11"/>
      <c r="T26" s="17"/>
      <c r="U26" s="319"/>
      <c r="V26" s="22"/>
      <c r="W26" s="140"/>
      <c r="X26" s="140"/>
      <c r="Y26" s="140"/>
      <c r="Z26" s="140"/>
      <c r="AA26" s="140"/>
      <c r="AB26" s="141"/>
      <c r="AC26" s="11"/>
      <c r="AD26" s="17"/>
      <c r="AE26" s="319"/>
      <c r="AF26" s="22"/>
      <c r="AG26" s="140"/>
      <c r="AH26" s="140"/>
      <c r="AI26" s="140"/>
      <c r="AJ26" s="140"/>
      <c r="AK26" s="140"/>
      <c r="AL26" s="141"/>
      <c r="AM26" s="11"/>
      <c r="AN26" s="17"/>
      <c r="AO26" s="319"/>
      <c r="AP26" s="22"/>
      <c r="AQ26" s="140"/>
      <c r="AR26" s="140"/>
      <c r="AS26" s="140"/>
      <c r="AT26" s="140"/>
      <c r="AU26" s="140"/>
      <c r="AV26" s="141"/>
      <c r="AW26" s="11"/>
      <c r="AX26" s="17"/>
      <c r="AY26" s="319"/>
      <c r="AZ26" s="22"/>
      <c r="BA26" s="140"/>
      <c r="BB26" s="140"/>
      <c r="BC26" s="140"/>
      <c r="BD26" s="140"/>
      <c r="BE26" s="140"/>
      <c r="BF26" s="141"/>
      <c r="BG26" s="11"/>
      <c r="BH26" s="17"/>
      <c r="BI26" s="319"/>
      <c r="BJ26" s="22"/>
      <c r="BK26" s="140"/>
      <c r="BL26" s="140"/>
      <c r="BM26" s="140"/>
      <c r="BN26" s="140"/>
      <c r="BO26" s="140"/>
      <c r="BP26" s="141"/>
      <c r="BQ26" s="11"/>
      <c r="BR26" s="17"/>
      <c r="BS26" s="331"/>
      <c r="CC26" s="331"/>
      <c r="CM26" s="331"/>
      <c r="CW26" s="331"/>
      <c r="DG26" s="331"/>
      <c r="DQ26" s="331"/>
      <c r="EA26" s="331"/>
      <c r="EK26" s="331"/>
      <c r="EU26" s="331"/>
      <c r="FE26" s="331"/>
      <c r="FO26" s="331"/>
      <c r="FY26" s="331"/>
      <c r="GI26" s="331"/>
      <c r="GS26" s="331"/>
      <c r="HC26" s="331"/>
      <c r="HM26" s="331"/>
      <c r="HW26" s="331"/>
    </row>
    <row r="27" s="2" customFormat="true" x14ac:dyDescent="0.25">
      <c r="A27" s="319"/>
      <c r="B27" s="24"/>
      <c r="C27" s="6"/>
      <c r="D27" s="6"/>
      <c r="E27" s="6"/>
      <c r="F27" s="6"/>
      <c r="G27" s="6"/>
      <c r="H27" s="29"/>
      <c r="I27" s="11"/>
      <c r="J27" s="17"/>
      <c r="K27" s="319"/>
      <c r="L27" s="24"/>
      <c r="M27" s="6"/>
      <c r="N27" s="6"/>
      <c r="O27" s="6"/>
      <c r="P27" s="6"/>
      <c r="Q27" s="6"/>
      <c r="R27" s="29"/>
      <c r="S27" s="11"/>
      <c r="T27" s="17"/>
      <c r="U27" s="319"/>
      <c r="V27" s="24"/>
      <c r="W27" s="6"/>
      <c r="X27" s="6"/>
      <c r="Y27" s="6"/>
      <c r="Z27" s="6"/>
      <c r="AA27" s="6"/>
      <c r="AB27" s="29"/>
      <c r="AC27" s="11"/>
      <c r="AD27" s="17"/>
      <c r="AE27" s="319"/>
      <c r="AF27" s="24"/>
      <c r="AG27" s="6"/>
      <c r="AH27" s="6"/>
      <c r="AI27" s="6"/>
      <c r="AJ27" s="6"/>
      <c r="AK27" s="6"/>
      <c r="AL27" s="29"/>
      <c r="AM27" s="11"/>
      <c r="AN27" s="17"/>
      <c r="AO27" s="319"/>
      <c r="AP27" s="24"/>
      <c r="AQ27" s="6"/>
      <c r="AR27" s="6"/>
      <c r="AS27" s="6"/>
      <c r="AT27" s="6"/>
      <c r="AU27" s="6"/>
      <c r="AV27" s="29"/>
      <c r="AW27" s="11"/>
      <c r="AX27" s="17"/>
      <c r="AY27" s="319"/>
      <c r="AZ27" s="24"/>
      <c r="BA27" s="6"/>
      <c r="BB27" s="6"/>
      <c r="BC27" s="6"/>
      <c r="BD27" s="6"/>
      <c r="BE27" s="6"/>
      <c r="BF27" s="29"/>
      <c r="BG27" s="11"/>
      <c r="BH27" s="17"/>
      <c r="BI27" s="319"/>
      <c r="BJ27" s="24"/>
      <c r="BK27" s="6"/>
      <c r="BL27" s="6"/>
      <c r="BM27" s="6"/>
      <c r="BN27" s="6"/>
      <c r="BO27" s="6"/>
      <c r="BP27" s="29"/>
      <c r="BQ27" s="11"/>
      <c r="BR27" s="17"/>
      <c r="BS27" s="331"/>
      <c r="CC27" s="331"/>
      <c r="CM27" s="331"/>
      <c r="CW27" s="331"/>
      <c r="DG27" s="331"/>
      <c r="DQ27" s="331"/>
      <c r="EA27" s="331"/>
      <c r="EK27" s="331"/>
      <c r="EU27" s="331"/>
      <c r="FE27" s="331"/>
      <c r="FO27" s="331"/>
      <c r="FY27" s="331"/>
      <c r="GI27" s="331"/>
      <c r="GS27" s="331"/>
      <c r="HC27" s="331"/>
      <c r="HM27" s="331"/>
      <c r="HW27" s="331"/>
    </row>
    <row r="28" s="2" customFormat="true" ht="93" customHeight="true" x14ac:dyDescent="0.25">
      <c r="A28" s="320" t="s">
        <v>12</v>
      </c>
      <c r="B28" s="581" t="s">
        <v>196</v>
      </c>
      <c r="C28" s="581"/>
      <c r="D28" s="581"/>
      <c r="E28" s="581"/>
      <c r="F28" s="581"/>
      <c r="G28" s="581"/>
      <c r="H28" s="582"/>
      <c r="I28" s="11"/>
      <c r="J28" s="17"/>
      <c r="K28" s="320" t="s">
        <v>12</v>
      </c>
      <c r="L28" s="586" t="s">
        <v>197</v>
      </c>
      <c r="M28" s="587"/>
      <c r="N28" s="587"/>
      <c r="O28" s="587"/>
      <c r="P28" s="587"/>
      <c r="Q28" s="587"/>
      <c r="R28" s="588"/>
      <c r="S28" s="11"/>
      <c r="T28" s="17"/>
      <c r="U28" s="320" t="s">
        <v>12</v>
      </c>
      <c r="V28" s="586" t="s">
        <v>198</v>
      </c>
      <c r="W28" s="587"/>
      <c r="X28" s="587"/>
      <c r="Y28" s="587"/>
      <c r="Z28" s="587"/>
      <c r="AA28" s="587"/>
      <c r="AB28" s="588"/>
      <c r="AC28" s="11"/>
      <c r="AD28" s="17"/>
      <c r="AE28" s="320" t="s">
        <v>12</v>
      </c>
      <c r="AF28" s="586" t="s">
        <v>199</v>
      </c>
      <c r="AG28" s="587"/>
      <c r="AH28" s="587"/>
      <c r="AI28" s="587"/>
      <c r="AJ28" s="587"/>
      <c r="AK28" s="587"/>
      <c r="AL28" s="588"/>
      <c r="AM28" s="11"/>
      <c r="AN28" s="17"/>
      <c r="AO28" s="320" t="s">
        <v>12</v>
      </c>
      <c r="AP28" s="586" t="s">
        <v>200</v>
      </c>
      <c r="AQ28" s="587"/>
      <c r="AR28" s="587"/>
      <c r="AS28" s="587"/>
      <c r="AT28" s="587"/>
      <c r="AU28" s="587"/>
      <c r="AV28" s="588"/>
      <c r="AW28" s="11"/>
      <c r="AX28" s="17"/>
      <c r="AY28" s="320" t="s">
        <v>12</v>
      </c>
      <c r="AZ28" s="586" t="s">
        <v>201</v>
      </c>
      <c r="BA28" s="587"/>
      <c r="BB28" s="587"/>
      <c r="BC28" s="587"/>
      <c r="BD28" s="587"/>
      <c r="BE28" s="587"/>
      <c r="BF28" s="588"/>
      <c r="BG28" s="11"/>
      <c r="BH28" s="17"/>
      <c r="BI28" s="320" t="s">
        <v>12</v>
      </c>
      <c r="BJ28" s="581" t="s">
        <v>210</v>
      </c>
      <c r="BK28" s="581"/>
      <c r="BL28" s="581"/>
      <c r="BM28" s="581"/>
      <c r="BN28" s="581"/>
      <c r="BO28" s="581"/>
      <c r="BP28" s="582"/>
      <c r="BQ28" s="11"/>
      <c r="BR28" s="17"/>
      <c r="BS28" s="331"/>
      <c r="CC28" s="331"/>
      <c r="CM28" s="331"/>
      <c r="CW28" s="331"/>
      <c r="DG28" s="331"/>
      <c r="DQ28" s="331"/>
      <c r="EA28" s="331"/>
      <c r="EK28" s="331"/>
      <c r="EU28" s="331"/>
      <c r="FE28" s="331"/>
      <c r="FO28" s="331"/>
      <c r="FY28" s="331"/>
      <c r="GI28" s="331"/>
      <c r="GS28" s="331"/>
      <c r="HC28" s="331"/>
      <c r="HM28" s="331"/>
      <c r="HW28" s="331"/>
    </row>
    <row r="29" s="2" customFormat="true" ht="15.75" customHeight="true" x14ac:dyDescent="0.25">
      <c r="A29" s="320"/>
      <c r="B29" s="137" t="s">
        <v>139</v>
      </c>
      <c r="C29" s="266"/>
      <c r="D29" s="266"/>
      <c r="E29" s="266"/>
      <c r="F29" s="266"/>
      <c r="G29" s="266"/>
      <c r="H29" s="263"/>
      <c r="I29" s="11"/>
      <c r="J29" s="17"/>
      <c r="K29" s="320"/>
      <c r="L29" s="137" t="s">
        <v>139</v>
      </c>
      <c r="M29" s="91" t="s">
        <v>194</v>
      </c>
      <c r="N29" s="91"/>
      <c r="O29" s="91"/>
      <c r="P29" s="91"/>
      <c r="Q29" s="91" t="s">
        <v>194</v>
      </c>
      <c r="R29" s="267" t="s">
        <v>194</v>
      </c>
      <c r="S29" s="11"/>
      <c r="T29" s="17"/>
      <c r="U29" s="320"/>
      <c r="V29" s="137" t="s">
        <v>139</v>
      </c>
      <c r="W29" s="91" t="s">
        <v>194</v>
      </c>
      <c r="X29" s="91"/>
      <c r="Y29" s="91"/>
      <c r="Z29" s="91"/>
      <c r="AA29" s="91" t="s">
        <v>194</v>
      </c>
      <c r="AB29" s="267" t="s">
        <v>194</v>
      </c>
      <c r="AC29" s="11"/>
      <c r="AD29" s="17"/>
      <c r="AE29" s="320"/>
      <c r="AF29" s="137" t="s">
        <v>139</v>
      </c>
      <c r="AG29" s="91" t="s">
        <v>194</v>
      </c>
      <c r="AH29" s="91"/>
      <c r="AI29" s="91"/>
      <c r="AJ29" s="91"/>
      <c r="AK29" s="91" t="s">
        <v>194</v>
      </c>
      <c r="AL29" s="267" t="s">
        <v>194</v>
      </c>
      <c r="AM29" s="11"/>
      <c r="AN29" s="17"/>
      <c r="AO29" s="320"/>
      <c r="AP29" s="137" t="s">
        <v>139</v>
      </c>
      <c r="AQ29" s="262"/>
      <c r="AR29" s="262"/>
      <c r="AS29" s="262"/>
      <c r="AT29" s="262"/>
      <c r="AU29" s="91" t="s">
        <v>194</v>
      </c>
      <c r="AV29" s="261"/>
      <c r="AW29" s="11"/>
      <c r="AX29" s="17"/>
      <c r="AY29" s="320"/>
      <c r="AZ29" s="137" t="s">
        <v>139</v>
      </c>
      <c r="BA29" s="91" t="s">
        <v>194</v>
      </c>
      <c r="BB29" s="91"/>
      <c r="BC29" s="91"/>
      <c r="BD29" s="91"/>
      <c r="BE29" s="91" t="s">
        <v>194</v>
      </c>
      <c r="BF29" s="267" t="s">
        <v>194</v>
      </c>
      <c r="BG29" s="11"/>
      <c r="BH29" s="17"/>
      <c r="BI29" s="320"/>
      <c r="BJ29" s="137" t="s">
        <v>139</v>
      </c>
      <c r="BK29" s="91"/>
      <c r="BL29" s="91"/>
      <c r="BM29" s="91"/>
      <c r="BN29" s="91"/>
      <c r="BO29" s="91"/>
      <c r="BP29" s="267"/>
      <c r="BQ29" s="11"/>
      <c r="BR29" s="17"/>
      <c r="BS29" s="331"/>
      <c r="CC29" s="331"/>
      <c r="CM29" s="331"/>
      <c r="CW29" s="331"/>
      <c r="DG29" s="331"/>
      <c r="DQ29" s="331"/>
      <c r="EA29" s="331"/>
      <c r="EK29" s="331"/>
      <c r="EU29" s="331"/>
      <c r="FE29" s="331"/>
      <c r="FO29" s="331"/>
      <c r="FY29" s="331"/>
      <c r="GI29" s="331"/>
      <c r="GS29" s="331"/>
      <c r="HC29" s="331"/>
      <c r="HM29" s="331"/>
      <c r="HW29" s="331"/>
    </row>
    <row r="30" s="2" customFormat="true" ht="15" customHeight="true" x14ac:dyDescent="0.25">
      <c r="A30" s="320"/>
      <c r="B30" s="137" t="s">
        <v>115</v>
      </c>
      <c r="C30" s="90"/>
      <c r="D30" s="90"/>
      <c r="E30" s="90"/>
      <c r="F30" s="90"/>
      <c r="G30" s="90"/>
      <c r="H30" s="260"/>
      <c r="I30" s="11"/>
      <c r="J30" s="17"/>
      <c r="K30" s="320"/>
      <c r="L30" s="137" t="s">
        <v>115</v>
      </c>
      <c r="M30" s="90"/>
      <c r="N30" s="90"/>
      <c r="O30" s="90"/>
      <c r="P30" s="90"/>
      <c r="Q30" s="90"/>
      <c r="R30" s="260"/>
      <c r="S30" s="11"/>
      <c r="T30" s="17"/>
      <c r="U30" s="320"/>
      <c r="V30" s="137" t="s">
        <v>115</v>
      </c>
      <c r="W30" s="90"/>
      <c r="X30" s="90"/>
      <c r="Y30" s="90"/>
      <c r="Z30" s="90"/>
      <c r="AA30" s="90"/>
      <c r="AB30" s="260"/>
      <c r="AC30" s="11"/>
      <c r="AD30" s="17"/>
      <c r="AE30" s="320"/>
      <c r="AF30" s="137" t="s">
        <v>115</v>
      </c>
      <c r="AG30" s="90"/>
      <c r="AH30" s="90"/>
      <c r="AI30" s="90"/>
      <c r="AJ30" s="90"/>
      <c r="AK30" s="90"/>
      <c r="AL30" s="260"/>
      <c r="AM30" s="11"/>
      <c r="AN30" s="17"/>
      <c r="AO30" s="320"/>
      <c r="AP30" s="137" t="s">
        <v>115</v>
      </c>
      <c r="AQ30" s="90"/>
      <c r="AR30" s="90"/>
      <c r="AS30" s="90"/>
      <c r="AT30" s="90"/>
      <c r="AU30" s="90"/>
      <c r="AV30" s="260"/>
      <c r="AW30" s="11"/>
      <c r="AX30" s="17"/>
      <c r="AY30" s="320"/>
      <c r="AZ30" s="137" t="s">
        <v>115</v>
      </c>
      <c r="BA30" s="90"/>
      <c r="BB30" s="90"/>
      <c r="BC30" s="90"/>
      <c r="BD30" s="90"/>
      <c r="BE30" s="90"/>
      <c r="BF30" s="260"/>
      <c r="BG30" s="11"/>
      <c r="BH30" s="17"/>
      <c r="BI30" s="320"/>
      <c r="BJ30" s="137" t="s">
        <v>115</v>
      </c>
      <c r="BK30" s="90"/>
      <c r="BL30" s="90"/>
      <c r="BM30" s="90"/>
      <c r="BN30" s="90"/>
      <c r="BO30" s="90"/>
      <c r="BP30" s="260"/>
      <c r="BQ30" s="11"/>
      <c r="BR30" s="17"/>
      <c r="BS30" s="331"/>
      <c r="CC30" s="331"/>
      <c r="CM30" s="331"/>
      <c r="CW30" s="331"/>
      <c r="DG30" s="331"/>
      <c r="DQ30" s="331"/>
      <c r="EA30" s="331"/>
      <c r="EK30" s="331"/>
      <c r="EU30" s="331"/>
      <c r="FE30" s="331"/>
      <c r="FO30" s="331"/>
      <c r="FY30" s="331"/>
      <c r="GI30" s="331"/>
      <c r="GS30" s="331"/>
      <c r="HC30" s="331"/>
      <c r="HM30" s="331"/>
      <c r="HW30" s="331"/>
    </row>
    <row r="31" s="2" customFormat="true" ht="15" hidden="true" customHeight="true" x14ac:dyDescent="0.25">
      <c r="A31" s="320"/>
      <c r="B31" s="137" t="s">
        <v>146</v>
      </c>
      <c r="C31" s="90"/>
      <c r="D31" s="90"/>
      <c r="E31" s="90"/>
      <c r="F31" s="90"/>
      <c r="G31" s="90"/>
      <c r="H31" s="260"/>
      <c r="I31" s="11"/>
      <c r="J31" s="17"/>
      <c r="K31" s="320"/>
      <c r="L31" s="137" t="s">
        <v>146</v>
      </c>
      <c r="M31" s="90"/>
      <c r="N31" s="90"/>
      <c r="O31" s="90"/>
      <c r="P31" s="90"/>
      <c r="Q31" s="90"/>
      <c r="R31" s="260"/>
      <c r="S31" s="11"/>
      <c r="T31" s="17"/>
      <c r="U31" s="320"/>
      <c r="V31" s="137" t="s">
        <v>146</v>
      </c>
      <c r="W31" s="90"/>
      <c r="X31" s="90"/>
      <c r="Y31" s="90"/>
      <c r="Z31" s="90"/>
      <c r="AA31" s="90"/>
      <c r="AB31" s="260"/>
      <c r="AC31" s="11"/>
      <c r="AD31" s="17"/>
      <c r="AE31" s="320"/>
      <c r="AF31" s="137" t="s">
        <v>146</v>
      </c>
      <c r="AG31" s="90"/>
      <c r="AH31" s="90"/>
      <c r="AI31" s="90"/>
      <c r="AJ31" s="90"/>
      <c r="AK31" s="90"/>
      <c r="AL31" s="260"/>
      <c r="AM31" s="11"/>
      <c r="AN31" s="17"/>
      <c r="AO31" s="320"/>
      <c r="AP31" s="137" t="s">
        <v>146</v>
      </c>
      <c r="AQ31" s="90"/>
      <c r="AR31" s="90"/>
      <c r="AS31" s="90"/>
      <c r="AT31" s="90"/>
      <c r="AU31" s="90"/>
      <c r="AV31" s="260"/>
      <c r="AW31" s="11"/>
      <c r="AX31" s="17"/>
      <c r="AY31" s="320"/>
      <c r="AZ31" s="137" t="s">
        <v>146</v>
      </c>
      <c r="BA31" s="90"/>
      <c r="BB31" s="90"/>
      <c r="BC31" s="90"/>
      <c r="BD31" s="90"/>
      <c r="BE31" s="90"/>
      <c r="BF31" s="260"/>
      <c r="BG31" s="11"/>
      <c r="BH31" s="17"/>
      <c r="BI31" s="320"/>
      <c r="BJ31" s="137" t="s">
        <v>146</v>
      </c>
      <c r="BK31" s="90"/>
      <c r="BL31" s="90"/>
      <c r="BM31" s="90"/>
      <c r="BN31" s="90"/>
      <c r="BO31" s="90"/>
      <c r="BP31" s="260"/>
      <c r="BQ31" s="11"/>
      <c r="BR31" s="17"/>
      <c r="BS31" s="331"/>
      <c r="CC31" s="331"/>
      <c r="CM31" s="331"/>
      <c r="CW31" s="331"/>
      <c r="DG31" s="331"/>
      <c r="DQ31" s="331"/>
      <c r="EA31" s="331"/>
      <c r="EK31" s="331"/>
      <c r="EU31" s="331"/>
      <c r="FE31" s="331"/>
      <c r="FO31" s="331"/>
      <c r="FY31" s="331"/>
      <c r="GI31" s="331"/>
      <c r="GS31" s="331"/>
      <c r="HC31" s="331"/>
      <c r="HM31" s="331"/>
      <c r="HW31" s="331"/>
    </row>
    <row r="32" ht="16.5" hidden="true" customHeight="true" x14ac:dyDescent="0.25">
      <c r="A32" s="320"/>
      <c r="B32" s="137" t="s">
        <v>147</v>
      </c>
      <c r="C32" s="90"/>
      <c r="D32" s="90"/>
      <c r="E32" s="90"/>
      <c r="F32" s="90"/>
      <c r="G32" s="90"/>
      <c r="H32" s="260"/>
      <c r="I32" s="11"/>
      <c r="J32" s="17"/>
      <c r="K32" s="320"/>
      <c r="L32" s="137" t="s">
        <v>147</v>
      </c>
      <c r="M32" s="90"/>
      <c r="N32" s="90"/>
      <c r="O32" s="90"/>
      <c r="P32" s="90"/>
      <c r="Q32" s="90"/>
      <c r="R32" s="260"/>
      <c r="S32" s="11"/>
      <c r="T32" s="17"/>
      <c r="U32" s="320"/>
      <c r="V32" s="137" t="s">
        <v>147</v>
      </c>
      <c r="W32" s="90"/>
      <c r="X32" s="90"/>
      <c r="Y32" s="90"/>
      <c r="Z32" s="90"/>
      <c r="AA32" s="90"/>
      <c r="AB32" s="260"/>
      <c r="AC32" s="11"/>
      <c r="AD32" s="17"/>
      <c r="AE32" s="320"/>
      <c r="AF32" s="137" t="s">
        <v>147</v>
      </c>
      <c r="AG32" s="90"/>
      <c r="AH32" s="90"/>
      <c r="AI32" s="90"/>
      <c r="AJ32" s="90"/>
      <c r="AK32" s="90"/>
      <c r="AL32" s="260"/>
      <c r="AM32" s="11"/>
      <c r="AN32" s="17"/>
      <c r="AO32" s="320"/>
      <c r="AP32" s="137" t="s">
        <v>147</v>
      </c>
      <c r="AQ32" s="90"/>
      <c r="AR32" s="90"/>
      <c r="AS32" s="90"/>
      <c r="AT32" s="90"/>
      <c r="AU32" s="90"/>
      <c r="AV32" s="260"/>
      <c r="AW32" s="11"/>
      <c r="AX32" s="17"/>
      <c r="AY32" s="320"/>
      <c r="AZ32" s="137" t="s">
        <v>147</v>
      </c>
      <c r="BA32" s="90"/>
      <c r="BB32" s="90"/>
      <c r="BC32" s="90"/>
      <c r="BD32" s="90"/>
      <c r="BE32" s="90"/>
      <c r="BF32" s="260"/>
      <c r="BG32" s="11"/>
      <c r="BH32" s="17"/>
      <c r="BI32" s="320"/>
      <c r="BJ32" s="137" t="s">
        <v>147</v>
      </c>
      <c r="BK32" s="90"/>
      <c r="BL32" s="90"/>
      <c r="BM32" s="90"/>
      <c r="BN32" s="90"/>
      <c r="BO32" s="90"/>
      <c r="BP32" s="260"/>
      <c r="BQ32" s="11"/>
      <c r="BR32" s="17"/>
    </row>
    <row r="33" ht="16.5" customHeight="true" x14ac:dyDescent="0.25">
      <c r="A33" s="320"/>
      <c r="B33" s="137" t="s">
        <v>116</v>
      </c>
      <c r="C33" s="90"/>
      <c r="D33" s="90"/>
      <c r="E33" s="90"/>
      <c r="F33" s="90"/>
      <c r="G33" s="90"/>
      <c r="H33" s="260"/>
      <c r="I33" s="11"/>
      <c r="J33" s="17"/>
      <c r="K33" s="320"/>
      <c r="L33" s="137" t="s">
        <v>116</v>
      </c>
      <c r="M33" s="90"/>
      <c r="N33" s="90"/>
      <c r="O33" s="90"/>
      <c r="P33" s="90"/>
      <c r="Q33" s="90"/>
      <c r="R33" s="260"/>
      <c r="S33" s="11"/>
      <c r="T33" s="17"/>
      <c r="U33" s="320"/>
      <c r="V33" s="137" t="s">
        <v>116</v>
      </c>
      <c r="W33" s="90"/>
      <c r="X33" s="90"/>
      <c r="Y33" s="90"/>
      <c r="Z33" s="90"/>
      <c r="AA33" s="90"/>
      <c r="AB33" s="260"/>
      <c r="AC33" s="11"/>
      <c r="AD33" s="17"/>
      <c r="AE33" s="320"/>
      <c r="AF33" s="137" t="s">
        <v>116</v>
      </c>
      <c r="AG33" s="90"/>
      <c r="AH33" s="90"/>
      <c r="AI33" s="90"/>
      <c r="AJ33" s="90"/>
      <c r="AK33" s="90"/>
      <c r="AL33" s="260"/>
      <c r="AM33" s="11"/>
      <c r="AN33" s="17"/>
      <c r="AO33" s="320"/>
      <c r="AP33" s="137" t="s">
        <v>116</v>
      </c>
      <c r="AQ33" s="90"/>
      <c r="AR33" s="90"/>
      <c r="AS33" s="90"/>
      <c r="AT33" s="90"/>
      <c r="AU33" s="90"/>
      <c r="AV33" s="260"/>
      <c r="AW33" s="11"/>
      <c r="AX33" s="17"/>
      <c r="AY33" s="320"/>
      <c r="AZ33" s="137" t="s">
        <v>116</v>
      </c>
      <c r="BA33" s="90"/>
      <c r="BB33" s="90"/>
      <c r="BC33" s="90"/>
      <c r="BD33" s="90"/>
      <c r="BE33" s="90"/>
      <c r="BF33" s="260"/>
      <c r="BG33" s="11"/>
      <c r="BH33" s="17"/>
      <c r="BI33" s="320"/>
      <c r="BJ33" s="137" t="s">
        <v>116</v>
      </c>
      <c r="BK33" s="90"/>
      <c r="BL33" s="90"/>
      <c r="BM33" s="90"/>
      <c r="BN33" s="90"/>
      <c r="BO33" s="90"/>
      <c r="BP33" s="260"/>
      <c r="BQ33" s="11"/>
      <c r="BR33" s="17"/>
    </row>
    <row r="34" ht="16.5" customHeight="true" x14ac:dyDescent="0.25">
      <c r="A34" s="321"/>
      <c r="B34" s="12" t="s">
        <v>23</v>
      </c>
      <c r="C34" s="144"/>
      <c r="D34" s="10"/>
      <c r="E34" s="10"/>
      <c r="F34" s="145"/>
      <c r="G34" s="146"/>
      <c r="H34" s="147"/>
      <c r="I34" s="11"/>
      <c r="J34" s="17"/>
      <c r="K34" s="321"/>
      <c r="L34" s="12" t="s">
        <v>23</v>
      </c>
      <c r="M34" s="144"/>
      <c r="N34" s="10"/>
      <c r="O34" s="10"/>
      <c r="P34" s="145"/>
      <c r="Q34" s="146"/>
      <c r="R34" s="147"/>
      <c r="S34" s="11"/>
      <c r="T34" s="17"/>
      <c r="U34" s="321"/>
      <c r="V34" s="12" t="s">
        <v>23</v>
      </c>
      <c r="W34" s="144"/>
      <c r="X34" s="10"/>
      <c r="Y34" s="10"/>
      <c r="Z34" s="145"/>
      <c r="AA34" s="146"/>
      <c r="AB34" s="147"/>
      <c r="AC34" s="11"/>
      <c r="AD34" s="17"/>
      <c r="AE34" s="321"/>
      <c r="AF34" s="12" t="s">
        <v>23</v>
      </c>
      <c r="AG34" s="144"/>
      <c r="AH34" s="10"/>
      <c r="AI34" s="10"/>
      <c r="AJ34" s="145"/>
      <c r="AK34" s="146"/>
      <c r="AL34" s="147"/>
      <c r="AM34" s="11"/>
      <c r="AN34" s="17"/>
      <c r="AO34" s="321"/>
      <c r="AP34" s="12" t="s">
        <v>23</v>
      </c>
      <c r="AQ34" s="144"/>
      <c r="AR34" s="10"/>
      <c r="AS34" s="10"/>
      <c r="AT34" s="145"/>
      <c r="AU34" s="146"/>
      <c r="AV34" s="147"/>
      <c r="AW34" s="11"/>
      <c r="AX34" s="17"/>
      <c r="AY34" s="321"/>
      <c r="AZ34" s="12" t="s">
        <v>23</v>
      </c>
      <c r="BA34" s="144"/>
      <c r="BB34" s="10"/>
      <c r="BC34" s="10"/>
      <c r="BD34" s="145"/>
      <c r="BE34" s="146"/>
      <c r="BF34" s="147"/>
      <c r="BG34" s="11"/>
      <c r="BH34" s="17"/>
      <c r="BI34" s="321"/>
      <c r="BJ34" s="12" t="s">
        <v>23</v>
      </c>
      <c r="BK34" s="144"/>
      <c r="BL34" s="10"/>
      <c r="BM34" s="10"/>
      <c r="BN34" s="145"/>
      <c r="BO34" s="146"/>
      <c r="BP34" s="147"/>
      <c r="BQ34" s="11"/>
      <c r="BR34" s="17"/>
    </row>
    <row r="35" s="3" customFormat="true" ht="16.5" thickBot="true" x14ac:dyDescent="0.3">
      <c r="A35" s="322"/>
      <c r="B35" s="30" t="s">
        <v>20</v>
      </c>
      <c r="C35" s="149"/>
      <c r="D35" s="149"/>
      <c r="E35" s="149"/>
      <c r="F35" s="149">
        <v>470</v>
      </c>
      <c r="G35" s="149">
        <v>800</v>
      </c>
      <c r="H35" s="150">
        <f>293+86</f>
        <v>379</v>
      </c>
      <c r="I35" s="27"/>
      <c r="J35" s="19"/>
      <c r="K35" s="322"/>
      <c r="L35" s="30" t="s">
        <v>20</v>
      </c>
      <c r="M35" s="149"/>
      <c r="N35" s="154"/>
      <c r="O35" s="154"/>
      <c r="P35" s="155"/>
      <c r="Q35" s="154"/>
      <c r="R35" s="156"/>
      <c r="S35" s="27"/>
      <c r="T35" s="19"/>
      <c r="U35" s="322"/>
      <c r="V35" s="30" t="s">
        <v>20</v>
      </c>
      <c r="W35" s="149"/>
      <c r="X35" s="154"/>
      <c r="Y35" s="154"/>
      <c r="Z35" s="155"/>
      <c r="AA35" s="154"/>
      <c r="AB35" s="156"/>
      <c r="AC35" s="27"/>
      <c r="AD35" s="19"/>
      <c r="AE35" s="322"/>
      <c r="AF35" s="30" t="s">
        <v>20</v>
      </c>
      <c r="AG35" s="149"/>
      <c r="AH35" s="154"/>
      <c r="AI35" s="154"/>
      <c r="AJ35" s="155"/>
      <c r="AK35" s="154"/>
      <c r="AL35" s="156"/>
      <c r="AM35" s="27"/>
      <c r="AN35" s="19"/>
      <c r="AO35" s="322"/>
      <c r="AP35" s="30" t="s">
        <v>20</v>
      </c>
      <c r="AQ35" s="149"/>
      <c r="AR35" s="154"/>
      <c r="AS35" s="154"/>
      <c r="AT35" s="155"/>
      <c r="AU35" s="154"/>
      <c r="AV35" s="156"/>
      <c r="AW35" s="27"/>
      <c r="AX35" s="19"/>
      <c r="AY35" s="322"/>
      <c r="AZ35" s="30" t="s">
        <v>20</v>
      </c>
      <c r="BA35" s="149"/>
      <c r="BB35" s="154"/>
      <c r="BC35" s="154"/>
      <c r="BD35" s="155"/>
      <c r="BE35" s="154"/>
      <c r="BF35" s="156"/>
      <c r="BG35" s="27"/>
      <c r="BH35" s="19"/>
      <c r="BI35" s="322"/>
      <c r="BJ35" s="30" t="s">
        <v>20</v>
      </c>
      <c r="BK35" s="149"/>
      <c r="BL35" s="154"/>
      <c r="BM35" s="154"/>
      <c r="BN35" s="155"/>
      <c r="BO35" s="154"/>
      <c r="BP35" s="156"/>
      <c r="BQ35" s="27"/>
      <c r="BR35" s="19"/>
      <c r="BS35" s="323"/>
      <c r="CC35" s="323"/>
      <c r="CM35" s="323"/>
      <c r="CW35" s="323"/>
      <c r="DG35" s="323"/>
      <c r="DQ35" s="323"/>
      <c r="EA35" s="323"/>
      <c r="EK35" s="323"/>
      <c r="EU35" s="323"/>
      <c r="FE35" s="323"/>
      <c r="FO35" s="323"/>
      <c r="FY35" s="323"/>
      <c r="GI35" s="323"/>
      <c r="GS35" s="323"/>
      <c r="HC35" s="323"/>
      <c r="HM35" s="323"/>
      <c r="HW35" s="323"/>
    </row>
    <row r="36" s="3" customFormat="true" x14ac:dyDescent="0.25">
      <c r="A36" s="323"/>
      <c r="K36" s="323"/>
      <c r="U36" s="323"/>
      <c r="AE36" s="323"/>
      <c r="AO36" s="323"/>
      <c r="AY36" s="323"/>
      <c r="AZ36" s="323"/>
      <c r="BA36" s="323"/>
      <c r="BB36" s="323"/>
      <c r="BC36" s="323"/>
      <c r="BD36" s="323"/>
      <c r="BE36" s="323"/>
      <c r="BF36" s="323"/>
      <c r="BI36" s="323"/>
      <c r="BS36" s="323"/>
      <c r="CC36" s="323"/>
      <c r="CM36" s="323"/>
      <c r="CW36" s="323"/>
      <c r="DG36" s="323"/>
      <c r="DQ36" s="323"/>
      <c r="EA36" s="323"/>
      <c r="EK36" s="323"/>
      <c r="EU36" s="323"/>
      <c r="FE36" s="323"/>
      <c r="FO36" s="323"/>
      <c r="FY36" s="323"/>
      <c r="GI36" s="323"/>
      <c r="GS36" s="323"/>
      <c r="HC36" s="323"/>
      <c r="HM36" s="323"/>
      <c r="HW36" s="323"/>
    </row>
    <row r="37" s="3" customFormat="true" x14ac:dyDescent="0.25">
      <c r="A37" s="323"/>
      <c r="K37" s="323"/>
      <c r="U37" s="323"/>
      <c r="AE37" s="323"/>
      <c r="AO37" s="323"/>
      <c r="AY37" s="323"/>
      <c r="AZ37" s="323"/>
      <c r="BA37" s="323"/>
      <c r="BB37" s="323"/>
      <c r="BC37" s="323"/>
      <c r="BD37" s="323"/>
      <c r="BE37" s="323"/>
      <c r="BF37" s="323"/>
      <c r="BI37" s="323"/>
      <c r="BS37" s="323"/>
      <c r="CC37" s="323"/>
      <c r="CM37" s="323"/>
      <c r="CW37" s="323"/>
      <c r="DG37" s="323"/>
      <c r="DQ37" s="323"/>
      <c r="EA37" s="323"/>
      <c r="EK37" s="323"/>
      <c r="EU37" s="323"/>
      <c r="FE37" s="323"/>
      <c r="FO37" s="323"/>
      <c r="FY37" s="323"/>
      <c r="GI37" s="323"/>
      <c r="GS37" s="323"/>
      <c r="HC37" s="323"/>
      <c r="HM37" s="323"/>
      <c r="HW37" s="323"/>
    </row>
    <row r="38" s="3" customFormat="true" x14ac:dyDescent="0.25">
      <c r="A38" s="323"/>
      <c r="K38" s="323"/>
      <c r="U38" s="323"/>
      <c r="AE38" s="323"/>
      <c r="AO38" s="323"/>
      <c r="AY38" s="323"/>
      <c r="AZ38" s="323"/>
      <c r="BA38" s="323"/>
      <c r="BB38" s="323"/>
      <c r="BC38" s="323"/>
      <c r="BD38" s="323"/>
      <c r="BE38" s="323"/>
      <c r="BF38" s="323"/>
      <c r="BI38" s="323"/>
      <c r="BS38" s="323"/>
      <c r="CC38" s="323"/>
      <c r="CM38" s="323"/>
      <c r="CW38" s="323"/>
      <c r="DG38" s="323"/>
      <c r="DQ38" s="323"/>
      <c r="EA38" s="323"/>
      <c r="EK38" s="323"/>
      <c r="EU38" s="323"/>
      <c r="FE38" s="323"/>
      <c r="FO38" s="323"/>
      <c r="FY38" s="323"/>
      <c r="GI38" s="323"/>
      <c r="GS38" s="323"/>
      <c r="HC38" s="323"/>
      <c r="HM38" s="323"/>
      <c r="HW38" s="323"/>
    </row>
    <row r="39" s="3" customFormat="true" x14ac:dyDescent="0.25">
      <c r="A39" s="323"/>
      <c r="K39" s="323"/>
      <c r="U39" s="323"/>
      <c r="AE39" s="323"/>
      <c r="AO39" s="323"/>
      <c r="AY39" s="323"/>
      <c r="AZ39" s="323"/>
      <c r="BA39" s="323"/>
      <c r="BB39" s="323"/>
      <c r="BC39" s="323"/>
      <c r="BD39" s="323"/>
      <c r="BE39" s="323"/>
      <c r="BF39" s="323"/>
      <c r="BI39" s="323"/>
      <c r="BS39" s="323"/>
      <c r="CC39" s="323"/>
      <c r="CM39" s="323"/>
      <c r="CW39" s="323"/>
      <c r="DG39" s="323"/>
      <c r="DQ39" s="323"/>
      <c r="EA39" s="323"/>
      <c r="EK39" s="323"/>
      <c r="EU39" s="323"/>
      <c r="FE39" s="323"/>
      <c r="FO39" s="323"/>
      <c r="FY39" s="323"/>
      <c r="GI39" s="323"/>
      <c r="GS39" s="323"/>
      <c r="HC39" s="323"/>
      <c r="HM39" s="323"/>
      <c r="HW39" s="323"/>
    </row>
    <row r="40" s="3" customFormat="true" x14ac:dyDescent="0.25">
      <c r="A40" s="323"/>
      <c r="K40" s="323"/>
      <c r="U40" s="323"/>
      <c r="AE40" s="323"/>
      <c r="AO40" s="323"/>
      <c r="AY40" s="323"/>
      <c r="AZ40" s="323"/>
      <c r="BA40" s="323"/>
      <c r="BB40" s="323"/>
      <c r="BC40" s="323"/>
      <c r="BD40" s="323"/>
      <c r="BE40" s="323"/>
      <c r="BF40" s="323"/>
      <c r="BI40" s="323"/>
      <c r="BS40" s="323"/>
      <c r="CC40" s="323"/>
      <c r="CM40" s="323"/>
      <c r="CW40" s="323"/>
      <c r="DG40" s="323"/>
      <c r="DQ40" s="323"/>
      <c r="EA40" s="323"/>
      <c r="EK40" s="323"/>
      <c r="EU40" s="323"/>
      <c r="FE40" s="323"/>
      <c r="FO40" s="323"/>
      <c r="FY40" s="323"/>
      <c r="GI40" s="323"/>
      <c r="GS40" s="323"/>
      <c r="HC40" s="323"/>
      <c r="HM40" s="323"/>
      <c r="HW40" s="323"/>
    </row>
    <row r="41" s="3" customFormat="true" x14ac:dyDescent="0.25">
      <c r="A41" s="323"/>
      <c r="K41" s="323"/>
      <c r="U41" s="323"/>
      <c r="AE41" s="323"/>
      <c r="AO41" s="323"/>
      <c r="AY41" s="323"/>
      <c r="AZ41" s="323"/>
      <c r="BA41" s="323"/>
      <c r="BB41" s="323"/>
      <c r="BC41" s="323"/>
      <c r="BD41" s="323"/>
      <c r="BE41" s="323"/>
      <c r="BF41" s="323"/>
      <c r="BI41" s="323"/>
      <c r="BS41" s="323"/>
      <c r="CC41" s="323"/>
      <c r="CM41" s="323"/>
      <c r="CW41" s="323"/>
      <c r="DG41" s="323"/>
      <c r="DQ41" s="323"/>
      <c r="EA41" s="323"/>
      <c r="EK41" s="323"/>
      <c r="EU41" s="323"/>
      <c r="FE41" s="323"/>
      <c r="FO41" s="323"/>
      <c r="FY41" s="323"/>
      <c r="GI41" s="323"/>
      <c r="GS41" s="323"/>
      <c r="HC41" s="323"/>
      <c r="HM41" s="323"/>
      <c r="HW41" s="323"/>
    </row>
    <row r="42" s="3" customFormat="true" x14ac:dyDescent="0.25">
      <c r="A42" s="323"/>
      <c r="K42" s="323"/>
      <c r="U42" s="323"/>
      <c r="AE42" s="323"/>
      <c r="AO42" s="323"/>
      <c r="AY42" s="323"/>
      <c r="AZ42" s="323"/>
      <c r="BA42" s="323"/>
      <c r="BB42" s="323"/>
      <c r="BC42" s="323"/>
      <c r="BD42" s="323"/>
      <c r="BE42" s="323"/>
      <c r="BF42" s="323"/>
      <c r="BI42" s="323"/>
      <c r="BS42" s="323"/>
      <c r="CC42" s="323"/>
      <c r="CM42" s="323"/>
      <c r="CW42" s="323"/>
      <c r="DG42" s="323"/>
      <c r="DQ42" s="323"/>
      <c r="EA42" s="323"/>
      <c r="EK42" s="323"/>
      <c r="EU42" s="323"/>
      <c r="FE42" s="323"/>
      <c r="FO42" s="323"/>
      <c r="FY42" s="323"/>
      <c r="GI42" s="323"/>
      <c r="GS42" s="323"/>
      <c r="HC42" s="323"/>
      <c r="HM42" s="323"/>
      <c r="HW42" s="323"/>
    </row>
    <row r="43" s="3" customFormat="true" x14ac:dyDescent="0.25">
      <c r="A43" s="323"/>
      <c r="K43" s="323"/>
      <c r="U43" s="323"/>
      <c r="AE43" s="323"/>
      <c r="AO43" s="323"/>
      <c r="AY43" s="323"/>
      <c r="AZ43" s="323"/>
      <c r="BA43" s="323"/>
      <c r="BB43" s="323"/>
      <c r="BC43" s="323"/>
      <c r="BD43" s="323"/>
      <c r="BE43" s="323"/>
      <c r="BF43" s="323"/>
      <c r="BI43" s="323"/>
      <c r="BS43" s="323"/>
      <c r="CC43" s="323"/>
      <c r="CM43" s="323"/>
      <c r="CW43" s="323"/>
      <c r="DG43" s="323"/>
      <c r="DQ43" s="323"/>
      <c r="EA43" s="323"/>
      <c r="EK43" s="323"/>
      <c r="EU43" s="323"/>
      <c r="FE43" s="323"/>
      <c r="FO43" s="323"/>
      <c r="FY43" s="323"/>
      <c r="GI43" s="323"/>
      <c r="GS43" s="323"/>
      <c r="HC43" s="323"/>
      <c r="HM43" s="323"/>
      <c r="HW43" s="323"/>
    </row>
    <row r="44" s="3" customFormat="true" x14ac:dyDescent="0.25">
      <c r="A44" s="323"/>
      <c r="K44" s="323"/>
      <c r="U44" s="323"/>
      <c r="AE44" s="323"/>
      <c r="AO44" s="323"/>
      <c r="AY44" s="323"/>
      <c r="AZ44" s="323"/>
      <c r="BA44" s="323"/>
      <c r="BB44" s="323"/>
      <c r="BC44" s="323"/>
      <c r="BD44" s="323"/>
      <c r="BE44" s="323"/>
      <c r="BF44" s="323"/>
      <c r="BI44" s="323"/>
      <c r="BS44" s="323"/>
      <c r="CC44" s="323"/>
      <c r="CM44" s="323"/>
      <c r="CW44" s="323"/>
      <c r="DG44" s="323"/>
      <c r="DQ44" s="323"/>
      <c r="EA44" s="323"/>
      <c r="EK44" s="323"/>
      <c r="EU44" s="323"/>
      <c r="FE44" s="323"/>
      <c r="FO44" s="323"/>
      <c r="FY44" s="323"/>
      <c r="GI44" s="323"/>
      <c r="GS44" s="323"/>
      <c r="HC44" s="323"/>
      <c r="HM44" s="323"/>
      <c r="HW44" s="323"/>
    </row>
    <row r="45" s="3" customFormat="true" x14ac:dyDescent="0.25">
      <c r="A45" s="323"/>
      <c r="K45" s="323"/>
      <c r="U45" s="323"/>
      <c r="AE45" s="323"/>
      <c r="AO45" s="323"/>
      <c r="AY45" s="323"/>
      <c r="AZ45" s="323"/>
      <c r="BA45" s="323"/>
      <c r="BB45" s="323"/>
      <c r="BC45" s="323"/>
      <c r="BD45" s="323"/>
      <c r="BE45" s="323"/>
      <c r="BF45" s="323"/>
      <c r="BI45" s="323"/>
      <c r="BS45" s="323"/>
      <c r="CC45" s="323"/>
      <c r="CM45" s="323"/>
      <c r="CW45" s="323"/>
      <c r="DG45" s="323"/>
      <c r="DQ45" s="323"/>
      <c r="EA45" s="323"/>
      <c r="EK45" s="323"/>
      <c r="EU45" s="323"/>
      <c r="FE45" s="323"/>
      <c r="FO45" s="323"/>
      <c r="FY45" s="323"/>
      <c r="GI45" s="323"/>
      <c r="GS45" s="323"/>
      <c r="HC45" s="323"/>
      <c r="HM45" s="323"/>
      <c r="HW45" s="323"/>
    </row>
    <row r="46" s="3" customFormat="true" x14ac:dyDescent="0.25">
      <c r="A46" s="323"/>
      <c r="K46" s="323"/>
      <c r="U46" s="323"/>
      <c r="AE46" s="323"/>
      <c r="AO46" s="323"/>
      <c r="AY46" s="323"/>
      <c r="AZ46" s="323"/>
      <c r="BA46" s="323"/>
      <c r="BB46" s="323"/>
      <c r="BC46" s="323"/>
      <c r="BD46" s="323"/>
      <c r="BE46" s="323"/>
      <c r="BF46" s="323"/>
      <c r="BI46" s="323"/>
      <c r="BS46" s="323"/>
      <c r="CC46" s="323"/>
      <c r="CM46" s="323"/>
      <c r="CW46" s="323"/>
      <c r="DG46" s="323"/>
      <c r="DQ46" s="323"/>
      <c r="EA46" s="323"/>
      <c r="EK46" s="323"/>
      <c r="EU46" s="323"/>
      <c r="FE46" s="323"/>
      <c r="FO46" s="323"/>
      <c r="FY46" s="323"/>
      <c r="GI46" s="323"/>
      <c r="GS46" s="323"/>
      <c r="HC46" s="323"/>
      <c r="HM46" s="323"/>
      <c r="HW46" s="323"/>
    </row>
    <row r="47" s="3" customFormat="true" x14ac:dyDescent="0.25">
      <c r="A47" s="323"/>
      <c r="K47" s="323"/>
      <c r="U47" s="323"/>
      <c r="AE47" s="323"/>
      <c r="AO47" s="323"/>
      <c r="AY47" s="323"/>
      <c r="AZ47" s="323"/>
      <c r="BA47" s="323"/>
      <c r="BB47" s="323"/>
      <c r="BC47" s="323"/>
      <c r="BD47" s="323"/>
      <c r="BE47" s="323"/>
      <c r="BF47" s="323"/>
      <c r="BI47" s="323"/>
      <c r="BS47" s="323"/>
      <c r="CC47" s="323"/>
      <c r="CM47" s="323"/>
      <c r="CW47" s="323"/>
      <c r="DG47" s="323"/>
      <c r="DQ47" s="323"/>
      <c r="EA47" s="323"/>
      <c r="EK47" s="323"/>
      <c r="EU47" s="323"/>
      <c r="FE47" s="323"/>
      <c r="FO47" s="323"/>
      <c r="FY47" s="323"/>
      <c r="GI47" s="323"/>
      <c r="GS47" s="323"/>
      <c r="HC47" s="323"/>
      <c r="HM47" s="323"/>
      <c r="HW47" s="323"/>
    </row>
    <row r="48" s="3" customFormat="true" x14ac:dyDescent="0.25">
      <c r="A48" s="323"/>
      <c r="K48" s="323"/>
      <c r="U48" s="323"/>
      <c r="AE48" s="323"/>
      <c r="AO48" s="323"/>
      <c r="AY48" s="323"/>
      <c r="AZ48" s="323"/>
      <c r="BA48" s="323"/>
      <c r="BB48" s="323"/>
      <c r="BC48" s="323"/>
      <c r="BD48" s="323"/>
      <c r="BE48" s="323"/>
      <c r="BF48" s="323"/>
      <c r="BI48" s="323"/>
      <c r="BS48" s="323"/>
      <c r="CC48" s="323"/>
      <c r="CM48" s="323"/>
      <c r="CW48" s="323"/>
      <c r="DG48" s="323"/>
      <c r="DQ48" s="323"/>
      <c r="EA48" s="323"/>
      <c r="EK48" s="323"/>
      <c r="EU48" s="323"/>
      <c r="FE48" s="323"/>
      <c r="FO48" s="323"/>
      <c r="FY48" s="323"/>
      <c r="GI48" s="323"/>
      <c r="GS48" s="323"/>
      <c r="HC48" s="323"/>
      <c r="HM48" s="323"/>
      <c r="HW48" s="323"/>
    </row>
    <row r="49" s="3" customFormat="true" x14ac:dyDescent="0.25">
      <c r="A49" s="323"/>
      <c r="K49" s="323"/>
      <c r="U49" s="323"/>
      <c r="AE49" s="323"/>
      <c r="AO49" s="323"/>
      <c r="AY49" s="323"/>
      <c r="AZ49" s="323"/>
      <c r="BA49" s="323"/>
      <c r="BB49" s="323"/>
      <c r="BC49" s="323"/>
      <c r="BD49" s="323"/>
      <c r="BE49" s="323"/>
      <c r="BF49" s="323"/>
      <c r="BI49" s="323"/>
      <c r="BS49" s="323"/>
      <c r="CC49" s="323"/>
      <c r="CM49" s="323"/>
      <c r="CW49" s="323"/>
      <c r="DG49" s="323"/>
      <c r="DQ49" s="323"/>
      <c r="EA49" s="323"/>
      <c r="EK49" s="323"/>
      <c r="EU49" s="323"/>
      <c r="FE49" s="323"/>
      <c r="FO49" s="323"/>
      <c r="FY49" s="323"/>
      <c r="GI49" s="323"/>
      <c r="GS49" s="323"/>
      <c r="HC49" s="323"/>
      <c r="HM49" s="323"/>
      <c r="HW49" s="323"/>
    </row>
    <row r="50" s="3" customFormat="true" x14ac:dyDescent="0.25">
      <c r="A50" s="323"/>
      <c r="K50" s="323"/>
      <c r="U50" s="323"/>
      <c r="AE50" s="323"/>
      <c r="AO50" s="323"/>
      <c r="AY50" s="323"/>
      <c r="AZ50" s="323"/>
      <c r="BA50" s="323"/>
      <c r="BB50" s="323"/>
      <c r="BC50" s="323"/>
      <c r="BD50" s="323"/>
      <c r="BE50" s="323"/>
      <c r="BF50" s="323"/>
      <c r="BI50" s="323"/>
      <c r="BS50" s="323"/>
      <c r="CC50" s="323"/>
      <c r="CM50" s="323"/>
      <c r="CW50" s="323"/>
      <c r="DG50" s="323"/>
      <c r="DQ50" s="323"/>
      <c r="EA50" s="323"/>
      <c r="EK50" s="323"/>
      <c r="EU50" s="323"/>
      <c r="FE50" s="323"/>
      <c r="FO50" s="323"/>
      <c r="FY50" s="323"/>
      <c r="GI50" s="323"/>
      <c r="GS50" s="323"/>
      <c r="HC50" s="323"/>
      <c r="HM50" s="323"/>
      <c r="HW50" s="323"/>
    </row>
    <row r="51" s="3" customFormat="true" x14ac:dyDescent="0.25">
      <c r="A51" s="323"/>
      <c r="K51" s="323"/>
      <c r="U51" s="323"/>
      <c r="AE51" s="323"/>
      <c r="AO51" s="323"/>
      <c r="AY51" s="323"/>
      <c r="AZ51" s="323"/>
      <c r="BA51" s="323"/>
      <c r="BB51" s="323"/>
      <c r="BC51" s="323"/>
      <c r="BD51" s="323"/>
      <c r="BE51" s="323"/>
      <c r="BF51" s="323"/>
      <c r="BI51" s="323"/>
      <c r="BS51" s="323"/>
      <c r="CC51" s="323"/>
      <c r="CM51" s="323"/>
      <c r="CW51" s="323"/>
      <c r="DG51" s="323"/>
      <c r="DQ51" s="323"/>
      <c r="EA51" s="323"/>
      <c r="EK51" s="323"/>
      <c r="EU51" s="323"/>
      <c r="FE51" s="323"/>
      <c r="FO51" s="323"/>
      <c r="FY51" s="323"/>
      <c r="GI51" s="323"/>
      <c r="GS51" s="323"/>
      <c r="HC51" s="323"/>
      <c r="HM51" s="323"/>
      <c r="HW51" s="323"/>
    </row>
    <row r="52" s="3" customFormat="true" x14ac:dyDescent="0.25">
      <c r="A52" s="323"/>
      <c r="K52" s="323"/>
      <c r="U52" s="323"/>
      <c r="AE52" s="323"/>
      <c r="AO52" s="323"/>
      <c r="AY52" s="323"/>
      <c r="AZ52" s="323"/>
      <c r="BA52" s="323"/>
      <c r="BB52" s="323"/>
      <c r="BC52" s="323"/>
      <c r="BD52" s="323"/>
      <c r="BE52" s="323"/>
      <c r="BF52" s="323"/>
      <c r="BI52" s="323"/>
      <c r="BS52" s="323"/>
      <c r="CC52" s="323"/>
      <c r="CM52" s="323"/>
      <c r="CW52" s="323"/>
      <c r="DG52" s="323"/>
      <c r="DQ52" s="323"/>
      <c r="EA52" s="323"/>
      <c r="EK52" s="323"/>
      <c r="EU52" s="323"/>
      <c r="FE52" s="323"/>
      <c r="FO52" s="323"/>
      <c r="FY52" s="323"/>
      <c r="GI52" s="323"/>
      <c r="GS52" s="323"/>
      <c r="HC52" s="323"/>
      <c r="HM52" s="323"/>
      <c r="HW52" s="323"/>
    </row>
    <row r="53" s="3" customFormat="true" x14ac:dyDescent="0.25">
      <c r="A53" s="323"/>
      <c r="K53" s="323"/>
      <c r="U53" s="323"/>
      <c r="AE53" s="323"/>
      <c r="AO53" s="323"/>
      <c r="AY53" s="323"/>
      <c r="AZ53" s="323"/>
      <c r="BA53" s="323"/>
      <c r="BB53" s="323"/>
      <c r="BC53" s="323"/>
      <c r="BD53" s="323"/>
      <c r="BE53" s="323"/>
      <c r="BF53" s="323"/>
      <c r="BI53" s="323"/>
      <c r="BS53" s="323"/>
      <c r="CC53" s="323"/>
      <c r="CM53" s="323"/>
      <c r="CW53" s="323"/>
      <c r="DG53" s="323"/>
      <c r="DQ53" s="323"/>
      <c r="EA53" s="323"/>
      <c r="EK53" s="323"/>
      <c r="EU53" s="323"/>
      <c r="FE53" s="323"/>
      <c r="FO53" s="323"/>
      <c r="FY53" s="323"/>
      <c r="GI53" s="323"/>
      <c r="GS53" s="323"/>
      <c r="HC53" s="323"/>
      <c r="HM53" s="323"/>
      <c r="HW53" s="323"/>
    </row>
    <row r="54" s="3" customFormat="true" x14ac:dyDescent="0.25">
      <c r="A54" s="323"/>
      <c r="K54" s="323"/>
      <c r="U54" s="323"/>
      <c r="AE54" s="323"/>
      <c r="AO54" s="323"/>
      <c r="AY54" s="323"/>
      <c r="AZ54" s="323"/>
      <c r="BA54" s="323"/>
      <c r="BB54" s="323"/>
      <c r="BC54" s="323"/>
      <c r="BD54" s="323"/>
      <c r="BE54" s="323"/>
      <c r="BF54" s="323"/>
      <c r="BI54" s="323"/>
      <c r="BS54" s="323"/>
      <c r="CC54" s="323"/>
      <c r="CM54" s="323"/>
      <c r="CW54" s="323"/>
      <c r="DG54" s="323"/>
      <c r="DQ54" s="323"/>
      <c r="EA54" s="323"/>
      <c r="EK54" s="323"/>
      <c r="EU54" s="323"/>
      <c r="FE54" s="323"/>
      <c r="FO54" s="323"/>
      <c r="FY54" s="323"/>
      <c r="GI54" s="323"/>
      <c r="GS54" s="323"/>
      <c r="HC54" s="323"/>
      <c r="HM54" s="323"/>
      <c r="HW54" s="323"/>
    </row>
    <row r="55" s="3" customFormat="true" x14ac:dyDescent="0.25">
      <c r="A55" s="323"/>
      <c r="K55" s="323"/>
      <c r="U55" s="323"/>
      <c r="AE55" s="323"/>
      <c r="AO55" s="323"/>
      <c r="AY55" s="323"/>
      <c r="AZ55" s="323"/>
      <c r="BA55" s="323"/>
      <c r="BB55" s="323"/>
      <c r="BC55" s="323"/>
      <c r="BD55" s="323"/>
      <c r="BE55" s="323"/>
      <c r="BF55" s="323"/>
      <c r="BI55" s="323"/>
      <c r="BS55" s="323"/>
      <c r="CC55" s="323"/>
      <c r="CM55" s="323"/>
      <c r="CW55" s="323"/>
      <c r="DG55" s="323"/>
      <c r="DQ55" s="323"/>
      <c r="EA55" s="323"/>
      <c r="EK55" s="323"/>
      <c r="EU55" s="323"/>
      <c r="FE55" s="323"/>
      <c r="FO55" s="323"/>
      <c r="FY55" s="323"/>
      <c r="GI55" s="323"/>
      <c r="GS55" s="323"/>
      <c r="HC55" s="323"/>
      <c r="HM55" s="323"/>
      <c r="HW55" s="323"/>
    </row>
    <row r="56" s="3" customFormat="true" x14ac:dyDescent="0.25">
      <c r="A56" s="323"/>
      <c r="K56" s="323"/>
      <c r="U56" s="323"/>
      <c r="AE56" s="323"/>
      <c r="AO56" s="323"/>
      <c r="AY56" s="323"/>
      <c r="AZ56" s="323"/>
      <c r="BA56" s="323"/>
      <c r="BB56" s="323"/>
      <c r="BC56" s="323"/>
      <c r="BD56" s="323"/>
      <c r="BE56" s="323"/>
      <c r="BF56" s="323"/>
      <c r="BI56" s="323"/>
      <c r="BS56" s="323"/>
      <c r="CC56" s="323"/>
      <c r="CM56" s="323"/>
      <c r="CW56" s="323"/>
      <c r="DG56" s="323"/>
      <c r="DQ56" s="323"/>
      <c r="EA56" s="323"/>
      <c r="EK56" s="323"/>
      <c r="EU56" s="323"/>
      <c r="FE56" s="323"/>
      <c r="FO56" s="323"/>
      <c r="FY56" s="323"/>
      <c r="GI56" s="323"/>
      <c r="GS56" s="323"/>
      <c r="HC56" s="323"/>
      <c r="HM56" s="323"/>
      <c r="HW56" s="323"/>
    </row>
    <row r="57" s="3" customFormat="true" x14ac:dyDescent="0.25">
      <c r="A57" s="323"/>
      <c r="K57" s="323"/>
      <c r="U57" s="323"/>
      <c r="AE57" s="323"/>
      <c r="AO57" s="323"/>
      <c r="AY57" s="323"/>
      <c r="AZ57" s="323"/>
      <c r="BA57" s="323"/>
      <c r="BB57" s="323"/>
      <c r="BC57" s="323"/>
      <c r="BD57" s="323"/>
      <c r="BE57" s="323"/>
      <c r="BF57" s="323"/>
      <c r="BI57" s="323"/>
      <c r="BS57" s="323"/>
      <c r="CC57" s="323"/>
      <c r="CM57" s="323"/>
      <c r="CW57" s="323"/>
      <c r="DG57" s="323"/>
      <c r="DQ57" s="323"/>
      <c r="EA57" s="323"/>
      <c r="EK57" s="323"/>
      <c r="EU57" s="323"/>
      <c r="FE57" s="323"/>
      <c r="FO57" s="323"/>
      <c r="FY57" s="323"/>
      <c r="GI57" s="323"/>
      <c r="GS57" s="323"/>
      <c r="HC57" s="323"/>
      <c r="HM57" s="323"/>
      <c r="HW57" s="323"/>
    </row>
    <row r="58" s="3" customFormat="true" x14ac:dyDescent="0.25">
      <c r="A58" s="323"/>
      <c r="K58" s="323"/>
      <c r="U58" s="323"/>
      <c r="AE58" s="323"/>
      <c r="AO58" s="323"/>
      <c r="AY58" s="323"/>
      <c r="AZ58" s="323"/>
      <c r="BA58" s="323"/>
      <c r="BB58" s="323"/>
      <c r="BC58" s="323"/>
      <c r="BD58" s="323"/>
      <c r="BE58" s="323"/>
      <c r="BF58" s="323"/>
      <c r="BI58" s="323"/>
      <c r="BS58" s="323"/>
      <c r="CC58" s="323"/>
      <c r="CM58" s="323"/>
      <c r="CW58" s="323"/>
      <c r="DG58" s="323"/>
      <c r="DQ58" s="323"/>
      <c r="EA58" s="323"/>
      <c r="EK58" s="323"/>
      <c r="EU58" s="323"/>
      <c r="FE58" s="323"/>
      <c r="FO58" s="323"/>
      <c r="FY58" s="323"/>
      <c r="GI58" s="323"/>
      <c r="GS58" s="323"/>
      <c r="HC58" s="323"/>
      <c r="HM58" s="323"/>
      <c r="HW58" s="323"/>
    </row>
    <row r="59" s="3" customFormat="true" x14ac:dyDescent="0.25">
      <c r="A59" s="323"/>
      <c r="K59" s="323"/>
      <c r="U59" s="323"/>
      <c r="AE59" s="323"/>
      <c r="AO59" s="323"/>
      <c r="AY59" s="323"/>
      <c r="AZ59" s="323"/>
      <c r="BA59" s="323"/>
      <c r="BB59" s="323"/>
      <c r="BC59" s="323"/>
      <c r="BD59" s="323"/>
      <c r="BE59" s="323"/>
      <c r="BF59" s="323"/>
      <c r="BI59" s="323"/>
      <c r="BS59" s="323"/>
      <c r="CC59" s="323"/>
      <c r="CM59" s="323"/>
      <c r="CW59" s="323"/>
      <c r="DG59" s="323"/>
      <c r="DQ59" s="323"/>
      <c r="EA59" s="323"/>
      <c r="EK59" s="323"/>
      <c r="EU59" s="323"/>
      <c r="FE59" s="323"/>
      <c r="FO59" s="323"/>
      <c r="FY59" s="323"/>
      <c r="GI59" s="323"/>
      <c r="GS59" s="323"/>
      <c r="HC59" s="323"/>
      <c r="HM59" s="323"/>
      <c r="HW59" s="323"/>
    </row>
    <row r="60" s="3" customFormat="true" x14ac:dyDescent="0.25">
      <c r="A60" s="323"/>
      <c r="K60" s="323"/>
      <c r="U60" s="323"/>
      <c r="AE60" s="323"/>
      <c r="AO60" s="323"/>
      <c r="AY60" s="323"/>
      <c r="AZ60" s="323"/>
      <c r="BA60" s="323"/>
      <c r="BB60" s="323"/>
      <c r="BC60" s="323"/>
      <c r="BD60" s="323"/>
      <c r="BE60" s="323"/>
      <c r="BF60" s="323"/>
      <c r="BI60" s="323"/>
      <c r="BS60" s="323"/>
      <c r="CC60" s="323"/>
      <c r="CM60" s="323"/>
      <c r="CW60" s="323"/>
      <c r="DG60" s="323"/>
      <c r="DQ60" s="323"/>
      <c r="EA60" s="323"/>
      <c r="EK60" s="323"/>
      <c r="EU60" s="323"/>
      <c r="FE60" s="323"/>
      <c r="FO60" s="323"/>
      <c r="FY60" s="323"/>
      <c r="GI60" s="323"/>
      <c r="GS60" s="323"/>
      <c r="HC60" s="323"/>
      <c r="HM60" s="323"/>
      <c r="HW60" s="323"/>
    </row>
    <row r="61" s="3" customFormat="true" x14ac:dyDescent="0.25">
      <c r="A61" s="323"/>
      <c r="K61" s="323"/>
      <c r="U61" s="323"/>
      <c r="AE61" s="323"/>
      <c r="AO61" s="323"/>
      <c r="AY61" s="323"/>
      <c r="AZ61" s="323"/>
      <c r="BA61" s="323"/>
      <c r="BB61" s="323"/>
      <c r="BC61" s="323"/>
      <c r="BD61" s="323"/>
      <c r="BE61" s="323"/>
      <c r="BF61" s="323"/>
      <c r="BI61" s="323"/>
      <c r="BS61" s="323"/>
      <c r="CC61" s="323"/>
      <c r="CM61" s="323"/>
      <c r="CW61" s="323"/>
      <c r="DG61" s="323"/>
      <c r="DQ61" s="323"/>
      <c r="EA61" s="323"/>
      <c r="EK61" s="323"/>
      <c r="EU61" s="323"/>
      <c r="FE61" s="323"/>
      <c r="FO61" s="323"/>
      <c r="FY61" s="323"/>
      <c r="GI61" s="323"/>
      <c r="GS61" s="323"/>
      <c r="HC61" s="323"/>
      <c r="HM61" s="323"/>
      <c r="HW61" s="323"/>
    </row>
    <row r="62" s="3" customFormat="true" x14ac:dyDescent="0.25">
      <c r="A62" s="323"/>
      <c r="K62" s="323"/>
      <c r="U62" s="323"/>
      <c r="AE62" s="323"/>
      <c r="AO62" s="323"/>
      <c r="AY62" s="323"/>
      <c r="AZ62" s="323"/>
      <c r="BA62" s="323"/>
      <c r="BB62" s="323"/>
      <c r="BC62" s="323"/>
      <c r="BD62" s="323"/>
      <c r="BE62" s="323"/>
      <c r="BF62" s="323"/>
      <c r="BI62" s="323"/>
      <c r="BS62" s="323"/>
      <c r="CC62" s="323"/>
      <c r="CM62" s="323"/>
      <c r="CW62" s="323"/>
      <c r="DG62" s="323"/>
      <c r="DQ62" s="323"/>
      <c r="EA62" s="323"/>
      <c r="EK62" s="323"/>
      <c r="EU62" s="323"/>
      <c r="FE62" s="323"/>
      <c r="FO62" s="323"/>
      <c r="FY62" s="323"/>
      <c r="GI62" s="323"/>
      <c r="GS62" s="323"/>
      <c r="HC62" s="323"/>
      <c r="HM62" s="323"/>
      <c r="HW62" s="323"/>
    </row>
    <row r="63" s="3" customFormat="true" x14ac:dyDescent="0.25">
      <c r="A63" s="323"/>
      <c r="K63" s="323"/>
      <c r="U63" s="323"/>
      <c r="AE63" s="323"/>
      <c r="AO63" s="323"/>
      <c r="AY63" s="323"/>
      <c r="AZ63" s="323"/>
      <c r="BA63" s="323"/>
      <c r="BB63" s="323"/>
      <c r="BC63" s="323"/>
      <c r="BD63" s="323"/>
      <c r="BE63" s="323"/>
      <c r="BF63" s="323"/>
      <c r="BI63" s="323"/>
      <c r="BS63" s="323"/>
      <c r="CC63" s="323"/>
      <c r="CM63" s="323"/>
      <c r="CW63" s="323"/>
      <c r="DG63" s="323"/>
      <c r="DQ63" s="323"/>
      <c r="EA63" s="323"/>
      <c r="EK63" s="323"/>
      <c r="EU63" s="323"/>
      <c r="FE63" s="323"/>
      <c r="FO63" s="323"/>
      <c r="FY63" s="323"/>
      <c r="GI63" s="323"/>
      <c r="GS63" s="323"/>
      <c r="HC63" s="323"/>
      <c r="HM63" s="323"/>
      <c r="HW63" s="323"/>
    </row>
    <row r="64" s="3" customFormat="true" x14ac:dyDescent="0.25">
      <c r="A64" s="323"/>
      <c r="K64" s="323"/>
      <c r="U64" s="323"/>
      <c r="AE64" s="323"/>
      <c r="AO64" s="323"/>
      <c r="AY64" s="323"/>
      <c r="AZ64" s="323"/>
      <c r="BA64" s="323"/>
      <c r="BB64" s="323"/>
      <c r="BC64" s="323"/>
      <c r="BD64" s="323"/>
      <c r="BE64" s="323"/>
      <c r="BF64" s="323"/>
      <c r="BI64" s="323"/>
      <c r="BS64" s="323"/>
      <c r="CC64" s="323"/>
      <c r="CM64" s="323"/>
      <c r="CW64" s="323"/>
      <c r="DG64" s="323"/>
      <c r="DQ64" s="323"/>
      <c r="EA64" s="323"/>
      <c r="EK64" s="323"/>
      <c r="EU64" s="323"/>
      <c r="FE64" s="323"/>
      <c r="FO64" s="323"/>
      <c r="FY64" s="323"/>
      <c r="GI64" s="323"/>
      <c r="GS64" s="323"/>
      <c r="HC64" s="323"/>
      <c r="HM64" s="323"/>
      <c r="HW64" s="323"/>
    </row>
    <row r="65" s="3" customFormat="true" x14ac:dyDescent="0.25">
      <c r="A65" s="323"/>
      <c r="K65" s="323"/>
      <c r="U65" s="323"/>
      <c r="AE65" s="323"/>
      <c r="AO65" s="323"/>
      <c r="AY65" s="323"/>
      <c r="AZ65" s="323"/>
      <c r="BA65" s="323"/>
      <c r="BB65" s="323"/>
      <c r="BC65" s="323"/>
      <c r="BD65" s="323"/>
      <c r="BE65" s="323"/>
      <c r="BF65" s="323"/>
      <c r="BI65" s="323"/>
      <c r="BS65" s="323"/>
      <c r="CC65" s="323"/>
      <c r="CM65" s="323"/>
      <c r="CW65" s="323"/>
      <c r="DG65" s="323"/>
      <c r="DQ65" s="323"/>
      <c r="EA65" s="323"/>
      <c r="EK65" s="323"/>
      <c r="EU65" s="323"/>
      <c r="FE65" s="323"/>
      <c r="FO65" s="323"/>
      <c r="FY65" s="323"/>
      <c r="GI65" s="323"/>
      <c r="GS65" s="323"/>
      <c r="HC65" s="323"/>
      <c r="HM65" s="323"/>
      <c r="HW65" s="323"/>
    </row>
    <row r="66" s="3" customFormat="true" x14ac:dyDescent="0.25">
      <c r="A66" s="323"/>
      <c r="K66" s="323"/>
      <c r="U66" s="323"/>
      <c r="AE66" s="323"/>
      <c r="AO66" s="323"/>
      <c r="AY66" s="323"/>
      <c r="AZ66" s="323"/>
      <c r="BA66" s="323"/>
      <c r="BB66" s="323"/>
      <c r="BC66" s="323"/>
      <c r="BD66" s="323"/>
      <c r="BE66" s="323"/>
      <c r="BF66" s="323"/>
      <c r="BI66" s="323"/>
      <c r="BS66" s="323"/>
      <c r="CC66" s="323"/>
      <c r="CM66" s="323"/>
      <c r="CW66" s="323"/>
      <c r="DG66" s="323"/>
      <c r="DQ66" s="323"/>
      <c r="EA66" s="323"/>
      <c r="EK66" s="323"/>
      <c r="EU66" s="323"/>
      <c r="FE66" s="323"/>
      <c r="FO66" s="323"/>
      <c r="FY66" s="323"/>
      <c r="GI66" s="323"/>
      <c r="GS66" s="323"/>
      <c r="HC66" s="323"/>
      <c r="HM66" s="323"/>
      <c r="HW66" s="323"/>
    </row>
    <row r="67" s="3" customFormat="true" x14ac:dyDescent="0.25">
      <c r="A67" s="323"/>
      <c r="K67" s="323"/>
      <c r="U67" s="323"/>
      <c r="AE67" s="323"/>
      <c r="AO67" s="323"/>
      <c r="AY67" s="323"/>
      <c r="AZ67" s="323"/>
      <c r="BA67" s="323"/>
      <c r="BB67" s="323"/>
      <c r="BC67" s="323"/>
      <c r="BD67" s="323"/>
      <c r="BE67" s="323"/>
      <c r="BF67" s="323"/>
      <c r="BI67" s="323"/>
      <c r="BS67" s="323"/>
      <c r="CC67" s="323"/>
      <c r="CM67" s="323"/>
      <c r="CW67" s="323"/>
      <c r="DG67" s="323"/>
      <c r="DQ67" s="323"/>
      <c r="EA67" s="323"/>
      <c r="EK67" s="323"/>
      <c r="EU67" s="323"/>
      <c r="FE67" s="323"/>
      <c r="FO67" s="323"/>
      <c r="FY67" s="323"/>
      <c r="GI67" s="323"/>
      <c r="GS67" s="323"/>
      <c r="HC67" s="323"/>
      <c r="HM67" s="323"/>
      <c r="HW67" s="323"/>
    </row>
    <row r="68" s="3" customFormat="true" x14ac:dyDescent="0.25">
      <c r="A68" s="323"/>
      <c r="K68" s="323"/>
      <c r="U68" s="323"/>
      <c r="AE68" s="323"/>
      <c r="AO68" s="323"/>
      <c r="AY68" s="323"/>
      <c r="AZ68" s="323"/>
      <c r="BA68" s="323"/>
      <c r="BB68" s="323"/>
      <c r="BC68" s="323"/>
      <c r="BD68" s="323"/>
      <c r="BE68" s="323"/>
      <c r="BF68" s="323"/>
      <c r="BI68" s="323"/>
      <c r="BS68" s="323"/>
      <c r="CC68" s="323"/>
      <c r="CM68" s="323"/>
      <c r="CW68" s="323"/>
      <c r="DG68" s="323"/>
      <c r="DQ68" s="323"/>
      <c r="EA68" s="323"/>
      <c r="EK68" s="323"/>
      <c r="EU68" s="323"/>
      <c r="FE68" s="323"/>
      <c r="FO68" s="323"/>
      <c r="FY68" s="323"/>
      <c r="GI68" s="323"/>
      <c r="GS68" s="323"/>
      <c r="HC68" s="323"/>
      <c r="HM68" s="323"/>
      <c r="HW68" s="323"/>
    </row>
    <row r="69" s="3" customFormat="true" x14ac:dyDescent="0.25">
      <c r="A69" s="323"/>
      <c r="K69" s="323"/>
      <c r="U69" s="323"/>
      <c r="AE69" s="323"/>
      <c r="AO69" s="323"/>
      <c r="AY69" s="323"/>
      <c r="AZ69" s="323"/>
      <c r="BA69" s="323"/>
      <c r="BB69" s="323"/>
      <c r="BC69" s="323"/>
      <c r="BD69" s="323"/>
      <c r="BE69" s="323"/>
      <c r="BF69" s="323"/>
      <c r="BI69" s="323"/>
      <c r="BS69" s="323"/>
      <c r="CC69" s="323"/>
      <c r="CM69" s="323"/>
      <c r="CW69" s="323"/>
      <c r="DG69" s="323"/>
      <c r="DQ69" s="323"/>
      <c r="EA69" s="323"/>
      <c r="EK69" s="323"/>
      <c r="EU69" s="323"/>
      <c r="FE69" s="323"/>
      <c r="FO69" s="323"/>
      <c r="FY69" s="323"/>
      <c r="GI69" s="323"/>
      <c r="GS69" s="323"/>
      <c r="HC69" s="323"/>
      <c r="HM69" s="323"/>
      <c r="HW69" s="323"/>
    </row>
    <row r="70" s="3" customFormat="true" x14ac:dyDescent="0.25">
      <c r="A70" s="323"/>
      <c r="K70" s="323"/>
      <c r="U70" s="323"/>
      <c r="AE70" s="323"/>
      <c r="AO70" s="323"/>
      <c r="AY70" s="323"/>
      <c r="AZ70" s="323"/>
      <c r="BA70" s="323"/>
      <c r="BB70" s="323"/>
      <c r="BC70" s="323"/>
      <c r="BD70" s="323"/>
      <c r="BE70" s="323"/>
      <c r="BF70" s="323"/>
      <c r="BI70" s="323"/>
      <c r="BS70" s="323"/>
      <c r="CC70" s="323"/>
      <c r="CM70" s="323"/>
      <c r="CW70" s="323"/>
      <c r="DG70" s="323"/>
      <c r="DQ70" s="323"/>
      <c r="EA70" s="323"/>
      <c r="EK70" s="323"/>
      <c r="EU70" s="323"/>
      <c r="FE70" s="323"/>
      <c r="FO70" s="323"/>
      <c r="FY70" s="323"/>
      <c r="GI70" s="323"/>
      <c r="GS70" s="323"/>
      <c r="HC70" s="323"/>
      <c r="HM70" s="323"/>
      <c r="HW70" s="323"/>
    </row>
    <row r="71" s="3" customFormat="true" x14ac:dyDescent="0.25">
      <c r="A71" s="323"/>
      <c r="K71" s="323"/>
      <c r="U71" s="323"/>
      <c r="AE71" s="323"/>
      <c r="AO71" s="323"/>
      <c r="AY71" s="323"/>
      <c r="AZ71" s="323"/>
      <c r="BA71" s="323"/>
      <c r="BB71" s="323"/>
      <c r="BC71" s="323"/>
      <c r="BD71" s="323"/>
      <c r="BE71" s="323"/>
      <c r="BF71" s="323"/>
      <c r="BI71" s="323"/>
      <c r="BS71" s="323"/>
      <c r="CC71" s="323"/>
      <c r="CM71" s="323"/>
      <c r="CW71" s="323"/>
      <c r="DG71" s="323"/>
      <c r="DQ71" s="323"/>
      <c r="EA71" s="323"/>
      <c r="EK71" s="323"/>
      <c r="EU71" s="323"/>
      <c r="FE71" s="323"/>
      <c r="FO71" s="323"/>
      <c r="FY71" s="323"/>
      <c r="GI71" s="323"/>
      <c r="GS71" s="323"/>
      <c r="HC71" s="323"/>
      <c r="HM71" s="323"/>
      <c r="HW71" s="323"/>
    </row>
    <row r="72" s="3" customFormat="true" x14ac:dyDescent="0.25">
      <c r="A72" s="323"/>
      <c r="K72" s="323"/>
      <c r="U72" s="323"/>
      <c r="AE72" s="323"/>
      <c r="AO72" s="323"/>
      <c r="AY72" s="323"/>
      <c r="AZ72" s="323"/>
      <c r="BA72" s="323"/>
      <c r="BB72" s="323"/>
      <c r="BC72" s="323"/>
      <c r="BD72" s="323"/>
      <c r="BE72" s="323"/>
      <c r="BF72" s="323"/>
      <c r="BI72" s="323"/>
      <c r="BS72" s="323"/>
      <c r="CC72" s="323"/>
      <c r="CM72" s="323"/>
      <c r="CW72" s="323"/>
      <c r="DG72" s="323"/>
      <c r="DQ72" s="323"/>
      <c r="EA72" s="323"/>
      <c r="EK72" s="323"/>
      <c r="EU72" s="323"/>
      <c r="FE72" s="323"/>
      <c r="FO72" s="323"/>
      <c r="FY72" s="323"/>
      <c r="GI72" s="323"/>
      <c r="GS72" s="323"/>
      <c r="HC72" s="323"/>
      <c r="HM72" s="323"/>
      <c r="HW72" s="323"/>
    </row>
    <row r="73" s="3" customFormat="true" x14ac:dyDescent="0.25">
      <c r="A73" s="323"/>
      <c r="K73" s="323"/>
      <c r="U73" s="323"/>
      <c r="AE73" s="323"/>
      <c r="AO73" s="323"/>
      <c r="AY73" s="323"/>
      <c r="AZ73" s="323"/>
      <c r="BA73" s="323"/>
      <c r="BB73" s="323"/>
      <c r="BC73" s="323"/>
      <c r="BD73" s="323"/>
      <c r="BE73" s="323"/>
      <c r="BF73" s="323"/>
      <c r="BI73" s="323"/>
      <c r="BS73" s="323"/>
      <c r="CC73" s="323"/>
      <c r="CM73" s="323"/>
      <c r="CW73" s="323"/>
      <c r="DG73" s="323"/>
      <c r="DQ73" s="323"/>
      <c r="EA73" s="323"/>
      <c r="EK73" s="323"/>
      <c r="EU73" s="323"/>
      <c r="FE73" s="323"/>
      <c r="FO73" s="323"/>
      <c r="FY73" s="323"/>
      <c r="GI73" s="323"/>
      <c r="GS73" s="323"/>
      <c r="HC73" s="323"/>
      <c r="HM73" s="323"/>
      <c r="HW73" s="323"/>
    </row>
    <row r="74" s="3" customFormat="true" x14ac:dyDescent="0.25">
      <c r="A74" s="323"/>
      <c r="K74" s="323"/>
      <c r="U74" s="323"/>
      <c r="AE74" s="323"/>
      <c r="AO74" s="323"/>
      <c r="AY74" s="323"/>
      <c r="AZ74" s="323"/>
      <c r="BA74" s="323"/>
      <c r="BB74" s="323"/>
      <c r="BC74" s="323"/>
      <c r="BD74" s="323"/>
      <c r="BE74" s="323"/>
      <c r="BF74" s="323"/>
      <c r="BI74" s="323"/>
      <c r="BS74" s="323"/>
      <c r="CC74" s="323"/>
      <c r="CM74" s="323"/>
      <c r="CW74" s="323"/>
      <c r="DG74" s="323"/>
      <c r="DQ74" s="323"/>
      <c r="EA74" s="323"/>
      <c r="EK74" s="323"/>
      <c r="EU74" s="323"/>
      <c r="FE74" s="323"/>
      <c r="FO74" s="323"/>
      <c r="FY74" s="323"/>
      <c r="GI74" s="323"/>
      <c r="GS74" s="323"/>
      <c r="HC74" s="323"/>
      <c r="HM74" s="323"/>
      <c r="HW74" s="323"/>
    </row>
    <row r="75" s="3" customFormat="true" x14ac:dyDescent="0.25">
      <c r="A75" s="323"/>
      <c r="K75" s="323"/>
      <c r="U75" s="323"/>
      <c r="AE75" s="323"/>
      <c r="AO75" s="323"/>
      <c r="AY75" s="323"/>
      <c r="AZ75" s="323"/>
      <c r="BA75" s="323"/>
      <c r="BB75" s="323"/>
      <c r="BC75" s="323"/>
      <c r="BD75" s="323"/>
      <c r="BE75" s="323"/>
      <c r="BF75" s="323"/>
      <c r="BI75" s="323"/>
      <c r="BS75" s="323"/>
      <c r="CC75" s="323"/>
      <c r="CM75" s="323"/>
      <c r="CW75" s="323"/>
      <c r="DG75" s="323"/>
      <c r="DQ75" s="323"/>
      <c r="EA75" s="323"/>
      <c r="EK75" s="323"/>
      <c r="EU75" s="323"/>
      <c r="FE75" s="323"/>
      <c r="FO75" s="323"/>
      <c r="FY75" s="323"/>
      <c r="GI75" s="323"/>
      <c r="GS75" s="323"/>
      <c r="HC75" s="323"/>
      <c r="HM75" s="323"/>
      <c r="HW75" s="323"/>
    </row>
    <row r="76" s="3" customFormat="true" x14ac:dyDescent="0.25">
      <c r="A76" s="323"/>
      <c r="K76" s="323"/>
      <c r="U76" s="323"/>
      <c r="AE76" s="323"/>
      <c r="AO76" s="323"/>
      <c r="AY76" s="323"/>
      <c r="AZ76" s="323"/>
      <c r="BA76" s="323"/>
      <c r="BB76" s="323"/>
      <c r="BC76" s="323"/>
      <c r="BD76" s="323"/>
      <c r="BE76" s="323"/>
      <c r="BF76" s="323"/>
      <c r="BI76" s="323"/>
      <c r="BS76" s="323"/>
      <c r="CC76" s="323"/>
      <c r="CM76" s="323"/>
      <c r="CW76" s="323"/>
      <c r="DG76" s="323"/>
      <c r="DQ76" s="323"/>
      <c r="EA76" s="323"/>
      <c r="EK76" s="323"/>
      <c r="EU76" s="323"/>
      <c r="FE76" s="323"/>
      <c r="FO76" s="323"/>
      <c r="FY76" s="323"/>
      <c r="GI76" s="323"/>
      <c r="GS76" s="323"/>
      <c r="HC76" s="323"/>
      <c r="HM76" s="323"/>
      <c r="HW76" s="323"/>
    </row>
    <row r="77" s="3" customFormat="true" x14ac:dyDescent="0.25">
      <c r="A77" s="323"/>
      <c r="K77" s="323"/>
      <c r="U77" s="323"/>
      <c r="AE77" s="323"/>
      <c r="AO77" s="323"/>
      <c r="AY77" s="323"/>
      <c r="AZ77" s="323"/>
      <c r="BA77" s="323"/>
      <c r="BB77" s="323"/>
      <c r="BC77" s="323"/>
      <c r="BD77" s="323"/>
      <c r="BE77" s="323"/>
      <c r="BF77" s="323"/>
      <c r="BI77" s="323"/>
      <c r="BS77" s="323"/>
      <c r="CC77" s="323"/>
      <c r="CM77" s="323"/>
      <c r="CW77" s="323"/>
      <c r="DG77" s="323"/>
      <c r="DQ77" s="323"/>
      <c r="EA77" s="323"/>
      <c r="EK77" s="323"/>
      <c r="EU77" s="323"/>
      <c r="FE77" s="323"/>
      <c r="FO77" s="323"/>
      <c r="FY77" s="323"/>
      <c r="GI77" s="323"/>
      <c r="GS77" s="323"/>
      <c r="HC77" s="323"/>
      <c r="HM77" s="323"/>
      <c r="HW77" s="323"/>
    </row>
    <row r="78" s="3" customFormat="true" x14ac:dyDescent="0.25">
      <c r="A78" s="323"/>
      <c r="K78" s="323"/>
      <c r="U78" s="323"/>
      <c r="AE78" s="323"/>
      <c r="AO78" s="323"/>
      <c r="AY78" s="323"/>
      <c r="AZ78" s="323"/>
      <c r="BA78" s="323"/>
      <c r="BB78" s="323"/>
      <c r="BC78" s="323"/>
      <c r="BD78" s="323"/>
      <c r="BE78" s="323"/>
      <c r="BF78" s="323"/>
      <c r="BI78" s="323"/>
      <c r="BS78" s="323"/>
      <c r="CC78" s="323"/>
      <c r="CM78" s="323"/>
      <c r="CW78" s="323"/>
      <c r="DG78" s="323"/>
      <c r="DQ78" s="323"/>
      <c r="EA78" s="323"/>
      <c r="EK78" s="323"/>
      <c r="EU78" s="323"/>
      <c r="FE78" s="323"/>
      <c r="FO78" s="323"/>
      <c r="FY78" s="323"/>
      <c r="GI78" s="323"/>
      <c r="GS78" s="323"/>
      <c r="HC78" s="323"/>
      <c r="HM78" s="323"/>
      <c r="HW78" s="323"/>
    </row>
    <row r="79" s="3" customFormat="true" x14ac:dyDescent="0.25">
      <c r="A79" s="323"/>
      <c r="K79" s="323"/>
      <c r="U79" s="323"/>
      <c r="AE79" s="323"/>
      <c r="AO79" s="323"/>
      <c r="AY79" s="323"/>
      <c r="AZ79" s="323"/>
      <c r="BA79" s="323"/>
      <c r="BB79" s="323"/>
      <c r="BC79" s="323"/>
      <c r="BD79" s="323"/>
      <c r="BE79" s="323"/>
      <c r="BF79" s="323"/>
      <c r="BI79" s="323"/>
      <c r="BS79" s="323"/>
      <c r="CC79" s="323"/>
      <c r="CM79" s="323"/>
      <c r="CW79" s="323"/>
      <c r="DG79" s="323"/>
      <c r="DQ79" s="323"/>
      <c r="EA79" s="323"/>
      <c r="EK79" s="323"/>
      <c r="EU79" s="323"/>
      <c r="FE79" s="323"/>
      <c r="FO79" s="323"/>
      <c r="FY79" s="323"/>
      <c r="GI79" s="323"/>
      <c r="GS79" s="323"/>
      <c r="HC79" s="323"/>
      <c r="HM79" s="323"/>
      <c r="HW79" s="323"/>
    </row>
    <row r="80" s="3" customFormat="true" x14ac:dyDescent="0.25">
      <c r="A80" s="323"/>
      <c r="K80" s="323"/>
      <c r="U80" s="323"/>
      <c r="AE80" s="323"/>
      <c r="AO80" s="323"/>
      <c r="AY80" s="323"/>
      <c r="AZ80" s="323"/>
      <c r="BA80" s="323"/>
      <c r="BB80" s="323"/>
      <c r="BC80" s="323"/>
      <c r="BD80" s="323"/>
      <c r="BE80" s="323"/>
      <c r="BF80" s="323"/>
      <c r="BI80" s="323"/>
      <c r="BS80" s="323"/>
      <c r="CC80" s="323"/>
      <c r="CM80" s="323"/>
      <c r="CW80" s="323"/>
      <c r="DG80" s="323"/>
      <c r="DQ80" s="323"/>
      <c r="EA80" s="323"/>
      <c r="EK80" s="323"/>
      <c r="EU80" s="323"/>
      <c r="FE80" s="323"/>
      <c r="FO80" s="323"/>
      <c r="FY80" s="323"/>
      <c r="GI80" s="323"/>
      <c r="GS80" s="323"/>
      <c r="HC80" s="323"/>
      <c r="HM80" s="323"/>
      <c r="HW80" s="323"/>
    </row>
    <row r="81" s="3" customFormat="true" x14ac:dyDescent="0.25">
      <c r="A81" s="323"/>
      <c r="K81" s="323"/>
      <c r="U81" s="323"/>
      <c r="AE81" s="323"/>
      <c r="AO81" s="323"/>
      <c r="AY81" s="323"/>
      <c r="AZ81" s="323"/>
      <c r="BA81" s="323"/>
      <c r="BB81" s="323"/>
      <c r="BC81" s="323"/>
      <c r="BD81" s="323"/>
      <c r="BE81" s="323"/>
      <c r="BF81" s="323"/>
      <c r="BI81" s="323"/>
      <c r="BS81" s="323"/>
      <c r="CC81" s="323"/>
      <c r="CM81" s="323"/>
      <c r="CW81" s="323"/>
      <c r="DG81" s="323"/>
      <c r="DQ81" s="323"/>
      <c r="EA81" s="323"/>
      <c r="EK81" s="323"/>
      <c r="EU81" s="323"/>
      <c r="FE81" s="323"/>
      <c r="FO81" s="323"/>
      <c r="FY81" s="323"/>
      <c r="GI81" s="323"/>
      <c r="GS81" s="323"/>
      <c r="HC81" s="323"/>
      <c r="HM81" s="323"/>
      <c r="HW81" s="323"/>
    </row>
    <row r="82" s="3" customFormat="true" x14ac:dyDescent="0.25">
      <c r="A82" s="323"/>
      <c r="K82" s="323"/>
      <c r="U82" s="323"/>
      <c r="AE82" s="323"/>
      <c r="AO82" s="323"/>
      <c r="AY82" s="323"/>
      <c r="AZ82" s="323"/>
      <c r="BA82" s="323"/>
      <c r="BB82" s="323"/>
      <c r="BC82" s="323"/>
      <c r="BD82" s="323"/>
      <c r="BE82" s="323"/>
      <c r="BF82" s="323"/>
      <c r="BI82" s="323"/>
      <c r="BS82" s="323"/>
      <c r="CC82" s="323"/>
      <c r="CM82" s="323"/>
      <c r="CW82" s="323"/>
      <c r="DG82" s="323"/>
      <c r="DQ82" s="323"/>
      <c r="EA82" s="323"/>
      <c r="EK82" s="323"/>
      <c r="EU82" s="323"/>
      <c r="FE82" s="323"/>
      <c r="FO82" s="323"/>
      <c r="FY82" s="323"/>
      <c r="GI82" s="323"/>
      <c r="GS82" s="323"/>
      <c r="HC82" s="323"/>
      <c r="HM82" s="323"/>
      <c r="HW82" s="323"/>
    </row>
    <row r="83" s="3" customFormat="true" x14ac:dyDescent="0.25">
      <c r="A83" s="323"/>
      <c r="K83" s="323"/>
      <c r="U83" s="323"/>
      <c r="AE83" s="323"/>
      <c r="AO83" s="323"/>
      <c r="AY83" s="323"/>
      <c r="AZ83" s="323"/>
      <c r="BA83" s="323"/>
      <c r="BB83" s="323"/>
      <c r="BC83" s="323"/>
      <c r="BD83" s="323"/>
      <c r="BE83" s="323"/>
      <c r="BF83" s="323"/>
      <c r="BI83" s="323"/>
      <c r="BS83" s="323"/>
      <c r="CC83" s="323"/>
      <c r="CM83" s="323"/>
      <c r="CW83" s="323"/>
      <c r="DG83" s="323"/>
      <c r="DQ83" s="323"/>
      <c r="EA83" s="323"/>
      <c r="EK83" s="323"/>
      <c r="EU83" s="323"/>
      <c r="FE83" s="323"/>
      <c r="FO83" s="323"/>
      <c r="FY83" s="323"/>
      <c r="GI83" s="323"/>
      <c r="GS83" s="323"/>
      <c r="HC83" s="323"/>
      <c r="HM83" s="323"/>
      <c r="HW83" s="323"/>
    </row>
    <row r="84" s="3" customFormat="true" x14ac:dyDescent="0.25">
      <c r="A84" s="323"/>
      <c r="K84" s="323"/>
      <c r="U84" s="323"/>
      <c r="AE84" s="323"/>
      <c r="AO84" s="323"/>
      <c r="AY84" s="323"/>
      <c r="AZ84" s="323"/>
      <c r="BA84" s="323"/>
      <c r="BB84" s="323"/>
      <c r="BC84" s="323"/>
      <c r="BD84" s="323"/>
      <c r="BE84" s="323"/>
      <c r="BF84" s="323"/>
      <c r="BI84" s="323"/>
      <c r="BS84" s="323"/>
      <c r="CC84" s="323"/>
      <c r="CM84" s="323"/>
      <c r="CW84" s="323"/>
      <c r="DG84" s="323"/>
      <c r="DQ84" s="323"/>
      <c r="EA84" s="323"/>
      <c r="EK84" s="323"/>
      <c r="EU84" s="323"/>
      <c r="FE84" s="323"/>
      <c r="FO84" s="323"/>
      <c r="FY84" s="323"/>
      <c r="GI84" s="323"/>
      <c r="GS84" s="323"/>
      <c r="HC84" s="323"/>
      <c r="HM84" s="323"/>
      <c r="HW84" s="323"/>
    </row>
    <row r="85" s="3" customFormat="true" x14ac:dyDescent="0.25">
      <c r="A85" s="323"/>
      <c r="K85" s="323"/>
      <c r="U85" s="323"/>
      <c r="AE85" s="323"/>
      <c r="AO85" s="323"/>
      <c r="AY85" s="323"/>
      <c r="AZ85" s="323"/>
      <c r="BA85" s="323"/>
      <c r="BB85" s="323"/>
      <c r="BC85" s="323"/>
      <c r="BD85" s="323"/>
      <c r="BE85" s="323"/>
      <c r="BF85" s="323"/>
      <c r="BI85" s="323"/>
      <c r="BS85" s="323"/>
      <c r="CC85" s="323"/>
      <c r="CM85" s="323"/>
      <c r="CW85" s="323"/>
      <c r="DG85" s="323"/>
      <c r="DQ85" s="323"/>
      <c r="EA85" s="323"/>
      <c r="EK85" s="323"/>
      <c r="EU85" s="323"/>
      <c r="FE85" s="323"/>
      <c r="FO85" s="323"/>
      <c r="FY85" s="323"/>
      <c r="GI85" s="323"/>
      <c r="GS85" s="323"/>
      <c r="HC85" s="323"/>
      <c r="HM85" s="323"/>
      <c r="HW85" s="323"/>
    </row>
    <row r="86" s="3" customFormat="true" x14ac:dyDescent="0.25">
      <c r="A86" s="323"/>
      <c r="K86" s="323"/>
      <c r="U86" s="323"/>
      <c r="AE86" s="323"/>
      <c r="AO86" s="323"/>
      <c r="AY86" s="323"/>
      <c r="AZ86" s="323"/>
      <c r="BA86" s="323"/>
      <c r="BB86" s="323"/>
      <c r="BC86" s="323"/>
      <c r="BD86" s="323"/>
      <c r="BE86" s="323"/>
      <c r="BF86" s="323"/>
      <c r="BI86" s="323"/>
      <c r="BS86" s="323"/>
      <c r="CC86" s="323"/>
      <c r="CM86" s="323"/>
      <c r="CW86" s="323"/>
      <c r="DG86" s="323"/>
      <c r="DQ86" s="323"/>
      <c r="EA86" s="323"/>
      <c r="EK86" s="323"/>
      <c r="EU86" s="323"/>
      <c r="FE86" s="323"/>
      <c r="FO86" s="323"/>
      <c r="FY86" s="323"/>
      <c r="GI86" s="323"/>
      <c r="GS86" s="323"/>
      <c r="HC86" s="323"/>
      <c r="HM86" s="323"/>
      <c r="HW86" s="323"/>
    </row>
    <row r="87" s="3" customFormat="true" x14ac:dyDescent="0.25">
      <c r="A87" s="323"/>
      <c r="K87" s="323"/>
      <c r="U87" s="323"/>
      <c r="AE87" s="323"/>
      <c r="AO87" s="323"/>
      <c r="AY87" s="323"/>
      <c r="AZ87" s="323"/>
      <c r="BA87" s="323"/>
      <c r="BB87" s="323"/>
      <c r="BC87" s="323"/>
      <c r="BD87" s="323"/>
      <c r="BE87" s="323"/>
      <c r="BF87" s="323"/>
      <c r="BI87" s="323"/>
      <c r="BS87" s="323"/>
      <c r="CC87" s="323"/>
      <c r="CM87" s="323"/>
      <c r="CW87" s="323"/>
      <c r="DG87" s="323"/>
      <c r="DQ87" s="323"/>
      <c r="EA87" s="323"/>
      <c r="EK87" s="323"/>
      <c r="EU87" s="323"/>
      <c r="FE87" s="323"/>
      <c r="FO87" s="323"/>
      <c r="FY87" s="323"/>
      <c r="GI87" s="323"/>
      <c r="GS87" s="323"/>
      <c r="HC87" s="323"/>
      <c r="HM87" s="323"/>
      <c r="HW87" s="323"/>
    </row>
    <row r="88" s="3" customFormat="true" x14ac:dyDescent="0.25">
      <c r="A88" s="323"/>
      <c r="K88" s="323"/>
      <c r="U88" s="323"/>
      <c r="AE88" s="323"/>
      <c r="AO88" s="323"/>
      <c r="AY88" s="323"/>
      <c r="AZ88" s="323"/>
      <c r="BA88" s="323"/>
      <c r="BB88" s="323"/>
      <c r="BC88" s="323"/>
      <c r="BD88" s="323"/>
      <c r="BE88" s="323"/>
      <c r="BF88" s="323"/>
      <c r="BI88" s="323"/>
      <c r="BS88" s="323"/>
      <c r="CC88" s="323"/>
      <c r="CM88" s="323"/>
      <c r="CW88" s="323"/>
      <c r="DG88" s="323"/>
      <c r="DQ88" s="323"/>
      <c r="EA88" s="323"/>
      <c r="EK88" s="323"/>
      <c r="EU88" s="323"/>
      <c r="FE88" s="323"/>
      <c r="FO88" s="323"/>
      <c r="FY88" s="323"/>
      <c r="GI88" s="323"/>
      <c r="GS88" s="323"/>
      <c r="HC88" s="323"/>
      <c r="HM88" s="323"/>
      <c r="HW88" s="323"/>
    </row>
    <row r="89" s="3" customFormat="true" x14ac:dyDescent="0.25">
      <c r="A89" s="323"/>
      <c r="K89" s="323"/>
      <c r="U89" s="323"/>
      <c r="AE89" s="323"/>
      <c r="AO89" s="323"/>
      <c r="AY89" s="323"/>
      <c r="AZ89" s="323"/>
      <c r="BA89" s="323"/>
      <c r="BB89" s="323"/>
      <c r="BC89" s="323"/>
      <c r="BD89" s="323"/>
      <c r="BE89" s="323"/>
      <c r="BF89" s="323"/>
      <c r="BI89" s="323"/>
      <c r="BS89" s="323"/>
      <c r="CC89" s="323"/>
      <c r="CM89" s="323"/>
      <c r="CW89" s="323"/>
      <c r="DG89" s="323"/>
      <c r="DQ89" s="323"/>
      <c r="EA89" s="323"/>
      <c r="EK89" s="323"/>
      <c r="EU89" s="323"/>
      <c r="FE89" s="323"/>
      <c r="FO89" s="323"/>
      <c r="FY89" s="323"/>
      <c r="GI89" s="323"/>
      <c r="GS89" s="323"/>
      <c r="HC89" s="323"/>
      <c r="HM89" s="323"/>
      <c r="HW89" s="323"/>
    </row>
    <row r="90" s="3" customFormat="true" x14ac:dyDescent="0.25">
      <c r="A90" s="323"/>
      <c r="K90" s="323"/>
      <c r="U90" s="323"/>
      <c r="AE90" s="323"/>
      <c r="AO90" s="323"/>
      <c r="AY90" s="323"/>
      <c r="AZ90" s="323"/>
      <c r="BA90" s="323"/>
      <c r="BB90" s="323"/>
      <c r="BC90" s="323"/>
      <c r="BD90" s="323"/>
      <c r="BE90" s="323"/>
      <c r="BF90" s="323"/>
      <c r="BI90" s="323"/>
      <c r="BS90" s="323"/>
      <c r="CC90" s="323"/>
      <c r="CM90" s="323"/>
      <c r="CW90" s="323"/>
      <c r="DG90" s="323"/>
      <c r="DQ90" s="323"/>
      <c r="EA90" s="323"/>
      <c r="EK90" s="323"/>
      <c r="EU90" s="323"/>
      <c r="FE90" s="323"/>
      <c r="FO90" s="323"/>
      <c r="FY90" s="323"/>
      <c r="GI90" s="323"/>
      <c r="GS90" s="323"/>
      <c r="HC90" s="323"/>
      <c r="HM90" s="323"/>
      <c r="HW90" s="323"/>
    </row>
    <row r="91" s="3" customFormat="true" x14ac:dyDescent="0.25">
      <c r="A91" s="323"/>
      <c r="K91" s="323"/>
      <c r="U91" s="323"/>
      <c r="AE91" s="323"/>
      <c r="AO91" s="323"/>
      <c r="AY91" s="323"/>
      <c r="AZ91" s="323"/>
      <c r="BA91" s="323"/>
      <c r="BB91" s="323"/>
      <c r="BC91" s="323"/>
      <c r="BD91" s="323"/>
      <c r="BE91" s="323"/>
      <c r="BF91" s="323"/>
      <c r="BI91" s="323"/>
      <c r="BS91" s="323"/>
      <c r="CC91" s="323"/>
      <c r="CM91" s="323"/>
      <c r="CW91" s="323"/>
      <c r="DG91" s="323"/>
      <c r="DQ91" s="323"/>
      <c r="EA91" s="323"/>
      <c r="EK91" s="323"/>
      <c r="EU91" s="323"/>
      <c r="FE91" s="323"/>
      <c r="FO91" s="323"/>
      <c r="FY91" s="323"/>
      <c r="GI91" s="323"/>
      <c r="GS91" s="323"/>
      <c r="HC91" s="323"/>
      <c r="HM91" s="323"/>
      <c r="HW91" s="323"/>
    </row>
    <row r="92" s="3" customFormat="true" x14ac:dyDescent="0.25">
      <c r="A92" s="323"/>
      <c r="K92" s="323"/>
      <c r="U92" s="323"/>
      <c r="AE92" s="323"/>
      <c r="AO92" s="323"/>
      <c r="AY92" s="323"/>
      <c r="AZ92" s="323"/>
      <c r="BA92" s="323"/>
      <c r="BB92" s="323"/>
      <c r="BC92" s="323"/>
      <c r="BD92" s="323"/>
      <c r="BE92" s="323"/>
      <c r="BF92" s="323"/>
      <c r="BI92" s="323"/>
      <c r="BS92" s="323"/>
      <c r="CC92" s="323"/>
      <c r="CM92" s="323"/>
      <c r="CW92" s="323"/>
      <c r="DG92" s="323"/>
      <c r="DQ92" s="323"/>
      <c r="EA92" s="323"/>
      <c r="EK92" s="323"/>
      <c r="EU92" s="323"/>
      <c r="FE92" s="323"/>
      <c r="FO92" s="323"/>
      <c r="FY92" s="323"/>
      <c r="GI92" s="323"/>
      <c r="GS92" s="323"/>
      <c r="HC92" s="323"/>
      <c r="HM92" s="323"/>
      <c r="HW92" s="323"/>
    </row>
    <row r="93" s="3" customFormat="true" x14ac:dyDescent="0.25">
      <c r="A93" s="323"/>
      <c r="K93" s="323"/>
      <c r="U93" s="323"/>
      <c r="AE93" s="323"/>
      <c r="AO93" s="323"/>
      <c r="AY93" s="323"/>
      <c r="AZ93" s="323"/>
      <c r="BA93" s="323"/>
      <c r="BB93" s="323"/>
      <c r="BC93" s="323"/>
      <c r="BD93" s="323"/>
      <c r="BE93" s="323"/>
      <c r="BF93" s="323"/>
      <c r="BI93" s="323"/>
      <c r="BS93" s="323"/>
      <c r="CC93" s="323"/>
      <c r="CM93" s="323"/>
      <c r="CW93" s="323"/>
      <c r="DG93" s="323"/>
      <c r="DQ93" s="323"/>
      <c r="EA93" s="323"/>
      <c r="EK93" s="323"/>
      <c r="EU93" s="323"/>
      <c r="FE93" s="323"/>
      <c r="FO93" s="323"/>
      <c r="FY93" s="323"/>
      <c r="GI93" s="323"/>
      <c r="GS93" s="323"/>
      <c r="HC93" s="323"/>
      <c r="HM93" s="323"/>
      <c r="HW93" s="323"/>
    </row>
    <row r="94" s="3" customFormat="true" x14ac:dyDescent="0.25">
      <c r="A94" s="323"/>
      <c r="K94" s="323"/>
      <c r="U94" s="323"/>
      <c r="AE94" s="323"/>
      <c r="AO94" s="323"/>
      <c r="AY94" s="323"/>
      <c r="AZ94" s="323"/>
      <c r="BA94" s="323"/>
      <c r="BB94" s="323"/>
      <c r="BC94" s="323"/>
      <c r="BD94" s="323"/>
      <c r="BE94" s="323"/>
      <c r="BF94" s="323"/>
      <c r="BI94" s="323"/>
      <c r="BS94" s="323"/>
      <c r="CC94" s="323"/>
      <c r="CM94" s="323"/>
      <c r="CW94" s="323"/>
      <c r="DG94" s="323"/>
      <c r="DQ94" s="323"/>
      <c r="EA94" s="323"/>
      <c r="EK94" s="323"/>
      <c r="EU94" s="323"/>
      <c r="FE94" s="323"/>
      <c r="FO94" s="323"/>
      <c r="FY94" s="323"/>
      <c r="GI94" s="323"/>
      <c r="GS94" s="323"/>
      <c r="HC94" s="323"/>
      <c r="HM94" s="323"/>
      <c r="HW94" s="323"/>
    </row>
    <row r="95" s="3" customFormat="true" x14ac:dyDescent="0.25">
      <c r="A95" s="323"/>
      <c r="K95" s="323"/>
      <c r="U95" s="323"/>
      <c r="AE95" s="323"/>
      <c r="AO95" s="323"/>
      <c r="AY95" s="323"/>
      <c r="AZ95" s="323"/>
      <c r="BA95" s="323"/>
      <c r="BB95" s="323"/>
      <c r="BC95" s="323"/>
      <c r="BD95" s="323"/>
      <c r="BE95" s="323"/>
      <c r="BF95" s="323"/>
      <c r="BI95" s="323"/>
      <c r="BS95" s="323"/>
      <c r="CC95" s="323"/>
      <c r="CM95" s="323"/>
      <c r="CW95" s="323"/>
      <c r="DG95" s="323"/>
      <c r="DQ95" s="323"/>
      <c r="EA95" s="323"/>
      <c r="EK95" s="323"/>
      <c r="EU95" s="323"/>
      <c r="FE95" s="323"/>
      <c r="FO95" s="323"/>
      <c r="FY95" s="323"/>
      <c r="GI95" s="323"/>
      <c r="GS95" s="323"/>
      <c r="HC95" s="323"/>
      <c r="HM95" s="323"/>
      <c r="HW95" s="323"/>
    </row>
    <row r="96" s="3" customFormat="true" x14ac:dyDescent="0.25">
      <c r="A96" s="323"/>
      <c r="K96" s="323"/>
      <c r="U96" s="323"/>
      <c r="AE96" s="323"/>
      <c r="AO96" s="323"/>
      <c r="AY96" s="323"/>
      <c r="AZ96" s="323"/>
      <c r="BA96" s="323"/>
      <c r="BB96" s="323"/>
      <c r="BC96" s="323"/>
      <c r="BD96" s="323"/>
      <c r="BE96" s="323"/>
      <c r="BF96" s="323"/>
      <c r="BI96" s="323"/>
      <c r="BS96" s="323"/>
      <c r="CC96" s="323"/>
      <c r="CM96" s="323"/>
      <c r="CW96" s="323"/>
      <c r="DG96" s="323"/>
      <c r="DQ96" s="323"/>
      <c r="EA96" s="323"/>
      <c r="EK96" s="323"/>
      <c r="EU96" s="323"/>
      <c r="FE96" s="323"/>
      <c r="FO96" s="323"/>
      <c r="FY96" s="323"/>
      <c r="GI96" s="323"/>
      <c r="GS96" s="323"/>
      <c r="HC96" s="323"/>
      <c r="HM96" s="323"/>
      <c r="HW96" s="323"/>
    </row>
    <row r="97" s="3" customFormat="true" x14ac:dyDescent="0.25">
      <c r="A97" s="323"/>
      <c r="K97" s="323"/>
      <c r="U97" s="323"/>
      <c r="AE97" s="323"/>
      <c r="AO97" s="323"/>
      <c r="AY97" s="323"/>
      <c r="AZ97" s="323"/>
      <c r="BA97" s="323"/>
      <c r="BB97" s="323"/>
      <c r="BC97" s="323"/>
      <c r="BD97" s="323"/>
      <c r="BE97" s="323"/>
      <c r="BF97" s="323"/>
      <c r="BI97" s="323"/>
      <c r="BS97" s="323"/>
      <c r="CC97" s="323"/>
      <c r="CM97" s="323"/>
      <c r="CW97" s="323"/>
      <c r="DG97" s="323"/>
      <c r="DQ97" s="323"/>
      <c r="EA97" s="323"/>
      <c r="EK97" s="323"/>
      <c r="EU97" s="323"/>
      <c r="FE97" s="323"/>
      <c r="FO97" s="323"/>
      <c r="FY97" s="323"/>
      <c r="GI97" s="323"/>
      <c r="GS97" s="323"/>
      <c r="HC97" s="323"/>
      <c r="HM97" s="323"/>
      <c r="HW97" s="323"/>
    </row>
    <row r="98" s="3" customFormat="true" x14ac:dyDescent="0.25">
      <c r="A98" s="323"/>
      <c r="K98" s="323"/>
      <c r="U98" s="323"/>
      <c r="AE98" s="323"/>
      <c r="AO98" s="323"/>
      <c r="AY98" s="323"/>
      <c r="AZ98" s="323"/>
      <c r="BA98" s="323"/>
      <c r="BB98" s="323"/>
      <c r="BC98" s="323"/>
      <c r="BD98" s="323"/>
      <c r="BE98" s="323"/>
      <c r="BF98" s="323"/>
      <c r="BI98" s="323"/>
      <c r="BS98" s="323"/>
      <c r="CC98" s="323"/>
      <c r="CM98" s="323"/>
      <c r="CW98" s="323"/>
      <c r="DG98" s="323"/>
      <c r="DQ98" s="323"/>
      <c r="EA98" s="323"/>
      <c r="EK98" s="323"/>
      <c r="EU98" s="323"/>
      <c r="FE98" s="323"/>
      <c r="FO98" s="323"/>
      <c r="FY98" s="323"/>
      <c r="GI98" s="323"/>
      <c r="GS98" s="323"/>
      <c r="HC98" s="323"/>
      <c r="HM98" s="323"/>
      <c r="HW98" s="323"/>
    </row>
    <row r="99" s="3" customFormat="true" x14ac:dyDescent="0.25">
      <c r="A99" s="323"/>
      <c r="K99" s="323"/>
      <c r="U99" s="323"/>
      <c r="AE99" s="323"/>
      <c r="AO99" s="323"/>
      <c r="AY99" s="323"/>
      <c r="AZ99" s="323"/>
      <c r="BA99" s="323"/>
      <c r="BB99" s="323"/>
      <c r="BC99" s="323"/>
      <c r="BD99" s="323"/>
      <c r="BE99" s="323"/>
      <c r="BF99" s="323"/>
      <c r="BI99" s="323"/>
      <c r="BS99" s="323"/>
      <c r="CC99" s="323"/>
      <c r="CM99" s="323"/>
      <c r="CW99" s="323"/>
      <c r="DG99" s="323"/>
      <c r="DQ99" s="323"/>
      <c r="EA99" s="323"/>
      <c r="EK99" s="323"/>
      <c r="EU99" s="323"/>
      <c r="FE99" s="323"/>
      <c r="FO99" s="323"/>
      <c r="FY99" s="323"/>
      <c r="GI99" s="323"/>
      <c r="GS99" s="323"/>
      <c r="HC99" s="323"/>
      <c r="HM99" s="323"/>
      <c r="HW99" s="323"/>
    </row>
    <row r="100" s="3" customFormat="true" x14ac:dyDescent="0.25">
      <c r="A100" s="323"/>
      <c r="K100" s="323"/>
      <c r="U100" s="323"/>
      <c r="AE100" s="323"/>
      <c r="AO100" s="323"/>
      <c r="AY100" s="323"/>
      <c r="AZ100" s="323"/>
      <c r="BA100" s="323"/>
      <c r="BB100" s="323"/>
      <c r="BC100" s="323"/>
      <c r="BD100" s="323"/>
      <c r="BE100" s="323"/>
      <c r="BF100" s="323"/>
      <c r="BI100" s="323"/>
      <c r="BS100" s="323"/>
      <c r="CC100" s="323"/>
      <c r="CM100" s="323"/>
      <c r="CW100" s="323"/>
      <c r="DG100" s="323"/>
      <c r="DQ100" s="323"/>
      <c r="EA100" s="323"/>
      <c r="EK100" s="323"/>
      <c r="EU100" s="323"/>
      <c r="FE100" s="323"/>
      <c r="FO100" s="323"/>
      <c r="FY100" s="323"/>
      <c r="GI100" s="323"/>
      <c r="GS100" s="323"/>
      <c r="HC100" s="323"/>
      <c r="HM100" s="323"/>
      <c r="HW100" s="323"/>
    </row>
    <row r="101" s="3" customFormat="true" x14ac:dyDescent="0.25">
      <c r="A101" s="323"/>
      <c r="K101" s="323"/>
      <c r="U101" s="323"/>
      <c r="AE101" s="323"/>
      <c r="AO101" s="323"/>
      <c r="AY101" s="323"/>
      <c r="AZ101" s="323"/>
      <c r="BA101" s="323"/>
      <c r="BB101" s="323"/>
      <c r="BC101" s="323"/>
      <c r="BD101" s="323"/>
      <c r="BE101" s="323"/>
      <c r="BF101" s="323"/>
      <c r="BI101" s="323"/>
      <c r="BS101" s="323"/>
      <c r="CC101" s="323"/>
      <c r="CM101" s="323"/>
      <c r="CW101" s="323"/>
      <c r="DG101" s="323"/>
      <c r="DQ101" s="323"/>
      <c r="EA101" s="323"/>
      <c r="EK101" s="323"/>
      <c r="EU101" s="323"/>
      <c r="FE101" s="323"/>
      <c r="FO101" s="323"/>
      <c r="FY101" s="323"/>
      <c r="GI101" s="323"/>
      <c r="GS101" s="323"/>
      <c r="HC101" s="323"/>
      <c r="HM101" s="323"/>
      <c r="HW101" s="323"/>
    </row>
    <row r="102" s="3" customFormat="true" x14ac:dyDescent="0.25">
      <c r="A102" s="323"/>
      <c r="K102" s="323"/>
      <c r="U102" s="323"/>
      <c r="AE102" s="323"/>
      <c r="AO102" s="323"/>
      <c r="AY102" s="323"/>
      <c r="AZ102" s="323"/>
      <c r="BA102" s="323"/>
      <c r="BB102" s="323"/>
      <c r="BC102" s="323"/>
      <c r="BD102" s="323"/>
      <c r="BE102" s="323"/>
      <c r="BF102" s="323"/>
      <c r="BI102" s="323"/>
      <c r="BS102" s="323"/>
      <c r="CC102" s="323"/>
      <c r="CM102" s="323"/>
      <c r="CW102" s="323"/>
      <c r="DG102" s="323"/>
      <c r="DQ102" s="323"/>
      <c r="EA102" s="323"/>
      <c r="EK102" s="323"/>
      <c r="EU102" s="323"/>
      <c r="FE102" s="323"/>
      <c r="FO102" s="323"/>
      <c r="FY102" s="323"/>
      <c r="GI102" s="323"/>
      <c r="GS102" s="323"/>
      <c r="HC102" s="323"/>
      <c r="HM102" s="323"/>
      <c r="HW102" s="323"/>
    </row>
    <row r="103" s="3" customFormat="true" x14ac:dyDescent="0.25">
      <c r="A103" s="323"/>
      <c r="K103" s="323"/>
      <c r="U103" s="323"/>
      <c r="AE103" s="323"/>
      <c r="AO103" s="323"/>
      <c r="AY103" s="323"/>
      <c r="AZ103" s="323"/>
      <c r="BA103" s="323"/>
      <c r="BB103" s="323"/>
      <c r="BC103" s="323"/>
      <c r="BD103" s="323"/>
      <c r="BE103" s="323"/>
      <c r="BF103" s="323"/>
      <c r="BI103" s="323"/>
      <c r="BS103" s="323"/>
      <c r="CC103" s="323"/>
      <c r="CM103" s="323"/>
      <c r="CW103" s="323"/>
      <c r="DG103" s="323"/>
      <c r="DQ103" s="323"/>
      <c r="EA103" s="323"/>
      <c r="EK103" s="323"/>
      <c r="EU103" s="323"/>
      <c r="FE103" s="323"/>
      <c r="FO103" s="323"/>
      <c r="FY103" s="323"/>
      <c r="GI103" s="323"/>
      <c r="GS103" s="323"/>
      <c r="HC103" s="323"/>
      <c r="HM103" s="323"/>
      <c r="HW103" s="323"/>
    </row>
    <row r="104" s="3" customFormat="true" x14ac:dyDescent="0.25">
      <c r="A104" s="323"/>
      <c r="K104" s="323"/>
      <c r="U104" s="323"/>
      <c r="AE104" s="323"/>
      <c r="AO104" s="323"/>
      <c r="AY104" s="323"/>
      <c r="AZ104" s="323"/>
      <c r="BA104" s="323"/>
      <c r="BB104" s="323"/>
      <c r="BC104" s="323"/>
      <c r="BD104" s="323"/>
      <c r="BE104" s="323"/>
      <c r="BF104" s="323"/>
      <c r="BI104" s="323"/>
      <c r="BS104" s="323"/>
      <c r="CC104" s="323"/>
      <c r="CM104" s="323"/>
      <c r="CW104" s="323"/>
      <c r="DG104" s="323"/>
      <c r="DQ104" s="323"/>
      <c r="EA104" s="323"/>
      <c r="EK104" s="323"/>
      <c r="EU104" s="323"/>
      <c r="FE104" s="323"/>
      <c r="FO104" s="323"/>
      <c r="FY104" s="323"/>
      <c r="GI104" s="323"/>
      <c r="GS104" s="323"/>
      <c r="HC104" s="323"/>
      <c r="HM104" s="323"/>
      <c r="HW104" s="323"/>
    </row>
    <row r="105" s="3" customFormat="true" x14ac:dyDescent="0.25">
      <c r="A105" s="323"/>
      <c r="K105" s="323"/>
      <c r="U105" s="323"/>
      <c r="AE105" s="323"/>
      <c r="AO105" s="323"/>
      <c r="AY105" s="323"/>
      <c r="AZ105" s="323"/>
      <c r="BA105" s="323"/>
      <c r="BB105" s="323"/>
      <c r="BC105" s="323"/>
      <c r="BD105" s="323"/>
      <c r="BE105" s="323"/>
      <c r="BF105" s="323"/>
      <c r="BI105" s="323"/>
      <c r="BS105" s="323"/>
      <c r="CC105" s="323"/>
      <c r="CM105" s="323"/>
      <c r="CW105" s="323"/>
      <c r="DG105" s="323"/>
      <c r="DQ105" s="323"/>
      <c r="EA105" s="323"/>
      <c r="EK105" s="323"/>
      <c r="EU105" s="323"/>
      <c r="FE105" s="323"/>
      <c r="FO105" s="323"/>
      <c r="FY105" s="323"/>
      <c r="GI105" s="323"/>
      <c r="GS105" s="323"/>
      <c r="HC105" s="323"/>
      <c r="HM105" s="323"/>
      <c r="HW105" s="323"/>
    </row>
    <row r="106" s="3" customFormat="true" x14ac:dyDescent="0.25">
      <c r="A106" s="323"/>
      <c r="K106" s="323"/>
      <c r="U106" s="323"/>
      <c r="AE106" s="323"/>
      <c r="AO106" s="323"/>
      <c r="AY106" s="323"/>
      <c r="AZ106" s="323"/>
      <c r="BA106" s="323"/>
      <c r="BB106" s="323"/>
      <c r="BC106" s="323"/>
      <c r="BD106" s="323"/>
      <c r="BE106" s="323"/>
      <c r="BF106" s="323"/>
      <c r="BI106" s="323"/>
      <c r="BS106" s="323"/>
      <c r="CC106" s="323"/>
      <c r="CM106" s="323"/>
      <c r="CW106" s="323"/>
      <c r="DG106" s="323"/>
      <c r="DQ106" s="323"/>
      <c r="EA106" s="323"/>
      <c r="EK106" s="323"/>
      <c r="EU106" s="323"/>
      <c r="FE106" s="323"/>
      <c r="FO106" s="323"/>
      <c r="FY106" s="323"/>
      <c r="GI106" s="323"/>
      <c r="GS106" s="323"/>
      <c r="HC106" s="323"/>
      <c r="HM106" s="323"/>
      <c r="HW106" s="323"/>
    </row>
    <row r="107" s="3" customFormat="true" x14ac:dyDescent="0.25">
      <c r="A107" s="323"/>
      <c r="K107" s="323"/>
      <c r="U107" s="323"/>
      <c r="AE107" s="323"/>
      <c r="AO107" s="323"/>
      <c r="AY107" s="323"/>
      <c r="AZ107" s="323"/>
      <c r="BA107" s="323"/>
      <c r="BB107" s="323"/>
      <c r="BC107" s="323"/>
      <c r="BD107" s="323"/>
      <c r="BE107" s="323"/>
      <c r="BF107" s="323"/>
      <c r="BI107" s="323"/>
      <c r="BS107" s="323"/>
      <c r="CC107" s="323"/>
      <c r="CM107" s="323"/>
      <c r="CW107" s="323"/>
      <c r="DG107" s="323"/>
      <c r="DQ107" s="323"/>
      <c r="EA107" s="323"/>
      <c r="EK107" s="323"/>
      <c r="EU107" s="323"/>
      <c r="FE107" s="323"/>
      <c r="FO107" s="323"/>
      <c r="FY107" s="323"/>
      <c r="GI107" s="323"/>
      <c r="GS107" s="323"/>
      <c r="HC107" s="323"/>
      <c r="HM107" s="323"/>
      <c r="HW107" s="323"/>
    </row>
    <row r="108" s="3" customFormat="true" x14ac:dyDescent="0.25">
      <c r="A108" s="323"/>
      <c r="K108" s="323"/>
      <c r="U108" s="323"/>
      <c r="AE108" s="323"/>
      <c r="AO108" s="323"/>
      <c r="AY108" s="323"/>
      <c r="AZ108" s="323"/>
      <c r="BA108" s="323"/>
      <c r="BB108" s="323"/>
      <c r="BC108" s="323"/>
      <c r="BD108" s="323"/>
      <c r="BE108" s="323"/>
      <c r="BF108" s="323"/>
      <c r="BI108" s="323"/>
      <c r="BS108" s="323"/>
      <c r="CC108" s="323"/>
      <c r="CM108" s="323"/>
      <c r="CW108" s="323"/>
      <c r="DG108" s="323"/>
      <c r="DQ108" s="323"/>
      <c r="EA108" s="323"/>
      <c r="EK108" s="323"/>
      <c r="EU108" s="323"/>
      <c r="FE108" s="323"/>
      <c r="FO108" s="323"/>
      <c r="FY108" s="323"/>
      <c r="GI108" s="323"/>
      <c r="GS108" s="323"/>
      <c r="HC108" s="323"/>
      <c r="HM108" s="323"/>
      <c r="HW108" s="323"/>
    </row>
    <row r="109" s="3" customFormat="true" x14ac:dyDescent="0.25">
      <c r="A109" s="323"/>
      <c r="K109" s="323"/>
      <c r="U109" s="323"/>
      <c r="AE109" s="323"/>
      <c r="AO109" s="323"/>
      <c r="AY109" s="323"/>
      <c r="AZ109" s="323"/>
      <c r="BA109" s="323"/>
      <c r="BB109" s="323"/>
      <c r="BC109" s="323"/>
      <c r="BD109" s="323"/>
      <c r="BE109" s="323"/>
      <c r="BF109" s="323"/>
      <c r="BI109" s="323"/>
      <c r="BS109" s="323"/>
      <c r="CC109" s="323"/>
      <c r="CM109" s="323"/>
      <c r="CW109" s="323"/>
      <c r="DG109" s="323"/>
      <c r="DQ109" s="323"/>
      <c r="EA109" s="323"/>
      <c r="EK109" s="323"/>
      <c r="EU109" s="323"/>
      <c r="FE109" s="323"/>
      <c r="FO109" s="323"/>
      <c r="FY109" s="323"/>
      <c r="GI109" s="323"/>
      <c r="GS109" s="323"/>
      <c r="HC109" s="323"/>
      <c r="HM109" s="323"/>
      <c r="HW109" s="323"/>
    </row>
    <row r="110" s="3" customFormat="true" x14ac:dyDescent="0.25">
      <c r="A110" s="323"/>
      <c r="K110" s="323"/>
      <c r="U110" s="323"/>
      <c r="AE110" s="323"/>
      <c r="AO110" s="323"/>
      <c r="AY110" s="323"/>
      <c r="AZ110" s="323"/>
      <c r="BA110" s="323"/>
      <c r="BB110" s="323"/>
      <c r="BC110" s="323"/>
      <c r="BD110" s="323"/>
      <c r="BE110" s="323"/>
      <c r="BF110" s="323"/>
      <c r="BI110" s="323"/>
      <c r="BS110" s="323"/>
      <c r="CC110" s="323"/>
      <c r="CM110" s="323"/>
      <c r="CW110" s="323"/>
      <c r="DG110" s="323"/>
      <c r="DQ110" s="323"/>
      <c r="EA110" s="323"/>
      <c r="EK110" s="323"/>
      <c r="EU110" s="323"/>
      <c r="FE110" s="323"/>
      <c r="FO110" s="323"/>
      <c r="FY110" s="323"/>
      <c r="GI110" s="323"/>
      <c r="GS110" s="323"/>
      <c r="HC110" s="323"/>
      <c r="HM110" s="323"/>
      <c r="HW110" s="323"/>
    </row>
    <row r="111" s="3" customFormat="true" x14ac:dyDescent="0.25">
      <c r="A111" s="323"/>
      <c r="K111" s="323"/>
      <c r="U111" s="323"/>
      <c r="AE111" s="323"/>
      <c r="AO111" s="323"/>
      <c r="AY111" s="323"/>
      <c r="AZ111" s="323"/>
      <c r="BA111" s="323"/>
      <c r="BB111" s="323"/>
      <c r="BC111" s="323"/>
      <c r="BD111" s="323"/>
      <c r="BE111" s="323"/>
      <c r="BF111" s="323"/>
      <c r="BI111" s="323"/>
      <c r="BS111" s="323"/>
      <c r="CC111" s="323"/>
      <c r="CM111" s="323"/>
      <c r="CW111" s="323"/>
      <c r="DG111" s="323"/>
      <c r="DQ111" s="323"/>
      <c r="EA111" s="323"/>
      <c r="EK111" s="323"/>
      <c r="EU111" s="323"/>
      <c r="FE111" s="323"/>
      <c r="FO111" s="323"/>
      <c r="FY111" s="323"/>
      <c r="GI111" s="323"/>
      <c r="GS111" s="323"/>
      <c r="HC111" s="323"/>
      <c r="HM111" s="323"/>
      <c r="HW111" s="323"/>
    </row>
    <row r="112" s="3" customFormat="true" x14ac:dyDescent="0.25">
      <c r="A112" s="323"/>
      <c r="K112" s="323"/>
      <c r="U112" s="323"/>
      <c r="AE112" s="323"/>
      <c r="AO112" s="323"/>
      <c r="AY112" s="323"/>
      <c r="AZ112" s="323"/>
      <c r="BA112" s="323"/>
      <c r="BB112" s="323"/>
      <c r="BC112" s="323"/>
      <c r="BD112" s="323"/>
      <c r="BE112" s="323"/>
      <c r="BF112" s="323"/>
      <c r="BI112" s="323"/>
      <c r="BS112" s="323"/>
      <c r="CC112" s="323"/>
      <c r="CM112" s="323"/>
      <c r="CW112" s="323"/>
      <c r="DG112" s="323"/>
      <c r="DQ112" s="323"/>
      <c r="EA112" s="323"/>
      <c r="EK112" s="323"/>
      <c r="EU112" s="323"/>
      <c r="FE112" s="323"/>
      <c r="FO112" s="323"/>
      <c r="FY112" s="323"/>
      <c r="GI112" s="323"/>
      <c r="GS112" s="323"/>
      <c r="HC112" s="323"/>
      <c r="HM112" s="323"/>
      <c r="HW112" s="323"/>
    </row>
    <row r="113" s="3" customFormat="true" x14ac:dyDescent="0.25">
      <c r="A113" s="323"/>
      <c r="K113" s="323"/>
      <c r="U113" s="323"/>
      <c r="AE113" s="323"/>
      <c r="AO113" s="323"/>
      <c r="AY113" s="323"/>
      <c r="AZ113" s="323"/>
      <c r="BA113" s="323"/>
      <c r="BB113" s="323"/>
      <c r="BC113" s="323"/>
      <c r="BD113" s="323"/>
      <c r="BE113" s="323"/>
      <c r="BF113" s="323"/>
      <c r="BI113" s="323"/>
      <c r="BS113" s="323"/>
      <c r="CC113" s="323"/>
      <c r="CM113" s="323"/>
      <c r="CW113" s="323"/>
      <c r="DG113" s="323"/>
      <c r="DQ113" s="323"/>
      <c r="EA113" s="323"/>
      <c r="EK113" s="323"/>
      <c r="EU113" s="323"/>
      <c r="FE113" s="323"/>
      <c r="FO113" s="323"/>
      <c r="FY113" s="323"/>
      <c r="GI113" s="323"/>
      <c r="GS113" s="323"/>
      <c r="HC113" s="323"/>
      <c r="HM113" s="323"/>
      <c r="HW113" s="323"/>
    </row>
    <row r="114" s="3" customFormat="true" x14ac:dyDescent="0.25">
      <c r="A114" s="323"/>
      <c r="K114" s="323"/>
      <c r="U114" s="323"/>
      <c r="AE114" s="323"/>
      <c r="AO114" s="323"/>
      <c r="AY114" s="323"/>
      <c r="AZ114" s="323"/>
      <c r="BA114" s="323"/>
      <c r="BB114" s="323"/>
      <c r="BC114" s="323"/>
      <c r="BD114" s="323"/>
      <c r="BE114" s="323"/>
      <c r="BF114" s="323"/>
      <c r="BI114" s="323"/>
      <c r="BS114" s="323"/>
      <c r="CC114" s="323"/>
      <c r="CM114" s="323"/>
      <c r="CW114" s="323"/>
      <c r="DG114" s="323"/>
      <c r="DQ114" s="323"/>
      <c r="EA114" s="323"/>
      <c r="EK114" s="323"/>
      <c r="EU114" s="323"/>
      <c r="FE114" s="323"/>
      <c r="FO114" s="323"/>
      <c r="FY114" s="323"/>
      <c r="GI114" s="323"/>
      <c r="GS114" s="323"/>
      <c r="HC114" s="323"/>
      <c r="HM114" s="323"/>
      <c r="HW114" s="323"/>
    </row>
    <row r="115" s="3" customFormat="true" x14ac:dyDescent="0.25">
      <c r="A115" s="323"/>
      <c r="K115" s="323"/>
      <c r="U115" s="323"/>
      <c r="AE115" s="323"/>
      <c r="AO115" s="323"/>
      <c r="AY115" s="323"/>
      <c r="AZ115" s="323"/>
      <c r="BA115" s="323"/>
      <c r="BB115" s="323"/>
      <c r="BC115" s="323"/>
      <c r="BD115" s="323"/>
      <c r="BE115" s="323"/>
      <c r="BF115" s="323"/>
      <c r="BI115" s="323"/>
      <c r="BS115" s="323"/>
      <c r="CC115" s="323"/>
      <c r="CM115" s="323"/>
      <c r="CW115" s="323"/>
      <c r="DG115" s="323"/>
      <c r="DQ115" s="323"/>
      <c r="EA115" s="323"/>
      <c r="EK115" s="323"/>
      <c r="EU115" s="323"/>
      <c r="FE115" s="323"/>
      <c r="FO115" s="323"/>
      <c r="FY115" s="323"/>
      <c r="GI115" s="323"/>
      <c r="GS115" s="323"/>
      <c r="HC115" s="323"/>
      <c r="HM115" s="323"/>
      <c r="HW115" s="323"/>
    </row>
    <row r="116" s="3" customFormat="true" x14ac:dyDescent="0.25">
      <c r="A116" s="323"/>
      <c r="K116" s="323"/>
      <c r="U116" s="323"/>
      <c r="AE116" s="323"/>
      <c r="AO116" s="323"/>
      <c r="AY116" s="323"/>
      <c r="AZ116" s="323"/>
      <c r="BA116" s="323"/>
      <c r="BB116" s="323"/>
      <c r="BC116" s="323"/>
      <c r="BD116" s="323"/>
      <c r="BE116" s="323"/>
      <c r="BF116" s="323"/>
      <c r="BI116" s="323"/>
      <c r="BS116" s="323"/>
      <c r="CC116" s="323"/>
      <c r="CM116" s="323"/>
      <c r="CW116" s="323"/>
      <c r="DG116" s="323"/>
      <c r="DQ116" s="323"/>
      <c r="EA116" s="323"/>
      <c r="EK116" s="323"/>
      <c r="EU116" s="323"/>
      <c r="FE116" s="323"/>
      <c r="FO116" s="323"/>
      <c r="FY116" s="323"/>
      <c r="GI116" s="323"/>
      <c r="GS116" s="323"/>
      <c r="HC116" s="323"/>
      <c r="HM116" s="323"/>
      <c r="HW116" s="323"/>
    </row>
    <row r="117" s="3" customFormat="true" x14ac:dyDescent="0.25">
      <c r="A117" s="323"/>
      <c r="K117" s="323"/>
      <c r="U117" s="323"/>
      <c r="AE117" s="323"/>
      <c r="AO117" s="323"/>
      <c r="AY117" s="323"/>
      <c r="AZ117" s="323"/>
      <c r="BA117" s="323"/>
      <c r="BB117" s="323"/>
      <c r="BC117" s="323"/>
      <c r="BD117" s="323"/>
      <c r="BE117" s="323"/>
      <c r="BF117" s="323"/>
      <c r="BI117" s="323"/>
      <c r="BS117" s="323"/>
      <c r="CC117" s="323"/>
      <c r="CM117" s="323"/>
      <c r="CW117" s="323"/>
      <c r="DG117" s="323"/>
      <c r="DQ117" s="323"/>
      <c r="EA117" s="323"/>
      <c r="EK117" s="323"/>
      <c r="EU117" s="323"/>
      <c r="FE117" s="323"/>
      <c r="FO117" s="323"/>
      <c r="FY117" s="323"/>
      <c r="GI117" s="323"/>
      <c r="GS117" s="323"/>
      <c r="HC117" s="323"/>
      <c r="HM117" s="323"/>
      <c r="HW117" s="323"/>
    </row>
    <row r="118" s="3" customFormat="true" x14ac:dyDescent="0.25">
      <c r="A118" s="323"/>
      <c r="K118" s="323"/>
      <c r="U118" s="323"/>
      <c r="AE118" s="323"/>
      <c r="AO118" s="323"/>
      <c r="AY118" s="323"/>
      <c r="AZ118" s="323"/>
      <c r="BA118" s="323"/>
      <c r="BB118" s="323"/>
      <c r="BC118" s="323"/>
      <c r="BD118" s="323"/>
      <c r="BE118" s="323"/>
      <c r="BF118" s="323"/>
      <c r="BI118" s="323"/>
      <c r="BS118" s="323"/>
      <c r="CC118" s="323"/>
      <c r="CM118" s="323"/>
      <c r="CW118" s="323"/>
      <c r="DG118" s="323"/>
      <c r="DQ118" s="323"/>
      <c r="EA118" s="323"/>
      <c r="EK118" s="323"/>
      <c r="EU118" s="323"/>
      <c r="FE118" s="323"/>
      <c r="FO118" s="323"/>
      <c r="FY118" s="323"/>
      <c r="GI118" s="323"/>
      <c r="GS118" s="323"/>
      <c r="HC118" s="323"/>
      <c r="HM118" s="323"/>
      <c r="HW118" s="323"/>
    </row>
    <row r="119" s="3" customFormat="true" x14ac:dyDescent="0.25">
      <c r="A119" s="323"/>
      <c r="K119" s="323"/>
      <c r="U119" s="323"/>
      <c r="AE119" s="323"/>
      <c r="AO119" s="323"/>
      <c r="AY119" s="323"/>
      <c r="AZ119" s="323"/>
      <c r="BA119" s="323"/>
      <c r="BB119" s="323"/>
      <c r="BC119" s="323"/>
      <c r="BD119" s="323"/>
      <c r="BE119" s="323"/>
      <c r="BF119" s="323"/>
      <c r="BI119" s="323"/>
      <c r="BS119" s="323"/>
      <c r="CC119" s="323"/>
      <c r="CM119" s="323"/>
      <c r="CW119" s="323"/>
      <c r="DG119" s="323"/>
      <c r="DQ119" s="323"/>
      <c r="EA119" s="323"/>
      <c r="EK119" s="323"/>
      <c r="EU119" s="323"/>
      <c r="FE119" s="323"/>
      <c r="FO119" s="323"/>
      <c r="FY119" s="323"/>
      <c r="GI119" s="323"/>
      <c r="GS119" s="323"/>
      <c r="HC119" s="323"/>
      <c r="HM119" s="323"/>
      <c r="HW119" s="323"/>
    </row>
    <row r="120" s="3" customFormat="true" x14ac:dyDescent="0.25">
      <c r="A120" s="323"/>
      <c r="K120" s="323"/>
      <c r="U120" s="323"/>
      <c r="AE120" s="323"/>
      <c r="AO120" s="323"/>
      <c r="AY120" s="323"/>
      <c r="AZ120" s="323"/>
      <c r="BA120" s="323"/>
      <c r="BB120" s="323"/>
      <c r="BC120" s="323"/>
      <c r="BD120" s="323"/>
      <c r="BE120" s="323"/>
      <c r="BF120" s="323"/>
      <c r="BI120" s="323"/>
      <c r="BS120" s="323"/>
      <c r="CC120" s="323"/>
      <c r="CM120" s="323"/>
      <c r="CW120" s="323"/>
      <c r="DG120" s="323"/>
      <c r="DQ120" s="323"/>
      <c r="EA120" s="323"/>
      <c r="EK120" s="323"/>
      <c r="EU120" s="323"/>
      <c r="FE120" s="323"/>
      <c r="FO120" s="323"/>
      <c r="FY120" s="323"/>
      <c r="GI120" s="323"/>
      <c r="GS120" s="323"/>
      <c r="HC120" s="323"/>
      <c r="HM120" s="323"/>
      <c r="HW120" s="323"/>
    </row>
    <row r="121" s="3" customFormat="true" x14ac:dyDescent="0.25">
      <c r="A121" s="323"/>
      <c r="K121" s="323"/>
      <c r="U121" s="323"/>
      <c r="AE121" s="323"/>
      <c r="AO121" s="323"/>
      <c r="AY121" s="323"/>
      <c r="AZ121" s="323"/>
      <c r="BA121" s="323"/>
      <c r="BB121" s="323"/>
      <c r="BC121" s="323"/>
      <c r="BD121" s="323"/>
      <c r="BE121" s="323"/>
      <c r="BF121" s="323"/>
      <c r="BI121" s="323"/>
      <c r="BS121" s="323"/>
      <c r="CC121" s="323"/>
      <c r="CM121" s="323"/>
      <c r="CW121" s="323"/>
      <c r="DG121" s="323"/>
      <c r="DQ121" s="323"/>
      <c r="EA121" s="323"/>
      <c r="EK121" s="323"/>
      <c r="EU121" s="323"/>
      <c r="FE121" s="323"/>
      <c r="FO121" s="323"/>
      <c r="FY121" s="323"/>
      <c r="GI121" s="323"/>
      <c r="GS121" s="323"/>
      <c r="HC121" s="323"/>
      <c r="HM121" s="323"/>
      <c r="HW121" s="323"/>
    </row>
    <row r="122" s="3" customFormat="true" x14ac:dyDescent="0.25">
      <c r="A122" s="323"/>
      <c r="K122" s="323"/>
      <c r="U122" s="323"/>
      <c r="AE122" s="323"/>
      <c r="AO122" s="323"/>
      <c r="AY122" s="323"/>
      <c r="AZ122" s="323"/>
      <c r="BA122" s="323"/>
      <c r="BB122" s="323"/>
      <c r="BC122" s="323"/>
      <c r="BD122" s="323"/>
      <c r="BE122" s="323"/>
      <c r="BF122" s="323"/>
      <c r="BI122" s="323"/>
      <c r="BS122" s="323"/>
      <c r="CC122" s="323"/>
      <c r="CM122" s="323"/>
      <c r="CW122" s="323"/>
      <c r="DG122" s="323"/>
      <c r="DQ122" s="323"/>
      <c r="EA122" s="323"/>
      <c r="EK122" s="323"/>
      <c r="EU122" s="323"/>
      <c r="FE122" s="323"/>
      <c r="FO122" s="323"/>
      <c r="FY122" s="323"/>
      <c r="GI122" s="323"/>
      <c r="GS122" s="323"/>
      <c r="HC122" s="323"/>
      <c r="HM122" s="323"/>
      <c r="HW122" s="323"/>
    </row>
    <row r="123" s="3" customFormat="true" x14ac:dyDescent="0.25">
      <c r="A123" s="323"/>
      <c r="K123" s="323"/>
      <c r="U123" s="323"/>
      <c r="AE123" s="323"/>
      <c r="AO123" s="323"/>
      <c r="AY123" s="323"/>
      <c r="AZ123" s="323"/>
      <c r="BA123" s="323"/>
      <c r="BB123" s="323"/>
      <c r="BC123" s="323"/>
      <c r="BD123" s="323"/>
      <c r="BE123" s="323"/>
      <c r="BF123" s="323"/>
      <c r="BI123" s="323"/>
      <c r="BS123" s="323"/>
      <c r="CC123" s="323"/>
      <c r="CM123" s="323"/>
      <c r="CW123" s="323"/>
      <c r="DG123" s="323"/>
      <c r="DQ123" s="323"/>
      <c r="EA123" s="323"/>
      <c r="EK123" s="323"/>
      <c r="EU123" s="323"/>
      <c r="FE123" s="323"/>
      <c r="FO123" s="323"/>
      <c r="FY123" s="323"/>
      <c r="GI123" s="323"/>
      <c r="GS123" s="323"/>
      <c r="HC123" s="323"/>
      <c r="HM123" s="323"/>
      <c r="HW123" s="323"/>
    </row>
    <row r="124" s="3" customFormat="true" x14ac:dyDescent="0.25">
      <c r="A124" s="323"/>
      <c r="K124" s="323"/>
      <c r="U124" s="323"/>
      <c r="AE124" s="323"/>
      <c r="AO124" s="323"/>
      <c r="AY124" s="323"/>
      <c r="AZ124" s="323"/>
      <c r="BA124" s="323"/>
      <c r="BB124" s="323"/>
      <c r="BC124" s="323"/>
      <c r="BD124" s="323"/>
      <c r="BE124" s="323"/>
      <c r="BF124" s="323"/>
      <c r="BI124" s="323"/>
      <c r="BS124" s="323"/>
      <c r="CC124" s="323"/>
      <c r="CM124" s="323"/>
      <c r="CW124" s="323"/>
      <c r="DG124" s="323"/>
      <c r="DQ124" s="323"/>
      <c r="EA124" s="323"/>
      <c r="EK124" s="323"/>
      <c r="EU124" s="323"/>
      <c r="FE124" s="323"/>
      <c r="FO124" s="323"/>
      <c r="FY124" s="323"/>
      <c r="GI124" s="323"/>
      <c r="GS124" s="323"/>
      <c r="HC124" s="323"/>
      <c r="HM124" s="323"/>
      <c r="HW124" s="323"/>
    </row>
    <row r="125" s="3" customFormat="true" x14ac:dyDescent="0.25">
      <c r="A125" s="323"/>
      <c r="K125" s="323"/>
      <c r="U125" s="323"/>
      <c r="AE125" s="323"/>
      <c r="AO125" s="323"/>
      <c r="AY125" s="323"/>
      <c r="AZ125" s="323"/>
      <c r="BA125" s="323"/>
      <c r="BB125" s="323"/>
      <c r="BC125" s="323"/>
      <c r="BD125" s="323"/>
      <c r="BE125" s="323"/>
      <c r="BF125" s="323"/>
      <c r="BI125" s="323"/>
      <c r="BS125" s="323"/>
      <c r="CC125" s="323"/>
      <c r="CM125" s="323"/>
      <c r="CW125" s="323"/>
      <c r="DG125" s="323"/>
      <c r="DQ125" s="323"/>
      <c r="EA125" s="323"/>
      <c r="EK125" s="323"/>
      <c r="EU125" s="323"/>
      <c r="FE125" s="323"/>
      <c r="FO125" s="323"/>
      <c r="FY125" s="323"/>
      <c r="GI125" s="323"/>
      <c r="GS125" s="323"/>
      <c r="HC125" s="323"/>
      <c r="HM125" s="323"/>
      <c r="HW125" s="323"/>
    </row>
    <row r="126" s="3" customFormat="true" x14ac:dyDescent="0.25">
      <c r="A126" s="323"/>
      <c r="K126" s="323"/>
      <c r="U126" s="323"/>
      <c r="AE126" s="323"/>
      <c r="AO126" s="323"/>
      <c r="AY126" s="323"/>
      <c r="AZ126" s="323"/>
      <c r="BA126" s="323"/>
      <c r="BB126" s="323"/>
      <c r="BC126" s="323"/>
      <c r="BD126" s="323"/>
      <c r="BE126" s="323"/>
      <c r="BF126" s="323"/>
      <c r="BI126" s="323"/>
      <c r="BS126" s="323"/>
      <c r="CC126" s="323"/>
      <c r="CM126" s="323"/>
      <c r="CW126" s="323"/>
      <c r="DG126" s="323"/>
      <c r="DQ126" s="323"/>
      <c r="EA126" s="323"/>
      <c r="EK126" s="323"/>
      <c r="EU126" s="323"/>
      <c r="FE126" s="323"/>
      <c r="FO126" s="323"/>
      <c r="FY126" s="323"/>
      <c r="GI126" s="323"/>
      <c r="GS126" s="323"/>
      <c r="HC126" s="323"/>
      <c r="HM126" s="323"/>
      <c r="HW126" s="323"/>
    </row>
    <row r="127" s="3" customFormat="true" x14ac:dyDescent="0.25">
      <c r="A127" s="323"/>
      <c r="K127" s="323"/>
      <c r="U127" s="323"/>
      <c r="AE127" s="323"/>
      <c r="AO127" s="323"/>
      <c r="AY127" s="323"/>
      <c r="AZ127" s="323"/>
      <c r="BA127" s="323"/>
      <c r="BB127" s="323"/>
      <c r="BC127" s="323"/>
      <c r="BD127" s="323"/>
      <c r="BE127" s="323"/>
      <c r="BF127" s="323"/>
      <c r="BI127" s="323"/>
      <c r="BS127" s="323"/>
      <c r="CC127" s="323"/>
      <c r="CM127" s="323"/>
      <c r="CW127" s="323"/>
      <c r="DG127" s="323"/>
      <c r="DQ127" s="323"/>
      <c r="EA127" s="323"/>
      <c r="EK127" s="323"/>
      <c r="EU127" s="323"/>
      <c r="FE127" s="323"/>
      <c r="FO127" s="323"/>
      <c r="FY127" s="323"/>
      <c r="GI127" s="323"/>
      <c r="GS127" s="323"/>
      <c r="HC127" s="323"/>
      <c r="HM127" s="323"/>
      <c r="HW127" s="323"/>
    </row>
    <row r="128" s="3" customFormat="true" x14ac:dyDescent="0.25">
      <c r="A128" s="323"/>
      <c r="K128" s="323"/>
      <c r="U128" s="323"/>
      <c r="AE128" s="323"/>
      <c r="AO128" s="323"/>
      <c r="AY128" s="323"/>
      <c r="AZ128" s="323"/>
      <c r="BA128" s="323"/>
      <c r="BB128" s="323"/>
      <c r="BC128" s="323"/>
      <c r="BD128" s="323"/>
      <c r="BE128" s="323"/>
      <c r="BF128" s="323"/>
      <c r="BI128" s="323"/>
      <c r="BS128" s="323"/>
      <c r="CC128" s="323"/>
      <c r="CM128" s="323"/>
      <c r="CW128" s="323"/>
      <c r="DG128" s="323"/>
      <c r="DQ128" s="323"/>
      <c r="EA128" s="323"/>
      <c r="EK128" s="323"/>
      <c r="EU128" s="323"/>
      <c r="FE128" s="323"/>
      <c r="FO128" s="323"/>
      <c r="FY128" s="323"/>
      <c r="GI128" s="323"/>
      <c r="GS128" s="323"/>
      <c r="HC128" s="323"/>
      <c r="HM128" s="323"/>
      <c r="HW128" s="323"/>
    </row>
    <row r="129" s="3" customFormat="true" x14ac:dyDescent="0.25">
      <c r="A129" s="323"/>
      <c r="K129" s="323"/>
      <c r="U129" s="323"/>
      <c r="AE129" s="323"/>
      <c r="AO129" s="323"/>
      <c r="AY129" s="323"/>
      <c r="AZ129" s="323"/>
      <c r="BA129" s="323"/>
      <c r="BB129" s="323"/>
      <c r="BC129" s="323"/>
      <c r="BD129" s="323"/>
      <c r="BE129" s="323"/>
      <c r="BF129" s="323"/>
      <c r="BI129" s="323"/>
      <c r="BS129" s="323"/>
      <c r="CC129" s="323"/>
      <c r="CM129" s="323"/>
      <c r="CW129" s="323"/>
      <c r="DG129" s="323"/>
      <c r="DQ129" s="323"/>
      <c r="EA129" s="323"/>
      <c r="EK129" s="323"/>
      <c r="EU129" s="323"/>
      <c r="FE129" s="323"/>
      <c r="FO129" s="323"/>
      <c r="FY129" s="323"/>
      <c r="GI129" s="323"/>
      <c r="GS129" s="323"/>
      <c r="HC129" s="323"/>
      <c r="HM129" s="323"/>
      <c r="HW129" s="323"/>
    </row>
    <row r="130" s="3" customFormat="true" x14ac:dyDescent="0.25">
      <c r="A130" s="323"/>
      <c r="K130" s="323"/>
      <c r="U130" s="323"/>
      <c r="AE130" s="323"/>
      <c r="AO130" s="323"/>
      <c r="AY130" s="323"/>
      <c r="AZ130" s="323"/>
      <c r="BA130" s="323"/>
      <c r="BB130" s="323"/>
      <c r="BC130" s="323"/>
      <c r="BD130" s="323"/>
      <c r="BE130" s="323"/>
      <c r="BF130" s="323"/>
      <c r="BI130" s="323"/>
      <c r="BS130" s="323"/>
      <c r="CC130" s="323"/>
      <c r="CM130" s="323"/>
      <c r="CW130" s="323"/>
      <c r="DG130" s="323"/>
      <c r="DQ130" s="323"/>
      <c r="EA130" s="323"/>
      <c r="EK130" s="323"/>
      <c r="EU130" s="323"/>
      <c r="FE130" s="323"/>
      <c r="FO130" s="323"/>
      <c r="FY130" s="323"/>
      <c r="GI130" s="323"/>
      <c r="GS130" s="323"/>
      <c r="HC130" s="323"/>
      <c r="HM130" s="323"/>
      <c r="HW130" s="323"/>
    </row>
    <row r="131" s="3" customFormat="true" x14ac:dyDescent="0.25">
      <c r="A131" s="323"/>
      <c r="K131" s="323"/>
      <c r="U131" s="323"/>
      <c r="AE131" s="323"/>
      <c r="AO131" s="323"/>
      <c r="AY131" s="323"/>
      <c r="AZ131" s="323"/>
      <c r="BA131" s="323"/>
      <c r="BB131" s="323"/>
      <c r="BC131" s="323"/>
      <c r="BD131" s="323"/>
      <c r="BE131" s="323"/>
      <c r="BF131" s="323"/>
      <c r="BI131" s="323"/>
      <c r="BS131" s="323"/>
      <c r="CC131" s="323"/>
      <c r="CM131" s="323"/>
      <c r="CW131" s="323"/>
      <c r="DG131" s="323"/>
      <c r="DQ131" s="323"/>
      <c r="EA131" s="323"/>
      <c r="EK131" s="323"/>
      <c r="EU131" s="323"/>
      <c r="FE131" s="323"/>
      <c r="FO131" s="323"/>
      <c r="FY131" s="323"/>
      <c r="GI131" s="323"/>
      <c r="GS131" s="323"/>
      <c r="HC131" s="323"/>
      <c r="HM131" s="323"/>
      <c r="HW131" s="323"/>
    </row>
    <row r="132" s="3" customFormat="true" x14ac:dyDescent="0.25">
      <c r="A132" s="323"/>
      <c r="K132" s="323"/>
      <c r="U132" s="323"/>
      <c r="AE132" s="323"/>
      <c r="AO132" s="323"/>
      <c r="AY132" s="323"/>
      <c r="AZ132" s="323"/>
      <c r="BA132" s="323"/>
      <c r="BB132" s="323"/>
      <c r="BC132" s="323"/>
      <c r="BD132" s="323"/>
      <c r="BE132" s="323"/>
      <c r="BF132" s="323"/>
      <c r="BI132" s="323"/>
      <c r="BS132" s="323"/>
      <c r="CC132" s="323"/>
      <c r="CM132" s="323"/>
      <c r="CW132" s="323"/>
      <c r="DG132" s="323"/>
      <c r="DQ132" s="323"/>
      <c r="EA132" s="323"/>
      <c r="EK132" s="323"/>
      <c r="EU132" s="323"/>
      <c r="FE132" s="323"/>
      <c r="FO132" s="323"/>
      <c r="FY132" s="323"/>
      <c r="GI132" s="323"/>
      <c r="GS132" s="323"/>
      <c r="HC132" s="323"/>
      <c r="HM132" s="323"/>
      <c r="HW132" s="323"/>
    </row>
    <row r="133" s="3" customFormat="true" x14ac:dyDescent="0.25">
      <c r="A133" s="323"/>
      <c r="K133" s="323"/>
      <c r="U133" s="323"/>
      <c r="AE133" s="323"/>
      <c r="AO133" s="323"/>
      <c r="AY133" s="323"/>
      <c r="AZ133" s="323"/>
      <c r="BA133" s="323"/>
      <c r="BB133" s="323"/>
      <c r="BC133" s="323"/>
      <c r="BD133" s="323"/>
      <c r="BE133" s="323"/>
      <c r="BF133" s="323"/>
      <c r="BI133" s="323"/>
      <c r="BS133" s="323"/>
      <c r="CC133" s="323"/>
      <c r="CM133" s="323"/>
      <c r="CW133" s="323"/>
      <c r="DG133" s="323"/>
      <c r="DQ133" s="323"/>
      <c r="EA133" s="323"/>
      <c r="EK133" s="323"/>
      <c r="EU133" s="323"/>
      <c r="FE133" s="323"/>
      <c r="FO133" s="323"/>
      <c r="FY133" s="323"/>
      <c r="GI133" s="323"/>
      <c r="GS133" s="323"/>
      <c r="HC133" s="323"/>
      <c r="HM133" s="323"/>
      <c r="HW133" s="323"/>
    </row>
    <row r="134" s="3" customFormat="true" x14ac:dyDescent="0.25">
      <c r="A134" s="323"/>
      <c r="K134" s="323"/>
      <c r="U134" s="323"/>
      <c r="AE134" s="323"/>
      <c r="AO134" s="323"/>
      <c r="AY134" s="323"/>
      <c r="AZ134" s="323"/>
      <c r="BA134" s="323"/>
      <c r="BB134" s="323"/>
      <c r="BC134" s="323"/>
      <c r="BD134" s="323"/>
      <c r="BE134" s="323"/>
      <c r="BF134" s="323"/>
      <c r="BI134" s="323"/>
      <c r="BS134" s="323"/>
      <c r="CC134" s="323"/>
      <c r="CM134" s="323"/>
      <c r="CW134" s="323"/>
      <c r="DG134" s="323"/>
      <c r="DQ134" s="323"/>
      <c r="EA134" s="323"/>
      <c r="EK134" s="323"/>
      <c r="EU134" s="323"/>
      <c r="FE134" s="323"/>
      <c r="FO134" s="323"/>
      <c r="FY134" s="323"/>
      <c r="GI134" s="323"/>
      <c r="GS134" s="323"/>
      <c r="HC134" s="323"/>
      <c r="HM134" s="323"/>
      <c r="HW134" s="323"/>
    </row>
    <row r="135" s="3" customFormat="true" x14ac:dyDescent="0.25">
      <c r="A135" s="323"/>
      <c r="K135" s="323"/>
      <c r="U135" s="323"/>
      <c r="AE135" s="323"/>
      <c r="AO135" s="323"/>
      <c r="AY135" s="323"/>
      <c r="AZ135" s="323"/>
      <c r="BA135" s="323"/>
      <c r="BB135" s="323"/>
      <c r="BC135" s="323"/>
      <c r="BD135" s="323"/>
      <c r="BE135" s="323"/>
      <c r="BF135" s="323"/>
      <c r="BI135" s="323"/>
      <c r="BS135" s="323"/>
      <c r="CC135" s="323"/>
      <c r="CM135" s="323"/>
      <c r="CW135" s="323"/>
      <c r="DG135" s="323"/>
      <c r="DQ135" s="323"/>
      <c r="EA135" s="323"/>
      <c r="EK135" s="323"/>
      <c r="EU135" s="323"/>
      <c r="FE135" s="323"/>
      <c r="FO135" s="323"/>
      <c r="FY135" s="323"/>
      <c r="GI135" s="323"/>
      <c r="GS135" s="323"/>
      <c r="HC135" s="323"/>
      <c r="HM135" s="323"/>
      <c r="HW135" s="323"/>
    </row>
    <row r="136" s="3" customFormat="true" x14ac:dyDescent="0.25">
      <c r="A136" s="323"/>
      <c r="K136" s="323"/>
      <c r="U136" s="323"/>
      <c r="AE136" s="323"/>
      <c r="AO136" s="323"/>
      <c r="AY136" s="323"/>
      <c r="AZ136" s="323"/>
      <c r="BA136" s="323"/>
      <c r="BB136" s="323"/>
      <c r="BC136" s="323"/>
      <c r="BD136" s="323"/>
      <c r="BE136" s="323"/>
      <c r="BF136" s="323"/>
      <c r="BI136" s="323"/>
      <c r="BS136" s="323"/>
      <c r="CC136" s="323"/>
      <c r="CM136" s="323"/>
      <c r="CW136" s="323"/>
      <c r="DG136" s="323"/>
      <c r="DQ136" s="323"/>
      <c r="EA136" s="323"/>
      <c r="EK136" s="323"/>
      <c r="EU136" s="323"/>
      <c r="FE136" s="323"/>
      <c r="FO136" s="323"/>
      <c r="FY136" s="323"/>
      <c r="GI136" s="323"/>
      <c r="GS136" s="323"/>
      <c r="HC136" s="323"/>
      <c r="HM136" s="323"/>
      <c r="HW136" s="323"/>
    </row>
    <row r="137" s="3" customFormat="true" x14ac:dyDescent="0.25">
      <c r="A137" s="323"/>
      <c r="K137" s="323"/>
      <c r="U137" s="323"/>
      <c r="AE137" s="323"/>
      <c r="AO137" s="323"/>
      <c r="AY137" s="323"/>
      <c r="AZ137" s="323"/>
      <c r="BA137" s="323"/>
      <c r="BB137" s="323"/>
      <c r="BC137" s="323"/>
      <c r="BD137" s="323"/>
      <c r="BE137" s="323"/>
      <c r="BF137" s="323"/>
      <c r="BI137" s="323"/>
      <c r="BS137" s="323"/>
      <c r="CC137" s="323"/>
      <c r="CM137" s="323"/>
      <c r="CW137" s="323"/>
      <c r="DG137" s="323"/>
      <c r="DQ137" s="323"/>
      <c r="EA137" s="323"/>
      <c r="EK137" s="323"/>
      <c r="EU137" s="323"/>
      <c r="FE137" s="323"/>
      <c r="FO137" s="323"/>
      <c r="FY137" s="323"/>
      <c r="GI137" s="323"/>
      <c r="GS137" s="323"/>
      <c r="HC137" s="323"/>
      <c r="HM137" s="323"/>
      <c r="HW137" s="323"/>
    </row>
    <row r="138" s="3" customFormat="true" x14ac:dyDescent="0.25">
      <c r="A138" s="323"/>
      <c r="K138" s="323"/>
      <c r="U138" s="323"/>
      <c r="AE138" s="323"/>
      <c r="AO138" s="323"/>
      <c r="AY138" s="323"/>
      <c r="AZ138" s="323"/>
      <c r="BA138" s="323"/>
      <c r="BB138" s="323"/>
      <c r="BC138" s="323"/>
      <c r="BD138" s="323"/>
      <c r="BE138" s="323"/>
      <c r="BF138" s="323"/>
      <c r="BI138" s="323"/>
      <c r="BS138" s="323"/>
      <c r="CC138" s="323"/>
      <c r="CM138" s="323"/>
      <c r="CW138" s="323"/>
      <c r="DG138" s="323"/>
      <c r="DQ138" s="323"/>
      <c r="EA138" s="323"/>
      <c r="EK138" s="323"/>
      <c r="EU138" s="323"/>
      <c r="FE138" s="323"/>
      <c r="FO138" s="323"/>
      <c r="FY138" s="323"/>
      <c r="GI138" s="323"/>
      <c r="GS138" s="323"/>
      <c r="HC138" s="323"/>
      <c r="HM138" s="323"/>
      <c r="HW138" s="323"/>
    </row>
    <row r="139" s="3" customFormat="true" x14ac:dyDescent="0.25">
      <c r="A139" s="323"/>
      <c r="K139" s="323"/>
      <c r="U139" s="323"/>
      <c r="AE139" s="323"/>
      <c r="AO139" s="323"/>
      <c r="AY139" s="323"/>
      <c r="AZ139" s="323"/>
      <c r="BA139" s="323"/>
      <c r="BB139" s="323"/>
      <c r="BC139" s="323"/>
      <c r="BD139" s="323"/>
      <c r="BE139" s="323"/>
      <c r="BF139" s="323"/>
      <c r="BI139" s="323"/>
      <c r="BS139" s="323"/>
      <c r="CC139" s="323"/>
      <c r="CM139" s="323"/>
      <c r="CW139" s="323"/>
      <c r="DG139" s="323"/>
      <c r="DQ139" s="323"/>
      <c r="EA139" s="323"/>
      <c r="EK139" s="323"/>
      <c r="EU139" s="323"/>
      <c r="FE139" s="323"/>
      <c r="FO139" s="323"/>
      <c r="FY139" s="323"/>
      <c r="GI139" s="323"/>
      <c r="GS139" s="323"/>
      <c r="HC139" s="323"/>
      <c r="HM139" s="323"/>
      <c r="HW139" s="323"/>
    </row>
    <row r="140" s="3" customFormat="true" x14ac:dyDescent="0.25">
      <c r="A140" s="323"/>
      <c r="K140" s="323"/>
      <c r="U140" s="323"/>
      <c r="AE140" s="323"/>
      <c r="AO140" s="323"/>
      <c r="AY140" s="323"/>
      <c r="AZ140" s="323"/>
      <c r="BA140" s="323"/>
      <c r="BB140" s="323"/>
      <c r="BC140" s="323"/>
      <c r="BD140" s="323"/>
      <c r="BE140" s="323"/>
      <c r="BF140" s="323"/>
      <c r="BI140" s="323"/>
      <c r="BS140" s="323"/>
      <c r="CC140" s="323"/>
      <c r="CM140" s="323"/>
      <c r="CW140" s="323"/>
      <c r="DG140" s="323"/>
      <c r="DQ140" s="323"/>
      <c r="EA140" s="323"/>
      <c r="EK140" s="323"/>
      <c r="EU140" s="323"/>
      <c r="FE140" s="323"/>
      <c r="FO140" s="323"/>
      <c r="FY140" s="323"/>
      <c r="GI140" s="323"/>
      <c r="GS140" s="323"/>
      <c r="HC140" s="323"/>
      <c r="HM140" s="323"/>
      <c r="HW140" s="323"/>
    </row>
    <row r="141" s="3" customFormat="true" x14ac:dyDescent="0.25">
      <c r="A141" s="323"/>
      <c r="K141" s="323"/>
      <c r="U141" s="323"/>
      <c r="AE141" s="323"/>
      <c r="AO141" s="323"/>
      <c r="AY141" s="323"/>
      <c r="AZ141" s="323"/>
      <c r="BA141" s="323"/>
      <c r="BB141" s="323"/>
      <c r="BC141" s="323"/>
      <c r="BD141" s="323"/>
      <c r="BE141" s="323"/>
      <c r="BF141" s="323"/>
      <c r="BI141" s="323"/>
      <c r="BS141" s="323"/>
      <c r="CC141" s="323"/>
      <c r="CM141" s="323"/>
      <c r="CW141" s="323"/>
      <c r="DG141" s="323"/>
      <c r="DQ141" s="323"/>
      <c r="EA141" s="323"/>
      <c r="EK141" s="323"/>
      <c r="EU141" s="323"/>
      <c r="FE141" s="323"/>
      <c r="FO141" s="323"/>
      <c r="FY141" s="323"/>
      <c r="GI141" s="323"/>
      <c r="GS141" s="323"/>
      <c r="HC141" s="323"/>
      <c r="HM141" s="323"/>
      <c r="HW141" s="323"/>
    </row>
    <row r="142" s="3" customFormat="true" x14ac:dyDescent="0.25">
      <c r="A142" s="323"/>
      <c r="K142" s="323"/>
      <c r="U142" s="323"/>
      <c r="AE142" s="323"/>
      <c r="AO142" s="323"/>
      <c r="AY142" s="323"/>
      <c r="AZ142" s="323"/>
      <c r="BA142" s="323"/>
      <c r="BB142" s="323"/>
      <c r="BC142" s="323"/>
      <c r="BD142" s="323"/>
      <c r="BE142" s="323"/>
      <c r="BF142" s="323"/>
      <c r="BI142" s="323"/>
      <c r="BS142" s="323"/>
      <c r="CC142" s="323"/>
      <c r="CM142" s="323"/>
      <c r="CW142" s="323"/>
      <c r="DG142" s="323"/>
      <c r="DQ142" s="323"/>
      <c r="EA142" s="323"/>
      <c r="EK142" s="323"/>
      <c r="EU142" s="323"/>
      <c r="FE142" s="323"/>
      <c r="FO142" s="323"/>
      <c r="FY142" s="323"/>
      <c r="GI142" s="323"/>
      <c r="GS142" s="323"/>
      <c r="HC142" s="323"/>
      <c r="HM142" s="323"/>
      <c r="HW142" s="323"/>
    </row>
    <row r="143" s="3" customFormat="true" x14ac:dyDescent="0.25">
      <c r="A143" s="323"/>
      <c r="K143" s="323"/>
      <c r="U143" s="323"/>
      <c r="AE143" s="323"/>
      <c r="AO143" s="323"/>
      <c r="AY143" s="323"/>
      <c r="AZ143" s="323"/>
      <c r="BA143" s="323"/>
      <c r="BB143" s="323"/>
      <c r="BC143" s="323"/>
      <c r="BD143" s="323"/>
      <c r="BE143" s="323"/>
      <c r="BF143" s="323"/>
      <c r="BI143" s="323"/>
      <c r="BS143" s="323"/>
      <c r="CC143" s="323"/>
      <c r="CM143" s="323"/>
      <c r="CW143" s="323"/>
      <c r="DG143" s="323"/>
      <c r="DQ143" s="323"/>
      <c r="EA143" s="323"/>
      <c r="EK143" s="323"/>
      <c r="EU143" s="323"/>
      <c r="FE143" s="323"/>
      <c r="FO143" s="323"/>
      <c r="FY143" s="323"/>
      <c r="GI143" s="323"/>
      <c r="GS143" s="323"/>
      <c r="HC143" s="323"/>
      <c r="HM143" s="323"/>
      <c r="HW143" s="323"/>
    </row>
    <row r="144" s="3" customFormat="true" x14ac:dyDescent="0.25">
      <c r="A144" s="323"/>
      <c r="K144" s="323"/>
      <c r="U144" s="323"/>
      <c r="AE144" s="323"/>
      <c r="AO144" s="323"/>
      <c r="AY144" s="323"/>
      <c r="AZ144" s="323"/>
      <c r="BA144" s="323"/>
      <c r="BB144" s="323"/>
      <c r="BC144" s="323"/>
      <c r="BD144" s="323"/>
      <c r="BE144" s="323"/>
      <c r="BF144" s="323"/>
      <c r="BI144" s="323"/>
      <c r="BS144" s="323"/>
      <c r="CC144" s="323"/>
      <c r="CM144" s="323"/>
      <c r="CW144" s="323"/>
      <c r="DG144" s="323"/>
      <c r="DQ144" s="323"/>
      <c r="EA144" s="323"/>
      <c r="EK144" s="323"/>
      <c r="EU144" s="323"/>
      <c r="FE144" s="323"/>
      <c r="FO144" s="323"/>
      <c r="FY144" s="323"/>
      <c r="GI144" s="323"/>
      <c r="GS144" s="323"/>
      <c r="HC144" s="323"/>
      <c r="HM144" s="323"/>
      <c r="HW144" s="323"/>
    </row>
    <row r="145" s="3" customFormat="true" x14ac:dyDescent="0.25">
      <c r="A145" s="323"/>
      <c r="K145" s="323"/>
      <c r="U145" s="323"/>
      <c r="AE145" s="323"/>
      <c r="AO145" s="323"/>
      <c r="AY145" s="323"/>
      <c r="AZ145" s="323"/>
      <c r="BA145" s="323"/>
      <c r="BB145" s="323"/>
      <c r="BC145" s="323"/>
      <c r="BD145" s="323"/>
      <c r="BE145" s="323"/>
      <c r="BF145" s="323"/>
      <c r="BI145" s="323"/>
      <c r="BS145" s="323"/>
      <c r="CC145" s="323"/>
      <c r="CM145" s="323"/>
      <c r="CW145" s="323"/>
      <c r="DG145" s="323"/>
      <c r="DQ145" s="323"/>
      <c r="EA145" s="323"/>
      <c r="EK145" s="323"/>
      <c r="EU145" s="323"/>
      <c r="FE145" s="323"/>
      <c r="FO145" s="323"/>
      <c r="FY145" s="323"/>
      <c r="GI145" s="323"/>
      <c r="GS145" s="323"/>
      <c r="HC145" s="323"/>
      <c r="HM145" s="323"/>
      <c r="HW145" s="323"/>
    </row>
    <row r="146" s="3" customFormat="true" x14ac:dyDescent="0.25">
      <c r="A146" s="323"/>
      <c r="K146" s="323"/>
      <c r="U146" s="323"/>
      <c r="AE146" s="323"/>
      <c r="AO146" s="323"/>
      <c r="AY146" s="323"/>
      <c r="AZ146" s="323"/>
      <c r="BA146" s="323"/>
      <c r="BB146" s="323"/>
      <c r="BC146" s="323"/>
      <c r="BD146" s="323"/>
      <c r="BE146" s="323"/>
      <c r="BF146" s="323"/>
      <c r="BI146" s="323"/>
      <c r="BS146" s="323"/>
      <c r="CC146" s="323"/>
      <c r="CM146" s="323"/>
      <c r="CW146" s="323"/>
      <c r="DG146" s="323"/>
      <c r="DQ146" s="323"/>
      <c r="EA146" s="323"/>
      <c r="EK146" s="323"/>
      <c r="EU146" s="323"/>
      <c r="FE146" s="323"/>
      <c r="FO146" s="323"/>
      <c r="FY146" s="323"/>
      <c r="GI146" s="323"/>
      <c r="GS146" s="323"/>
      <c r="HC146" s="323"/>
      <c r="HM146" s="323"/>
      <c r="HW146" s="323"/>
    </row>
    <row r="147" s="3" customFormat="true" x14ac:dyDescent="0.25">
      <c r="A147" s="323"/>
      <c r="K147" s="323"/>
      <c r="U147" s="323"/>
      <c r="AE147" s="323"/>
      <c r="AO147" s="323"/>
      <c r="AY147" s="323"/>
      <c r="AZ147" s="323"/>
      <c r="BA147" s="323"/>
      <c r="BB147" s="323"/>
      <c r="BC147" s="323"/>
      <c r="BD147" s="323"/>
      <c r="BE147" s="323"/>
      <c r="BF147" s="323"/>
      <c r="BI147" s="323"/>
      <c r="BS147" s="323"/>
      <c r="CC147" s="323"/>
      <c r="CM147" s="323"/>
      <c r="CW147" s="323"/>
      <c r="DG147" s="323"/>
      <c r="DQ147" s="323"/>
      <c r="EA147" s="323"/>
      <c r="EK147" s="323"/>
      <c r="EU147" s="323"/>
      <c r="FE147" s="323"/>
      <c r="FO147" s="323"/>
      <c r="FY147" s="323"/>
      <c r="GI147" s="323"/>
      <c r="GS147" s="323"/>
      <c r="HC147" s="323"/>
      <c r="HM147" s="323"/>
      <c r="HW147" s="323"/>
    </row>
    <row r="148" s="3" customFormat="true" x14ac:dyDescent="0.25">
      <c r="A148" s="323"/>
      <c r="K148" s="323"/>
      <c r="U148" s="323"/>
      <c r="AE148" s="323"/>
      <c r="AO148" s="323"/>
      <c r="AY148" s="323"/>
      <c r="AZ148" s="323"/>
      <c r="BA148" s="323"/>
      <c r="BB148" s="323"/>
      <c r="BC148" s="323"/>
      <c r="BD148" s="323"/>
      <c r="BE148" s="323"/>
      <c r="BF148" s="323"/>
      <c r="BI148" s="323"/>
      <c r="BS148" s="323"/>
      <c r="CC148" s="323"/>
      <c r="CM148" s="323"/>
      <c r="CW148" s="323"/>
      <c r="DG148" s="323"/>
      <c r="DQ148" s="323"/>
      <c r="EA148" s="323"/>
      <c r="EK148" s="323"/>
      <c r="EU148" s="323"/>
      <c r="FE148" s="323"/>
      <c r="FO148" s="323"/>
      <c r="FY148" s="323"/>
      <c r="GI148" s="323"/>
      <c r="GS148" s="323"/>
      <c r="HC148" s="323"/>
      <c r="HM148" s="323"/>
      <c r="HW148" s="323"/>
    </row>
    <row r="149" s="3" customFormat="true" x14ac:dyDescent="0.25">
      <c r="A149" s="323"/>
      <c r="K149" s="323"/>
      <c r="U149" s="323"/>
      <c r="AE149" s="323"/>
      <c r="AO149" s="323"/>
      <c r="AY149" s="323"/>
      <c r="AZ149" s="323"/>
      <c r="BA149" s="323"/>
      <c r="BB149" s="323"/>
      <c r="BC149" s="323"/>
      <c r="BD149" s="323"/>
      <c r="BE149" s="323"/>
      <c r="BF149" s="323"/>
      <c r="BI149" s="323"/>
      <c r="BS149" s="323"/>
      <c r="CC149" s="323"/>
      <c r="CM149" s="323"/>
      <c r="CW149" s="323"/>
      <c r="DG149" s="323"/>
      <c r="DQ149" s="323"/>
      <c r="EA149" s="323"/>
      <c r="EK149" s="323"/>
      <c r="EU149" s="323"/>
      <c r="FE149" s="323"/>
      <c r="FO149" s="323"/>
      <c r="FY149" s="323"/>
      <c r="GI149" s="323"/>
      <c r="GS149" s="323"/>
      <c r="HC149" s="323"/>
      <c r="HM149" s="323"/>
      <c r="HW149" s="323"/>
    </row>
    <row r="150" s="3" customFormat="true" x14ac:dyDescent="0.25">
      <c r="A150" s="323"/>
      <c r="K150" s="323"/>
      <c r="U150" s="323"/>
      <c r="AE150" s="323"/>
      <c r="AO150" s="323"/>
      <c r="AY150" s="323"/>
      <c r="AZ150" s="323"/>
      <c r="BA150" s="323"/>
      <c r="BB150" s="323"/>
      <c r="BC150" s="323"/>
      <c r="BD150" s="323"/>
      <c r="BE150" s="323"/>
      <c r="BF150" s="323"/>
      <c r="BI150" s="323"/>
      <c r="BS150" s="323"/>
      <c r="CC150" s="323"/>
      <c r="CM150" s="323"/>
      <c r="CW150" s="323"/>
      <c r="DG150" s="323"/>
      <c r="DQ150" s="323"/>
      <c r="EA150" s="323"/>
      <c r="EK150" s="323"/>
      <c r="EU150" s="323"/>
      <c r="FE150" s="323"/>
      <c r="FO150" s="323"/>
      <c r="FY150" s="323"/>
      <c r="GI150" s="323"/>
      <c r="GS150" s="323"/>
      <c r="HC150" s="323"/>
      <c r="HM150" s="323"/>
      <c r="HW150" s="323"/>
    </row>
    <row r="151" s="3" customFormat="true" x14ac:dyDescent="0.25">
      <c r="A151" s="323"/>
      <c r="K151" s="323"/>
      <c r="U151" s="323"/>
      <c r="AE151" s="323"/>
      <c r="AO151" s="323"/>
      <c r="AY151" s="323"/>
      <c r="AZ151" s="323"/>
      <c r="BA151" s="323"/>
      <c r="BB151" s="323"/>
      <c r="BC151" s="323"/>
      <c r="BD151" s="323"/>
      <c r="BE151" s="323"/>
      <c r="BF151" s="323"/>
      <c r="BI151" s="323"/>
      <c r="BS151" s="323"/>
      <c r="CC151" s="323"/>
      <c r="CM151" s="323"/>
      <c r="CW151" s="323"/>
      <c r="DG151" s="323"/>
      <c r="DQ151" s="323"/>
      <c r="EA151" s="323"/>
      <c r="EK151" s="323"/>
      <c r="EU151" s="323"/>
      <c r="FE151" s="323"/>
      <c r="FO151" s="323"/>
      <c r="FY151" s="323"/>
      <c r="GI151" s="323"/>
      <c r="GS151" s="323"/>
      <c r="HC151" s="323"/>
      <c r="HM151" s="323"/>
      <c r="HW151" s="323"/>
    </row>
    <row r="152" s="3" customFormat="true" x14ac:dyDescent="0.25">
      <c r="A152" s="323"/>
      <c r="K152" s="323"/>
      <c r="U152" s="323"/>
      <c r="AE152" s="323"/>
      <c r="AO152" s="323"/>
      <c r="AY152" s="323"/>
      <c r="AZ152" s="323"/>
      <c r="BA152" s="323"/>
      <c r="BB152" s="323"/>
      <c r="BC152" s="323"/>
      <c r="BD152" s="323"/>
      <c r="BE152" s="323"/>
      <c r="BF152" s="323"/>
      <c r="BI152" s="323"/>
      <c r="BS152" s="323"/>
      <c r="CC152" s="323"/>
      <c r="CM152" s="323"/>
      <c r="CW152" s="323"/>
      <c r="DG152" s="323"/>
      <c r="DQ152" s="323"/>
      <c r="EA152" s="323"/>
      <c r="EK152" s="323"/>
      <c r="EU152" s="323"/>
      <c r="FE152" s="323"/>
      <c r="FO152" s="323"/>
      <c r="FY152" s="323"/>
      <c r="GI152" s="323"/>
      <c r="GS152" s="323"/>
      <c r="HC152" s="323"/>
      <c r="HM152" s="323"/>
      <c r="HW152" s="323"/>
    </row>
    <row r="153" s="3" customFormat="true" x14ac:dyDescent="0.25">
      <c r="A153" s="323"/>
      <c r="K153" s="323"/>
      <c r="U153" s="323"/>
      <c r="AE153" s="323"/>
      <c r="AO153" s="323"/>
      <c r="AY153" s="323"/>
      <c r="AZ153" s="323"/>
      <c r="BA153" s="323"/>
      <c r="BB153" s="323"/>
      <c r="BC153" s="323"/>
      <c r="BD153" s="323"/>
      <c r="BE153" s="323"/>
      <c r="BF153" s="323"/>
      <c r="BI153" s="323"/>
      <c r="BS153" s="323"/>
      <c r="CC153" s="323"/>
      <c r="CM153" s="323"/>
      <c r="CW153" s="323"/>
      <c r="DG153" s="323"/>
      <c r="DQ153" s="323"/>
      <c r="EA153" s="323"/>
      <c r="EK153" s="323"/>
      <c r="EU153" s="323"/>
      <c r="FE153" s="323"/>
      <c r="FO153" s="323"/>
      <c r="FY153" s="323"/>
      <c r="GI153" s="323"/>
      <c r="GS153" s="323"/>
      <c r="HC153" s="323"/>
      <c r="HM153" s="323"/>
      <c r="HW153" s="323"/>
    </row>
    <row r="154" s="3" customFormat="true" x14ac:dyDescent="0.25">
      <c r="A154" s="323"/>
      <c r="K154" s="323"/>
      <c r="U154" s="323"/>
      <c r="AE154" s="323"/>
      <c r="AO154" s="323"/>
      <c r="AY154" s="323"/>
      <c r="AZ154" s="323"/>
      <c r="BA154" s="323"/>
      <c r="BB154" s="323"/>
      <c r="BC154" s="323"/>
      <c r="BD154" s="323"/>
      <c r="BE154" s="323"/>
      <c r="BF154" s="323"/>
      <c r="BI154" s="323"/>
      <c r="BS154" s="323"/>
      <c r="CC154" s="323"/>
      <c r="CM154" s="323"/>
      <c r="CW154" s="323"/>
      <c r="DG154" s="323"/>
      <c r="DQ154" s="323"/>
      <c r="EA154" s="323"/>
      <c r="EK154" s="323"/>
      <c r="EU154" s="323"/>
      <c r="FE154" s="323"/>
      <c r="FO154" s="323"/>
      <c r="FY154" s="323"/>
      <c r="GI154" s="323"/>
      <c r="GS154" s="323"/>
      <c r="HC154" s="323"/>
      <c r="HM154" s="323"/>
      <c r="HW154" s="323"/>
    </row>
    <row r="155" s="3" customFormat="true" x14ac:dyDescent="0.25">
      <c r="A155" s="323"/>
      <c r="K155" s="323"/>
      <c r="U155" s="323"/>
      <c r="AE155" s="323"/>
      <c r="AO155" s="323"/>
      <c r="AY155" s="323"/>
      <c r="AZ155" s="323"/>
      <c r="BA155" s="323"/>
      <c r="BB155" s="323"/>
      <c r="BC155" s="323"/>
      <c r="BD155" s="323"/>
      <c r="BE155" s="323"/>
      <c r="BF155" s="323"/>
      <c r="BI155" s="323"/>
      <c r="BS155" s="323"/>
      <c r="CC155" s="323"/>
      <c r="CM155" s="323"/>
      <c r="CW155" s="323"/>
      <c r="DG155" s="323"/>
      <c r="DQ155" s="323"/>
      <c r="EA155" s="323"/>
      <c r="EK155" s="323"/>
      <c r="EU155" s="323"/>
      <c r="FE155" s="323"/>
      <c r="FO155" s="323"/>
      <c r="FY155" s="323"/>
      <c r="GI155" s="323"/>
      <c r="GS155" s="323"/>
      <c r="HC155" s="323"/>
      <c r="HM155" s="323"/>
      <c r="HW155" s="323"/>
    </row>
    <row r="156" s="3" customFormat="true" x14ac:dyDescent="0.25">
      <c r="A156" s="323"/>
      <c r="K156" s="323"/>
      <c r="U156" s="323"/>
      <c r="AE156" s="323"/>
      <c r="AO156" s="323"/>
      <c r="AY156" s="323"/>
      <c r="AZ156" s="323"/>
      <c r="BA156" s="323"/>
      <c r="BB156" s="323"/>
      <c r="BC156" s="323"/>
      <c r="BD156" s="323"/>
      <c r="BE156" s="323"/>
      <c r="BF156" s="323"/>
      <c r="BI156" s="323"/>
      <c r="BS156" s="323"/>
      <c r="CC156" s="323"/>
      <c r="CM156" s="323"/>
      <c r="CW156" s="323"/>
      <c r="DG156" s="323"/>
      <c r="DQ156" s="323"/>
      <c r="EA156" s="323"/>
      <c r="EK156" s="323"/>
      <c r="EU156" s="323"/>
      <c r="FE156" s="323"/>
      <c r="FO156" s="323"/>
      <c r="FY156" s="323"/>
      <c r="GI156" s="323"/>
      <c r="GS156" s="323"/>
      <c r="HC156" s="323"/>
      <c r="HM156" s="323"/>
      <c r="HW156" s="323"/>
    </row>
    <row r="157" s="3" customFormat="true" x14ac:dyDescent="0.25">
      <c r="A157" s="323"/>
      <c r="K157" s="323"/>
      <c r="U157" s="323"/>
      <c r="AE157" s="323"/>
      <c r="AO157" s="323"/>
      <c r="AY157" s="323"/>
      <c r="AZ157" s="323"/>
      <c r="BA157" s="323"/>
      <c r="BB157" s="323"/>
      <c r="BC157" s="323"/>
      <c r="BD157" s="323"/>
      <c r="BE157" s="323"/>
      <c r="BF157" s="323"/>
      <c r="BI157" s="323"/>
      <c r="BS157" s="323"/>
      <c r="CC157" s="323"/>
      <c r="CM157" s="323"/>
      <c r="CW157" s="323"/>
      <c r="DG157" s="323"/>
      <c r="DQ157" s="323"/>
      <c r="EA157" s="323"/>
      <c r="EK157" s="323"/>
      <c r="EU157" s="323"/>
      <c r="FE157" s="323"/>
      <c r="FO157" s="323"/>
      <c r="FY157" s="323"/>
      <c r="GI157" s="323"/>
      <c r="GS157" s="323"/>
      <c r="HC157" s="323"/>
      <c r="HM157" s="323"/>
      <c r="HW157" s="323"/>
    </row>
    <row r="158" s="3" customFormat="true" x14ac:dyDescent="0.25">
      <c r="A158" s="323"/>
      <c r="K158" s="323"/>
      <c r="U158" s="323"/>
      <c r="AE158" s="323"/>
      <c r="AO158" s="323"/>
      <c r="AY158" s="323"/>
      <c r="AZ158" s="323"/>
      <c r="BA158" s="323"/>
      <c r="BB158" s="323"/>
      <c r="BC158" s="323"/>
      <c r="BD158" s="323"/>
      <c r="BE158" s="323"/>
      <c r="BF158" s="323"/>
      <c r="BI158" s="323"/>
      <c r="BS158" s="323"/>
      <c r="CC158" s="323"/>
      <c r="CM158" s="323"/>
      <c r="CW158" s="323"/>
      <c r="DG158" s="323"/>
      <c r="DQ158" s="323"/>
      <c r="EA158" s="323"/>
      <c r="EK158" s="323"/>
      <c r="EU158" s="323"/>
      <c r="FE158" s="323"/>
      <c r="FO158" s="323"/>
      <c r="FY158" s="323"/>
      <c r="GI158" s="323"/>
      <c r="GS158" s="323"/>
      <c r="HC158" s="323"/>
      <c r="HM158" s="323"/>
      <c r="HW158" s="323"/>
    </row>
    <row r="159" s="3" customFormat="true" x14ac:dyDescent="0.25">
      <c r="A159" s="323"/>
      <c r="K159" s="323"/>
      <c r="U159" s="323"/>
      <c r="AE159" s="323"/>
      <c r="AO159" s="323"/>
      <c r="AY159" s="323"/>
      <c r="AZ159" s="323"/>
      <c r="BA159" s="323"/>
      <c r="BB159" s="323"/>
      <c r="BC159" s="323"/>
      <c r="BD159" s="323"/>
      <c r="BE159" s="323"/>
      <c r="BF159" s="323"/>
      <c r="BI159" s="323"/>
      <c r="BS159" s="323"/>
      <c r="CC159" s="323"/>
      <c r="CM159" s="323"/>
      <c r="CW159" s="323"/>
      <c r="DG159" s="323"/>
      <c r="DQ159" s="323"/>
      <c r="EA159" s="323"/>
      <c r="EK159" s="323"/>
      <c r="EU159" s="323"/>
      <c r="FE159" s="323"/>
      <c r="FO159" s="323"/>
      <c r="FY159" s="323"/>
      <c r="GI159" s="323"/>
      <c r="GS159" s="323"/>
      <c r="HC159" s="323"/>
      <c r="HM159" s="323"/>
      <c r="HW159" s="323"/>
    </row>
    <row r="160" s="3" customFormat="true" x14ac:dyDescent="0.25">
      <c r="A160" s="323"/>
      <c r="K160" s="323"/>
      <c r="U160" s="323"/>
      <c r="AE160" s="323"/>
      <c r="AO160" s="323"/>
      <c r="AY160" s="323"/>
      <c r="AZ160" s="323"/>
      <c r="BA160" s="323"/>
      <c r="BB160" s="323"/>
      <c r="BC160" s="323"/>
      <c r="BD160" s="323"/>
      <c r="BE160" s="323"/>
      <c r="BF160" s="323"/>
      <c r="BI160" s="323"/>
      <c r="BS160" s="323"/>
      <c r="CC160" s="323"/>
      <c r="CM160" s="323"/>
      <c r="CW160" s="323"/>
      <c r="DG160" s="323"/>
      <c r="DQ160" s="323"/>
      <c r="EA160" s="323"/>
      <c r="EK160" s="323"/>
      <c r="EU160" s="323"/>
      <c r="FE160" s="323"/>
      <c r="FO160" s="323"/>
      <c r="FY160" s="323"/>
      <c r="GI160" s="323"/>
      <c r="GS160" s="323"/>
      <c r="HC160" s="323"/>
      <c r="HM160" s="323"/>
      <c r="HW160" s="323"/>
    </row>
    <row r="161" s="3" customFormat="true" x14ac:dyDescent="0.25">
      <c r="A161" s="323"/>
      <c r="K161" s="323"/>
      <c r="U161" s="323"/>
      <c r="AE161" s="323"/>
      <c r="AO161" s="323"/>
      <c r="AY161" s="323"/>
      <c r="AZ161" s="323"/>
      <c r="BA161" s="323"/>
      <c r="BB161" s="323"/>
      <c r="BC161" s="323"/>
      <c r="BD161" s="323"/>
      <c r="BE161" s="323"/>
      <c r="BF161" s="323"/>
      <c r="BI161" s="323"/>
      <c r="BS161" s="323"/>
      <c r="CC161" s="323"/>
      <c r="CM161" s="323"/>
      <c r="CW161" s="323"/>
      <c r="DG161" s="323"/>
      <c r="DQ161" s="323"/>
      <c r="EA161" s="323"/>
      <c r="EK161" s="323"/>
      <c r="EU161" s="323"/>
      <c r="FE161" s="323"/>
      <c r="FO161" s="323"/>
      <c r="FY161" s="323"/>
      <c r="GI161" s="323"/>
      <c r="GS161" s="323"/>
      <c r="HC161" s="323"/>
      <c r="HM161" s="323"/>
      <c r="HW161" s="323"/>
    </row>
    <row r="162" s="3" customFormat="true" x14ac:dyDescent="0.25">
      <c r="A162" s="323"/>
      <c r="K162" s="323"/>
      <c r="U162" s="323"/>
      <c r="AE162" s="323"/>
      <c r="AO162" s="323"/>
      <c r="AY162" s="323"/>
      <c r="AZ162" s="323"/>
      <c r="BA162" s="323"/>
      <c r="BB162" s="323"/>
      <c r="BC162" s="323"/>
      <c r="BD162" s="323"/>
      <c r="BE162" s="323"/>
      <c r="BF162" s="323"/>
      <c r="BI162" s="323"/>
      <c r="BS162" s="323"/>
      <c r="CC162" s="323"/>
      <c r="CM162" s="323"/>
      <c r="CW162" s="323"/>
      <c r="DG162" s="323"/>
      <c r="DQ162" s="323"/>
      <c r="EA162" s="323"/>
      <c r="EK162" s="323"/>
      <c r="EU162" s="323"/>
      <c r="FE162" s="323"/>
      <c r="FO162" s="323"/>
      <c r="FY162" s="323"/>
      <c r="GI162" s="323"/>
      <c r="GS162" s="323"/>
      <c r="HC162" s="323"/>
      <c r="HM162" s="323"/>
      <c r="HW162" s="323"/>
    </row>
    <row r="163" s="3" customFormat="true" x14ac:dyDescent="0.25">
      <c r="A163" s="323"/>
      <c r="K163" s="323"/>
      <c r="U163" s="323"/>
      <c r="AE163" s="323"/>
      <c r="AO163" s="323"/>
      <c r="AY163" s="323"/>
      <c r="AZ163" s="323"/>
      <c r="BA163" s="323"/>
      <c r="BB163" s="323"/>
      <c r="BC163" s="323"/>
      <c r="BD163" s="323"/>
      <c r="BE163" s="323"/>
      <c r="BF163" s="323"/>
      <c r="BI163" s="323"/>
      <c r="BS163" s="323"/>
      <c r="CC163" s="323"/>
      <c r="CM163" s="323"/>
      <c r="CW163" s="323"/>
      <c r="DG163" s="323"/>
      <c r="DQ163" s="323"/>
      <c r="EA163" s="323"/>
      <c r="EK163" s="323"/>
      <c r="EU163" s="323"/>
      <c r="FE163" s="323"/>
      <c r="FO163" s="323"/>
      <c r="FY163" s="323"/>
      <c r="GI163" s="323"/>
      <c r="GS163" s="323"/>
      <c r="HC163" s="323"/>
      <c r="HM163" s="323"/>
      <c r="HW163" s="323"/>
    </row>
    <row r="164" s="3" customFormat="true" x14ac:dyDescent="0.25">
      <c r="A164" s="323"/>
      <c r="K164" s="323"/>
      <c r="U164" s="323"/>
      <c r="AE164" s="323"/>
      <c r="AO164" s="323"/>
      <c r="AY164" s="323"/>
      <c r="AZ164" s="323"/>
      <c r="BA164" s="323"/>
      <c r="BB164" s="323"/>
      <c r="BC164" s="323"/>
      <c r="BD164" s="323"/>
      <c r="BE164" s="323"/>
      <c r="BF164" s="323"/>
      <c r="BI164" s="323"/>
      <c r="BS164" s="323"/>
      <c r="CC164" s="323"/>
      <c r="CM164" s="323"/>
      <c r="CW164" s="323"/>
      <c r="DG164" s="323"/>
      <c r="DQ164" s="323"/>
      <c r="EA164" s="323"/>
      <c r="EK164" s="323"/>
      <c r="EU164" s="323"/>
      <c r="FE164" s="323"/>
      <c r="FO164" s="323"/>
      <c r="FY164" s="323"/>
      <c r="GI164" s="323"/>
      <c r="GS164" s="323"/>
      <c r="HC164" s="323"/>
      <c r="HM164" s="323"/>
      <c r="HW164" s="323"/>
    </row>
    <row r="165" s="3" customFormat="true" x14ac:dyDescent="0.25">
      <c r="A165" s="323"/>
      <c r="K165" s="323"/>
      <c r="U165" s="323"/>
      <c r="AE165" s="323"/>
      <c r="AO165" s="323"/>
      <c r="AY165" s="323"/>
      <c r="AZ165" s="323"/>
      <c r="BA165" s="323"/>
      <c r="BB165" s="323"/>
      <c r="BC165" s="323"/>
      <c r="BD165" s="323"/>
      <c r="BE165" s="323"/>
      <c r="BF165" s="323"/>
      <c r="BI165" s="323"/>
      <c r="BS165" s="323"/>
      <c r="CC165" s="323"/>
      <c r="CM165" s="323"/>
      <c r="CW165" s="323"/>
      <c r="DG165" s="323"/>
      <c r="DQ165" s="323"/>
      <c r="EA165" s="323"/>
      <c r="EK165" s="323"/>
      <c r="EU165" s="323"/>
      <c r="FE165" s="323"/>
      <c r="FO165" s="323"/>
      <c r="FY165" s="323"/>
      <c r="GI165" s="323"/>
      <c r="GS165" s="323"/>
      <c r="HC165" s="323"/>
      <c r="HM165" s="323"/>
      <c r="HW165" s="323"/>
    </row>
    <row r="166" s="3" customFormat="true" x14ac:dyDescent="0.25">
      <c r="A166" s="323"/>
      <c r="K166" s="323"/>
      <c r="U166" s="323"/>
      <c r="AE166" s="323"/>
      <c r="AO166" s="323"/>
      <c r="AY166" s="323"/>
      <c r="AZ166" s="323"/>
      <c r="BA166" s="323"/>
      <c r="BB166" s="323"/>
      <c r="BC166" s="323"/>
      <c r="BD166" s="323"/>
      <c r="BE166" s="323"/>
      <c r="BF166" s="323"/>
      <c r="BI166" s="323"/>
      <c r="BS166" s="323"/>
      <c r="CC166" s="323"/>
      <c r="CM166" s="323"/>
      <c r="CW166" s="323"/>
      <c r="DG166" s="323"/>
      <c r="DQ166" s="323"/>
      <c r="EA166" s="323"/>
      <c r="EK166" s="323"/>
      <c r="EU166" s="323"/>
      <c r="FE166" s="323"/>
      <c r="FO166" s="323"/>
      <c r="FY166" s="323"/>
      <c r="GI166" s="323"/>
      <c r="GS166" s="323"/>
      <c r="HC166" s="323"/>
      <c r="HM166" s="323"/>
      <c r="HW166" s="323"/>
    </row>
    <row r="167" s="3" customFormat="true" x14ac:dyDescent="0.25">
      <c r="A167" s="323"/>
      <c r="K167" s="323"/>
      <c r="U167" s="323"/>
      <c r="AE167" s="323"/>
      <c r="AO167" s="323"/>
      <c r="AY167" s="323"/>
      <c r="AZ167" s="323"/>
      <c r="BA167" s="323"/>
      <c r="BB167" s="323"/>
      <c r="BC167" s="323"/>
      <c r="BD167" s="323"/>
      <c r="BE167" s="323"/>
      <c r="BF167" s="323"/>
      <c r="BI167" s="323"/>
      <c r="BS167" s="323"/>
      <c r="CC167" s="323"/>
      <c r="CM167" s="323"/>
      <c r="CW167" s="323"/>
      <c r="DG167" s="323"/>
      <c r="DQ167" s="323"/>
      <c r="EA167" s="323"/>
      <c r="EK167" s="323"/>
      <c r="EU167" s="323"/>
      <c r="FE167" s="323"/>
      <c r="FO167" s="323"/>
      <c r="FY167" s="323"/>
      <c r="GI167" s="323"/>
      <c r="GS167" s="323"/>
      <c r="HC167" s="323"/>
      <c r="HM167" s="323"/>
      <c r="HW167" s="323"/>
    </row>
    <row r="168" s="3" customFormat="true" x14ac:dyDescent="0.25">
      <c r="A168" s="323"/>
      <c r="K168" s="323"/>
      <c r="U168" s="323"/>
      <c r="AE168" s="323"/>
      <c r="AO168" s="323"/>
      <c r="AY168" s="323"/>
      <c r="AZ168" s="323"/>
      <c r="BA168" s="323"/>
      <c r="BB168" s="323"/>
      <c r="BC168" s="323"/>
      <c r="BD168" s="323"/>
      <c r="BE168" s="323"/>
      <c r="BF168" s="323"/>
      <c r="BI168" s="323"/>
      <c r="BS168" s="323"/>
      <c r="CC168" s="323"/>
      <c r="CM168" s="323"/>
      <c r="CW168" s="323"/>
      <c r="DG168" s="323"/>
      <c r="DQ168" s="323"/>
      <c r="EA168" s="323"/>
      <c r="EK168" s="323"/>
      <c r="EU168" s="323"/>
      <c r="FE168" s="323"/>
      <c r="FO168" s="323"/>
      <c r="FY168" s="323"/>
      <c r="GI168" s="323"/>
      <c r="GS168" s="323"/>
      <c r="HC168" s="323"/>
      <c r="HM168" s="323"/>
      <c r="HW168" s="323"/>
    </row>
    <row r="169" s="3" customFormat="true" x14ac:dyDescent="0.25">
      <c r="A169" s="323"/>
      <c r="K169" s="323"/>
      <c r="U169" s="323"/>
      <c r="AE169" s="323"/>
      <c r="AO169" s="323"/>
      <c r="AY169" s="323"/>
      <c r="AZ169" s="323"/>
      <c r="BA169" s="323"/>
      <c r="BB169" s="323"/>
      <c r="BC169" s="323"/>
      <c r="BD169" s="323"/>
      <c r="BE169" s="323"/>
      <c r="BF169" s="323"/>
      <c r="BI169" s="323"/>
      <c r="BS169" s="323"/>
      <c r="CC169" s="323"/>
      <c r="CM169" s="323"/>
      <c r="CW169" s="323"/>
      <c r="DG169" s="323"/>
      <c r="DQ169" s="323"/>
      <c r="EA169" s="323"/>
      <c r="EK169" s="323"/>
      <c r="EU169" s="323"/>
      <c r="FE169" s="323"/>
      <c r="FO169" s="323"/>
      <c r="FY169" s="323"/>
      <c r="GI169" s="323"/>
      <c r="GS169" s="323"/>
      <c r="HC169" s="323"/>
      <c r="HM169" s="323"/>
      <c r="HW169" s="323"/>
    </row>
    <row r="170" s="3" customFormat="true" x14ac:dyDescent="0.25">
      <c r="A170" s="323"/>
      <c r="K170" s="323"/>
      <c r="U170" s="323"/>
      <c r="AE170" s="323"/>
      <c r="AO170" s="323"/>
      <c r="AY170" s="323"/>
      <c r="AZ170" s="323"/>
      <c r="BA170" s="323"/>
      <c r="BB170" s="323"/>
      <c r="BC170" s="323"/>
      <c r="BD170" s="323"/>
      <c r="BE170" s="323"/>
      <c r="BF170" s="323"/>
      <c r="BI170" s="323"/>
      <c r="BS170" s="323"/>
      <c r="CC170" s="323"/>
      <c r="CM170" s="323"/>
      <c r="CW170" s="323"/>
      <c r="DG170" s="323"/>
      <c r="DQ170" s="323"/>
      <c r="EA170" s="323"/>
      <c r="EK170" s="323"/>
      <c r="EU170" s="323"/>
      <c r="FE170" s="323"/>
      <c r="FO170" s="323"/>
      <c r="FY170" s="323"/>
      <c r="GI170" s="323"/>
      <c r="GS170" s="323"/>
      <c r="HC170" s="323"/>
      <c r="HM170" s="323"/>
      <c r="HW170" s="323"/>
    </row>
    <row r="171" s="3" customFormat="true" x14ac:dyDescent="0.25">
      <c r="A171" s="323"/>
      <c r="K171" s="323"/>
      <c r="U171" s="323"/>
      <c r="AE171" s="323"/>
      <c r="AO171" s="323"/>
      <c r="AY171" s="323"/>
      <c r="AZ171" s="323"/>
      <c r="BA171" s="323"/>
      <c r="BB171" s="323"/>
      <c r="BC171" s="323"/>
      <c r="BD171" s="323"/>
      <c r="BE171" s="323"/>
      <c r="BF171" s="323"/>
      <c r="BI171" s="323"/>
      <c r="BS171" s="323"/>
      <c r="CC171" s="323"/>
      <c r="CM171" s="323"/>
      <c r="CW171" s="323"/>
      <c r="DG171" s="323"/>
      <c r="DQ171" s="323"/>
      <c r="EA171" s="323"/>
      <c r="EK171" s="323"/>
      <c r="EU171" s="323"/>
      <c r="FE171" s="323"/>
      <c r="FO171" s="323"/>
      <c r="FY171" s="323"/>
      <c r="GI171" s="323"/>
      <c r="GS171" s="323"/>
      <c r="HC171" s="323"/>
      <c r="HM171" s="323"/>
      <c r="HW171" s="323"/>
    </row>
    <row r="172" s="3" customFormat="true" x14ac:dyDescent="0.25">
      <c r="A172" s="323"/>
      <c r="K172" s="323"/>
      <c r="U172" s="323"/>
      <c r="AE172" s="323"/>
      <c r="AO172" s="323"/>
      <c r="AY172" s="323"/>
      <c r="AZ172" s="323"/>
      <c r="BA172" s="323"/>
      <c r="BB172" s="323"/>
      <c r="BC172" s="323"/>
      <c r="BD172" s="323"/>
      <c r="BE172" s="323"/>
      <c r="BF172" s="323"/>
      <c r="BI172" s="323"/>
      <c r="BS172" s="323"/>
      <c r="CC172" s="323"/>
      <c r="CM172" s="323"/>
      <c r="CW172" s="323"/>
      <c r="DG172" s="323"/>
      <c r="DQ172" s="323"/>
      <c r="EA172" s="323"/>
      <c r="EK172" s="323"/>
      <c r="EU172" s="323"/>
      <c r="FE172" s="323"/>
      <c r="FO172" s="323"/>
      <c r="FY172" s="323"/>
      <c r="GI172" s="323"/>
      <c r="GS172" s="323"/>
      <c r="HC172" s="323"/>
      <c r="HM172" s="323"/>
      <c r="HW172" s="323"/>
    </row>
    <row r="173" s="3" customFormat="true" x14ac:dyDescent="0.25">
      <c r="A173" s="323"/>
      <c r="K173" s="323"/>
      <c r="U173" s="323"/>
      <c r="AE173" s="323"/>
      <c r="AO173" s="323"/>
      <c r="AY173" s="323"/>
      <c r="AZ173" s="323"/>
      <c r="BA173" s="323"/>
      <c r="BB173" s="323"/>
      <c r="BC173" s="323"/>
      <c r="BD173" s="323"/>
      <c r="BE173" s="323"/>
      <c r="BF173" s="323"/>
      <c r="BI173" s="323"/>
      <c r="BS173" s="323"/>
      <c r="CC173" s="323"/>
      <c r="CM173" s="323"/>
      <c r="CW173" s="323"/>
      <c r="DG173" s="323"/>
      <c r="DQ173" s="323"/>
      <c r="EA173" s="323"/>
      <c r="EK173" s="323"/>
      <c r="EU173" s="323"/>
      <c r="FE173" s="323"/>
      <c r="FO173" s="323"/>
      <c r="FY173" s="323"/>
      <c r="GI173" s="323"/>
      <c r="GS173" s="323"/>
      <c r="HC173" s="323"/>
      <c r="HM173" s="323"/>
      <c r="HW173" s="323"/>
    </row>
    <row r="174" s="3" customFormat="true" x14ac:dyDescent="0.25">
      <c r="A174" s="323"/>
      <c r="K174" s="323"/>
      <c r="U174" s="323"/>
      <c r="AE174" s="323"/>
      <c r="AO174" s="323"/>
      <c r="AY174" s="323"/>
      <c r="AZ174" s="323"/>
      <c r="BA174" s="323"/>
      <c r="BB174" s="323"/>
      <c r="BC174" s="323"/>
      <c r="BD174" s="323"/>
      <c r="BE174" s="323"/>
      <c r="BF174" s="323"/>
      <c r="BI174" s="323"/>
      <c r="BS174" s="323"/>
      <c r="CC174" s="323"/>
      <c r="CM174" s="323"/>
      <c r="CW174" s="323"/>
      <c r="DG174" s="323"/>
      <c r="DQ174" s="323"/>
      <c r="EA174" s="323"/>
      <c r="EK174" s="323"/>
      <c r="EU174" s="323"/>
      <c r="FE174" s="323"/>
      <c r="FO174" s="323"/>
      <c r="FY174" s="323"/>
      <c r="GI174" s="323"/>
      <c r="GS174" s="323"/>
      <c r="HC174" s="323"/>
      <c r="HM174" s="323"/>
      <c r="HW174" s="323"/>
    </row>
    <row r="175" s="3" customFormat="true" x14ac:dyDescent="0.25">
      <c r="A175" s="323"/>
      <c r="K175" s="323"/>
      <c r="U175" s="323"/>
      <c r="AE175" s="323"/>
      <c r="AO175" s="323"/>
      <c r="AY175" s="323"/>
      <c r="AZ175" s="323"/>
      <c r="BA175" s="323"/>
      <c r="BB175" s="323"/>
      <c r="BC175" s="323"/>
      <c r="BD175" s="323"/>
      <c r="BE175" s="323"/>
      <c r="BF175" s="323"/>
      <c r="BI175" s="323"/>
      <c r="BS175" s="323"/>
      <c r="CC175" s="323"/>
      <c r="CM175" s="323"/>
      <c r="CW175" s="323"/>
      <c r="DG175" s="323"/>
      <c r="DQ175" s="323"/>
      <c r="EA175" s="323"/>
      <c r="EK175" s="323"/>
      <c r="EU175" s="323"/>
      <c r="FE175" s="323"/>
      <c r="FO175" s="323"/>
      <c r="FY175" s="323"/>
      <c r="GI175" s="323"/>
      <c r="GS175" s="323"/>
      <c r="HC175" s="323"/>
      <c r="HM175" s="323"/>
      <c r="HW175" s="323"/>
    </row>
    <row r="176" s="3" customFormat="true" x14ac:dyDescent="0.25">
      <c r="A176" s="323"/>
      <c r="K176" s="323"/>
      <c r="U176" s="323"/>
      <c r="AE176" s="323"/>
      <c r="AO176" s="323"/>
      <c r="AY176" s="323"/>
      <c r="AZ176" s="323"/>
      <c r="BA176" s="323"/>
      <c r="BB176" s="323"/>
      <c r="BC176" s="323"/>
      <c r="BD176" s="323"/>
      <c r="BE176" s="323"/>
      <c r="BF176" s="323"/>
      <c r="BI176" s="323"/>
      <c r="BS176" s="323"/>
      <c r="CC176" s="323"/>
      <c r="CM176" s="323"/>
      <c r="CW176" s="323"/>
      <c r="DG176" s="323"/>
      <c r="DQ176" s="323"/>
      <c r="EA176" s="323"/>
      <c r="EK176" s="323"/>
      <c r="EU176" s="323"/>
      <c r="FE176" s="323"/>
      <c r="FO176" s="323"/>
      <c r="FY176" s="323"/>
      <c r="GI176" s="323"/>
      <c r="GS176" s="323"/>
      <c r="HC176" s="323"/>
      <c r="HM176" s="323"/>
      <c r="HW176" s="323"/>
    </row>
    <row r="177" s="3" customFormat="true" x14ac:dyDescent="0.25">
      <c r="A177" s="323"/>
      <c r="K177" s="323"/>
      <c r="U177" s="323"/>
      <c r="AE177" s="323"/>
      <c r="AO177" s="323"/>
      <c r="AY177" s="323"/>
      <c r="AZ177" s="323"/>
      <c r="BA177" s="323"/>
      <c r="BB177" s="323"/>
      <c r="BC177" s="323"/>
      <c r="BD177" s="323"/>
      <c r="BE177" s="323"/>
      <c r="BF177" s="323"/>
      <c r="BI177" s="323"/>
      <c r="BS177" s="323"/>
      <c r="CC177" s="323"/>
      <c r="CM177" s="323"/>
      <c r="CW177" s="323"/>
      <c r="DG177" s="323"/>
      <c r="DQ177" s="323"/>
      <c r="EA177" s="323"/>
      <c r="EK177" s="323"/>
      <c r="EU177" s="323"/>
      <c r="FE177" s="323"/>
      <c r="FO177" s="323"/>
      <c r="FY177" s="323"/>
      <c r="GI177" s="323"/>
      <c r="GS177" s="323"/>
      <c r="HC177" s="323"/>
      <c r="HM177" s="323"/>
      <c r="HW177" s="323"/>
    </row>
    <row r="178" s="3" customFormat="true" x14ac:dyDescent="0.25">
      <c r="A178" s="323"/>
      <c r="K178" s="323"/>
      <c r="U178" s="323"/>
      <c r="AE178" s="323"/>
      <c r="AO178" s="323"/>
      <c r="AY178" s="323"/>
      <c r="AZ178" s="323"/>
      <c r="BA178" s="323"/>
      <c r="BB178" s="323"/>
      <c r="BC178" s="323"/>
      <c r="BD178" s="323"/>
      <c r="BE178" s="323"/>
      <c r="BF178" s="323"/>
      <c r="BI178" s="323"/>
      <c r="BS178" s="323"/>
      <c r="CC178" s="323"/>
      <c r="CM178" s="323"/>
      <c r="CW178" s="323"/>
      <c r="DG178" s="323"/>
      <c r="DQ178" s="323"/>
      <c r="EA178" s="323"/>
      <c r="EK178" s="323"/>
      <c r="EU178" s="323"/>
      <c r="FE178" s="323"/>
      <c r="FO178" s="323"/>
      <c r="FY178" s="323"/>
      <c r="GI178" s="323"/>
      <c r="GS178" s="323"/>
      <c r="HC178" s="323"/>
      <c r="HM178" s="323"/>
      <c r="HW178" s="323"/>
    </row>
    <row r="179" s="3" customFormat="true" x14ac:dyDescent="0.25">
      <c r="A179" s="323"/>
      <c r="K179" s="323"/>
      <c r="U179" s="323"/>
      <c r="AE179" s="323"/>
      <c r="AO179" s="323"/>
      <c r="AY179" s="323"/>
      <c r="AZ179" s="323"/>
      <c r="BA179" s="323"/>
      <c r="BB179" s="323"/>
      <c r="BC179" s="323"/>
      <c r="BD179" s="323"/>
      <c r="BE179" s="323"/>
      <c r="BF179" s="323"/>
      <c r="BI179" s="323"/>
      <c r="BS179" s="323"/>
      <c r="CC179" s="323"/>
      <c r="CM179" s="323"/>
      <c r="CW179" s="323"/>
      <c r="DG179" s="323"/>
      <c r="DQ179" s="323"/>
      <c r="EA179" s="323"/>
      <c r="EK179" s="323"/>
      <c r="EU179" s="323"/>
      <c r="FE179" s="323"/>
      <c r="FO179" s="323"/>
      <c r="FY179" s="323"/>
      <c r="GI179" s="323"/>
      <c r="GS179" s="323"/>
      <c r="HC179" s="323"/>
      <c r="HM179" s="323"/>
      <c r="HW179" s="323"/>
    </row>
    <row r="180" s="3" customFormat="true" x14ac:dyDescent="0.25">
      <c r="A180" s="323"/>
      <c r="K180" s="323"/>
      <c r="U180" s="323"/>
      <c r="AE180" s="323"/>
      <c r="AO180" s="323"/>
      <c r="AY180" s="323"/>
      <c r="AZ180" s="323"/>
      <c r="BA180" s="323"/>
      <c r="BB180" s="323"/>
      <c r="BC180" s="323"/>
      <c r="BD180" s="323"/>
      <c r="BE180" s="323"/>
      <c r="BF180" s="323"/>
      <c r="BI180" s="323"/>
      <c r="BS180" s="323"/>
      <c r="CC180" s="323"/>
      <c r="CM180" s="323"/>
      <c r="CW180" s="323"/>
      <c r="DG180" s="323"/>
      <c r="DQ180" s="323"/>
      <c r="EA180" s="323"/>
      <c r="EK180" s="323"/>
      <c r="EU180" s="323"/>
      <c r="FE180" s="323"/>
      <c r="FO180" s="323"/>
      <c r="FY180" s="323"/>
      <c r="GI180" s="323"/>
      <c r="GS180" s="323"/>
      <c r="HC180" s="323"/>
      <c r="HM180" s="323"/>
      <c r="HW180" s="323"/>
    </row>
    <row r="181" s="3" customFormat="true" x14ac:dyDescent="0.25">
      <c r="A181" s="323"/>
      <c r="K181" s="323"/>
      <c r="U181" s="323"/>
      <c r="AE181" s="323"/>
      <c r="AO181" s="323"/>
      <c r="AY181" s="323"/>
      <c r="AZ181" s="323"/>
      <c r="BA181" s="323"/>
      <c r="BB181" s="323"/>
      <c r="BC181" s="323"/>
      <c r="BD181" s="323"/>
      <c r="BE181" s="323"/>
      <c r="BF181" s="323"/>
      <c r="BI181" s="323"/>
      <c r="BS181" s="323"/>
      <c r="CC181" s="323"/>
      <c r="CM181" s="323"/>
      <c r="CW181" s="323"/>
      <c r="DG181" s="323"/>
      <c r="DQ181" s="323"/>
      <c r="EA181" s="323"/>
      <c r="EK181" s="323"/>
      <c r="EU181" s="323"/>
      <c r="FE181" s="323"/>
      <c r="FO181" s="323"/>
      <c r="FY181" s="323"/>
      <c r="GI181" s="323"/>
      <c r="GS181" s="323"/>
      <c r="HC181" s="323"/>
      <c r="HM181" s="323"/>
      <c r="HW181" s="323"/>
    </row>
    <row r="182" s="3" customFormat="true" x14ac:dyDescent="0.25">
      <c r="A182" s="323"/>
      <c r="K182" s="323"/>
      <c r="U182" s="323"/>
      <c r="AE182" s="323"/>
      <c r="AO182" s="323"/>
      <c r="AY182" s="323"/>
      <c r="AZ182" s="323"/>
      <c r="BA182" s="323"/>
      <c r="BB182" s="323"/>
      <c r="BC182" s="323"/>
      <c r="BD182" s="323"/>
      <c r="BE182" s="323"/>
      <c r="BF182" s="323"/>
      <c r="BI182" s="323"/>
      <c r="BS182" s="323"/>
      <c r="CC182" s="323"/>
      <c r="CM182" s="323"/>
      <c r="CW182" s="323"/>
      <c r="DG182" s="323"/>
      <c r="DQ182" s="323"/>
      <c r="EA182" s="323"/>
      <c r="EK182" s="323"/>
      <c r="EU182" s="323"/>
      <c r="FE182" s="323"/>
      <c r="FO182" s="323"/>
      <c r="FY182" s="323"/>
      <c r="GI182" s="323"/>
      <c r="GS182" s="323"/>
      <c r="HC182" s="323"/>
      <c r="HM182" s="323"/>
      <c r="HW182" s="323"/>
    </row>
    <row r="183" s="3" customFormat="true" x14ac:dyDescent="0.25">
      <c r="A183" s="323"/>
      <c r="K183" s="323"/>
      <c r="U183" s="323"/>
      <c r="AE183" s="323"/>
      <c r="AO183" s="323"/>
      <c r="AY183" s="323"/>
      <c r="AZ183" s="323"/>
      <c r="BA183" s="323"/>
      <c r="BB183" s="323"/>
      <c r="BC183" s="323"/>
      <c r="BD183" s="323"/>
      <c r="BE183" s="323"/>
      <c r="BF183" s="323"/>
      <c r="BI183" s="323"/>
      <c r="BS183" s="323"/>
      <c r="CC183" s="323"/>
      <c r="CM183" s="323"/>
      <c r="CW183" s="323"/>
      <c r="DG183" s="323"/>
      <c r="DQ183" s="323"/>
      <c r="EA183" s="323"/>
      <c r="EK183" s="323"/>
      <c r="EU183" s="323"/>
      <c r="FE183" s="323"/>
      <c r="FO183" s="323"/>
      <c r="FY183" s="323"/>
      <c r="GI183" s="323"/>
      <c r="GS183" s="323"/>
      <c r="HC183" s="323"/>
      <c r="HM183" s="323"/>
      <c r="HW183" s="323"/>
    </row>
    <row r="184" s="3" customFormat="true" x14ac:dyDescent="0.25">
      <c r="A184" s="323"/>
      <c r="K184" s="323"/>
      <c r="U184" s="323"/>
      <c r="AE184" s="323"/>
      <c r="AO184" s="323"/>
      <c r="AY184" s="323"/>
      <c r="AZ184" s="323"/>
      <c r="BA184" s="323"/>
      <c r="BB184" s="323"/>
      <c r="BC184" s="323"/>
      <c r="BD184" s="323"/>
      <c r="BE184" s="323"/>
      <c r="BF184" s="323"/>
      <c r="BI184" s="323"/>
      <c r="BS184" s="323"/>
      <c r="CC184" s="323"/>
      <c r="CM184" s="323"/>
      <c r="CW184" s="323"/>
      <c r="DG184" s="323"/>
      <c r="DQ184" s="323"/>
      <c r="EA184" s="323"/>
      <c r="EK184" s="323"/>
      <c r="EU184" s="323"/>
      <c r="FE184" s="323"/>
      <c r="FO184" s="323"/>
      <c r="FY184" s="323"/>
      <c r="GI184" s="323"/>
      <c r="GS184" s="323"/>
      <c r="HC184" s="323"/>
      <c r="HM184" s="323"/>
      <c r="HW184" s="323"/>
    </row>
    <row r="185" s="3" customFormat="true" x14ac:dyDescent="0.25">
      <c r="A185" s="323"/>
      <c r="K185" s="323"/>
      <c r="U185" s="323"/>
      <c r="AE185" s="323"/>
      <c r="AO185" s="323"/>
      <c r="AY185" s="323"/>
      <c r="AZ185" s="323"/>
      <c r="BA185" s="323"/>
      <c r="BB185" s="323"/>
      <c r="BC185" s="323"/>
      <c r="BD185" s="323"/>
      <c r="BE185" s="323"/>
      <c r="BF185" s="323"/>
      <c r="BI185" s="323"/>
      <c r="BS185" s="323"/>
      <c r="CC185" s="323"/>
      <c r="CM185" s="323"/>
      <c r="CW185" s="323"/>
      <c r="DG185" s="323"/>
      <c r="DQ185" s="323"/>
      <c r="EA185" s="323"/>
      <c r="EK185" s="323"/>
      <c r="EU185" s="323"/>
      <c r="FE185" s="323"/>
      <c r="FO185" s="323"/>
      <c r="FY185" s="323"/>
      <c r="GI185" s="323"/>
      <c r="GS185" s="323"/>
      <c r="HC185" s="323"/>
      <c r="HM185" s="323"/>
      <c r="HW185" s="323"/>
    </row>
    <row r="186" s="3" customFormat="true" x14ac:dyDescent="0.25">
      <c r="A186" s="323"/>
      <c r="K186" s="323"/>
      <c r="U186" s="323"/>
      <c r="AE186" s="323"/>
      <c r="AO186" s="323"/>
      <c r="AY186" s="323"/>
      <c r="AZ186" s="323"/>
      <c r="BA186" s="323"/>
      <c r="BB186" s="323"/>
      <c r="BC186" s="323"/>
      <c r="BD186" s="323"/>
      <c r="BE186" s="323"/>
      <c r="BF186" s="323"/>
      <c r="BI186" s="323"/>
      <c r="BS186" s="323"/>
      <c r="CC186" s="323"/>
      <c r="CM186" s="323"/>
      <c r="CW186" s="323"/>
      <c r="DG186" s="323"/>
      <c r="DQ186" s="323"/>
      <c r="EA186" s="323"/>
      <c r="EK186" s="323"/>
      <c r="EU186" s="323"/>
      <c r="FE186" s="323"/>
      <c r="FO186" s="323"/>
      <c r="FY186" s="323"/>
      <c r="GI186" s="323"/>
      <c r="GS186" s="323"/>
      <c r="HC186" s="323"/>
      <c r="HM186" s="323"/>
      <c r="HW186" s="323"/>
    </row>
    <row r="187" s="3" customFormat="true" x14ac:dyDescent="0.25">
      <c r="A187" s="323"/>
      <c r="K187" s="323"/>
      <c r="U187" s="323"/>
      <c r="AE187" s="323"/>
      <c r="AO187" s="323"/>
      <c r="AY187" s="323"/>
      <c r="AZ187" s="323"/>
      <c r="BA187" s="323"/>
      <c r="BB187" s="323"/>
      <c r="BC187" s="323"/>
      <c r="BD187" s="323"/>
      <c r="BE187" s="323"/>
      <c r="BF187" s="323"/>
      <c r="BI187" s="323"/>
      <c r="BS187" s="323"/>
      <c r="CC187" s="323"/>
      <c r="CM187" s="323"/>
      <c r="CW187" s="323"/>
      <c r="DG187" s="323"/>
      <c r="DQ187" s="323"/>
      <c r="EA187" s="323"/>
      <c r="EK187" s="323"/>
      <c r="EU187" s="323"/>
      <c r="FE187" s="323"/>
      <c r="FO187" s="323"/>
      <c r="FY187" s="323"/>
      <c r="GI187" s="323"/>
      <c r="GS187" s="323"/>
      <c r="HC187" s="323"/>
      <c r="HM187" s="323"/>
      <c r="HW187" s="323"/>
    </row>
    <row r="188" s="3" customFormat="true" x14ac:dyDescent="0.25">
      <c r="A188" s="323"/>
      <c r="K188" s="323"/>
      <c r="U188" s="323"/>
      <c r="AE188" s="323"/>
      <c r="AO188" s="323"/>
      <c r="AY188" s="323"/>
      <c r="AZ188" s="323"/>
      <c r="BA188" s="323"/>
      <c r="BB188" s="323"/>
      <c r="BC188" s="323"/>
      <c r="BD188" s="323"/>
      <c r="BE188" s="323"/>
      <c r="BF188" s="323"/>
      <c r="BI188" s="323"/>
      <c r="BS188" s="323"/>
      <c r="CC188" s="323"/>
      <c r="CM188" s="323"/>
      <c r="CW188" s="323"/>
      <c r="DG188" s="323"/>
      <c r="DQ188" s="323"/>
      <c r="EA188" s="323"/>
      <c r="EK188" s="323"/>
      <c r="EU188" s="323"/>
      <c r="FE188" s="323"/>
      <c r="FO188" s="323"/>
      <c r="FY188" s="323"/>
      <c r="GI188" s="323"/>
      <c r="GS188" s="323"/>
      <c r="HC188" s="323"/>
      <c r="HM188" s="323"/>
      <c r="HW188" s="323"/>
    </row>
    <row r="189" s="3" customFormat="true" x14ac:dyDescent="0.25">
      <c r="A189" s="323"/>
      <c r="K189" s="323"/>
      <c r="U189" s="323"/>
      <c r="AE189" s="323"/>
      <c r="AO189" s="323"/>
      <c r="AY189" s="323"/>
      <c r="AZ189" s="323"/>
      <c r="BA189" s="323"/>
      <c r="BB189" s="323"/>
      <c r="BC189" s="323"/>
      <c r="BD189" s="323"/>
      <c r="BE189" s="323"/>
      <c r="BF189" s="323"/>
      <c r="BI189" s="323"/>
      <c r="BS189" s="323"/>
      <c r="CC189" s="323"/>
      <c r="CM189" s="323"/>
      <c r="CW189" s="323"/>
      <c r="DG189" s="323"/>
      <c r="DQ189" s="323"/>
      <c r="EA189" s="323"/>
      <c r="EK189" s="323"/>
      <c r="EU189" s="323"/>
      <c r="FE189" s="323"/>
      <c r="FO189" s="323"/>
      <c r="FY189" s="323"/>
      <c r="GI189" s="323"/>
      <c r="GS189" s="323"/>
      <c r="HC189" s="323"/>
      <c r="HM189" s="323"/>
      <c r="HW189" s="323"/>
    </row>
    <row r="190" s="3" customFormat="true" x14ac:dyDescent="0.25">
      <c r="A190" s="323"/>
      <c r="K190" s="323"/>
      <c r="U190" s="323"/>
      <c r="AE190" s="323"/>
      <c r="AO190" s="323"/>
      <c r="AY190" s="323"/>
      <c r="AZ190" s="323"/>
      <c r="BA190" s="323"/>
      <c r="BB190" s="323"/>
      <c r="BC190" s="323"/>
      <c r="BD190" s="323"/>
      <c r="BE190" s="323"/>
      <c r="BF190" s="323"/>
      <c r="BI190" s="323"/>
      <c r="BS190" s="323"/>
      <c r="CC190" s="323"/>
      <c r="CM190" s="323"/>
      <c r="CW190" s="323"/>
      <c r="DG190" s="323"/>
      <c r="DQ190" s="323"/>
      <c r="EA190" s="323"/>
      <c r="EK190" s="323"/>
      <c r="EU190" s="323"/>
      <c r="FE190" s="323"/>
      <c r="FO190" s="323"/>
      <c r="FY190" s="323"/>
      <c r="GI190" s="323"/>
      <c r="GS190" s="323"/>
      <c r="HC190" s="323"/>
      <c r="HM190" s="323"/>
      <c r="HW190" s="323"/>
    </row>
    <row r="191" s="3" customFormat="true" x14ac:dyDescent="0.25">
      <c r="A191" s="323"/>
      <c r="K191" s="323"/>
      <c r="U191" s="323"/>
      <c r="AE191" s="323"/>
      <c r="AO191" s="323"/>
      <c r="AY191" s="323"/>
      <c r="AZ191" s="323"/>
      <c r="BA191" s="323"/>
      <c r="BB191" s="323"/>
      <c r="BC191" s="323"/>
      <c r="BD191" s="323"/>
      <c r="BE191" s="323"/>
      <c r="BF191" s="323"/>
      <c r="BI191" s="323"/>
      <c r="BS191" s="323"/>
      <c r="CC191" s="323"/>
      <c r="CM191" s="323"/>
      <c r="CW191" s="323"/>
      <c r="DG191" s="323"/>
      <c r="DQ191" s="323"/>
      <c r="EA191" s="323"/>
      <c r="EK191" s="323"/>
      <c r="EU191" s="323"/>
      <c r="FE191" s="323"/>
      <c r="FO191" s="323"/>
      <c r="FY191" s="323"/>
      <c r="GI191" s="323"/>
      <c r="GS191" s="323"/>
      <c r="HC191" s="323"/>
      <c r="HM191" s="323"/>
      <c r="HW191" s="323"/>
    </row>
    <row r="192" s="3" customFormat="true" x14ac:dyDescent="0.25">
      <c r="A192" s="323"/>
      <c r="K192" s="323"/>
      <c r="U192" s="323"/>
      <c r="AE192" s="323"/>
      <c r="AO192" s="323"/>
      <c r="AY192" s="323"/>
      <c r="AZ192" s="323"/>
      <c r="BA192" s="323"/>
      <c r="BB192" s="323"/>
      <c r="BC192" s="323"/>
      <c r="BD192" s="323"/>
      <c r="BE192" s="323"/>
      <c r="BF192" s="323"/>
      <c r="BI192" s="323"/>
      <c r="BS192" s="323"/>
      <c r="CC192" s="323"/>
      <c r="CM192" s="323"/>
      <c r="CW192" s="323"/>
      <c r="DG192" s="323"/>
      <c r="DQ192" s="323"/>
      <c r="EA192" s="323"/>
      <c r="EK192" s="323"/>
      <c r="EU192" s="323"/>
      <c r="FE192" s="323"/>
      <c r="FO192" s="323"/>
      <c r="FY192" s="323"/>
      <c r="GI192" s="323"/>
      <c r="GS192" s="323"/>
      <c r="HC192" s="323"/>
      <c r="HM192" s="323"/>
      <c r="HW192" s="323"/>
    </row>
    <row r="193" s="3" customFormat="true" x14ac:dyDescent="0.25">
      <c r="A193" s="323"/>
      <c r="K193" s="323"/>
      <c r="U193" s="323"/>
      <c r="AE193" s="323"/>
      <c r="AO193" s="323"/>
      <c r="AY193" s="323"/>
      <c r="AZ193" s="323"/>
      <c r="BA193" s="323"/>
      <c r="BB193" s="323"/>
      <c r="BC193" s="323"/>
      <c r="BD193" s="323"/>
      <c r="BE193" s="323"/>
      <c r="BF193" s="323"/>
      <c r="BI193" s="323"/>
      <c r="BS193" s="323"/>
      <c r="CC193" s="323"/>
      <c r="CM193" s="323"/>
      <c r="CW193" s="323"/>
      <c r="DG193" s="323"/>
      <c r="DQ193" s="323"/>
      <c r="EA193" s="323"/>
      <c r="EK193" s="323"/>
      <c r="EU193" s="323"/>
      <c r="FE193" s="323"/>
      <c r="FO193" s="323"/>
      <c r="FY193" s="323"/>
      <c r="GI193" s="323"/>
      <c r="GS193" s="323"/>
      <c r="HC193" s="323"/>
      <c r="HM193" s="323"/>
      <c r="HW193" s="323"/>
    </row>
    <row r="194" s="3" customFormat="true" x14ac:dyDescent="0.25">
      <c r="A194" s="323"/>
      <c r="K194" s="323"/>
      <c r="U194" s="323"/>
      <c r="AE194" s="323"/>
      <c r="AO194" s="323"/>
      <c r="AY194" s="323"/>
      <c r="AZ194" s="323"/>
      <c r="BA194" s="323"/>
      <c r="BB194" s="323"/>
      <c r="BC194" s="323"/>
      <c r="BD194" s="323"/>
      <c r="BE194" s="323"/>
      <c r="BF194" s="323"/>
      <c r="BI194" s="323"/>
      <c r="BS194" s="323"/>
      <c r="CC194" s="323"/>
      <c r="CM194" s="323"/>
      <c r="CW194" s="323"/>
      <c r="DG194" s="323"/>
      <c r="DQ194" s="323"/>
      <c r="EA194" s="323"/>
      <c r="EK194" s="323"/>
      <c r="EU194" s="323"/>
      <c r="FE194" s="323"/>
      <c r="FO194" s="323"/>
      <c r="FY194" s="323"/>
      <c r="GI194" s="323"/>
      <c r="GS194" s="323"/>
      <c r="HC194" s="323"/>
      <c r="HM194" s="323"/>
      <c r="HW194" s="323"/>
    </row>
    <row r="195" s="3" customFormat="true" x14ac:dyDescent="0.25">
      <c r="A195" s="323"/>
      <c r="K195" s="323"/>
      <c r="U195" s="323"/>
      <c r="AE195" s="323"/>
      <c r="AO195" s="323"/>
      <c r="AY195" s="323"/>
      <c r="AZ195" s="323"/>
      <c r="BA195" s="323"/>
      <c r="BB195" s="323"/>
      <c r="BC195" s="323"/>
      <c r="BD195" s="323"/>
      <c r="BE195" s="323"/>
      <c r="BF195" s="323"/>
      <c r="BI195" s="323"/>
      <c r="BS195" s="323"/>
      <c r="CC195" s="323"/>
      <c r="CM195" s="323"/>
      <c r="CW195" s="323"/>
      <c r="DG195" s="323"/>
      <c r="DQ195" s="323"/>
      <c r="EA195" s="323"/>
      <c r="EK195" s="323"/>
      <c r="EU195" s="323"/>
      <c r="FE195" s="323"/>
      <c r="FO195" s="323"/>
      <c r="FY195" s="323"/>
      <c r="GI195" s="323"/>
      <c r="GS195" s="323"/>
      <c r="HC195" s="323"/>
      <c r="HM195" s="323"/>
      <c r="HW195" s="323"/>
    </row>
    <row r="196" s="3" customFormat="true" x14ac:dyDescent="0.25">
      <c r="A196" s="323"/>
      <c r="K196" s="323"/>
      <c r="U196" s="323"/>
      <c r="AE196" s="323"/>
      <c r="AO196" s="323"/>
      <c r="AY196" s="323"/>
      <c r="AZ196" s="323"/>
      <c r="BA196" s="323"/>
      <c r="BB196" s="323"/>
      <c r="BC196" s="323"/>
      <c r="BD196" s="323"/>
      <c r="BE196" s="323"/>
      <c r="BF196" s="323"/>
      <c r="BI196" s="323"/>
      <c r="BS196" s="323"/>
      <c r="CC196" s="323"/>
      <c r="CM196" s="323"/>
      <c r="CW196" s="323"/>
      <c r="DG196" s="323"/>
      <c r="DQ196" s="323"/>
      <c r="EA196" s="323"/>
      <c r="EK196" s="323"/>
      <c r="EU196" s="323"/>
      <c r="FE196" s="323"/>
      <c r="FO196" s="323"/>
      <c r="FY196" s="323"/>
      <c r="GI196" s="323"/>
      <c r="GS196" s="323"/>
      <c r="HC196" s="323"/>
      <c r="HM196" s="323"/>
      <c r="HW196" s="323"/>
    </row>
    <row r="197" s="3" customFormat="true" x14ac:dyDescent="0.25">
      <c r="A197" s="323"/>
      <c r="K197" s="323"/>
      <c r="U197" s="323"/>
      <c r="AE197" s="323"/>
      <c r="AO197" s="323"/>
      <c r="AY197" s="323"/>
      <c r="AZ197" s="323"/>
      <c r="BA197" s="323"/>
      <c r="BB197" s="323"/>
      <c r="BC197" s="323"/>
      <c r="BD197" s="323"/>
      <c r="BE197" s="323"/>
      <c r="BF197" s="323"/>
      <c r="BI197" s="323"/>
      <c r="BS197" s="323"/>
      <c r="CC197" s="323"/>
      <c r="CM197" s="323"/>
      <c r="CW197" s="323"/>
      <c r="DG197" s="323"/>
      <c r="DQ197" s="323"/>
      <c r="EA197" s="323"/>
      <c r="EK197" s="323"/>
      <c r="EU197" s="323"/>
      <c r="FE197" s="323"/>
      <c r="FO197" s="323"/>
      <c r="FY197" s="323"/>
      <c r="GI197" s="323"/>
      <c r="GS197" s="323"/>
      <c r="HC197" s="323"/>
      <c r="HM197" s="323"/>
      <c r="HW197" s="323"/>
    </row>
    <row r="198" s="3" customFormat="true" x14ac:dyDescent="0.25">
      <c r="A198" s="323"/>
      <c r="K198" s="323"/>
      <c r="U198" s="323"/>
      <c r="AE198" s="323"/>
      <c r="AO198" s="323"/>
      <c r="AY198" s="323"/>
      <c r="AZ198" s="323"/>
      <c r="BA198" s="323"/>
      <c r="BB198" s="323"/>
      <c r="BC198" s="323"/>
      <c r="BD198" s="323"/>
      <c r="BE198" s="323"/>
      <c r="BF198" s="323"/>
      <c r="BI198" s="323"/>
      <c r="BS198" s="323"/>
      <c r="CC198" s="323"/>
      <c r="CM198" s="323"/>
      <c r="CW198" s="323"/>
      <c r="DG198" s="323"/>
      <c r="DQ198" s="323"/>
      <c r="EA198" s="323"/>
      <c r="EK198" s="323"/>
      <c r="EU198" s="323"/>
      <c r="FE198" s="323"/>
      <c r="FO198" s="323"/>
      <c r="FY198" s="323"/>
      <c r="GI198" s="323"/>
      <c r="GS198" s="323"/>
      <c r="HC198" s="323"/>
      <c r="HM198" s="323"/>
      <c r="HW198" s="323"/>
    </row>
    <row r="199" s="3" customFormat="true" x14ac:dyDescent="0.25">
      <c r="A199" s="323"/>
      <c r="K199" s="323"/>
      <c r="U199" s="323"/>
      <c r="AE199" s="323"/>
      <c r="AO199" s="323"/>
      <c r="AY199" s="323"/>
      <c r="AZ199" s="323"/>
      <c r="BA199" s="323"/>
      <c r="BB199" s="323"/>
      <c r="BC199" s="323"/>
      <c r="BD199" s="323"/>
      <c r="BE199" s="323"/>
      <c r="BF199" s="323"/>
      <c r="BI199" s="323"/>
      <c r="BS199" s="323"/>
      <c r="CC199" s="323"/>
      <c r="CM199" s="323"/>
      <c r="CW199" s="323"/>
      <c r="DG199" s="323"/>
      <c r="DQ199" s="323"/>
      <c r="EA199" s="323"/>
      <c r="EK199" s="323"/>
      <c r="EU199" s="323"/>
      <c r="FE199" s="323"/>
      <c r="FO199" s="323"/>
      <c r="FY199" s="323"/>
      <c r="GI199" s="323"/>
      <c r="GS199" s="323"/>
      <c r="HC199" s="323"/>
      <c r="HM199" s="323"/>
      <c r="HW199" s="323"/>
    </row>
    <row r="200" s="3" customFormat="true" x14ac:dyDescent="0.25">
      <c r="A200" s="323"/>
      <c r="K200" s="323"/>
      <c r="U200" s="323"/>
      <c r="AE200" s="323"/>
      <c r="AO200" s="323"/>
      <c r="AY200" s="323"/>
      <c r="AZ200" s="323"/>
      <c r="BA200" s="323"/>
      <c r="BB200" s="323"/>
      <c r="BC200" s="323"/>
      <c r="BD200" s="323"/>
      <c r="BE200" s="323"/>
      <c r="BF200" s="323"/>
      <c r="BI200" s="323"/>
      <c r="BS200" s="323"/>
      <c r="CC200" s="323"/>
      <c r="CM200" s="323"/>
      <c r="CW200" s="323"/>
      <c r="DG200" s="323"/>
      <c r="DQ200" s="323"/>
      <c r="EA200" s="323"/>
      <c r="EK200" s="323"/>
      <c r="EU200" s="323"/>
      <c r="FE200" s="323"/>
      <c r="FO200" s="323"/>
      <c r="FY200" s="323"/>
      <c r="GI200" s="323"/>
      <c r="GS200" s="323"/>
      <c r="HC200" s="323"/>
      <c r="HM200" s="323"/>
      <c r="HW200" s="323"/>
    </row>
    <row r="201" s="3" customFormat="true" x14ac:dyDescent="0.25">
      <c r="A201" s="323"/>
      <c r="K201" s="323"/>
      <c r="U201" s="323"/>
      <c r="AE201" s="323"/>
      <c r="AO201" s="323"/>
      <c r="AY201" s="323"/>
      <c r="AZ201" s="323"/>
      <c r="BA201" s="323"/>
      <c r="BB201" s="323"/>
      <c r="BC201" s="323"/>
      <c r="BD201" s="323"/>
      <c r="BE201" s="323"/>
      <c r="BF201" s="323"/>
      <c r="BI201" s="323"/>
      <c r="BS201" s="323"/>
      <c r="CC201" s="323"/>
      <c r="CM201" s="323"/>
      <c r="CW201" s="323"/>
      <c r="DG201" s="323"/>
      <c r="DQ201" s="323"/>
      <c r="EA201" s="323"/>
      <c r="EK201" s="323"/>
      <c r="EU201" s="323"/>
      <c r="FE201" s="323"/>
      <c r="FO201" s="323"/>
      <c r="FY201" s="323"/>
      <c r="GI201" s="323"/>
      <c r="GS201" s="323"/>
      <c r="HC201" s="323"/>
      <c r="HM201" s="323"/>
      <c r="HW201" s="323"/>
    </row>
    <row r="202" s="3" customFormat="true" x14ac:dyDescent="0.25">
      <c r="A202" s="323"/>
      <c r="K202" s="323"/>
      <c r="U202" s="323"/>
      <c r="AE202" s="323"/>
      <c r="AO202" s="323"/>
      <c r="AY202" s="323"/>
      <c r="AZ202" s="323"/>
      <c r="BA202" s="323"/>
      <c r="BB202" s="323"/>
      <c r="BC202" s="323"/>
      <c r="BD202" s="323"/>
      <c r="BE202" s="323"/>
      <c r="BF202" s="323"/>
      <c r="BI202" s="323"/>
      <c r="BS202" s="323"/>
      <c r="CC202" s="323"/>
      <c r="CM202" s="323"/>
      <c r="CW202" s="323"/>
      <c r="DG202" s="323"/>
      <c r="DQ202" s="323"/>
      <c r="EA202" s="323"/>
      <c r="EK202" s="323"/>
      <c r="EU202" s="323"/>
      <c r="FE202" s="323"/>
      <c r="FO202" s="323"/>
      <c r="FY202" s="323"/>
      <c r="GI202" s="323"/>
      <c r="GS202" s="323"/>
      <c r="HC202" s="323"/>
      <c r="HM202" s="323"/>
      <c r="HW202" s="323"/>
    </row>
    <row r="203" s="3" customFormat="true" x14ac:dyDescent="0.25">
      <c r="A203" s="323"/>
      <c r="K203" s="323"/>
      <c r="U203" s="323"/>
      <c r="AE203" s="323"/>
      <c r="AO203" s="323"/>
      <c r="AY203" s="323"/>
      <c r="AZ203" s="323"/>
      <c r="BA203" s="323"/>
      <c r="BB203" s="323"/>
      <c r="BC203" s="323"/>
      <c r="BD203" s="323"/>
      <c r="BE203" s="323"/>
      <c r="BF203" s="323"/>
      <c r="BI203" s="323"/>
      <c r="BS203" s="323"/>
      <c r="CC203" s="323"/>
      <c r="CM203" s="323"/>
      <c r="CW203" s="323"/>
      <c r="DG203" s="323"/>
      <c r="DQ203" s="323"/>
      <c r="EA203" s="323"/>
      <c r="EK203" s="323"/>
      <c r="EU203" s="323"/>
      <c r="FE203" s="323"/>
      <c r="FO203" s="323"/>
      <c r="FY203" s="323"/>
      <c r="GI203" s="323"/>
      <c r="GS203" s="323"/>
      <c r="HC203" s="323"/>
      <c r="HM203" s="323"/>
      <c r="HW203" s="323"/>
    </row>
    <row r="204" s="3" customFormat="true" x14ac:dyDescent="0.25">
      <c r="A204" s="323"/>
      <c r="K204" s="323"/>
      <c r="U204" s="323"/>
      <c r="AE204" s="323"/>
      <c r="AO204" s="323"/>
      <c r="AY204" s="323"/>
      <c r="AZ204" s="323"/>
      <c r="BA204" s="323"/>
      <c r="BB204" s="323"/>
      <c r="BC204" s="323"/>
      <c r="BD204" s="323"/>
      <c r="BE204" s="323"/>
      <c r="BF204" s="323"/>
      <c r="BI204" s="323"/>
      <c r="BS204" s="323"/>
      <c r="CC204" s="323"/>
      <c r="CM204" s="323"/>
      <c r="CW204" s="323"/>
      <c r="DG204" s="323"/>
      <c r="DQ204" s="323"/>
      <c r="EA204" s="323"/>
      <c r="EK204" s="323"/>
      <c r="EU204" s="323"/>
      <c r="FE204" s="323"/>
      <c r="FO204" s="323"/>
      <c r="FY204" s="323"/>
      <c r="GI204" s="323"/>
      <c r="GS204" s="323"/>
      <c r="HC204" s="323"/>
      <c r="HM204" s="323"/>
      <c r="HW204" s="323"/>
    </row>
    <row r="205" s="3" customFormat="true" x14ac:dyDescent="0.25">
      <c r="A205" s="323"/>
      <c r="K205" s="323"/>
      <c r="U205" s="323"/>
      <c r="AE205" s="323"/>
      <c r="AO205" s="323"/>
      <c r="AY205" s="323"/>
      <c r="AZ205" s="323"/>
      <c r="BA205" s="323"/>
      <c r="BB205" s="323"/>
      <c r="BC205" s="323"/>
      <c r="BD205" s="323"/>
      <c r="BE205" s="323"/>
      <c r="BF205" s="323"/>
      <c r="BI205" s="323"/>
      <c r="BS205" s="323"/>
      <c r="CC205" s="323"/>
      <c r="CM205" s="323"/>
      <c r="CW205" s="323"/>
      <c r="DG205" s="323"/>
      <c r="DQ205" s="323"/>
      <c r="EA205" s="323"/>
      <c r="EK205" s="323"/>
      <c r="EU205" s="323"/>
      <c r="FE205" s="323"/>
      <c r="FO205" s="323"/>
      <c r="FY205" s="323"/>
      <c r="GI205" s="323"/>
      <c r="GS205" s="323"/>
      <c r="HC205" s="323"/>
      <c r="HM205" s="323"/>
      <c r="HW205" s="323"/>
    </row>
    <row r="206" s="3" customFormat="true" x14ac:dyDescent="0.25">
      <c r="A206" s="323"/>
      <c r="K206" s="323"/>
      <c r="U206" s="323"/>
      <c r="AE206" s="323"/>
      <c r="AO206" s="323"/>
      <c r="AY206" s="323"/>
      <c r="AZ206" s="323"/>
      <c r="BA206" s="323"/>
      <c r="BB206" s="323"/>
      <c r="BC206" s="323"/>
      <c r="BD206" s="323"/>
      <c r="BE206" s="323"/>
      <c r="BF206" s="323"/>
      <c r="BI206" s="323"/>
      <c r="BS206" s="323"/>
      <c r="CC206" s="323"/>
      <c r="CM206" s="323"/>
      <c r="CW206" s="323"/>
      <c r="DG206" s="323"/>
      <c r="DQ206" s="323"/>
      <c r="EA206" s="323"/>
      <c r="EK206" s="323"/>
      <c r="EU206" s="323"/>
      <c r="FE206" s="323"/>
      <c r="FO206" s="323"/>
      <c r="FY206" s="323"/>
      <c r="GI206" s="323"/>
      <c r="GS206" s="323"/>
      <c r="HC206" s="323"/>
      <c r="HM206" s="323"/>
      <c r="HW206" s="323"/>
    </row>
    <row r="207" s="3" customFormat="true" x14ac:dyDescent="0.25">
      <c r="A207" s="323"/>
      <c r="K207" s="323"/>
      <c r="U207" s="323"/>
      <c r="AE207" s="323"/>
      <c r="AO207" s="323"/>
      <c r="AY207" s="323"/>
      <c r="AZ207" s="323"/>
      <c r="BA207" s="323"/>
      <c r="BB207" s="323"/>
      <c r="BC207" s="323"/>
      <c r="BD207" s="323"/>
      <c r="BE207" s="323"/>
      <c r="BF207" s="323"/>
      <c r="BI207" s="323"/>
      <c r="BS207" s="323"/>
      <c r="CC207" s="323"/>
      <c r="CM207" s="323"/>
      <c r="CW207" s="323"/>
      <c r="DG207" s="323"/>
      <c r="DQ207" s="323"/>
      <c r="EA207" s="323"/>
      <c r="EK207" s="323"/>
      <c r="EU207" s="323"/>
      <c r="FE207" s="323"/>
      <c r="FO207" s="323"/>
      <c r="FY207" s="323"/>
      <c r="GI207" s="323"/>
      <c r="GS207" s="323"/>
      <c r="HC207" s="323"/>
      <c r="HM207" s="323"/>
      <c r="HW207" s="323"/>
    </row>
    <row r="208" s="3" customFormat="true" x14ac:dyDescent="0.25">
      <c r="A208" s="323"/>
      <c r="K208" s="323"/>
      <c r="U208" s="323"/>
      <c r="AE208" s="323"/>
      <c r="AO208" s="323"/>
      <c r="AY208" s="323"/>
      <c r="AZ208" s="323"/>
      <c r="BA208" s="323"/>
      <c r="BB208" s="323"/>
      <c r="BC208" s="323"/>
      <c r="BD208" s="323"/>
      <c r="BE208" s="323"/>
      <c r="BF208" s="323"/>
      <c r="BI208" s="323"/>
      <c r="BS208" s="323"/>
      <c r="CC208" s="323"/>
      <c r="CM208" s="323"/>
      <c r="CW208" s="323"/>
      <c r="DG208" s="323"/>
      <c r="DQ208" s="323"/>
      <c r="EA208" s="323"/>
      <c r="EK208" s="323"/>
      <c r="EU208" s="323"/>
      <c r="FE208" s="323"/>
      <c r="FO208" s="323"/>
      <c r="FY208" s="323"/>
      <c r="GI208" s="323"/>
      <c r="GS208" s="323"/>
      <c r="HC208" s="323"/>
      <c r="HM208" s="323"/>
      <c r="HW208" s="323"/>
    </row>
    <row r="209" s="3" customFormat="true" x14ac:dyDescent="0.25">
      <c r="A209" s="323"/>
      <c r="K209" s="323"/>
      <c r="U209" s="323"/>
      <c r="AE209" s="323"/>
      <c r="AO209" s="323"/>
      <c r="AY209" s="323"/>
      <c r="AZ209" s="323"/>
      <c r="BA209" s="323"/>
      <c r="BB209" s="323"/>
      <c r="BC209" s="323"/>
      <c r="BD209" s="323"/>
      <c r="BE209" s="323"/>
      <c r="BF209" s="323"/>
      <c r="BI209" s="323"/>
      <c r="BS209" s="323"/>
      <c r="CC209" s="323"/>
      <c r="CM209" s="323"/>
      <c r="CW209" s="323"/>
      <c r="DG209" s="323"/>
      <c r="DQ209" s="323"/>
      <c r="EA209" s="323"/>
      <c r="EK209" s="323"/>
      <c r="EU209" s="323"/>
      <c r="FE209" s="323"/>
      <c r="FO209" s="323"/>
      <c r="FY209" s="323"/>
      <c r="GI209" s="323"/>
      <c r="GS209" s="323"/>
      <c r="HC209" s="323"/>
      <c r="HM209" s="323"/>
      <c r="HW209" s="323"/>
    </row>
    <row r="210" s="3" customFormat="true" x14ac:dyDescent="0.25">
      <c r="A210" s="323"/>
      <c r="K210" s="323"/>
      <c r="U210" s="323"/>
      <c r="AE210" s="323"/>
      <c r="AO210" s="323"/>
      <c r="AY210" s="323"/>
      <c r="AZ210" s="323"/>
      <c r="BA210" s="323"/>
      <c r="BB210" s="323"/>
      <c r="BC210" s="323"/>
      <c r="BD210" s="323"/>
      <c r="BE210" s="323"/>
      <c r="BF210" s="323"/>
      <c r="BI210" s="323"/>
      <c r="BS210" s="323"/>
      <c r="CC210" s="323"/>
      <c r="CM210" s="323"/>
      <c r="CW210" s="323"/>
      <c r="DG210" s="323"/>
      <c r="DQ210" s="323"/>
      <c r="EA210" s="323"/>
      <c r="EK210" s="323"/>
      <c r="EU210" s="323"/>
      <c r="FE210" s="323"/>
      <c r="FO210" s="323"/>
      <c r="FY210" s="323"/>
      <c r="GI210" s="323"/>
      <c r="GS210" s="323"/>
      <c r="HC210" s="323"/>
      <c r="HM210" s="323"/>
      <c r="HW210" s="323"/>
    </row>
    <row r="211" s="3" customFormat="true" x14ac:dyDescent="0.25">
      <c r="A211" s="323"/>
      <c r="K211" s="323"/>
      <c r="U211" s="323"/>
      <c r="AE211" s="323"/>
      <c r="AO211" s="323"/>
      <c r="AY211" s="323"/>
      <c r="AZ211" s="323"/>
      <c r="BA211" s="323"/>
      <c r="BB211" s="323"/>
      <c r="BC211" s="323"/>
      <c r="BD211" s="323"/>
      <c r="BE211" s="323"/>
      <c r="BF211" s="323"/>
      <c r="BI211" s="323"/>
      <c r="BS211" s="323"/>
      <c r="CC211" s="323"/>
      <c r="CM211" s="323"/>
      <c r="CW211" s="323"/>
      <c r="DG211" s="323"/>
      <c r="DQ211" s="323"/>
      <c r="EA211" s="323"/>
      <c r="EK211" s="323"/>
      <c r="EU211" s="323"/>
      <c r="FE211" s="323"/>
      <c r="FO211" s="323"/>
      <c r="FY211" s="323"/>
      <c r="GI211" s="323"/>
      <c r="GS211" s="323"/>
      <c r="HC211" s="323"/>
      <c r="HM211" s="323"/>
      <c r="HW211" s="323"/>
    </row>
    <row r="212" s="3" customFormat="true" x14ac:dyDescent="0.25">
      <c r="A212" s="323"/>
      <c r="K212" s="323"/>
      <c r="U212" s="323"/>
      <c r="AE212" s="323"/>
      <c r="AO212" s="323"/>
      <c r="AY212" s="323"/>
      <c r="AZ212" s="323"/>
      <c r="BA212" s="323"/>
      <c r="BB212" s="323"/>
      <c r="BC212" s="323"/>
      <c r="BD212" s="323"/>
      <c r="BE212" s="323"/>
      <c r="BF212" s="323"/>
      <c r="BI212" s="323"/>
      <c r="BS212" s="323"/>
      <c r="CC212" s="323"/>
      <c r="CM212" s="323"/>
      <c r="CW212" s="323"/>
      <c r="DG212" s="323"/>
      <c r="DQ212" s="323"/>
      <c r="EA212" s="323"/>
      <c r="EK212" s="323"/>
      <c r="EU212" s="323"/>
      <c r="FE212" s="323"/>
      <c r="FO212" s="323"/>
      <c r="FY212" s="323"/>
      <c r="GI212" s="323"/>
      <c r="GS212" s="323"/>
      <c r="HC212" s="323"/>
      <c r="HM212" s="323"/>
      <c r="HW212" s="323"/>
    </row>
    <row r="213" s="3" customFormat="true" x14ac:dyDescent="0.25">
      <c r="A213" s="323"/>
      <c r="K213" s="323"/>
      <c r="U213" s="323"/>
      <c r="AE213" s="323"/>
      <c r="AO213" s="323"/>
      <c r="AY213" s="323"/>
      <c r="AZ213" s="323"/>
      <c r="BA213" s="323"/>
      <c r="BB213" s="323"/>
      <c r="BC213" s="323"/>
      <c r="BD213" s="323"/>
      <c r="BE213" s="323"/>
      <c r="BF213" s="323"/>
      <c r="BI213" s="323"/>
      <c r="BS213" s="323"/>
      <c r="CC213" s="323"/>
      <c r="CM213" s="323"/>
      <c r="CW213" s="323"/>
      <c r="DG213" s="323"/>
      <c r="DQ213" s="323"/>
      <c r="EA213" s="323"/>
      <c r="EK213" s="323"/>
      <c r="EU213" s="323"/>
      <c r="FE213" s="323"/>
      <c r="FO213" s="323"/>
      <c r="FY213" s="323"/>
      <c r="GI213" s="323"/>
      <c r="GS213" s="323"/>
      <c r="HC213" s="323"/>
      <c r="HM213" s="323"/>
      <c r="HW213" s="323"/>
    </row>
    <row r="214" s="3" customFormat="true" x14ac:dyDescent="0.25">
      <c r="A214" s="323"/>
      <c r="K214" s="323"/>
      <c r="U214" s="323"/>
      <c r="AE214" s="323"/>
      <c r="AO214" s="323"/>
      <c r="AY214" s="323"/>
      <c r="AZ214" s="323"/>
      <c r="BA214" s="323"/>
      <c r="BB214" s="323"/>
      <c r="BC214" s="323"/>
      <c r="BD214" s="323"/>
      <c r="BE214" s="323"/>
      <c r="BF214" s="323"/>
      <c r="BI214" s="323"/>
      <c r="BS214" s="323"/>
      <c r="CC214" s="323"/>
      <c r="CM214" s="323"/>
      <c r="CW214" s="323"/>
      <c r="DG214" s="323"/>
      <c r="DQ214" s="323"/>
      <c r="EA214" s="323"/>
      <c r="EK214" s="323"/>
      <c r="EU214" s="323"/>
      <c r="FE214" s="323"/>
      <c r="FO214" s="323"/>
      <c r="FY214" s="323"/>
      <c r="GI214" s="323"/>
      <c r="GS214" s="323"/>
      <c r="HC214" s="323"/>
      <c r="HM214" s="323"/>
      <c r="HW214" s="323"/>
    </row>
    <row r="215" s="3" customFormat="true" x14ac:dyDescent="0.25">
      <c r="A215" s="323"/>
      <c r="K215" s="323"/>
      <c r="U215" s="323"/>
      <c r="AE215" s="323"/>
      <c r="AO215" s="323"/>
      <c r="AY215" s="323"/>
      <c r="AZ215" s="323"/>
      <c r="BA215" s="323"/>
      <c r="BB215" s="323"/>
      <c r="BC215" s="323"/>
      <c r="BD215" s="323"/>
      <c r="BE215" s="323"/>
      <c r="BF215" s="323"/>
      <c r="BI215" s="323"/>
      <c r="BS215" s="323"/>
      <c r="CC215" s="323"/>
      <c r="CM215" s="323"/>
      <c r="CW215" s="323"/>
      <c r="DG215" s="323"/>
      <c r="DQ215" s="323"/>
      <c r="EA215" s="323"/>
      <c r="EK215" s="323"/>
      <c r="EU215" s="323"/>
      <c r="FE215" s="323"/>
      <c r="FO215" s="323"/>
      <c r="FY215" s="323"/>
      <c r="GI215" s="323"/>
      <c r="GS215" s="323"/>
      <c r="HC215" s="323"/>
      <c r="HM215" s="323"/>
      <c r="HW215" s="323"/>
    </row>
    <row r="216" s="3" customFormat="true" x14ac:dyDescent="0.25">
      <c r="A216" s="323"/>
      <c r="K216" s="323"/>
      <c r="U216" s="323"/>
      <c r="AE216" s="323"/>
      <c r="AO216" s="323"/>
      <c r="AY216" s="323"/>
      <c r="AZ216" s="323"/>
      <c r="BA216" s="323"/>
      <c r="BB216" s="323"/>
      <c r="BC216" s="323"/>
      <c r="BD216" s="323"/>
      <c r="BE216" s="323"/>
      <c r="BF216" s="323"/>
      <c r="BI216" s="323"/>
      <c r="BS216" s="323"/>
      <c r="CC216" s="323"/>
      <c r="CM216" s="323"/>
      <c r="CW216" s="323"/>
      <c r="DG216" s="323"/>
      <c r="DQ216" s="323"/>
      <c r="EA216" s="323"/>
      <c r="EK216" s="323"/>
      <c r="EU216" s="323"/>
      <c r="FE216" s="323"/>
      <c r="FO216" s="323"/>
      <c r="FY216" s="323"/>
      <c r="GI216" s="323"/>
      <c r="GS216" s="323"/>
      <c r="HC216" s="323"/>
      <c r="HM216" s="323"/>
      <c r="HW216" s="323"/>
    </row>
    <row r="217" s="3" customFormat="true" x14ac:dyDescent="0.25">
      <c r="A217" s="323"/>
      <c r="K217" s="323"/>
      <c r="U217" s="323"/>
      <c r="AE217" s="323"/>
      <c r="AO217" s="323"/>
      <c r="AY217" s="323"/>
      <c r="AZ217" s="323"/>
      <c r="BA217" s="323"/>
      <c r="BB217" s="323"/>
      <c r="BC217" s="323"/>
      <c r="BD217" s="323"/>
      <c r="BE217" s="323"/>
      <c r="BF217" s="323"/>
      <c r="BI217" s="323"/>
      <c r="BS217" s="323"/>
      <c r="CC217" s="323"/>
      <c r="CM217" s="323"/>
      <c r="CW217" s="323"/>
      <c r="DG217" s="323"/>
      <c r="DQ217" s="323"/>
      <c r="EA217" s="323"/>
      <c r="EK217" s="323"/>
      <c r="EU217" s="323"/>
      <c r="FE217" s="323"/>
      <c r="FO217" s="323"/>
      <c r="FY217" s="323"/>
      <c r="GI217" s="323"/>
      <c r="GS217" s="323"/>
      <c r="HC217" s="323"/>
      <c r="HM217" s="323"/>
      <c r="HW217" s="323"/>
    </row>
    <row r="218" s="3" customFormat="true" x14ac:dyDescent="0.25">
      <c r="A218" s="323"/>
      <c r="K218" s="323"/>
      <c r="U218" s="323"/>
      <c r="AE218" s="323"/>
      <c r="AO218" s="323"/>
      <c r="AY218" s="323"/>
      <c r="AZ218" s="323"/>
      <c r="BA218" s="323"/>
      <c r="BB218" s="323"/>
      <c r="BC218" s="323"/>
      <c r="BD218" s="323"/>
      <c r="BE218" s="323"/>
      <c r="BF218" s="323"/>
      <c r="BI218" s="323"/>
      <c r="BS218" s="323"/>
      <c r="CC218" s="323"/>
      <c r="CM218" s="323"/>
      <c r="CW218" s="323"/>
      <c r="DG218" s="323"/>
      <c r="DQ218" s="323"/>
      <c r="EA218" s="323"/>
      <c r="EK218" s="323"/>
      <c r="EU218" s="323"/>
      <c r="FE218" s="323"/>
      <c r="FO218" s="323"/>
      <c r="FY218" s="323"/>
      <c r="GI218" s="323"/>
      <c r="GS218" s="323"/>
      <c r="HC218" s="323"/>
      <c r="HM218" s="323"/>
      <c r="HW218" s="323"/>
    </row>
    <row r="219" s="3" customFormat="true" x14ac:dyDescent="0.25">
      <c r="A219" s="323"/>
      <c r="K219" s="323"/>
      <c r="U219" s="323"/>
      <c r="AE219" s="323"/>
      <c r="AO219" s="323"/>
      <c r="AY219" s="323"/>
      <c r="AZ219" s="323"/>
      <c r="BA219" s="323"/>
      <c r="BB219" s="323"/>
      <c r="BC219" s="323"/>
      <c r="BD219" s="323"/>
      <c r="BE219" s="323"/>
      <c r="BF219" s="323"/>
      <c r="BI219" s="323"/>
      <c r="BS219" s="323"/>
      <c r="CC219" s="323"/>
      <c r="CM219" s="323"/>
      <c r="CW219" s="323"/>
      <c r="DG219" s="323"/>
      <c r="DQ219" s="323"/>
      <c r="EA219" s="323"/>
      <c r="EK219" s="323"/>
      <c r="EU219" s="323"/>
      <c r="FE219" s="323"/>
      <c r="FO219" s="323"/>
      <c r="FY219" s="323"/>
      <c r="GI219" s="323"/>
      <c r="GS219" s="323"/>
      <c r="HC219" s="323"/>
      <c r="HM219" s="323"/>
      <c r="HW219" s="323"/>
    </row>
    <row r="220" s="3" customFormat="true" x14ac:dyDescent="0.25">
      <c r="A220" s="323"/>
      <c r="K220" s="323"/>
      <c r="U220" s="323"/>
      <c r="AE220" s="323"/>
      <c r="AO220" s="323"/>
      <c r="AY220" s="323"/>
      <c r="AZ220" s="323"/>
      <c r="BA220" s="323"/>
      <c r="BB220" s="323"/>
      <c r="BC220" s="323"/>
      <c r="BD220" s="323"/>
      <c r="BE220" s="323"/>
      <c r="BF220" s="323"/>
      <c r="BI220" s="323"/>
      <c r="BS220" s="323"/>
      <c r="CC220" s="323"/>
      <c r="CM220" s="323"/>
      <c r="CW220" s="323"/>
      <c r="DG220" s="323"/>
      <c r="DQ220" s="323"/>
      <c r="EA220" s="323"/>
      <c r="EK220" s="323"/>
      <c r="EU220" s="323"/>
      <c r="FE220" s="323"/>
      <c r="FO220" s="323"/>
      <c r="FY220" s="323"/>
      <c r="GI220" s="323"/>
      <c r="GS220" s="323"/>
      <c r="HC220" s="323"/>
      <c r="HM220" s="323"/>
      <c r="HW220" s="323"/>
    </row>
    <row r="221" s="3" customFormat="true" x14ac:dyDescent="0.25">
      <c r="A221" s="323"/>
      <c r="K221" s="323"/>
      <c r="U221" s="323"/>
      <c r="AE221" s="323"/>
      <c r="AO221" s="323"/>
      <c r="AY221" s="323"/>
      <c r="AZ221" s="323"/>
      <c r="BA221" s="323"/>
      <c r="BB221" s="323"/>
      <c r="BC221" s="323"/>
      <c r="BD221" s="323"/>
      <c r="BE221" s="323"/>
      <c r="BF221" s="323"/>
      <c r="BI221" s="323"/>
      <c r="BS221" s="323"/>
      <c r="CC221" s="323"/>
      <c r="CM221" s="323"/>
      <c r="CW221" s="323"/>
      <c r="DG221" s="323"/>
      <c r="DQ221" s="323"/>
      <c r="EA221" s="323"/>
      <c r="EK221" s="323"/>
      <c r="EU221" s="323"/>
      <c r="FE221" s="323"/>
      <c r="FO221" s="323"/>
      <c r="FY221" s="323"/>
      <c r="GI221" s="323"/>
      <c r="GS221" s="323"/>
      <c r="HC221" s="323"/>
      <c r="HM221" s="323"/>
      <c r="HW221" s="323"/>
    </row>
    <row r="222" s="3" customFormat="true" x14ac:dyDescent="0.25">
      <c r="A222" s="323"/>
      <c r="K222" s="323"/>
      <c r="U222" s="323"/>
      <c r="AE222" s="323"/>
      <c r="AO222" s="323"/>
      <c r="AY222" s="323"/>
      <c r="AZ222" s="323"/>
      <c r="BA222" s="323"/>
      <c r="BB222" s="323"/>
      <c r="BC222" s="323"/>
      <c r="BD222" s="323"/>
      <c r="BE222" s="323"/>
      <c r="BF222" s="323"/>
      <c r="BI222" s="323"/>
      <c r="BS222" s="323"/>
      <c r="CC222" s="323"/>
      <c r="CM222" s="323"/>
      <c r="CW222" s="323"/>
      <c r="DG222" s="323"/>
      <c r="DQ222" s="323"/>
      <c r="EA222" s="323"/>
      <c r="EK222" s="323"/>
      <c r="EU222" s="323"/>
      <c r="FE222" s="323"/>
      <c r="FO222" s="323"/>
      <c r="FY222" s="323"/>
      <c r="GI222" s="323"/>
      <c r="GS222" s="323"/>
      <c r="HC222" s="323"/>
      <c r="HM222" s="323"/>
      <c r="HW222" s="323"/>
    </row>
    <row r="223" s="3" customFormat="true" x14ac:dyDescent="0.25">
      <c r="A223" s="323"/>
      <c r="K223" s="323"/>
      <c r="U223" s="323"/>
      <c r="AE223" s="323"/>
      <c r="AO223" s="323"/>
      <c r="AY223" s="323"/>
      <c r="AZ223" s="323"/>
      <c r="BA223" s="323"/>
      <c r="BB223" s="323"/>
      <c r="BC223" s="323"/>
      <c r="BD223" s="323"/>
      <c r="BE223" s="323"/>
      <c r="BF223" s="323"/>
      <c r="BI223" s="323"/>
      <c r="BS223" s="323"/>
      <c r="CC223" s="323"/>
      <c r="CM223" s="323"/>
      <c r="CW223" s="323"/>
      <c r="DG223" s="323"/>
      <c r="DQ223" s="323"/>
      <c r="EA223" s="323"/>
      <c r="EK223" s="323"/>
      <c r="EU223" s="323"/>
      <c r="FE223" s="323"/>
      <c r="FO223" s="323"/>
      <c r="FY223" s="323"/>
      <c r="GI223" s="323"/>
      <c r="GS223" s="323"/>
      <c r="HC223" s="323"/>
      <c r="HM223" s="323"/>
      <c r="HW223" s="323"/>
    </row>
    <row r="224" s="3" customFormat="true" x14ac:dyDescent="0.25">
      <c r="A224" s="323"/>
      <c r="K224" s="323"/>
      <c r="U224" s="323"/>
      <c r="AE224" s="323"/>
      <c r="AO224" s="323"/>
      <c r="AY224" s="323"/>
      <c r="AZ224" s="323"/>
      <c r="BA224" s="323"/>
      <c r="BB224" s="323"/>
      <c r="BC224" s="323"/>
      <c r="BD224" s="323"/>
      <c r="BE224" s="323"/>
      <c r="BF224" s="323"/>
      <c r="BI224" s="323"/>
      <c r="BS224" s="323"/>
      <c r="CC224" s="323"/>
      <c r="CM224" s="323"/>
      <c r="CW224" s="323"/>
      <c r="DG224" s="323"/>
      <c r="DQ224" s="323"/>
      <c r="EA224" s="323"/>
      <c r="EK224" s="323"/>
      <c r="EU224" s="323"/>
      <c r="FE224" s="323"/>
      <c r="FO224" s="323"/>
      <c r="FY224" s="323"/>
      <c r="GI224" s="323"/>
      <c r="GS224" s="323"/>
      <c r="HC224" s="323"/>
      <c r="HM224" s="323"/>
      <c r="HW224" s="323"/>
    </row>
    <row r="225" s="3" customFormat="true" x14ac:dyDescent="0.25">
      <c r="A225" s="323"/>
      <c r="K225" s="323"/>
      <c r="U225" s="323"/>
      <c r="AE225" s="323"/>
      <c r="AO225" s="323"/>
      <c r="AY225" s="323"/>
      <c r="AZ225" s="323"/>
      <c r="BA225" s="323"/>
      <c r="BB225" s="323"/>
      <c r="BC225" s="323"/>
      <c r="BD225" s="323"/>
      <c r="BE225" s="323"/>
      <c r="BF225" s="323"/>
      <c r="BI225" s="323"/>
      <c r="BS225" s="323"/>
      <c r="CC225" s="323"/>
      <c r="CM225" s="323"/>
      <c r="CW225" s="323"/>
      <c r="DG225" s="323"/>
      <c r="DQ225" s="323"/>
      <c r="EA225" s="323"/>
      <c r="EK225" s="323"/>
      <c r="EU225" s="323"/>
      <c r="FE225" s="323"/>
      <c r="FO225" s="323"/>
      <c r="FY225" s="323"/>
      <c r="GI225" s="323"/>
      <c r="GS225" s="323"/>
      <c r="HC225" s="323"/>
      <c r="HM225" s="323"/>
      <c r="HW225" s="323"/>
    </row>
    <row r="226" s="3" customFormat="true" x14ac:dyDescent="0.25">
      <c r="A226" s="323"/>
      <c r="K226" s="323"/>
      <c r="U226" s="323"/>
      <c r="AE226" s="323"/>
      <c r="AO226" s="323"/>
      <c r="AY226" s="323"/>
      <c r="AZ226" s="323"/>
      <c r="BA226" s="323"/>
      <c r="BB226" s="323"/>
      <c r="BC226" s="323"/>
      <c r="BD226" s="323"/>
      <c r="BE226" s="323"/>
      <c r="BF226" s="323"/>
      <c r="BI226" s="323"/>
      <c r="BS226" s="323"/>
      <c r="CC226" s="323"/>
      <c r="CM226" s="323"/>
      <c r="CW226" s="323"/>
      <c r="DG226" s="323"/>
      <c r="DQ226" s="323"/>
      <c r="EA226" s="323"/>
      <c r="EK226" s="323"/>
      <c r="EU226" s="323"/>
      <c r="FE226" s="323"/>
      <c r="FO226" s="323"/>
      <c r="FY226" s="323"/>
      <c r="GI226" s="323"/>
      <c r="GS226" s="323"/>
      <c r="HC226" s="323"/>
      <c r="HM226" s="323"/>
      <c r="HW226" s="323"/>
    </row>
    <row r="227" s="3" customFormat="true" x14ac:dyDescent="0.25">
      <c r="A227" s="323"/>
      <c r="K227" s="323"/>
      <c r="U227" s="323"/>
      <c r="AE227" s="323"/>
      <c r="AO227" s="323"/>
      <c r="AY227" s="323"/>
      <c r="AZ227" s="323"/>
      <c r="BA227" s="323"/>
      <c r="BB227" s="323"/>
      <c r="BC227" s="323"/>
      <c r="BD227" s="323"/>
      <c r="BE227" s="323"/>
      <c r="BF227" s="323"/>
      <c r="BI227" s="323"/>
      <c r="BS227" s="323"/>
      <c r="CC227" s="323"/>
      <c r="CM227" s="323"/>
      <c r="CW227" s="323"/>
      <c r="DG227" s="323"/>
      <c r="DQ227" s="323"/>
      <c r="EA227" s="323"/>
      <c r="EK227" s="323"/>
      <c r="EU227" s="323"/>
      <c r="FE227" s="323"/>
      <c r="FO227" s="323"/>
      <c r="FY227" s="323"/>
      <c r="GI227" s="323"/>
      <c r="GS227" s="323"/>
      <c r="HC227" s="323"/>
      <c r="HM227" s="323"/>
      <c r="HW227" s="323"/>
    </row>
    <row r="228" s="3" customFormat="true" x14ac:dyDescent="0.25">
      <c r="A228" s="323"/>
      <c r="K228" s="323"/>
      <c r="U228" s="323"/>
      <c r="AE228" s="323"/>
      <c r="AO228" s="323"/>
      <c r="AY228" s="323"/>
      <c r="AZ228" s="323"/>
      <c r="BA228" s="323"/>
      <c r="BB228" s="323"/>
      <c r="BC228" s="323"/>
      <c r="BD228" s="323"/>
      <c r="BE228" s="323"/>
      <c r="BF228" s="323"/>
      <c r="BI228" s="323"/>
      <c r="BS228" s="323"/>
      <c r="CC228" s="323"/>
      <c r="CM228" s="323"/>
      <c r="CW228" s="323"/>
      <c r="DG228" s="323"/>
      <c r="DQ228" s="323"/>
      <c r="EA228" s="323"/>
      <c r="EK228" s="323"/>
      <c r="EU228" s="323"/>
      <c r="FE228" s="323"/>
      <c r="FO228" s="323"/>
      <c r="FY228" s="323"/>
      <c r="GI228" s="323"/>
      <c r="GS228" s="323"/>
      <c r="HC228" s="323"/>
      <c r="HM228" s="323"/>
      <c r="HW228" s="323"/>
    </row>
    <row r="229" s="3" customFormat="true" x14ac:dyDescent="0.25">
      <c r="A229" s="323"/>
      <c r="K229" s="323"/>
      <c r="U229" s="323"/>
      <c r="AE229" s="323"/>
      <c r="AO229" s="323"/>
      <c r="AY229" s="323"/>
      <c r="AZ229" s="323"/>
      <c r="BA229" s="323"/>
      <c r="BB229" s="323"/>
      <c r="BC229" s="323"/>
      <c r="BD229" s="323"/>
      <c r="BE229" s="323"/>
      <c r="BF229" s="323"/>
      <c r="BI229" s="323"/>
      <c r="BS229" s="323"/>
      <c r="CC229" s="323"/>
      <c r="CM229" s="323"/>
      <c r="CW229" s="323"/>
      <c r="DG229" s="323"/>
      <c r="DQ229" s="323"/>
      <c r="EA229" s="323"/>
      <c r="EK229" s="323"/>
      <c r="EU229" s="323"/>
      <c r="FE229" s="323"/>
      <c r="FO229" s="323"/>
      <c r="FY229" s="323"/>
      <c r="GI229" s="323"/>
      <c r="GS229" s="323"/>
      <c r="HC229" s="323"/>
      <c r="HM229" s="323"/>
      <c r="HW229" s="323"/>
    </row>
    <row r="230" s="3" customFormat="true" x14ac:dyDescent="0.25">
      <c r="A230" s="323"/>
      <c r="K230" s="323"/>
      <c r="U230" s="323"/>
      <c r="AE230" s="323"/>
      <c r="AO230" s="323"/>
      <c r="AY230" s="323"/>
      <c r="AZ230" s="323"/>
      <c r="BA230" s="323"/>
      <c r="BB230" s="323"/>
      <c r="BC230" s="323"/>
      <c r="BD230" s="323"/>
      <c r="BE230" s="323"/>
      <c r="BF230" s="323"/>
      <c r="BI230" s="323"/>
      <c r="BS230" s="323"/>
      <c r="CC230" s="323"/>
      <c r="CM230" s="323"/>
      <c r="CW230" s="323"/>
      <c r="DG230" s="323"/>
      <c r="DQ230" s="323"/>
      <c r="EA230" s="323"/>
      <c r="EK230" s="323"/>
      <c r="EU230" s="323"/>
      <c r="FE230" s="323"/>
      <c r="FO230" s="323"/>
      <c r="FY230" s="323"/>
      <c r="GI230" s="323"/>
      <c r="GS230" s="323"/>
      <c r="HC230" s="323"/>
      <c r="HM230" s="323"/>
      <c r="HW230" s="323"/>
    </row>
    <row r="231" s="3" customFormat="true" x14ac:dyDescent="0.25">
      <c r="A231" s="323"/>
      <c r="K231" s="323"/>
      <c r="U231" s="323"/>
      <c r="AE231" s="323"/>
      <c r="AO231" s="323"/>
      <c r="AY231" s="323"/>
      <c r="AZ231" s="323"/>
      <c r="BA231" s="323"/>
      <c r="BB231" s="323"/>
      <c r="BC231" s="323"/>
      <c r="BD231" s="323"/>
      <c r="BE231" s="323"/>
      <c r="BF231" s="323"/>
      <c r="BI231" s="323"/>
      <c r="BS231" s="323"/>
      <c r="CC231" s="323"/>
      <c r="CM231" s="323"/>
      <c r="CW231" s="323"/>
      <c r="DG231" s="323"/>
      <c r="DQ231" s="323"/>
      <c r="EA231" s="323"/>
      <c r="EK231" s="323"/>
      <c r="EU231" s="323"/>
      <c r="FE231" s="323"/>
      <c r="FO231" s="323"/>
      <c r="FY231" s="323"/>
      <c r="GI231" s="323"/>
      <c r="GS231" s="323"/>
      <c r="HC231" s="323"/>
      <c r="HM231" s="323"/>
      <c r="HW231" s="323"/>
    </row>
    <row r="232" s="3" customFormat="true" x14ac:dyDescent="0.25">
      <c r="A232" s="323"/>
      <c r="K232" s="323"/>
      <c r="U232" s="323"/>
      <c r="AE232" s="323"/>
      <c r="AO232" s="323"/>
      <c r="AY232" s="323"/>
      <c r="AZ232" s="323"/>
      <c r="BA232" s="323"/>
      <c r="BB232" s="323"/>
      <c r="BC232" s="323"/>
      <c r="BD232" s="323"/>
      <c r="BE232" s="323"/>
      <c r="BF232" s="323"/>
      <c r="BI232" s="323"/>
      <c r="BS232" s="323"/>
      <c r="CC232" s="323"/>
      <c r="CM232" s="323"/>
      <c r="CW232" s="323"/>
      <c r="DG232" s="323"/>
      <c r="DQ232" s="323"/>
      <c r="EA232" s="323"/>
      <c r="EK232" s="323"/>
      <c r="EU232" s="323"/>
      <c r="FE232" s="323"/>
      <c r="FO232" s="323"/>
      <c r="FY232" s="323"/>
      <c r="GI232" s="323"/>
      <c r="GS232" s="323"/>
      <c r="HC232" s="323"/>
      <c r="HM232" s="323"/>
      <c r="HW232" s="323"/>
    </row>
    <row r="233" s="3" customFormat="true" x14ac:dyDescent="0.25">
      <c r="A233" s="323"/>
      <c r="K233" s="323"/>
      <c r="U233" s="323"/>
      <c r="AE233" s="323"/>
      <c r="AO233" s="323"/>
      <c r="AY233" s="323"/>
      <c r="AZ233" s="323"/>
      <c r="BA233" s="323"/>
      <c r="BB233" s="323"/>
      <c r="BC233" s="323"/>
      <c r="BD233" s="323"/>
      <c r="BE233" s="323"/>
      <c r="BF233" s="323"/>
      <c r="BI233" s="323"/>
      <c r="BS233" s="323"/>
      <c r="CC233" s="323"/>
      <c r="CM233" s="323"/>
      <c r="CW233" s="323"/>
      <c r="DG233" s="323"/>
      <c r="DQ233" s="323"/>
      <c r="EA233" s="323"/>
      <c r="EK233" s="323"/>
      <c r="EU233" s="323"/>
      <c r="FE233" s="323"/>
      <c r="FO233" s="323"/>
      <c r="FY233" s="323"/>
      <c r="GI233" s="323"/>
      <c r="GS233" s="323"/>
      <c r="HC233" s="323"/>
      <c r="HM233" s="323"/>
      <c r="HW233" s="323"/>
    </row>
    <row r="234" s="3" customFormat="true" x14ac:dyDescent="0.25">
      <c r="A234" s="323"/>
      <c r="K234" s="323"/>
      <c r="U234" s="323"/>
      <c r="AE234" s="323"/>
      <c r="AO234" s="323"/>
      <c r="AY234" s="323"/>
      <c r="AZ234" s="323"/>
      <c r="BA234" s="323"/>
      <c r="BB234" s="323"/>
      <c r="BC234" s="323"/>
      <c r="BD234" s="323"/>
      <c r="BE234" s="323"/>
      <c r="BF234" s="323"/>
      <c r="BI234" s="323"/>
      <c r="BS234" s="323"/>
      <c r="CC234" s="323"/>
      <c r="CM234" s="323"/>
      <c r="CW234" s="323"/>
      <c r="DG234" s="323"/>
      <c r="DQ234" s="323"/>
      <c r="EA234" s="323"/>
      <c r="EK234" s="323"/>
      <c r="EU234" s="323"/>
      <c r="FE234" s="323"/>
      <c r="FO234" s="323"/>
      <c r="FY234" s="323"/>
      <c r="GI234" s="323"/>
      <c r="GS234" s="323"/>
      <c r="HC234" s="323"/>
      <c r="HM234" s="323"/>
      <c r="HW234" s="323"/>
    </row>
    <row r="235" s="3" customFormat="true" x14ac:dyDescent="0.25">
      <c r="A235" s="323"/>
      <c r="K235" s="323"/>
      <c r="U235" s="323"/>
      <c r="AE235" s="323"/>
      <c r="AO235" s="323"/>
      <c r="AY235" s="323"/>
      <c r="AZ235" s="323"/>
      <c r="BA235" s="323"/>
      <c r="BB235" s="323"/>
      <c r="BC235" s="323"/>
      <c r="BD235" s="323"/>
      <c r="BE235" s="323"/>
      <c r="BF235" s="323"/>
      <c r="BI235" s="323"/>
      <c r="BS235" s="323"/>
      <c r="CC235" s="323"/>
      <c r="CM235" s="323"/>
      <c r="CW235" s="323"/>
      <c r="DG235" s="323"/>
      <c r="DQ235" s="323"/>
      <c r="EA235" s="323"/>
      <c r="EK235" s="323"/>
      <c r="EU235" s="323"/>
      <c r="FE235" s="323"/>
      <c r="FO235" s="323"/>
      <c r="FY235" s="323"/>
      <c r="GI235" s="323"/>
      <c r="GS235" s="323"/>
      <c r="HC235" s="323"/>
      <c r="HM235" s="323"/>
      <c r="HW235" s="323"/>
    </row>
    <row r="236" s="3" customFormat="true" x14ac:dyDescent="0.25">
      <c r="A236" s="323"/>
      <c r="K236" s="323"/>
      <c r="U236" s="323"/>
      <c r="AE236" s="323"/>
      <c r="AO236" s="323"/>
      <c r="AY236" s="323"/>
      <c r="AZ236" s="323"/>
      <c r="BA236" s="323"/>
      <c r="BB236" s="323"/>
      <c r="BC236" s="323"/>
      <c r="BD236" s="323"/>
      <c r="BE236" s="323"/>
      <c r="BF236" s="323"/>
      <c r="BI236" s="323"/>
      <c r="BS236" s="323"/>
      <c r="CC236" s="323"/>
      <c r="CM236" s="323"/>
      <c r="CW236" s="323"/>
      <c r="DG236" s="323"/>
      <c r="DQ236" s="323"/>
      <c r="EA236" s="323"/>
      <c r="EK236" s="323"/>
      <c r="EU236" s="323"/>
      <c r="FE236" s="323"/>
      <c r="FO236" s="323"/>
      <c r="FY236" s="323"/>
      <c r="GI236" s="323"/>
      <c r="GS236" s="323"/>
      <c r="HC236" s="323"/>
      <c r="HM236" s="323"/>
      <c r="HW236" s="323"/>
    </row>
    <row r="237" s="3" customFormat="true" x14ac:dyDescent="0.25">
      <c r="A237" s="323"/>
      <c r="K237" s="323"/>
      <c r="U237" s="323"/>
      <c r="AE237" s="323"/>
      <c r="AO237" s="323"/>
      <c r="AY237" s="323"/>
      <c r="AZ237" s="323"/>
      <c r="BA237" s="323"/>
      <c r="BB237" s="323"/>
      <c r="BC237" s="323"/>
      <c r="BD237" s="323"/>
      <c r="BE237" s="323"/>
      <c r="BF237" s="323"/>
      <c r="BI237" s="323"/>
      <c r="BS237" s="323"/>
      <c r="CC237" s="323"/>
      <c r="CM237" s="323"/>
      <c r="CW237" s="323"/>
      <c r="DG237" s="323"/>
      <c r="DQ237" s="323"/>
      <c r="EA237" s="323"/>
      <c r="EK237" s="323"/>
      <c r="EU237" s="323"/>
      <c r="FE237" s="323"/>
      <c r="FO237" s="323"/>
      <c r="FY237" s="323"/>
      <c r="GI237" s="323"/>
      <c r="GS237" s="323"/>
      <c r="HC237" s="323"/>
      <c r="HM237" s="323"/>
      <c r="HW237" s="323"/>
    </row>
    <row r="238" s="3" customFormat="true" x14ac:dyDescent="0.25">
      <c r="A238" s="323"/>
      <c r="K238" s="323"/>
      <c r="U238" s="323"/>
      <c r="AE238" s="323"/>
      <c r="AO238" s="323"/>
      <c r="AY238" s="323"/>
      <c r="AZ238" s="323"/>
      <c r="BA238" s="323"/>
      <c r="BB238" s="323"/>
      <c r="BC238" s="323"/>
      <c r="BD238" s="323"/>
      <c r="BE238" s="323"/>
      <c r="BF238" s="323"/>
      <c r="BI238" s="323"/>
      <c r="BS238" s="323"/>
      <c r="CC238" s="323"/>
      <c r="CM238" s="323"/>
      <c r="CW238" s="323"/>
      <c r="DG238" s="323"/>
      <c r="DQ238" s="323"/>
      <c r="EA238" s="323"/>
      <c r="EK238" s="323"/>
      <c r="EU238" s="323"/>
      <c r="FE238" s="323"/>
      <c r="FO238" s="323"/>
      <c r="FY238" s="323"/>
      <c r="GI238" s="323"/>
      <c r="GS238" s="323"/>
      <c r="HC238" s="323"/>
      <c r="HM238" s="323"/>
      <c r="HW238" s="323"/>
    </row>
    <row r="239" s="3" customFormat="true" x14ac:dyDescent="0.25">
      <c r="A239" s="323"/>
      <c r="K239" s="323"/>
      <c r="U239" s="323"/>
      <c r="AE239" s="323"/>
      <c r="AO239" s="323"/>
      <c r="AY239" s="323"/>
      <c r="AZ239" s="323"/>
      <c r="BA239" s="323"/>
      <c r="BB239" s="323"/>
      <c r="BC239" s="323"/>
      <c r="BD239" s="323"/>
      <c r="BE239" s="323"/>
      <c r="BF239" s="323"/>
      <c r="BI239" s="323"/>
      <c r="BS239" s="323"/>
      <c r="CC239" s="323"/>
      <c r="CM239" s="323"/>
      <c r="CW239" s="323"/>
      <c r="DG239" s="323"/>
      <c r="DQ239" s="323"/>
      <c r="EA239" s="323"/>
      <c r="EK239" s="323"/>
      <c r="EU239" s="323"/>
      <c r="FE239" s="323"/>
      <c r="FO239" s="323"/>
      <c r="FY239" s="323"/>
      <c r="GI239" s="323"/>
      <c r="GS239" s="323"/>
      <c r="HC239" s="323"/>
      <c r="HM239" s="323"/>
      <c r="HW239" s="323"/>
    </row>
    <row r="240" s="3" customFormat="true" x14ac:dyDescent="0.25">
      <c r="A240" s="323"/>
      <c r="K240" s="323"/>
      <c r="U240" s="323"/>
      <c r="AE240" s="323"/>
      <c r="AO240" s="323"/>
      <c r="AY240" s="323"/>
      <c r="AZ240" s="323"/>
      <c r="BA240" s="323"/>
      <c r="BB240" s="323"/>
      <c r="BC240" s="323"/>
      <c r="BD240" s="323"/>
      <c r="BE240" s="323"/>
      <c r="BF240" s="323"/>
      <c r="BI240" s="323"/>
      <c r="BS240" s="323"/>
      <c r="CC240" s="323"/>
      <c r="CM240" s="323"/>
      <c r="CW240" s="323"/>
      <c r="DG240" s="323"/>
      <c r="DQ240" s="323"/>
      <c r="EA240" s="323"/>
      <c r="EK240" s="323"/>
      <c r="EU240" s="323"/>
      <c r="FE240" s="323"/>
      <c r="FO240" s="323"/>
      <c r="FY240" s="323"/>
      <c r="GI240" s="323"/>
      <c r="GS240" s="323"/>
      <c r="HC240" s="323"/>
      <c r="HM240" s="323"/>
      <c r="HW240" s="323"/>
    </row>
    <row r="241" s="3" customFormat="true" x14ac:dyDescent="0.25">
      <c r="A241" s="323"/>
      <c r="K241" s="323"/>
      <c r="U241" s="323"/>
      <c r="AE241" s="323"/>
      <c r="AO241" s="323"/>
      <c r="AY241" s="323"/>
      <c r="AZ241" s="323"/>
      <c r="BA241" s="323"/>
      <c r="BB241" s="323"/>
      <c r="BC241" s="323"/>
      <c r="BD241" s="323"/>
      <c r="BE241" s="323"/>
      <c r="BF241" s="323"/>
      <c r="BI241" s="323"/>
      <c r="BS241" s="323"/>
      <c r="CC241" s="323"/>
      <c r="CM241" s="323"/>
      <c r="CW241" s="323"/>
      <c r="DG241" s="323"/>
      <c r="DQ241" s="323"/>
      <c r="EA241" s="323"/>
      <c r="EK241" s="323"/>
      <c r="EU241" s="323"/>
      <c r="FE241" s="323"/>
      <c r="FO241" s="323"/>
      <c r="FY241" s="323"/>
      <c r="GI241" s="323"/>
      <c r="GS241" s="323"/>
      <c r="HC241" s="323"/>
      <c r="HM241" s="323"/>
      <c r="HW241" s="323"/>
    </row>
    <row r="242" s="3" customFormat="true" x14ac:dyDescent="0.25">
      <c r="A242" s="323"/>
      <c r="K242" s="323"/>
      <c r="U242" s="323"/>
      <c r="AE242" s="323"/>
      <c r="AO242" s="323"/>
      <c r="AY242" s="323"/>
      <c r="AZ242" s="323"/>
      <c r="BA242" s="323"/>
      <c r="BB242" s="323"/>
      <c r="BC242" s="323"/>
      <c r="BD242" s="323"/>
      <c r="BE242" s="323"/>
      <c r="BF242" s="323"/>
      <c r="BI242" s="323"/>
      <c r="BS242" s="323"/>
      <c r="CC242" s="323"/>
      <c r="CM242" s="323"/>
      <c r="CW242" s="323"/>
      <c r="DG242" s="323"/>
      <c r="DQ242" s="323"/>
      <c r="EA242" s="323"/>
      <c r="EK242" s="323"/>
      <c r="EU242" s="323"/>
      <c r="FE242" s="323"/>
      <c r="FO242" s="323"/>
      <c r="FY242" s="323"/>
      <c r="GI242" s="323"/>
      <c r="GS242" s="323"/>
      <c r="HC242" s="323"/>
      <c r="HM242" s="323"/>
      <c r="HW242" s="323"/>
    </row>
    <row r="243" s="3" customFormat="true" x14ac:dyDescent="0.25">
      <c r="A243" s="323"/>
      <c r="K243" s="323"/>
      <c r="U243" s="323"/>
      <c r="AE243" s="323"/>
      <c r="AO243" s="323"/>
      <c r="AY243" s="323"/>
      <c r="AZ243" s="323"/>
      <c r="BA243" s="323"/>
      <c r="BB243" s="323"/>
      <c r="BC243" s="323"/>
      <c r="BD243" s="323"/>
      <c r="BE243" s="323"/>
      <c r="BF243" s="323"/>
      <c r="BI243" s="323"/>
      <c r="BS243" s="323"/>
      <c r="CC243" s="323"/>
      <c r="CM243" s="323"/>
      <c r="CW243" s="323"/>
      <c r="DG243" s="323"/>
      <c r="DQ243" s="323"/>
      <c r="EA243" s="323"/>
      <c r="EK243" s="323"/>
      <c r="EU243" s="323"/>
      <c r="FE243" s="323"/>
      <c r="FO243" s="323"/>
      <c r="FY243" s="323"/>
      <c r="GI243" s="323"/>
      <c r="GS243" s="323"/>
      <c r="HC243" s="323"/>
      <c r="HM243" s="323"/>
      <c r="HW243" s="323"/>
    </row>
    <row r="244" s="3" customFormat="true" x14ac:dyDescent="0.25">
      <c r="A244" s="323"/>
      <c r="K244" s="323"/>
      <c r="U244" s="323"/>
      <c r="AE244" s="323"/>
      <c r="AO244" s="323"/>
      <c r="AY244" s="323"/>
      <c r="AZ244" s="323"/>
      <c r="BA244" s="323"/>
      <c r="BB244" s="323"/>
      <c r="BC244" s="323"/>
      <c r="BD244" s="323"/>
      <c r="BE244" s="323"/>
      <c r="BF244" s="323"/>
      <c r="BI244" s="323"/>
      <c r="BS244" s="323"/>
      <c r="CC244" s="323"/>
      <c r="CM244" s="323"/>
      <c r="CW244" s="323"/>
      <c r="DG244" s="323"/>
      <c r="DQ244" s="323"/>
      <c r="EA244" s="323"/>
      <c r="EK244" s="323"/>
      <c r="EU244" s="323"/>
      <c r="FE244" s="323"/>
      <c r="FO244" s="323"/>
      <c r="FY244" s="323"/>
      <c r="GI244" s="323"/>
      <c r="GS244" s="323"/>
      <c r="HC244" s="323"/>
      <c r="HM244" s="323"/>
      <c r="HW244" s="323"/>
    </row>
    <row r="245" s="3" customFormat="true" x14ac:dyDescent="0.25">
      <c r="A245" s="323"/>
      <c r="K245" s="323"/>
      <c r="U245" s="323"/>
      <c r="AE245" s="323"/>
      <c r="AO245" s="323"/>
      <c r="AY245" s="323"/>
      <c r="AZ245" s="323"/>
      <c r="BA245" s="323"/>
      <c r="BB245" s="323"/>
      <c r="BC245" s="323"/>
      <c r="BD245" s="323"/>
      <c r="BE245" s="323"/>
      <c r="BF245" s="323"/>
      <c r="BI245" s="323"/>
      <c r="BS245" s="323"/>
      <c r="CC245" s="323"/>
      <c r="CM245" s="323"/>
      <c r="CW245" s="323"/>
      <c r="DG245" s="323"/>
      <c r="DQ245" s="323"/>
      <c r="EA245" s="323"/>
      <c r="EK245" s="323"/>
      <c r="EU245" s="323"/>
      <c r="FE245" s="323"/>
      <c r="FO245" s="323"/>
      <c r="FY245" s="323"/>
      <c r="GI245" s="323"/>
      <c r="GS245" s="323"/>
      <c r="HC245" s="323"/>
      <c r="HM245" s="323"/>
      <c r="HW245" s="323"/>
    </row>
    <row r="246" s="3" customFormat="true" x14ac:dyDescent="0.25">
      <c r="A246" s="323"/>
      <c r="K246" s="323"/>
      <c r="U246" s="323"/>
      <c r="AE246" s="323"/>
      <c r="AO246" s="323"/>
      <c r="AY246" s="323"/>
      <c r="AZ246" s="323"/>
      <c r="BA246" s="323"/>
      <c r="BB246" s="323"/>
      <c r="BC246" s="323"/>
      <c r="BD246" s="323"/>
      <c r="BE246" s="323"/>
      <c r="BF246" s="323"/>
      <c r="BI246" s="323"/>
      <c r="BS246" s="323"/>
      <c r="CC246" s="323"/>
      <c r="CM246" s="323"/>
      <c r="CW246" s="323"/>
      <c r="DG246" s="323"/>
      <c r="DQ246" s="323"/>
      <c r="EA246" s="323"/>
      <c r="EK246" s="323"/>
      <c r="EU246" s="323"/>
      <c r="FE246" s="323"/>
      <c r="FO246" s="323"/>
      <c r="FY246" s="323"/>
      <c r="GI246" s="323"/>
      <c r="GS246" s="323"/>
      <c r="HC246" s="323"/>
      <c r="HM246" s="323"/>
      <c r="HW246" s="323"/>
    </row>
    <row r="247" s="3" customFormat="true" x14ac:dyDescent="0.25">
      <c r="A247" s="323"/>
      <c r="K247" s="323"/>
      <c r="U247" s="323"/>
      <c r="AE247" s="323"/>
      <c r="AO247" s="323"/>
      <c r="AY247" s="323"/>
      <c r="AZ247" s="323"/>
      <c r="BA247" s="323"/>
      <c r="BB247" s="323"/>
      <c r="BC247" s="323"/>
      <c r="BD247" s="323"/>
      <c r="BE247" s="323"/>
      <c r="BF247" s="323"/>
      <c r="BI247" s="323"/>
      <c r="BS247" s="323"/>
      <c r="CC247" s="323"/>
      <c r="CM247" s="323"/>
      <c r="CW247" s="323"/>
      <c r="DG247" s="323"/>
      <c r="DQ247" s="323"/>
      <c r="EA247" s="323"/>
      <c r="EK247" s="323"/>
      <c r="EU247" s="323"/>
      <c r="FE247" s="323"/>
      <c r="FO247" s="323"/>
      <c r="FY247" s="323"/>
      <c r="GI247" s="323"/>
      <c r="GS247" s="323"/>
      <c r="HC247" s="323"/>
      <c r="HM247" s="323"/>
      <c r="HW247" s="323"/>
    </row>
    <row r="248" s="3" customFormat="true" x14ac:dyDescent="0.25">
      <c r="A248" s="323"/>
      <c r="K248" s="323"/>
      <c r="U248" s="323"/>
      <c r="AE248" s="323"/>
      <c r="AO248" s="323"/>
      <c r="AY248" s="323"/>
      <c r="AZ248" s="323"/>
      <c r="BA248" s="323"/>
      <c r="BB248" s="323"/>
      <c r="BC248" s="323"/>
      <c r="BD248" s="323"/>
      <c r="BE248" s="323"/>
      <c r="BF248" s="323"/>
      <c r="BI248" s="323"/>
      <c r="BS248" s="323"/>
      <c r="CC248" s="323"/>
      <c r="CM248" s="323"/>
      <c r="CW248" s="323"/>
      <c r="DG248" s="323"/>
      <c r="DQ248" s="323"/>
      <c r="EA248" s="323"/>
      <c r="EK248" s="323"/>
      <c r="EU248" s="323"/>
      <c r="FE248" s="323"/>
      <c r="FO248" s="323"/>
      <c r="FY248" s="323"/>
      <c r="GI248" s="323"/>
      <c r="GS248" s="323"/>
      <c r="HC248" s="323"/>
      <c r="HM248" s="323"/>
      <c r="HW248" s="323"/>
    </row>
    <row r="249" s="3" customFormat="true" x14ac:dyDescent="0.25">
      <c r="A249" s="323"/>
      <c r="K249" s="323"/>
      <c r="U249" s="323"/>
      <c r="AE249" s="323"/>
      <c r="AO249" s="323"/>
      <c r="AY249" s="323"/>
      <c r="AZ249" s="323"/>
      <c r="BA249" s="323"/>
      <c r="BB249" s="323"/>
      <c r="BC249" s="323"/>
      <c r="BD249" s="323"/>
      <c r="BE249" s="323"/>
      <c r="BF249" s="323"/>
      <c r="BI249" s="323"/>
      <c r="BS249" s="323"/>
      <c r="CC249" s="323"/>
      <c r="CM249" s="323"/>
      <c r="CW249" s="323"/>
      <c r="DG249" s="323"/>
      <c r="DQ249" s="323"/>
      <c r="EA249" s="323"/>
      <c r="EK249" s="323"/>
      <c r="EU249" s="323"/>
      <c r="FE249" s="323"/>
      <c r="FO249" s="323"/>
      <c r="FY249" s="323"/>
      <c r="GI249" s="323"/>
      <c r="GS249" s="323"/>
      <c r="HC249" s="323"/>
      <c r="HM249" s="323"/>
      <c r="HW249" s="323"/>
    </row>
    <row r="250" s="3" customFormat="true" x14ac:dyDescent="0.25">
      <c r="A250" s="323"/>
      <c r="K250" s="323"/>
      <c r="U250" s="323"/>
      <c r="AE250" s="323"/>
      <c r="AO250" s="323"/>
      <c r="AY250" s="323"/>
      <c r="AZ250" s="323"/>
      <c r="BA250" s="323"/>
      <c r="BB250" s="323"/>
      <c r="BC250" s="323"/>
      <c r="BD250" s="323"/>
      <c r="BE250" s="323"/>
      <c r="BF250" s="323"/>
      <c r="BI250" s="323"/>
      <c r="BS250" s="323"/>
      <c r="CC250" s="323"/>
      <c r="CM250" s="323"/>
      <c r="CW250" s="323"/>
      <c r="DG250" s="323"/>
      <c r="DQ250" s="323"/>
      <c r="EA250" s="323"/>
      <c r="EK250" s="323"/>
      <c r="EU250" s="323"/>
      <c r="FE250" s="323"/>
      <c r="FO250" s="323"/>
      <c r="FY250" s="323"/>
      <c r="GI250" s="323"/>
      <c r="GS250" s="323"/>
      <c r="HC250" s="323"/>
      <c r="HM250" s="323"/>
      <c r="HW250" s="323"/>
    </row>
    <row r="251" s="3" customFormat="true" x14ac:dyDescent="0.25">
      <c r="A251" s="323"/>
      <c r="K251" s="323"/>
      <c r="U251" s="323"/>
      <c r="AE251" s="323"/>
      <c r="AO251" s="323"/>
      <c r="AY251" s="323"/>
      <c r="AZ251" s="323"/>
      <c r="BA251" s="323"/>
      <c r="BB251" s="323"/>
      <c r="BC251" s="323"/>
      <c r="BD251" s="323"/>
      <c r="BE251" s="323"/>
      <c r="BF251" s="323"/>
      <c r="BI251" s="323"/>
      <c r="BS251" s="323"/>
      <c r="CC251" s="323"/>
      <c r="CM251" s="323"/>
      <c r="CW251" s="323"/>
      <c r="DG251" s="323"/>
      <c r="DQ251" s="323"/>
      <c r="EA251" s="323"/>
      <c r="EK251" s="323"/>
      <c r="EU251" s="323"/>
      <c r="FE251" s="323"/>
      <c r="FO251" s="323"/>
      <c r="FY251" s="323"/>
      <c r="GI251" s="323"/>
      <c r="GS251" s="323"/>
      <c r="HC251" s="323"/>
      <c r="HM251" s="323"/>
      <c r="HW251" s="323"/>
    </row>
    <row r="252" s="3" customFormat="true" x14ac:dyDescent="0.25">
      <c r="A252" s="323"/>
      <c r="K252" s="323"/>
      <c r="U252" s="323"/>
      <c r="AE252" s="323"/>
      <c r="AO252" s="323"/>
      <c r="AY252" s="323"/>
      <c r="AZ252" s="323"/>
      <c r="BA252" s="323"/>
      <c r="BB252" s="323"/>
      <c r="BC252" s="323"/>
      <c r="BD252" s="323"/>
      <c r="BE252" s="323"/>
      <c r="BF252" s="323"/>
      <c r="BI252" s="323"/>
      <c r="BS252" s="323"/>
      <c r="CC252" s="323"/>
      <c r="CM252" s="323"/>
      <c r="CW252" s="323"/>
      <c r="DG252" s="323"/>
      <c r="DQ252" s="323"/>
      <c r="EA252" s="323"/>
      <c r="EK252" s="323"/>
      <c r="EU252" s="323"/>
      <c r="FE252" s="323"/>
      <c r="FO252" s="323"/>
      <c r="FY252" s="323"/>
      <c r="GI252" s="323"/>
      <c r="GS252" s="323"/>
      <c r="HC252" s="323"/>
      <c r="HM252" s="323"/>
      <c r="HW252" s="323"/>
    </row>
    <row r="253" s="3" customFormat="true" x14ac:dyDescent="0.25">
      <c r="A253" s="323"/>
      <c r="K253" s="323"/>
      <c r="U253" s="323"/>
      <c r="AE253" s="323"/>
      <c r="AO253" s="323"/>
      <c r="AY253" s="323"/>
      <c r="AZ253" s="323"/>
      <c r="BA253" s="323"/>
      <c r="BB253" s="323"/>
      <c r="BC253" s="323"/>
      <c r="BD253" s="323"/>
      <c r="BE253" s="323"/>
      <c r="BF253" s="323"/>
      <c r="BI253" s="323"/>
      <c r="BS253" s="323"/>
      <c r="CC253" s="323"/>
      <c r="CM253" s="323"/>
      <c r="CW253" s="323"/>
      <c r="DG253" s="323"/>
      <c r="DQ253" s="323"/>
      <c r="EA253" s="323"/>
      <c r="EK253" s="323"/>
      <c r="EU253" s="323"/>
      <c r="FE253" s="323"/>
      <c r="FO253" s="323"/>
      <c r="FY253" s="323"/>
      <c r="GI253" s="323"/>
      <c r="GS253" s="323"/>
      <c r="HC253" s="323"/>
      <c r="HM253" s="323"/>
      <c r="HW253" s="323"/>
    </row>
    <row r="254" s="3" customFormat="true" x14ac:dyDescent="0.25">
      <c r="A254" s="323"/>
      <c r="K254" s="323"/>
      <c r="U254" s="323"/>
      <c r="AE254" s="323"/>
      <c r="AO254" s="323"/>
      <c r="AY254" s="323"/>
      <c r="AZ254" s="323"/>
      <c r="BA254" s="323"/>
      <c r="BB254" s="323"/>
      <c r="BC254" s="323"/>
      <c r="BD254" s="323"/>
      <c r="BE254" s="323"/>
      <c r="BF254" s="323"/>
      <c r="BI254" s="323"/>
      <c r="BS254" s="323"/>
      <c r="CC254" s="323"/>
      <c r="CM254" s="323"/>
      <c r="CW254" s="323"/>
      <c r="DG254" s="323"/>
      <c r="DQ254" s="323"/>
      <c r="EA254" s="323"/>
      <c r="EK254" s="323"/>
      <c r="EU254" s="323"/>
      <c r="FE254" s="323"/>
      <c r="FO254" s="323"/>
      <c r="FY254" s="323"/>
      <c r="GI254" s="323"/>
      <c r="GS254" s="323"/>
      <c r="HC254" s="323"/>
      <c r="HM254" s="323"/>
      <c r="HW254" s="323"/>
    </row>
    <row r="255" s="3" customFormat="true" x14ac:dyDescent="0.25">
      <c r="A255" s="323"/>
      <c r="K255" s="323"/>
      <c r="U255" s="323"/>
      <c r="AE255" s="323"/>
      <c r="AO255" s="323"/>
      <c r="AY255" s="323"/>
      <c r="AZ255" s="323"/>
      <c r="BA255" s="323"/>
      <c r="BB255" s="323"/>
      <c r="BC255" s="323"/>
      <c r="BD255" s="323"/>
      <c r="BE255" s="323"/>
      <c r="BF255" s="323"/>
      <c r="BI255" s="323"/>
      <c r="BS255" s="323"/>
      <c r="CC255" s="323"/>
      <c r="CM255" s="323"/>
      <c r="CW255" s="323"/>
      <c r="DG255" s="323"/>
      <c r="DQ255" s="323"/>
      <c r="EA255" s="323"/>
      <c r="EK255" s="323"/>
      <c r="EU255" s="323"/>
      <c r="FE255" s="323"/>
      <c r="FO255" s="323"/>
      <c r="FY255" s="323"/>
      <c r="GI255" s="323"/>
      <c r="GS255" s="323"/>
      <c r="HC255" s="323"/>
      <c r="HM255" s="323"/>
      <c r="HW255" s="323"/>
    </row>
    <row r="256" s="3" customFormat="true" x14ac:dyDescent="0.25">
      <c r="A256" s="323"/>
      <c r="K256" s="323"/>
      <c r="U256" s="323"/>
      <c r="AE256" s="323"/>
      <c r="AO256" s="323"/>
      <c r="AY256" s="323"/>
      <c r="AZ256" s="323"/>
      <c r="BA256" s="323"/>
      <c r="BB256" s="323"/>
      <c r="BC256" s="323"/>
      <c r="BD256" s="323"/>
      <c r="BE256" s="323"/>
      <c r="BF256" s="323"/>
      <c r="BI256" s="323"/>
      <c r="BS256" s="323"/>
      <c r="CC256" s="323"/>
      <c r="CM256" s="323"/>
      <c r="CW256" s="323"/>
      <c r="DG256" s="323"/>
      <c r="DQ256" s="323"/>
      <c r="EA256" s="323"/>
      <c r="EK256" s="323"/>
      <c r="EU256" s="323"/>
      <c r="FE256" s="323"/>
      <c r="FO256" s="323"/>
      <c r="FY256" s="323"/>
      <c r="GI256" s="323"/>
      <c r="GS256" s="323"/>
      <c r="HC256" s="323"/>
      <c r="HM256" s="323"/>
      <c r="HW256" s="323"/>
    </row>
    <row r="257" s="3" customFormat="true" x14ac:dyDescent="0.25">
      <c r="A257" s="323"/>
      <c r="K257" s="323"/>
      <c r="U257" s="323"/>
      <c r="AE257" s="323"/>
      <c r="AO257" s="323"/>
      <c r="AY257" s="323"/>
      <c r="AZ257" s="323"/>
      <c r="BA257" s="323"/>
      <c r="BB257" s="323"/>
      <c r="BC257" s="323"/>
      <c r="BD257" s="323"/>
      <c r="BE257" s="323"/>
      <c r="BF257" s="323"/>
      <c r="BI257" s="323"/>
      <c r="BS257" s="323"/>
      <c r="CC257" s="323"/>
      <c r="CM257" s="323"/>
      <c r="CW257" s="323"/>
      <c r="DG257" s="323"/>
      <c r="DQ257" s="323"/>
      <c r="EA257" s="323"/>
      <c r="EK257" s="323"/>
      <c r="EU257" s="323"/>
      <c r="FE257" s="323"/>
      <c r="FO257" s="323"/>
      <c r="FY257" s="323"/>
      <c r="GI257" s="323"/>
      <c r="GS257" s="323"/>
      <c r="HC257" s="323"/>
      <c r="HM257" s="323"/>
      <c r="HW257" s="323"/>
    </row>
    <row r="258" s="3" customFormat="true" x14ac:dyDescent="0.25">
      <c r="A258" s="323"/>
      <c r="K258" s="323"/>
      <c r="U258" s="323"/>
      <c r="AE258" s="323"/>
      <c r="AO258" s="323"/>
      <c r="AY258" s="323"/>
      <c r="AZ258" s="323"/>
      <c r="BA258" s="323"/>
      <c r="BB258" s="323"/>
      <c r="BC258" s="323"/>
      <c r="BD258" s="323"/>
      <c r="BE258" s="323"/>
      <c r="BF258" s="323"/>
      <c r="BI258" s="323"/>
      <c r="BS258" s="323"/>
      <c r="CC258" s="323"/>
      <c r="CM258" s="323"/>
      <c r="CW258" s="323"/>
      <c r="DG258" s="323"/>
      <c r="DQ258" s="323"/>
      <c r="EA258" s="323"/>
      <c r="EK258" s="323"/>
      <c r="EU258" s="323"/>
      <c r="FE258" s="323"/>
      <c r="FO258" s="323"/>
      <c r="FY258" s="323"/>
      <c r="GI258" s="323"/>
      <c r="GS258" s="323"/>
      <c r="HC258" s="323"/>
      <c r="HM258" s="323"/>
      <c r="HW258" s="323"/>
    </row>
    <row r="259" s="3" customFormat="true" x14ac:dyDescent="0.25">
      <c r="A259" s="323"/>
      <c r="K259" s="323"/>
      <c r="U259" s="323"/>
      <c r="AE259" s="323"/>
      <c r="AO259" s="323"/>
      <c r="AY259" s="323"/>
      <c r="AZ259" s="323"/>
      <c r="BA259" s="323"/>
      <c r="BB259" s="323"/>
      <c r="BC259" s="323"/>
      <c r="BD259" s="323"/>
      <c r="BE259" s="323"/>
      <c r="BF259" s="323"/>
      <c r="BI259" s="323"/>
      <c r="BS259" s="323"/>
      <c r="CC259" s="323"/>
      <c r="CM259" s="323"/>
      <c r="CW259" s="323"/>
      <c r="DG259" s="323"/>
      <c r="DQ259" s="323"/>
      <c r="EA259" s="323"/>
      <c r="EK259" s="323"/>
      <c r="EU259" s="323"/>
      <c r="FE259" s="323"/>
      <c r="FO259" s="323"/>
      <c r="FY259" s="323"/>
      <c r="GI259" s="323"/>
      <c r="GS259" s="323"/>
      <c r="HC259" s="323"/>
      <c r="HM259" s="323"/>
      <c r="HW259" s="323"/>
    </row>
    <row r="260" s="3" customFormat="true" x14ac:dyDescent="0.25">
      <c r="A260" s="323"/>
      <c r="K260" s="323"/>
      <c r="U260" s="323"/>
      <c r="AE260" s="323"/>
      <c r="AO260" s="323"/>
      <c r="AY260" s="323"/>
      <c r="AZ260" s="323"/>
      <c r="BA260" s="323"/>
      <c r="BB260" s="323"/>
      <c r="BC260" s="323"/>
      <c r="BD260" s="323"/>
      <c r="BE260" s="323"/>
      <c r="BF260" s="323"/>
      <c r="BI260" s="323"/>
      <c r="BS260" s="323"/>
      <c r="CC260" s="323"/>
      <c r="CM260" s="323"/>
      <c r="CW260" s="323"/>
      <c r="DG260" s="323"/>
      <c r="DQ260" s="323"/>
      <c r="EA260" s="323"/>
      <c r="EK260" s="323"/>
      <c r="EU260" s="323"/>
      <c r="FE260" s="323"/>
      <c r="FO260" s="323"/>
      <c r="FY260" s="323"/>
      <c r="GI260" s="323"/>
      <c r="GS260" s="323"/>
      <c r="HC260" s="323"/>
      <c r="HM260" s="323"/>
      <c r="HW260" s="323"/>
    </row>
    <row r="261" s="3" customFormat="true" x14ac:dyDescent="0.25">
      <c r="A261" s="323"/>
      <c r="K261" s="323"/>
      <c r="U261" s="323"/>
      <c r="AE261" s="323"/>
      <c r="AO261" s="323"/>
      <c r="AY261" s="323"/>
      <c r="AZ261" s="323"/>
      <c r="BA261" s="323"/>
      <c r="BB261" s="323"/>
      <c r="BC261" s="323"/>
      <c r="BD261" s="323"/>
      <c r="BE261" s="323"/>
      <c r="BF261" s="323"/>
      <c r="BI261" s="323"/>
      <c r="BS261" s="323"/>
      <c r="CC261" s="323"/>
      <c r="CM261" s="323"/>
      <c r="CW261" s="323"/>
      <c r="DG261" s="323"/>
      <c r="DQ261" s="323"/>
      <c r="EA261" s="323"/>
      <c r="EK261" s="323"/>
      <c r="EU261" s="323"/>
      <c r="FE261" s="323"/>
      <c r="FO261" s="323"/>
      <c r="FY261" s="323"/>
      <c r="GI261" s="323"/>
      <c r="GS261" s="323"/>
      <c r="HC261" s="323"/>
      <c r="HM261" s="323"/>
      <c r="HW261" s="323"/>
    </row>
    <row r="262" s="3" customFormat="true" x14ac:dyDescent="0.25">
      <c r="A262" s="323"/>
      <c r="K262" s="323"/>
      <c r="U262" s="323"/>
      <c r="AE262" s="323"/>
      <c r="AO262" s="323"/>
      <c r="AY262" s="323"/>
      <c r="AZ262" s="323"/>
      <c r="BA262" s="323"/>
      <c r="BB262" s="323"/>
      <c r="BC262" s="323"/>
      <c r="BD262" s="323"/>
      <c r="BE262" s="323"/>
      <c r="BF262" s="323"/>
      <c r="BI262" s="323"/>
      <c r="BS262" s="323"/>
      <c r="CC262" s="323"/>
      <c r="CM262" s="323"/>
      <c r="CW262" s="323"/>
      <c r="DG262" s="323"/>
      <c r="DQ262" s="323"/>
      <c r="EA262" s="323"/>
      <c r="EK262" s="323"/>
      <c r="EU262" s="323"/>
      <c r="FE262" s="323"/>
      <c r="FO262" s="323"/>
      <c r="FY262" s="323"/>
      <c r="GI262" s="323"/>
      <c r="GS262" s="323"/>
      <c r="HC262" s="323"/>
      <c r="HM262" s="323"/>
      <c r="HW262" s="323"/>
    </row>
    <row r="263" s="3" customFormat="true" x14ac:dyDescent="0.25">
      <c r="A263" s="323"/>
      <c r="K263" s="323"/>
      <c r="U263" s="323"/>
      <c r="AE263" s="323"/>
      <c r="AO263" s="323"/>
      <c r="AY263" s="323"/>
      <c r="AZ263" s="323"/>
      <c r="BA263" s="323"/>
      <c r="BB263" s="323"/>
      <c r="BC263" s="323"/>
      <c r="BD263" s="323"/>
      <c r="BE263" s="323"/>
      <c r="BF263" s="323"/>
      <c r="BI263" s="323"/>
      <c r="BS263" s="323"/>
      <c r="CC263" s="323"/>
      <c r="CM263" s="323"/>
      <c r="CW263" s="323"/>
      <c r="DG263" s="323"/>
      <c r="DQ263" s="323"/>
      <c r="EA263" s="323"/>
      <c r="EK263" s="323"/>
      <c r="EU263" s="323"/>
      <c r="FE263" s="323"/>
      <c r="FO263" s="323"/>
      <c r="FY263" s="323"/>
      <c r="GI263" s="323"/>
      <c r="GS263" s="323"/>
      <c r="HC263" s="323"/>
      <c r="HM263" s="323"/>
      <c r="HW263" s="323"/>
    </row>
    <row r="264" s="3" customFormat="true" x14ac:dyDescent="0.25">
      <c r="A264" s="323"/>
      <c r="K264" s="323"/>
      <c r="U264" s="323"/>
      <c r="AE264" s="323"/>
      <c r="AO264" s="323"/>
      <c r="AY264" s="323"/>
      <c r="AZ264" s="323"/>
      <c r="BA264" s="323"/>
      <c r="BB264" s="323"/>
      <c r="BC264" s="323"/>
      <c r="BD264" s="323"/>
      <c r="BE264" s="323"/>
      <c r="BF264" s="323"/>
      <c r="BI264" s="323"/>
      <c r="BS264" s="323"/>
      <c r="CC264" s="323"/>
      <c r="CM264" s="323"/>
      <c r="CW264" s="323"/>
      <c r="DG264" s="323"/>
      <c r="DQ264" s="323"/>
      <c r="EA264" s="323"/>
      <c r="EK264" s="323"/>
      <c r="EU264" s="323"/>
      <c r="FE264" s="323"/>
      <c r="FO264" s="323"/>
      <c r="FY264" s="323"/>
      <c r="GI264" s="323"/>
      <c r="GS264" s="323"/>
      <c r="HC264" s="323"/>
      <c r="HM264" s="323"/>
      <c r="HW264" s="323"/>
    </row>
    <row r="265" s="3" customFormat="true" x14ac:dyDescent="0.25">
      <c r="A265" s="323"/>
      <c r="K265" s="323"/>
      <c r="U265" s="323"/>
      <c r="AE265" s="323"/>
      <c r="AO265" s="323"/>
      <c r="AY265" s="323"/>
      <c r="AZ265" s="323"/>
      <c r="BA265" s="323"/>
      <c r="BB265" s="323"/>
      <c r="BC265" s="323"/>
      <c r="BD265" s="323"/>
      <c r="BE265" s="323"/>
      <c r="BF265" s="323"/>
      <c r="BI265" s="323"/>
      <c r="BS265" s="323"/>
      <c r="CC265" s="323"/>
      <c r="CM265" s="323"/>
      <c r="CW265" s="323"/>
      <c r="DG265" s="323"/>
      <c r="DQ265" s="323"/>
      <c r="EA265" s="323"/>
      <c r="EK265" s="323"/>
      <c r="EU265" s="323"/>
      <c r="FE265" s="323"/>
      <c r="FO265" s="323"/>
      <c r="FY265" s="323"/>
      <c r="GI265" s="323"/>
      <c r="GS265" s="323"/>
      <c r="HC265" s="323"/>
      <c r="HM265" s="323"/>
      <c r="HW265" s="323"/>
    </row>
    <row r="266" s="3" customFormat="true" x14ac:dyDescent="0.25">
      <c r="A266" s="323"/>
      <c r="K266" s="323"/>
      <c r="U266" s="323"/>
      <c r="AE266" s="323"/>
      <c r="AO266" s="323"/>
      <c r="AY266" s="323"/>
      <c r="AZ266" s="323"/>
      <c r="BA266" s="323"/>
      <c r="BB266" s="323"/>
      <c r="BC266" s="323"/>
      <c r="BD266" s="323"/>
      <c r="BE266" s="323"/>
      <c r="BF266" s="323"/>
      <c r="BI266" s="323"/>
      <c r="BS266" s="323"/>
      <c r="CC266" s="323"/>
      <c r="CM266" s="323"/>
      <c r="CW266" s="323"/>
      <c r="DG266" s="323"/>
      <c r="DQ266" s="323"/>
      <c r="EA266" s="323"/>
      <c r="EK266" s="323"/>
      <c r="EU266" s="323"/>
      <c r="FE266" s="323"/>
      <c r="FO266" s="323"/>
      <c r="FY266" s="323"/>
      <c r="GI266" s="323"/>
      <c r="GS266" s="323"/>
      <c r="HC266" s="323"/>
      <c r="HM266" s="323"/>
      <c r="HW266" s="323"/>
    </row>
    <row r="267" s="3" customFormat="true" x14ac:dyDescent="0.25">
      <c r="A267" s="323"/>
      <c r="K267" s="323"/>
      <c r="U267" s="323"/>
      <c r="AE267" s="323"/>
      <c r="AO267" s="323"/>
      <c r="AY267" s="323"/>
      <c r="AZ267" s="323"/>
      <c r="BA267" s="323"/>
      <c r="BB267" s="323"/>
      <c r="BC267" s="323"/>
      <c r="BD267" s="323"/>
      <c r="BE267" s="323"/>
      <c r="BF267" s="323"/>
      <c r="BI267" s="323"/>
      <c r="BS267" s="323"/>
      <c r="CC267" s="323"/>
      <c r="CM267" s="323"/>
      <c r="CW267" s="323"/>
      <c r="DG267" s="323"/>
      <c r="DQ267" s="323"/>
      <c r="EA267" s="323"/>
      <c r="EK267" s="323"/>
      <c r="EU267" s="323"/>
      <c r="FE267" s="323"/>
      <c r="FO267" s="323"/>
      <c r="FY267" s="323"/>
      <c r="GI267" s="323"/>
      <c r="GS267" s="323"/>
      <c r="HC267" s="323"/>
      <c r="HM267" s="323"/>
      <c r="HW267" s="323"/>
    </row>
    <row r="268" s="3" customFormat="true" x14ac:dyDescent="0.25">
      <c r="A268" s="323"/>
      <c r="K268" s="323"/>
      <c r="U268" s="323"/>
      <c r="AE268" s="323"/>
      <c r="AO268" s="323"/>
      <c r="AY268" s="323"/>
      <c r="AZ268" s="323"/>
      <c r="BA268" s="323"/>
      <c r="BB268" s="323"/>
      <c r="BC268" s="323"/>
      <c r="BD268" s="323"/>
      <c r="BE268" s="323"/>
      <c r="BF268" s="323"/>
      <c r="BI268" s="323"/>
      <c r="BS268" s="323"/>
      <c r="CC268" s="323"/>
      <c r="CM268" s="323"/>
      <c r="CW268" s="323"/>
      <c r="DG268" s="323"/>
      <c r="DQ268" s="323"/>
      <c r="EA268" s="323"/>
      <c r="EK268" s="323"/>
      <c r="EU268" s="323"/>
      <c r="FE268" s="323"/>
      <c r="FO268" s="323"/>
      <c r="FY268" s="323"/>
      <c r="GI268" s="323"/>
      <c r="GS268" s="323"/>
      <c r="HC268" s="323"/>
      <c r="HM268" s="323"/>
      <c r="HW268" s="323"/>
    </row>
    <row r="269" s="3" customFormat="true" x14ac:dyDescent="0.25">
      <c r="A269" s="323"/>
      <c r="K269" s="323"/>
      <c r="U269" s="323"/>
      <c r="AE269" s="323"/>
      <c r="AO269" s="323"/>
      <c r="AY269" s="323"/>
      <c r="AZ269" s="323"/>
      <c r="BA269" s="323"/>
      <c r="BB269" s="323"/>
      <c r="BC269" s="323"/>
      <c r="BD269" s="323"/>
      <c r="BE269" s="323"/>
      <c r="BF269" s="323"/>
      <c r="BI269" s="323"/>
      <c r="BS269" s="323"/>
      <c r="CC269" s="323"/>
      <c r="CM269" s="323"/>
      <c r="CW269" s="323"/>
      <c r="DG269" s="323"/>
      <c r="DQ269" s="323"/>
      <c r="EA269" s="323"/>
      <c r="EK269" s="323"/>
      <c r="EU269" s="323"/>
      <c r="FE269" s="323"/>
      <c r="FO269" s="323"/>
      <c r="FY269" s="323"/>
      <c r="GI269" s="323"/>
      <c r="GS269" s="323"/>
      <c r="HC269" s="323"/>
      <c r="HM269" s="323"/>
      <c r="HW269" s="323"/>
    </row>
    <row r="270" s="3" customFormat="true" x14ac:dyDescent="0.25">
      <c r="A270" s="323"/>
      <c r="K270" s="323"/>
      <c r="U270" s="323"/>
      <c r="AE270" s="323"/>
      <c r="AO270" s="323"/>
      <c r="AY270" s="323"/>
      <c r="AZ270" s="323"/>
      <c r="BA270" s="323"/>
      <c r="BB270" s="323"/>
      <c r="BC270" s="323"/>
      <c r="BD270" s="323"/>
      <c r="BE270" s="323"/>
      <c r="BF270" s="323"/>
      <c r="BI270" s="323"/>
      <c r="BS270" s="323"/>
      <c r="CC270" s="323"/>
      <c r="CM270" s="323"/>
      <c r="CW270" s="323"/>
      <c r="DG270" s="323"/>
      <c r="DQ270" s="323"/>
      <c r="EA270" s="323"/>
      <c r="EK270" s="323"/>
      <c r="EU270" s="323"/>
      <c r="FE270" s="323"/>
      <c r="FO270" s="323"/>
      <c r="FY270" s="323"/>
      <c r="GI270" s="323"/>
      <c r="GS270" s="323"/>
      <c r="HC270" s="323"/>
      <c r="HM270" s="323"/>
      <c r="HW270" s="323"/>
    </row>
    <row r="271" s="3" customFormat="true" x14ac:dyDescent="0.25">
      <c r="A271" s="323"/>
      <c r="K271" s="323"/>
      <c r="U271" s="323"/>
      <c r="AE271" s="323"/>
      <c r="AO271" s="323"/>
      <c r="AY271" s="323"/>
      <c r="AZ271" s="323"/>
      <c r="BA271" s="323"/>
      <c r="BB271" s="323"/>
      <c r="BC271" s="323"/>
      <c r="BD271" s="323"/>
      <c r="BE271" s="323"/>
      <c r="BF271" s="323"/>
      <c r="BI271" s="323"/>
      <c r="BS271" s="323"/>
      <c r="CC271" s="323"/>
      <c r="CM271" s="323"/>
      <c r="CW271" s="323"/>
      <c r="DG271" s="323"/>
      <c r="DQ271" s="323"/>
      <c r="EA271" s="323"/>
      <c r="EK271" s="323"/>
      <c r="EU271" s="323"/>
      <c r="FE271" s="323"/>
      <c r="FO271" s="323"/>
      <c r="FY271" s="323"/>
      <c r="GI271" s="323"/>
      <c r="GS271" s="323"/>
      <c r="HC271" s="323"/>
      <c r="HM271" s="323"/>
      <c r="HW271" s="323"/>
    </row>
    <row r="272" s="3" customFormat="true" x14ac:dyDescent="0.25">
      <c r="A272" s="323"/>
      <c r="K272" s="323"/>
      <c r="U272" s="323"/>
      <c r="AE272" s="323"/>
      <c r="AO272" s="323"/>
      <c r="AY272" s="323"/>
      <c r="AZ272" s="323"/>
      <c r="BA272" s="323"/>
      <c r="BB272" s="323"/>
      <c r="BC272" s="323"/>
      <c r="BD272" s="323"/>
      <c r="BE272" s="323"/>
      <c r="BF272" s="323"/>
      <c r="BI272" s="323"/>
      <c r="BS272" s="323"/>
      <c r="CC272" s="323"/>
      <c r="CM272" s="323"/>
      <c r="CW272" s="323"/>
      <c r="DG272" s="323"/>
      <c r="DQ272" s="323"/>
      <c r="EA272" s="323"/>
      <c r="EK272" s="323"/>
      <c r="EU272" s="323"/>
      <c r="FE272" s="323"/>
      <c r="FO272" s="323"/>
      <c r="FY272" s="323"/>
      <c r="GI272" s="323"/>
      <c r="GS272" s="323"/>
      <c r="HC272" s="323"/>
      <c r="HM272" s="323"/>
      <c r="HW272" s="323"/>
    </row>
    <row r="273" s="3" customFormat="true" x14ac:dyDescent="0.25">
      <c r="A273" s="323"/>
      <c r="K273" s="323"/>
      <c r="U273" s="323"/>
      <c r="AE273" s="323"/>
      <c r="AO273" s="323"/>
      <c r="AY273" s="323"/>
      <c r="AZ273" s="323"/>
      <c r="BA273" s="323"/>
      <c r="BB273" s="323"/>
      <c r="BC273" s="323"/>
      <c r="BD273" s="323"/>
      <c r="BE273" s="323"/>
      <c r="BF273" s="323"/>
      <c r="BI273" s="323"/>
      <c r="BS273" s="323"/>
      <c r="CC273" s="323"/>
      <c r="CM273" s="323"/>
      <c r="CW273" s="323"/>
      <c r="DG273" s="323"/>
      <c r="DQ273" s="323"/>
      <c r="EA273" s="323"/>
      <c r="EK273" s="323"/>
      <c r="EU273" s="323"/>
      <c r="FE273" s="323"/>
      <c r="FO273" s="323"/>
      <c r="FY273" s="323"/>
      <c r="GI273" s="323"/>
      <c r="GS273" s="323"/>
      <c r="HC273" s="323"/>
      <c r="HM273" s="323"/>
      <c r="HW273" s="323"/>
    </row>
    <row r="274" s="3" customFormat="true" x14ac:dyDescent="0.25">
      <c r="A274" s="323"/>
      <c r="K274" s="323"/>
      <c r="U274" s="323"/>
      <c r="AE274" s="323"/>
      <c r="AO274" s="323"/>
      <c r="AY274" s="323"/>
      <c r="AZ274" s="323"/>
      <c r="BA274" s="323"/>
      <c r="BB274" s="323"/>
      <c r="BC274" s="323"/>
      <c r="BD274" s="323"/>
      <c r="BE274" s="323"/>
      <c r="BF274" s="323"/>
      <c r="BI274" s="323"/>
      <c r="BS274" s="323"/>
      <c r="CC274" s="323"/>
      <c r="CM274" s="323"/>
      <c r="CW274" s="323"/>
      <c r="DG274" s="323"/>
      <c r="DQ274" s="323"/>
      <c r="EA274" s="323"/>
      <c r="EK274" s="323"/>
      <c r="EU274" s="323"/>
      <c r="FE274" s="323"/>
      <c r="FO274" s="323"/>
      <c r="FY274" s="323"/>
      <c r="GI274" s="323"/>
      <c r="GS274" s="323"/>
      <c r="HC274" s="323"/>
      <c r="HM274" s="323"/>
      <c r="HW274" s="323"/>
    </row>
    <row r="275" s="3" customFormat="true" x14ac:dyDescent="0.25">
      <c r="A275" s="323"/>
      <c r="K275" s="323"/>
      <c r="U275" s="323"/>
      <c r="AE275" s="323"/>
      <c r="AO275" s="323"/>
      <c r="AY275" s="323"/>
      <c r="AZ275" s="323"/>
      <c r="BA275" s="323"/>
      <c r="BB275" s="323"/>
      <c r="BC275" s="323"/>
      <c r="BD275" s="323"/>
      <c r="BE275" s="323"/>
      <c r="BF275" s="323"/>
      <c r="BI275" s="323"/>
      <c r="BS275" s="323"/>
      <c r="CC275" s="323"/>
      <c r="CM275" s="323"/>
      <c r="CW275" s="323"/>
      <c r="DG275" s="323"/>
      <c r="DQ275" s="323"/>
      <c r="EA275" s="323"/>
      <c r="EK275" s="323"/>
      <c r="EU275" s="323"/>
      <c r="FE275" s="323"/>
      <c r="FO275" s="323"/>
      <c r="FY275" s="323"/>
      <c r="GI275" s="323"/>
      <c r="GS275" s="323"/>
      <c r="HC275" s="323"/>
      <c r="HM275" s="323"/>
      <c r="HW275" s="323"/>
    </row>
    <row r="276" s="3" customFormat="true" x14ac:dyDescent="0.25">
      <c r="A276" s="323"/>
      <c r="K276" s="323"/>
      <c r="U276" s="323"/>
      <c r="AE276" s="323"/>
      <c r="AO276" s="323"/>
      <c r="AY276" s="323"/>
      <c r="AZ276" s="323"/>
      <c r="BA276" s="323"/>
      <c r="BB276" s="323"/>
      <c r="BC276" s="323"/>
      <c r="BD276" s="323"/>
      <c r="BE276" s="323"/>
      <c r="BF276" s="323"/>
      <c r="BI276" s="323"/>
      <c r="BS276" s="323"/>
      <c r="CC276" s="323"/>
      <c r="CM276" s="323"/>
      <c r="CW276" s="323"/>
      <c r="DG276" s="323"/>
      <c r="DQ276" s="323"/>
      <c r="EA276" s="323"/>
      <c r="EK276" s="323"/>
      <c r="EU276" s="323"/>
      <c r="FE276" s="323"/>
      <c r="FO276" s="323"/>
      <c r="FY276" s="323"/>
      <c r="GI276" s="323"/>
      <c r="GS276" s="323"/>
      <c r="HC276" s="323"/>
      <c r="HM276" s="323"/>
      <c r="HW276" s="323"/>
    </row>
    <row r="277" s="3" customFormat="true" x14ac:dyDescent="0.25">
      <c r="A277" s="323"/>
      <c r="K277" s="323"/>
      <c r="U277" s="323"/>
      <c r="AE277" s="323"/>
      <c r="AO277" s="323"/>
      <c r="AY277" s="323"/>
      <c r="AZ277" s="323"/>
      <c r="BA277" s="323"/>
      <c r="BB277" s="323"/>
      <c r="BC277" s="323"/>
      <c r="BD277" s="323"/>
      <c r="BE277" s="323"/>
      <c r="BF277" s="323"/>
      <c r="BI277" s="323"/>
      <c r="BS277" s="323"/>
      <c r="CC277" s="323"/>
      <c r="CM277" s="323"/>
      <c r="CW277" s="323"/>
      <c r="DG277" s="323"/>
      <c r="DQ277" s="323"/>
      <c r="EA277" s="323"/>
      <c r="EK277" s="323"/>
      <c r="EU277" s="323"/>
      <c r="FE277" s="323"/>
      <c r="FO277" s="323"/>
      <c r="FY277" s="323"/>
      <c r="GI277" s="323"/>
      <c r="GS277" s="323"/>
      <c r="HC277" s="323"/>
      <c r="HM277" s="323"/>
      <c r="HW277" s="323"/>
    </row>
    <row r="278" s="3" customFormat="true" x14ac:dyDescent="0.25">
      <c r="A278" s="323"/>
      <c r="K278" s="323"/>
      <c r="U278" s="323"/>
      <c r="AE278" s="323"/>
      <c r="AO278" s="323"/>
      <c r="AY278" s="323"/>
      <c r="AZ278" s="323"/>
      <c r="BA278" s="323"/>
      <c r="BB278" s="323"/>
      <c r="BC278" s="323"/>
      <c r="BD278" s="323"/>
      <c r="BE278" s="323"/>
      <c r="BF278" s="323"/>
      <c r="BI278" s="323"/>
      <c r="BS278" s="323"/>
      <c r="CC278" s="323"/>
      <c r="CM278" s="323"/>
      <c r="CW278" s="323"/>
      <c r="DG278" s="323"/>
      <c r="DQ278" s="323"/>
      <c r="EA278" s="323"/>
      <c r="EK278" s="323"/>
      <c r="EU278" s="323"/>
      <c r="FE278" s="323"/>
      <c r="FO278" s="323"/>
      <c r="FY278" s="323"/>
      <c r="GI278" s="323"/>
      <c r="GS278" s="323"/>
      <c r="HC278" s="323"/>
      <c r="HM278" s="323"/>
      <c r="HW278" s="323"/>
    </row>
    <row r="279" s="3" customFormat="true" x14ac:dyDescent="0.25">
      <c r="A279" s="323"/>
      <c r="K279" s="323"/>
      <c r="U279" s="323"/>
      <c r="AE279" s="323"/>
      <c r="AO279" s="323"/>
      <c r="AY279" s="323"/>
      <c r="AZ279" s="323"/>
      <c r="BA279" s="323"/>
      <c r="BB279" s="323"/>
      <c r="BC279" s="323"/>
      <c r="BD279" s="323"/>
      <c r="BE279" s="323"/>
      <c r="BF279" s="323"/>
      <c r="BI279" s="323"/>
      <c r="BS279" s="323"/>
      <c r="CC279" s="323"/>
      <c r="CM279" s="323"/>
      <c r="CW279" s="323"/>
      <c r="DG279" s="323"/>
      <c r="DQ279" s="323"/>
      <c r="EA279" s="323"/>
      <c r="EK279" s="323"/>
      <c r="EU279" s="323"/>
      <c r="FE279" s="323"/>
      <c r="FO279" s="323"/>
      <c r="FY279" s="323"/>
      <c r="GI279" s="323"/>
      <c r="GS279" s="323"/>
      <c r="HC279" s="323"/>
      <c r="HM279" s="323"/>
      <c r="HW279" s="323"/>
    </row>
    <row r="280" s="3" customFormat="true" x14ac:dyDescent="0.25">
      <c r="A280" s="323"/>
      <c r="K280" s="323"/>
      <c r="U280" s="323"/>
      <c r="AE280" s="323"/>
      <c r="AO280" s="323"/>
      <c r="AY280" s="323"/>
      <c r="AZ280" s="323"/>
      <c r="BA280" s="323"/>
      <c r="BB280" s="323"/>
      <c r="BC280" s="323"/>
      <c r="BD280" s="323"/>
      <c r="BE280" s="323"/>
      <c r="BF280" s="323"/>
      <c r="BI280" s="323"/>
      <c r="BS280" s="323"/>
      <c r="CC280" s="323"/>
      <c r="CM280" s="323"/>
      <c r="CW280" s="323"/>
      <c r="DG280" s="323"/>
      <c r="DQ280" s="323"/>
      <c r="EA280" s="323"/>
      <c r="EK280" s="323"/>
      <c r="EU280" s="323"/>
      <c r="FE280" s="323"/>
      <c r="FO280" s="323"/>
      <c r="FY280" s="323"/>
      <c r="GI280" s="323"/>
      <c r="GS280" s="323"/>
      <c r="HC280" s="323"/>
      <c r="HM280" s="323"/>
      <c r="HW280" s="323"/>
    </row>
    <row r="281" s="3" customFormat="true" x14ac:dyDescent="0.25">
      <c r="A281" s="323"/>
      <c r="K281" s="323"/>
      <c r="U281" s="323"/>
      <c r="AE281" s="323"/>
      <c r="AO281" s="323"/>
      <c r="AY281" s="323"/>
      <c r="AZ281" s="323"/>
      <c r="BA281" s="323"/>
      <c r="BB281" s="323"/>
      <c r="BC281" s="323"/>
      <c r="BD281" s="323"/>
      <c r="BE281" s="323"/>
      <c r="BF281" s="323"/>
      <c r="BI281" s="323"/>
      <c r="BS281" s="323"/>
      <c r="CC281" s="323"/>
      <c r="CM281" s="323"/>
      <c r="CW281" s="323"/>
      <c r="DG281" s="323"/>
      <c r="DQ281" s="323"/>
      <c r="EA281" s="323"/>
      <c r="EK281" s="323"/>
      <c r="EU281" s="323"/>
      <c r="FE281" s="323"/>
      <c r="FO281" s="323"/>
      <c r="FY281" s="323"/>
      <c r="GI281" s="323"/>
      <c r="GS281" s="323"/>
      <c r="HC281" s="323"/>
      <c r="HM281" s="323"/>
      <c r="HW281" s="323"/>
    </row>
    <row r="282" s="3" customFormat="true" x14ac:dyDescent="0.25">
      <c r="A282" s="323"/>
      <c r="K282" s="323"/>
      <c r="U282" s="323"/>
      <c r="AE282" s="323"/>
      <c r="AO282" s="323"/>
      <c r="AY282" s="323"/>
      <c r="AZ282" s="323"/>
      <c r="BA282" s="323"/>
      <c r="BB282" s="323"/>
      <c r="BC282" s="323"/>
      <c r="BD282" s="323"/>
      <c r="BE282" s="323"/>
      <c r="BF282" s="323"/>
      <c r="BI282" s="323"/>
      <c r="BS282" s="323"/>
      <c r="CC282" s="323"/>
      <c r="CM282" s="323"/>
      <c r="CW282" s="323"/>
      <c r="DG282" s="323"/>
      <c r="DQ282" s="323"/>
      <c r="EA282" s="323"/>
      <c r="EK282" s="323"/>
      <c r="EU282" s="323"/>
      <c r="FE282" s="323"/>
      <c r="FO282" s="323"/>
      <c r="FY282" s="323"/>
      <c r="GI282" s="323"/>
      <c r="GS282" s="323"/>
      <c r="HC282" s="323"/>
      <c r="HM282" s="323"/>
      <c r="HW282" s="323"/>
    </row>
    <row r="283" s="3" customFormat="true" x14ac:dyDescent="0.25">
      <c r="A283" s="323"/>
      <c r="K283" s="323"/>
      <c r="U283" s="323"/>
      <c r="AE283" s="323"/>
      <c r="AO283" s="323"/>
      <c r="AY283" s="323"/>
      <c r="AZ283" s="323"/>
      <c r="BA283" s="323"/>
      <c r="BB283" s="323"/>
      <c r="BC283" s="323"/>
      <c r="BD283" s="323"/>
      <c r="BE283" s="323"/>
      <c r="BF283" s="323"/>
      <c r="BI283" s="323"/>
      <c r="BS283" s="323"/>
      <c r="CC283" s="323"/>
      <c r="CM283" s="323"/>
      <c r="CW283" s="323"/>
      <c r="DG283" s="323"/>
      <c r="DQ283" s="323"/>
      <c r="EA283" s="323"/>
      <c r="EK283" s="323"/>
      <c r="EU283" s="323"/>
      <c r="FE283" s="323"/>
      <c r="FO283" s="323"/>
      <c r="FY283" s="323"/>
      <c r="GI283" s="323"/>
      <c r="GS283" s="323"/>
      <c r="HC283" s="323"/>
      <c r="HM283" s="323"/>
      <c r="HW283" s="323"/>
    </row>
    <row r="284" s="3" customFormat="true" x14ac:dyDescent="0.25">
      <c r="A284" s="323"/>
      <c r="K284" s="323"/>
      <c r="U284" s="323"/>
      <c r="AE284" s="323"/>
      <c r="AO284" s="323"/>
      <c r="AY284" s="323"/>
      <c r="AZ284" s="323"/>
      <c r="BA284" s="323"/>
      <c r="BB284" s="323"/>
      <c r="BC284" s="323"/>
      <c r="BD284" s="323"/>
      <c r="BE284" s="323"/>
      <c r="BF284" s="323"/>
      <c r="BI284" s="323"/>
      <c r="BS284" s="323"/>
      <c r="CC284" s="323"/>
      <c r="CM284" s="323"/>
      <c r="CW284" s="323"/>
      <c r="DG284" s="323"/>
      <c r="DQ284" s="323"/>
      <c r="EA284" s="323"/>
      <c r="EK284" s="323"/>
      <c r="EU284" s="323"/>
      <c r="FE284" s="323"/>
      <c r="FO284" s="323"/>
      <c r="FY284" s="323"/>
      <c r="GI284" s="323"/>
      <c r="GS284" s="323"/>
      <c r="HC284" s="323"/>
      <c r="HM284" s="323"/>
      <c r="HW284" s="323"/>
    </row>
    <row r="285" s="3" customFormat="true" x14ac:dyDescent="0.25">
      <c r="A285" s="323"/>
      <c r="K285" s="323"/>
      <c r="U285" s="323"/>
      <c r="AE285" s="323"/>
      <c r="AO285" s="323"/>
      <c r="AY285" s="323"/>
      <c r="AZ285" s="323"/>
      <c r="BA285" s="323"/>
      <c r="BB285" s="323"/>
      <c r="BC285" s="323"/>
      <c r="BD285" s="323"/>
      <c r="BE285" s="323"/>
      <c r="BF285" s="323"/>
      <c r="BI285" s="323"/>
      <c r="BS285" s="323"/>
      <c r="CC285" s="323"/>
      <c r="CM285" s="323"/>
      <c r="CW285" s="323"/>
      <c r="DG285" s="323"/>
      <c r="DQ285" s="323"/>
      <c r="EA285" s="323"/>
      <c r="EK285" s="323"/>
      <c r="EU285" s="323"/>
      <c r="FE285" s="323"/>
      <c r="FO285" s="323"/>
      <c r="FY285" s="323"/>
      <c r="GI285" s="323"/>
      <c r="GS285" s="323"/>
      <c r="HC285" s="323"/>
      <c r="HM285" s="323"/>
      <c r="HW285" s="323"/>
    </row>
    <row r="286" s="3" customFormat="true" x14ac:dyDescent="0.25">
      <c r="A286" s="323"/>
      <c r="K286" s="323"/>
      <c r="U286" s="323"/>
      <c r="AE286" s="323"/>
      <c r="AO286" s="323"/>
      <c r="AY286" s="323"/>
      <c r="AZ286" s="323"/>
      <c r="BA286" s="323"/>
      <c r="BB286" s="323"/>
      <c r="BC286" s="323"/>
      <c r="BD286" s="323"/>
      <c r="BE286" s="323"/>
      <c r="BF286" s="323"/>
      <c r="BI286" s="323"/>
      <c r="BS286" s="323"/>
      <c r="CC286" s="323"/>
      <c r="CM286" s="323"/>
      <c r="CW286" s="323"/>
      <c r="DG286" s="323"/>
      <c r="DQ286" s="323"/>
      <c r="EA286" s="323"/>
      <c r="EK286" s="323"/>
      <c r="EU286" s="323"/>
      <c r="FE286" s="323"/>
      <c r="FO286" s="323"/>
      <c r="FY286" s="323"/>
      <c r="GI286" s="323"/>
      <c r="GS286" s="323"/>
      <c r="HC286" s="323"/>
      <c r="HM286" s="323"/>
      <c r="HW286" s="323"/>
    </row>
    <row r="287" s="3" customFormat="true" x14ac:dyDescent="0.25">
      <c r="A287" s="323"/>
      <c r="K287" s="323"/>
      <c r="U287" s="323"/>
      <c r="AE287" s="323"/>
      <c r="AO287" s="323"/>
      <c r="AY287" s="323"/>
      <c r="AZ287" s="323"/>
      <c r="BA287" s="323"/>
      <c r="BB287" s="323"/>
      <c r="BC287" s="323"/>
      <c r="BD287" s="323"/>
      <c r="BE287" s="323"/>
      <c r="BF287" s="323"/>
      <c r="BI287" s="323"/>
      <c r="BS287" s="323"/>
      <c r="CC287" s="323"/>
      <c r="CM287" s="323"/>
      <c r="CW287" s="323"/>
      <c r="DG287" s="323"/>
      <c r="DQ287" s="323"/>
      <c r="EA287" s="323"/>
      <c r="EK287" s="323"/>
      <c r="EU287" s="323"/>
      <c r="FE287" s="323"/>
      <c r="FO287" s="323"/>
      <c r="FY287" s="323"/>
      <c r="GI287" s="323"/>
      <c r="GS287" s="323"/>
      <c r="HC287" s="323"/>
      <c r="HM287" s="323"/>
      <c r="HW287" s="323"/>
    </row>
    <row r="288" s="3" customFormat="true" x14ac:dyDescent="0.25">
      <c r="A288" s="323"/>
      <c r="K288" s="323"/>
      <c r="U288" s="323"/>
      <c r="AE288" s="323"/>
      <c r="AO288" s="323"/>
      <c r="AY288" s="323"/>
      <c r="AZ288" s="323"/>
      <c r="BA288" s="323"/>
      <c r="BB288" s="323"/>
      <c r="BC288" s="323"/>
      <c r="BD288" s="323"/>
      <c r="BE288" s="323"/>
      <c r="BF288" s="323"/>
      <c r="BI288" s="323"/>
      <c r="BS288" s="323"/>
      <c r="CC288" s="323"/>
      <c r="CM288" s="323"/>
      <c r="CW288" s="323"/>
      <c r="DG288" s="323"/>
      <c r="DQ288" s="323"/>
      <c r="EA288" s="323"/>
      <c r="EK288" s="323"/>
      <c r="EU288" s="323"/>
      <c r="FE288" s="323"/>
      <c r="FO288" s="323"/>
      <c r="FY288" s="323"/>
      <c r="GI288" s="323"/>
      <c r="GS288" s="323"/>
      <c r="HC288" s="323"/>
      <c r="HM288" s="323"/>
      <c r="HW288" s="323"/>
    </row>
    <row r="289" s="3" customFormat="true" x14ac:dyDescent="0.25">
      <c r="A289" s="323"/>
      <c r="K289" s="323"/>
      <c r="U289" s="323"/>
      <c r="AE289" s="323"/>
      <c r="AO289" s="323"/>
      <c r="AY289" s="323"/>
      <c r="AZ289" s="323"/>
      <c r="BA289" s="323"/>
      <c r="BB289" s="323"/>
      <c r="BC289" s="323"/>
      <c r="BD289" s="323"/>
      <c r="BE289" s="323"/>
      <c r="BF289" s="323"/>
      <c r="BI289" s="323"/>
      <c r="BS289" s="323"/>
      <c r="CC289" s="323"/>
      <c r="CM289" s="323"/>
      <c r="CW289" s="323"/>
      <c r="DG289" s="323"/>
      <c r="DQ289" s="323"/>
      <c r="EA289" s="323"/>
      <c r="EK289" s="323"/>
      <c r="EU289" s="323"/>
      <c r="FE289" s="323"/>
      <c r="FO289" s="323"/>
      <c r="FY289" s="323"/>
      <c r="GI289" s="323"/>
      <c r="GS289" s="323"/>
      <c r="HC289" s="323"/>
      <c r="HM289" s="323"/>
      <c r="HW289" s="323"/>
    </row>
    <row r="290" s="3" customFormat="true" x14ac:dyDescent="0.25">
      <c r="A290" s="323"/>
      <c r="K290" s="323"/>
      <c r="U290" s="323"/>
      <c r="AE290" s="323"/>
      <c r="AO290" s="323"/>
      <c r="AY290" s="323"/>
      <c r="AZ290" s="323"/>
      <c r="BA290" s="323"/>
      <c r="BB290" s="323"/>
      <c r="BC290" s="323"/>
      <c r="BD290" s="323"/>
      <c r="BE290" s="323"/>
      <c r="BF290" s="323"/>
      <c r="BI290" s="323"/>
      <c r="BS290" s="323"/>
      <c r="CC290" s="323"/>
      <c r="CM290" s="323"/>
      <c r="CW290" s="323"/>
      <c r="DG290" s="323"/>
      <c r="DQ290" s="323"/>
      <c r="EA290" s="323"/>
      <c r="EK290" s="323"/>
      <c r="EU290" s="323"/>
      <c r="FE290" s="323"/>
      <c r="FO290" s="323"/>
      <c r="FY290" s="323"/>
      <c r="GI290" s="323"/>
      <c r="GS290" s="323"/>
      <c r="HC290" s="323"/>
      <c r="HM290" s="323"/>
      <c r="HW290" s="323"/>
    </row>
    <row r="291" s="3" customFormat="true" x14ac:dyDescent="0.25">
      <c r="A291" s="323"/>
      <c r="K291" s="323"/>
      <c r="U291" s="323"/>
      <c r="AE291" s="323"/>
      <c r="AO291" s="323"/>
      <c r="AY291" s="323"/>
      <c r="AZ291" s="323"/>
      <c r="BA291" s="323"/>
      <c r="BB291" s="323"/>
      <c r="BC291" s="323"/>
      <c r="BD291" s="323"/>
      <c r="BE291" s="323"/>
      <c r="BF291" s="323"/>
      <c r="BI291" s="323"/>
      <c r="BS291" s="323"/>
      <c r="CC291" s="323"/>
      <c r="CM291" s="323"/>
      <c r="CW291" s="323"/>
      <c r="DG291" s="323"/>
      <c r="DQ291" s="323"/>
      <c r="EA291" s="323"/>
      <c r="EK291" s="323"/>
      <c r="EU291" s="323"/>
      <c r="FE291" s="323"/>
      <c r="FO291" s="323"/>
      <c r="FY291" s="323"/>
      <c r="GI291" s="323"/>
      <c r="GS291" s="323"/>
      <c r="HC291" s="323"/>
      <c r="HM291" s="323"/>
      <c r="HW291" s="323"/>
    </row>
    <row r="292" s="3" customFormat="true" x14ac:dyDescent="0.25">
      <c r="A292" s="323"/>
      <c r="K292" s="323"/>
      <c r="U292" s="323"/>
      <c r="AE292" s="323"/>
      <c r="AO292" s="323"/>
      <c r="AY292" s="323"/>
      <c r="AZ292" s="323"/>
      <c r="BA292" s="323"/>
      <c r="BB292" s="323"/>
      <c r="BC292" s="323"/>
      <c r="BD292" s="323"/>
      <c r="BE292" s="323"/>
      <c r="BF292" s="323"/>
      <c r="BI292" s="323"/>
      <c r="BS292" s="323"/>
      <c r="CC292" s="323"/>
      <c r="CM292" s="323"/>
      <c r="CW292" s="323"/>
      <c r="DG292" s="323"/>
      <c r="DQ292" s="323"/>
      <c r="EA292" s="323"/>
      <c r="EK292" s="323"/>
      <c r="EU292" s="323"/>
      <c r="FE292" s="323"/>
      <c r="FO292" s="323"/>
      <c r="FY292" s="323"/>
      <c r="GI292" s="323"/>
      <c r="GS292" s="323"/>
      <c r="HC292" s="323"/>
      <c r="HM292" s="323"/>
      <c r="HW292" s="323"/>
    </row>
    <row r="293" s="3" customFormat="true" x14ac:dyDescent="0.25">
      <c r="A293" s="323"/>
      <c r="K293" s="323"/>
      <c r="U293" s="323"/>
      <c r="AE293" s="323"/>
      <c r="AO293" s="323"/>
      <c r="AY293" s="323"/>
      <c r="AZ293" s="323"/>
      <c r="BA293" s="323"/>
      <c r="BB293" s="323"/>
      <c r="BC293" s="323"/>
      <c r="BD293" s="323"/>
      <c r="BE293" s="323"/>
      <c r="BF293" s="323"/>
      <c r="BI293" s="323"/>
      <c r="BS293" s="323"/>
      <c r="CC293" s="323"/>
      <c r="CM293" s="323"/>
      <c r="CW293" s="323"/>
      <c r="DG293" s="323"/>
      <c r="DQ293" s="323"/>
      <c r="EA293" s="323"/>
      <c r="EK293" s="323"/>
      <c r="EU293" s="323"/>
      <c r="FE293" s="323"/>
      <c r="FO293" s="323"/>
      <c r="FY293" s="323"/>
      <c r="GI293" s="323"/>
      <c r="GS293" s="323"/>
      <c r="HC293" s="323"/>
      <c r="HM293" s="323"/>
      <c r="HW293" s="323"/>
    </row>
    <row r="294" s="3" customFormat="true" x14ac:dyDescent="0.25">
      <c r="A294" s="323"/>
      <c r="K294" s="323"/>
      <c r="U294" s="323"/>
      <c r="AE294" s="323"/>
      <c r="AO294" s="323"/>
      <c r="AY294" s="323"/>
      <c r="AZ294" s="323"/>
      <c r="BA294" s="323"/>
      <c r="BB294" s="323"/>
      <c r="BC294" s="323"/>
      <c r="BD294" s="323"/>
      <c r="BE294" s="323"/>
      <c r="BF294" s="323"/>
      <c r="BI294" s="323"/>
      <c r="BS294" s="323"/>
      <c r="CC294" s="323"/>
      <c r="CM294" s="323"/>
      <c r="CW294" s="323"/>
      <c r="DG294" s="323"/>
      <c r="DQ294" s="323"/>
      <c r="EA294" s="323"/>
      <c r="EK294" s="323"/>
      <c r="EU294" s="323"/>
      <c r="FE294" s="323"/>
      <c r="FO294" s="323"/>
      <c r="FY294" s="323"/>
      <c r="GI294" s="323"/>
      <c r="GS294" s="323"/>
      <c r="HC294" s="323"/>
      <c r="HM294" s="323"/>
      <c r="HW294" s="323"/>
    </row>
    <row r="295" s="3" customFormat="true" x14ac:dyDescent="0.25">
      <c r="A295" s="323"/>
      <c r="K295" s="323"/>
      <c r="U295" s="323"/>
      <c r="AE295" s="323"/>
      <c r="AO295" s="323"/>
      <c r="AY295" s="323"/>
      <c r="AZ295" s="323"/>
      <c r="BA295" s="323"/>
      <c r="BB295" s="323"/>
      <c r="BC295" s="323"/>
      <c r="BD295" s="323"/>
      <c r="BE295" s="323"/>
      <c r="BF295" s="323"/>
      <c r="BI295" s="323"/>
      <c r="BS295" s="323"/>
      <c r="CC295" s="323"/>
      <c r="CM295" s="323"/>
      <c r="CW295" s="323"/>
      <c r="DG295" s="323"/>
      <c r="DQ295" s="323"/>
      <c r="EA295" s="323"/>
      <c r="EK295" s="323"/>
      <c r="EU295" s="323"/>
      <c r="FE295" s="323"/>
      <c r="FO295" s="323"/>
      <c r="FY295" s="323"/>
      <c r="GI295" s="323"/>
      <c r="GS295" s="323"/>
      <c r="HC295" s="323"/>
      <c r="HM295" s="323"/>
      <c r="HW295" s="323"/>
    </row>
    <row r="296" s="3" customFormat="true" x14ac:dyDescent="0.25">
      <c r="A296" s="323"/>
      <c r="K296" s="323"/>
      <c r="U296" s="323"/>
      <c r="AE296" s="323"/>
      <c r="AO296" s="323"/>
      <c r="AY296" s="323"/>
      <c r="AZ296" s="323"/>
      <c r="BA296" s="323"/>
      <c r="BB296" s="323"/>
      <c r="BC296" s="323"/>
      <c r="BD296" s="323"/>
      <c r="BE296" s="323"/>
      <c r="BF296" s="323"/>
      <c r="BI296" s="323"/>
      <c r="BS296" s="323"/>
      <c r="CC296" s="323"/>
      <c r="CM296" s="323"/>
      <c r="CW296" s="323"/>
      <c r="DG296" s="323"/>
      <c r="DQ296" s="323"/>
      <c r="EA296" s="323"/>
      <c r="EK296" s="323"/>
      <c r="EU296" s="323"/>
      <c r="FE296" s="323"/>
      <c r="FO296" s="323"/>
      <c r="FY296" s="323"/>
      <c r="GI296" s="323"/>
      <c r="GS296" s="323"/>
      <c r="HC296" s="323"/>
      <c r="HM296" s="323"/>
      <c r="HW296" s="323"/>
    </row>
    <row r="297" s="3" customFormat="true" x14ac:dyDescent="0.25">
      <c r="A297" s="323"/>
      <c r="K297" s="323"/>
      <c r="U297" s="323"/>
      <c r="AE297" s="323"/>
      <c r="AO297" s="323"/>
      <c r="AY297" s="323"/>
      <c r="AZ297" s="323"/>
      <c r="BA297" s="323"/>
      <c r="BB297" s="323"/>
      <c r="BC297" s="323"/>
      <c r="BD297" s="323"/>
      <c r="BE297" s="323"/>
      <c r="BF297" s="323"/>
      <c r="BI297" s="323"/>
      <c r="BS297" s="323"/>
      <c r="CC297" s="323"/>
      <c r="CM297" s="323"/>
      <c r="CW297" s="323"/>
      <c r="DG297" s="323"/>
      <c r="DQ297" s="323"/>
      <c r="EA297" s="323"/>
      <c r="EK297" s="323"/>
      <c r="EU297" s="323"/>
      <c r="FE297" s="323"/>
      <c r="FO297" s="323"/>
      <c r="FY297" s="323"/>
      <c r="GI297" s="323"/>
      <c r="GS297" s="323"/>
      <c r="HC297" s="323"/>
      <c r="HM297" s="323"/>
      <c r="HW297" s="323"/>
    </row>
    <row r="298" s="3" customFormat="true" x14ac:dyDescent="0.25">
      <c r="A298" s="323"/>
      <c r="K298" s="323"/>
      <c r="U298" s="323"/>
      <c r="AE298" s="323"/>
      <c r="AO298" s="323"/>
      <c r="AY298" s="323"/>
      <c r="AZ298" s="323"/>
      <c r="BA298" s="323"/>
      <c r="BB298" s="323"/>
      <c r="BC298" s="323"/>
      <c r="BD298" s="323"/>
      <c r="BE298" s="323"/>
      <c r="BF298" s="323"/>
      <c r="BI298" s="323"/>
      <c r="BS298" s="323"/>
      <c r="CC298" s="323"/>
      <c r="CM298" s="323"/>
      <c r="CW298" s="323"/>
      <c r="DG298" s="323"/>
      <c r="DQ298" s="323"/>
      <c r="EA298" s="323"/>
      <c r="EK298" s="323"/>
      <c r="EU298" s="323"/>
      <c r="FE298" s="323"/>
      <c r="FO298" s="323"/>
      <c r="FY298" s="323"/>
      <c r="GI298" s="323"/>
      <c r="GS298" s="323"/>
      <c r="HC298" s="323"/>
      <c r="HM298" s="323"/>
      <c r="HW298" s="323"/>
    </row>
    <row r="299" s="3" customFormat="true" x14ac:dyDescent="0.25">
      <c r="A299" s="323"/>
      <c r="K299" s="323"/>
      <c r="U299" s="323"/>
      <c r="AE299" s="323"/>
      <c r="AO299" s="323"/>
      <c r="AY299" s="323"/>
      <c r="AZ299" s="323"/>
      <c r="BA299" s="323"/>
      <c r="BB299" s="323"/>
      <c r="BC299" s="323"/>
      <c r="BD299" s="323"/>
      <c r="BE299" s="323"/>
      <c r="BF299" s="323"/>
      <c r="BI299" s="323"/>
      <c r="BS299" s="323"/>
      <c r="CC299" s="323"/>
      <c r="CM299" s="323"/>
      <c r="CW299" s="323"/>
      <c r="DG299" s="323"/>
      <c r="DQ299" s="323"/>
      <c r="EA299" s="323"/>
      <c r="EK299" s="323"/>
      <c r="EU299" s="323"/>
      <c r="FE299" s="323"/>
      <c r="FO299" s="323"/>
      <c r="FY299" s="323"/>
      <c r="GI299" s="323"/>
      <c r="GS299" s="323"/>
      <c r="HC299" s="323"/>
      <c r="HM299" s="323"/>
      <c r="HW299" s="323"/>
    </row>
    <row r="300" s="3" customFormat="true" x14ac:dyDescent="0.25">
      <c r="A300" s="323"/>
      <c r="K300" s="323"/>
      <c r="U300" s="323"/>
      <c r="AE300" s="323"/>
      <c r="AO300" s="323"/>
      <c r="AY300" s="323"/>
      <c r="AZ300" s="323"/>
      <c r="BA300" s="323"/>
      <c r="BB300" s="323"/>
      <c r="BC300" s="323"/>
      <c r="BD300" s="323"/>
      <c r="BE300" s="323"/>
      <c r="BF300" s="323"/>
      <c r="BI300" s="323"/>
      <c r="BS300" s="323"/>
      <c r="CC300" s="323"/>
      <c r="CM300" s="323"/>
      <c r="CW300" s="323"/>
      <c r="DG300" s="323"/>
      <c r="DQ300" s="323"/>
      <c r="EA300" s="323"/>
      <c r="EK300" s="323"/>
      <c r="EU300" s="323"/>
      <c r="FE300" s="323"/>
      <c r="FO300" s="323"/>
      <c r="FY300" s="323"/>
      <c r="GI300" s="323"/>
      <c r="GS300" s="323"/>
      <c r="HC300" s="323"/>
      <c r="HM300" s="323"/>
      <c r="HW300" s="323"/>
    </row>
    <row r="301" s="3" customFormat="true" x14ac:dyDescent="0.25">
      <c r="A301" s="323"/>
      <c r="K301" s="323"/>
      <c r="U301" s="323"/>
      <c r="AE301" s="323"/>
      <c r="AO301" s="323"/>
      <c r="AY301" s="323"/>
      <c r="AZ301" s="323"/>
      <c r="BA301" s="323"/>
      <c r="BB301" s="323"/>
      <c r="BC301" s="323"/>
      <c r="BD301" s="323"/>
      <c r="BE301" s="323"/>
      <c r="BF301" s="323"/>
      <c r="BI301" s="323"/>
      <c r="BS301" s="323"/>
      <c r="CC301" s="323"/>
      <c r="CM301" s="323"/>
      <c r="CW301" s="323"/>
      <c r="DG301" s="323"/>
      <c r="DQ301" s="323"/>
      <c r="EA301" s="323"/>
      <c r="EK301" s="323"/>
      <c r="EU301" s="323"/>
      <c r="FE301" s="323"/>
      <c r="FO301" s="323"/>
      <c r="FY301" s="323"/>
      <c r="GI301" s="323"/>
      <c r="GS301" s="323"/>
      <c r="HC301" s="323"/>
      <c r="HM301" s="323"/>
      <c r="HW301" s="323"/>
    </row>
    <row r="302" s="3" customFormat="true" x14ac:dyDescent="0.25">
      <c r="A302" s="323"/>
      <c r="K302" s="323"/>
      <c r="U302" s="323"/>
      <c r="AE302" s="323"/>
      <c r="AO302" s="323"/>
      <c r="AY302" s="323"/>
      <c r="AZ302" s="323"/>
      <c r="BA302" s="323"/>
      <c r="BB302" s="323"/>
      <c r="BC302" s="323"/>
      <c r="BD302" s="323"/>
      <c r="BE302" s="323"/>
      <c r="BF302" s="323"/>
      <c r="BI302" s="323"/>
      <c r="BS302" s="323"/>
      <c r="CC302" s="323"/>
      <c r="CM302" s="323"/>
      <c r="CW302" s="323"/>
      <c r="DG302" s="323"/>
      <c r="DQ302" s="323"/>
      <c r="EA302" s="323"/>
      <c r="EK302" s="323"/>
      <c r="EU302" s="323"/>
      <c r="FE302" s="323"/>
      <c r="FO302" s="323"/>
      <c r="FY302" s="323"/>
      <c r="GI302" s="323"/>
      <c r="GS302" s="323"/>
      <c r="HC302" s="323"/>
      <c r="HM302" s="323"/>
      <c r="HW302" s="323"/>
    </row>
    <row r="303" s="3" customFormat="true" x14ac:dyDescent="0.25">
      <c r="A303" s="323"/>
      <c r="K303" s="323"/>
      <c r="U303" s="323"/>
      <c r="AE303" s="323"/>
      <c r="AO303" s="323"/>
      <c r="AY303" s="323"/>
      <c r="AZ303" s="323"/>
      <c r="BA303" s="323"/>
      <c r="BB303" s="323"/>
      <c r="BC303" s="323"/>
      <c r="BD303" s="323"/>
      <c r="BE303" s="323"/>
      <c r="BF303" s="323"/>
      <c r="BI303" s="323"/>
      <c r="BS303" s="323"/>
      <c r="CC303" s="323"/>
      <c r="CM303" s="323"/>
      <c r="CW303" s="323"/>
      <c r="DG303" s="323"/>
      <c r="DQ303" s="323"/>
      <c r="EA303" s="323"/>
      <c r="EK303" s="323"/>
      <c r="EU303" s="323"/>
      <c r="FE303" s="323"/>
      <c r="FO303" s="323"/>
      <c r="FY303" s="323"/>
      <c r="GI303" s="323"/>
      <c r="GS303" s="323"/>
      <c r="HC303" s="323"/>
      <c r="HM303" s="323"/>
      <c r="HW303" s="323"/>
    </row>
    <row r="304" s="3" customFormat="true" x14ac:dyDescent="0.25">
      <c r="A304" s="323"/>
      <c r="K304" s="323"/>
      <c r="U304" s="323"/>
      <c r="AE304" s="323"/>
      <c r="AO304" s="323"/>
      <c r="AY304" s="323"/>
      <c r="AZ304" s="323"/>
      <c r="BA304" s="323"/>
      <c r="BB304" s="323"/>
      <c r="BC304" s="323"/>
      <c r="BD304" s="323"/>
      <c r="BE304" s="323"/>
      <c r="BF304" s="323"/>
      <c r="BI304" s="323"/>
      <c r="BS304" s="323"/>
      <c r="CC304" s="323"/>
      <c r="CM304" s="323"/>
      <c r="CW304" s="323"/>
      <c r="DG304" s="323"/>
      <c r="DQ304" s="323"/>
      <c r="EA304" s="323"/>
      <c r="EK304" s="323"/>
      <c r="EU304" s="323"/>
      <c r="FE304" s="323"/>
      <c r="FO304" s="323"/>
      <c r="FY304" s="323"/>
      <c r="GI304" s="323"/>
      <c r="GS304" s="323"/>
      <c r="HC304" s="323"/>
      <c r="HM304" s="323"/>
      <c r="HW304" s="323"/>
    </row>
    <row r="305" s="3" customFormat="true" x14ac:dyDescent="0.25">
      <c r="A305" s="323"/>
      <c r="K305" s="323"/>
      <c r="U305" s="323"/>
      <c r="AE305" s="323"/>
      <c r="AO305" s="323"/>
      <c r="AY305" s="323"/>
      <c r="AZ305" s="323"/>
      <c r="BA305" s="323"/>
      <c r="BB305" s="323"/>
      <c r="BC305" s="323"/>
      <c r="BD305" s="323"/>
      <c r="BE305" s="323"/>
      <c r="BF305" s="323"/>
      <c r="BI305" s="323"/>
      <c r="BS305" s="323"/>
      <c r="CC305" s="323"/>
      <c r="CM305" s="323"/>
      <c r="CW305" s="323"/>
      <c r="DG305" s="323"/>
      <c r="DQ305" s="323"/>
      <c r="EA305" s="323"/>
      <c r="EK305" s="323"/>
      <c r="EU305" s="323"/>
      <c r="FE305" s="323"/>
      <c r="FO305" s="323"/>
      <c r="FY305" s="323"/>
      <c r="GI305" s="323"/>
      <c r="GS305" s="323"/>
      <c r="HC305" s="323"/>
      <c r="HM305" s="323"/>
      <c r="HW305" s="323"/>
    </row>
    <row r="306" s="3" customFormat="true" x14ac:dyDescent="0.25">
      <c r="A306" s="323"/>
      <c r="K306" s="323"/>
      <c r="U306" s="323"/>
      <c r="AE306" s="323"/>
      <c r="AO306" s="323"/>
      <c r="AY306" s="323"/>
      <c r="AZ306" s="323"/>
      <c r="BA306" s="323"/>
      <c r="BB306" s="323"/>
      <c r="BC306" s="323"/>
      <c r="BD306" s="323"/>
      <c r="BE306" s="323"/>
      <c r="BF306" s="323"/>
      <c r="BI306" s="323"/>
      <c r="BS306" s="323"/>
      <c r="CC306" s="323"/>
      <c r="CM306" s="323"/>
      <c r="CW306" s="323"/>
      <c r="DG306" s="323"/>
      <c r="DQ306" s="323"/>
      <c r="EA306" s="323"/>
      <c r="EK306" s="323"/>
      <c r="EU306" s="323"/>
      <c r="FE306" s="323"/>
      <c r="FO306" s="323"/>
      <c r="FY306" s="323"/>
      <c r="GI306" s="323"/>
      <c r="GS306" s="323"/>
      <c r="HC306" s="323"/>
      <c r="HM306" s="323"/>
      <c r="HW306" s="323"/>
    </row>
    <row r="307" s="3" customFormat="true" x14ac:dyDescent="0.25">
      <c r="A307" s="323"/>
      <c r="K307" s="323"/>
      <c r="U307" s="323"/>
      <c r="AE307" s="323"/>
      <c r="AO307" s="323"/>
      <c r="AY307" s="323"/>
      <c r="AZ307" s="323"/>
      <c r="BA307" s="323"/>
      <c r="BB307" s="323"/>
      <c r="BC307" s="323"/>
      <c r="BD307" s="323"/>
      <c r="BE307" s="323"/>
      <c r="BF307" s="323"/>
      <c r="BI307" s="323"/>
      <c r="BS307" s="323"/>
      <c r="CC307" s="323"/>
      <c r="CM307" s="323"/>
      <c r="CW307" s="323"/>
      <c r="DG307" s="323"/>
      <c r="DQ307" s="323"/>
      <c r="EA307" s="323"/>
      <c r="EK307" s="323"/>
      <c r="EU307" s="323"/>
      <c r="FE307" s="323"/>
      <c r="FO307" s="323"/>
      <c r="FY307" s="323"/>
      <c r="GI307" s="323"/>
      <c r="GS307" s="323"/>
      <c r="HC307" s="323"/>
      <c r="HM307" s="323"/>
      <c r="HW307" s="323"/>
    </row>
    <row r="308" s="3" customFormat="true" x14ac:dyDescent="0.25">
      <c r="A308" s="323"/>
      <c r="K308" s="323"/>
      <c r="U308" s="323"/>
      <c r="AE308" s="323"/>
      <c r="AO308" s="323"/>
      <c r="AY308" s="323"/>
      <c r="AZ308" s="323"/>
      <c r="BA308" s="323"/>
      <c r="BB308" s="323"/>
      <c r="BC308" s="323"/>
      <c r="BD308" s="323"/>
      <c r="BE308" s="323"/>
      <c r="BF308" s="323"/>
      <c r="BI308" s="323"/>
      <c r="BS308" s="323"/>
      <c r="CC308" s="323"/>
      <c r="CM308" s="323"/>
      <c r="CW308" s="323"/>
      <c r="DG308" s="323"/>
      <c r="DQ308" s="323"/>
      <c r="EA308" s="323"/>
      <c r="EK308" s="323"/>
      <c r="EU308" s="323"/>
      <c r="FE308" s="323"/>
      <c r="FO308" s="323"/>
      <c r="FY308" s="323"/>
      <c r="GI308" s="323"/>
      <c r="GS308" s="323"/>
      <c r="HC308" s="323"/>
      <c r="HM308" s="323"/>
      <c r="HW308" s="323"/>
    </row>
    <row r="309" s="3" customFormat="true" x14ac:dyDescent="0.25">
      <c r="A309" s="323"/>
      <c r="K309" s="323"/>
      <c r="U309" s="323"/>
      <c r="AE309" s="323"/>
      <c r="AO309" s="323"/>
      <c r="AY309" s="323"/>
      <c r="AZ309" s="323"/>
      <c r="BA309" s="323"/>
      <c r="BB309" s="323"/>
      <c r="BC309" s="323"/>
      <c r="BD309" s="323"/>
      <c r="BE309" s="323"/>
      <c r="BF309" s="323"/>
      <c r="BI309" s="323"/>
      <c r="BS309" s="323"/>
      <c r="CC309" s="323"/>
      <c r="CM309" s="323"/>
      <c r="CW309" s="323"/>
      <c r="DG309" s="323"/>
      <c r="DQ309" s="323"/>
      <c r="EA309" s="323"/>
      <c r="EK309" s="323"/>
      <c r="EU309" s="323"/>
      <c r="FE309" s="323"/>
      <c r="FO309" s="323"/>
      <c r="FY309" s="323"/>
      <c r="GI309" s="323"/>
      <c r="GS309" s="323"/>
      <c r="HC309" s="323"/>
      <c r="HM309" s="323"/>
      <c r="HW309" s="323"/>
    </row>
    <row r="310" s="3" customFormat="true" x14ac:dyDescent="0.25">
      <c r="A310" s="323"/>
      <c r="K310" s="323"/>
      <c r="U310" s="323"/>
      <c r="AE310" s="323"/>
      <c r="AO310" s="323"/>
      <c r="AY310" s="323"/>
      <c r="AZ310" s="323"/>
      <c r="BA310" s="323"/>
      <c r="BB310" s="323"/>
      <c r="BC310" s="323"/>
      <c r="BD310" s="323"/>
      <c r="BE310" s="323"/>
      <c r="BF310" s="323"/>
      <c r="BI310" s="323"/>
      <c r="BS310" s="323"/>
      <c r="CC310" s="323"/>
      <c r="CM310" s="323"/>
      <c r="CW310" s="323"/>
      <c r="DG310" s="323"/>
      <c r="DQ310" s="323"/>
      <c r="EA310" s="323"/>
      <c r="EK310" s="323"/>
      <c r="EU310" s="323"/>
      <c r="FE310" s="323"/>
      <c r="FO310" s="323"/>
      <c r="FY310" s="323"/>
      <c r="GI310" s="323"/>
      <c r="GS310" s="323"/>
      <c r="HC310" s="323"/>
      <c r="HM310" s="323"/>
      <c r="HW310" s="323"/>
    </row>
    <row r="311" s="3" customFormat="true" x14ac:dyDescent="0.25">
      <c r="A311" s="323"/>
      <c r="K311" s="323"/>
      <c r="U311" s="323"/>
      <c r="AE311" s="323"/>
      <c r="AO311" s="323"/>
      <c r="AY311" s="323"/>
      <c r="AZ311" s="323"/>
      <c r="BA311" s="323"/>
      <c r="BB311" s="323"/>
      <c r="BC311" s="323"/>
      <c r="BD311" s="323"/>
      <c r="BE311" s="323"/>
      <c r="BF311" s="323"/>
      <c r="BI311" s="323"/>
      <c r="BS311" s="323"/>
      <c r="CC311" s="323"/>
      <c r="CM311" s="323"/>
      <c r="CW311" s="323"/>
      <c r="DG311" s="323"/>
      <c r="DQ311" s="323"/>
      <c r="EA311" s="323"/>
      <c r="EK311" s="323"/>
      <c r="EU311" s="323"/>
      <c r="FE311" s="323"/>
      <c r="FO311" s="323"/>
      <c r="FY311" s="323"/>
      <c r="GI311" s="323"/>
      <c r="GS311" s="323"/>
      <c r="HC311" s="323"/>
      <c r="HM311" s="323"/>
      <c r="HW311" s="323"/>
    </row>
    <row r="312" s="3" customFormat="true" x14ac:dyDescent="0.25">
      <c r="A312" s="323"/>
      <c r="K312" s="323"/>
      <c r="U312" s="323"/>
      <c r="AE312" s="323"/>
      <c r="AO312" s="323"/>
      <c r="AY312" s="323"/>
      <c r="AZ312" s="323"/>
      <c r="BA312" s="323"/>
      <c r="BB312" s="323"/>
      <c r="BC312" s="323"/>
      <c r="BD312" s="323"/>
      <c r="BE312" s="323"/>
      <c r="BF312" s="323"/>
      <c r="BI312" s="323"/>
      <c r="BS312" s="323"/>
      <c r="CC312" s="323"/>
      <c r="CM312" s="323"/>
      <c r="CW312" s="323"/>
      <c r="DG312" s="323"/>
      <c r="DQ312" s="323"/>
      <c r="EA312" s="323"/>
      <c r="EK312" s="323"/>
      <c r="EU312" s="323"/>
      <c r="FE312" s="323"/>
      <c r="FO312" s="323"/>
      <c r="FY312" s="323"/>
      <c r="GI312" s="323"/>
      <c r="GS312" s="323"/>
      <c r="HC312" s="323"/>
      <c r="HM312" s="323"/>
      <c r="HW312" s="323"/>
    </row>
    <row r="313" s="3" customFormat="true" x14ac:dyDescent="0.25">
      <c r="A313" s="323"/>
      <c r="K313" s="323"/>
      <c r="U313" s="323"/>
      <c r="AE313" s="323"/>
      <c r="AO313" s="323"/>
      <c r="AY313" s="323"/>
      <c r="AZ313" s="323"/>
      <c r="BA313" s="323"/>
      <c r="BB313" s="323"/>
      <c r="BC313" s="323"/>
      <c r="BD313" s="323"/>
      <c r="BE313" s="323"/>
      <c r="BF313" s="323"/>
      <c r="BI313" s="323"/>
      <c r="BS313" s="323"/>
      <c r="CC313" s="323"/>
      <c r="CM313" s="323"/>
      <c r="CW313" s="323"/>
      <c r="DG313" s="323"/>
      <c r="DQ313" s="323"/>
      <c r="EA313" s="323"/>
      <c r="EK313" s="323"/>
      <c r="EU313" s="323"/>
      <c r="FE313" s="323"/>
      <c r="FO313" s="323"/>
      <c r="FY313" s="323"/>
      <c r="GI313" s="323"/>
      <c r="GS313" s="323"/>
      <c r="HC313" s="323"/>
      <c r="HM313" s="323"/>
      <c r="HW313" s="323"/>
    </row>
    <row r="314" s="3" customFormat="true" x14ac:dyDescent="0.25">
      <c r="A314" s="323"/>
      <c r="K314" s="323"/>
      <c r="U314" s="323"/>
      <c r="AE314" s="323"/>
      <c r="AO314" s="323"/>
      <c r="AY314" s="323"/>
      <c r="AZ314" s="323"/>
      <c r="BA314" s="323"/>
      <c r="BB314" s="323"/>
      <c r="BC314" s="323"/>
      <c r="BD314" s="323"/>
      <c r="BE314" s="323"/>
      <c r="BF314" s="323"/>
      <c r="BI314" s="323"/>
      <c r="BS314" s="323"/>
      <c r="CC314" s="323"/>
      <c r="CM314" s="323"/>
      <c r="CW314" s="323"/>
      <c r="DG314" s="323"/>
      <c r="DQ314" s="323"/>
      <c r="EA314" s="323"/>
      <c r="EK314" s="323"/>
      <c r="EU314" s="323"/>
      <c r="FE314" s="323"/>
      <c r="FO314" s="323"/>
      <c r="FY314" s="323"/>
      <c r="GI314" s="323"/>
      <c r="GS314" s="323"/>
      <c r="HC314" s="323"/>
      <c r="HM314" s="323"/>
      <c r="HW314" s="323"/>
    </row>
    <row r="315" s="3" customFormat="true" x14ac:dyDescent="0.25">
      <c r="A315" s="323"/>
      <c r="K315" s="323"/>
      <c r="U315" s="323"/>
      <c r="AE315" s="323"/>
      <c r="AO315" s="323"/>
      <c r="AY315" s="323"/>
      <c r="AZ315" s="323"/>
      <c r="BA315" s="323"/>
      <c r="BB315" s="323"/>
      <c r="BC315" s="323"/>
      <c r="BD315" s="323"/>
      <c r="BE315" s="323"/>
      <c r="BF315" s="323"/>
      <c r="BI315" s="323"/>
      <c r="BS315" s="323"/>
      <c r="CC315" s="323"/>
      <c r="CM315" s="323"/>
      <c r="CW315" s="323"/>
      <c r="DG315" s="323"/>
      <c r="DQ315" s="323"/>
      <c r="EA315" s="323"/>
      <c r="EK315" s="323"/>
      <c r="EU315" s="323"/>
      <c r="FE315" s="323"/>
      <c r="FO315" s="323"/>
      <c r="FY315" s="323"/>
      <c r="GI315" s="323"/>
      <c r="GS315" s="323"/>
      <c r="HC315" s="323"/>
      <c r="HM315" s="323"/>
      <c r="HW315" s="323"/>
    </row>
    <row r="316" s="3" customFormat="true" x14ac:dyDescent="0.25">
      <c r="A316" s="323"/>
      <c r="K316" s="323"/>
      <c r="U316" s="323"/>
      <c r="AE316" s="323"/>
      <c r="AO316" s="323"/>
      <c r="AY316" s="323"/>
      <c r="AZ316" s="323"/>
      <c r="BA316" s="323"/>
      <c r="BB316" s="323"/>
      <c r="BC316" s="323"/>
      <c r="BD316" s="323"/>
      <c r="BE316" s="323"/>
      <c r="BF316" s="323"/>
      <c r="BI316" s="323"/>
      <c r="BS316" s="323"/>
      <c r="CC316" s="323"/>
      <c r="CM316" s="323"/>
      <c r="CW316" s="323"/>
      <c r="DG316" s="323"/>
      <c r="DQ316" s="323"/>
      <c r="EA316" s="323"/>
      <c r="EK316" s="323"/>
      <c r="EU316" s="323"/>
      <c r="FE316" s="323"/>
      <c r="FO316" s="323"/>
      <c r="FY316" s="323"/>
      <c r="GI316" s="323"/>
      <c r="GS316" s="323"/>
      <c r="HC316" s="323"/>
      <c r="HM316" s="323"/>
      <c r="HW316" s="323"/>
    </row>
    <row r="317" s="3" customFormat="true" x14ac:dyDescent="0.25">
      <c r="A317" s="323"/>
      <c r="K317" s="323"/>
      <c r="U317" s="323"/>
      <c r="AE317" s="323"/>
      <c r="AO317" s="323"/>
      <c r="AY317" s="323"/>
      <c r="AZ317" s="323"/>
      <c r="BA317" s="323"/>
      <c r="BB317" s="323"/>
      <c r="BC317" s="323"/>
      <c r="BD317" s="323"/>
      <c r="BE317" s="323"/>
      <c r="BF317" s="323"/>
      <c r="BI317" s="323"/>
      <c r="BS317" s="323"/>
      <c r="CC317" s="323"/>
      <c r="CM317" s="323"/>
      <c r="CW317" s="323"/>
      <c r="DG317" s="323"/>
      <c r="DQ317" s="323"/>
      <c r="EA317" s="323"/>
      <c r="EK317" s="323"/>
      <c r="EU317" s="323"/>
      <c r="FE317" s="323"/>
      <c r="FO317" s="323"/>
      <c r="FY317" s="323"/>
      <c r="GI317" s="323"/>
      <c r="GS317" s="323"/>
      <c r="HC317" s="323"/>
      <c r="HM317" s="323"/>
      <c r="HW317" s="323"/>
    </row>
    <row r="318" s="3" customFormat="true" x14ac:dyDescent="0.25">
      <c r="A318" s="323"/>
      <c r="K318" s="323"/>
      <c r="U318" s="323"/>
      <c r="AE318" s="323"/>
      <c r="AO318" s="323"/>
      <c r="AY318" s="323"/>
      <c r="AZ318" s="323"/>
      <c r="BA318" s="323"/>
      <c r="BB318" s="323"/>
      <c r="BC318" s="323"/>
      <c r="BD318" s="323"/>
      <c r="BE318" s="323"/>
      <c r="BF318" s="323"/>
      <c r="BI318" s="323"/>
      <c r="BS318" s="323"/>
      <c r="CC318" s="323"/>
      <c r="CM318" s="323"/>
      <c r="CW318" s="323"/>
      <c r="DG318" s="323"/>
      <c r="DQ318" s="323"/>
      <c r="EA318" s="323"/>
      <c r="EK318" s="323"/>
      <c r="EU318" s="323"/>
      <c r="FE318" s="323"/>
      <c r="FO318" s="323"/>
      <c r="FY318" s="323"/>
      <c r="GI318" s="323"/>
      <c r="GS318" s="323"/>
      <c r="HC318" s="323"/>
      <c r="HM318" s="323"/>
      <c r="HW318" s="323"/>
    </row>
    <row r="319" s="3" customFormat="true" x14ac:dyDescent="0.25">
      <c r="A319" s="323"/>
      <c r="K319" s="323"/>
      <c r="U319" s="323"/>
      <c r="AE319" s="323"/>
      <c r="AO319" s="323"/>
      <c r="AY319" s="323"/>
      <c r="AZ319" s="323"/>
      <c r="BA319" s="323"/>
      <c r="BB319" s="323"/>
      <c r="BC319" s="323"/>
      <c r="BD319" s="323"/>
      <c r="BE319" s="323"/>
      <c r="BF319" s="323"/>
      <c r="BI319" s="323"/>
      <c r="BS319" s="323"/>
      <c r="CC319" s="323"/>
      <c r="CM319" s="323"/>
      <c r="CW319" s="323"/>
      <c r="DG319" s="323"/>
      <c r="DQ319" s="323"/>
      <c r="EA319" s="323"/>
      <c r="EK319" s="323"/>
      <c r="EU319" s="323"/>
      <c r="FE319" s="323"/>
      <c r="FO319" s="323"/>
      <c r="FY319" s="323"/>
      <c r="GI319" s="323"/>
      <c r="GS319" s="323"/>
      <c r="HC319" s="323"/>
      <c r="HM319" s="323"/>
      <c r="HW319" s="323"/>
    </row>
    <row r="320" s="3" customFormat="true" x14ac:dyDescent="0.25">
      <c r="A320" s="323"/>
      <c r="K320" s="323"/>
      <c r="U320" s="323"/>
      <c r="AE320" s="323"/>
      <c r="AO320" s="323"/>
      <c r="AY320" s="323"/>
      <c r="AZ320" s="323"/>
      <c r="BA320" s="323"/>
      <c r="BB320" s="323"/>
      <c r="BC320" s="323"/>
      <c r="BD320" s="323"/>
      <c r="BE320" s="323"/>
      <c r="BF320" s="323"/>
      <c r="BI320" s="323"/>
      <c r="BS320" s="323"/>
      <c r="CC320" s="323"/>
      <c r="CM320" s="323"/>
      <c r="CW320" s="323"/>
      <c r="DG320" s="323"/>
      <c r="DQ320" s="323"/>
      <c r="EA320" s="323"/>
      <c r="EK320" s="323"/>
      <c r="EU320" s="323"/>
      <c r="FE320" s="323"/>
      <c r="FO320" s="323"/>
      <c r="FY320" s="323"/>
      <c r="GI320" s="323"/>
      <c r="GS320" s="323"/>
      <c r="HC320" s="323"/>
      <c r="HM320" s="323"/>
      <c r="HW320" s="323"/>
    </row>
    <row r="321" s="3" customFormat="true" x14ac:dyDescent="0.25">
      <c r="A321" s="323"/>
      <c r="K321" s="323"/>
      <c r="U321" s="323"/>
      <c r="AE321" s="323"/>
      <c r="AO321" s="323"/>
      <c r="AY321" s="323"/>
      <c r="AZ321" s="323"/>
      <c r="BA321" s="323"/>
      <c r="BB321" s="323"/>
      <c r="BC321" s="323"/>
      <c r="BD321" s="323"/>
      <c r="BE321" s="323"/>
      <c r="BF321" s="323"/>
      <c r="BI321" s="323"/>
      <c r="BS321" s="323"/>
      <c r="CC321" s="323"/>
      <c r="CM321" s="323"/>
      <c r="CW321" s="323"/>
      <c r="DG321" s="323"/>
      <c r="DQ321" s="323"/>
      <c r="EA321" s="323"/>
      <c r="EK321" s="323"/>
      <c r="EU321" s="323"/>
      <c r="FE321" s="323"/>
      <c r="FO321" s="323"/>
      <c r="FY321" s="323"/>
      <c r="GI321" s="323"/>
      <c r="GS321" s="323"/>
      <c r="HC321" s="323"/>
      <c r="HM321" s="323"/>
      <c r="HW321" s="323"/>
    </row>
    <row r="322" s="3" customFormat="true" x14ac:dyDescent="0.25">
      <c r="A322" s="323"/>
      <c r="K322" s="323"/>
      <c r="U322" s="323"/>
      <c r="AE322" s="323"/>
      <c r="AO322" s="323"/>
      <c r="AY322" s="323"/>
      <c r="AZ322" s="323"/>
      <c r="BA322" s="323"/>
      <c r="BB322" s="323"/>
      <c r="BC322" s="323"/>
      <c r="BD322" s="323"/>
      <c r="BE322" s="323"/>
      <c r="BF322" s="323"/>
      <c r="BI322" s="323"/>
      <c r="BS322" s="323"/>
      <c r="CC322" s="323"/>
      <c r="CM322" s="323"/>
      <c r="CW322" s="323"/>
      <c r="DG322" s="323"/>
      <c r="DQ322" s="323"/>
      <c r="EA322" s="323"/>
      <c r="EK322" s="323"/>
      <c r="EU322" s="323"/>
      <c r="FE322" s="323"/>
      <c r="FO322" s="323"/>
      <c r="FY322" s="323"/>
      <c r="GI322" s="323"/>
      <c r="GS322" s="323"/>
      <c r="HC322" s="323"/>
      <c r="HM322" s="323"/>
      <c r="HW322" s="323"/>
    </row>
    <row r="323" s="3" customFormat="true" x14ac:dyDescent="0.25">
      <c r="A323" s="323"/>
      <c r="K323" s="323"/>
      <c r="U323" s="323"/>
      <c r="AE323" s="323"/>
      <c r="AO323" s="323"/>
      <c r="AY323" s="323"/>
      <c r="AZ323" s="323"/>
      <c r="BA323" s="323"/>
      <c r="BB323" s="323"/>
      <c r="BC323" s="323"/>
      <c r="BD323" s="323"/>
      <c r="BE323" s="323"/>
      <c r="BF323" s="323"/>
      <c r="BI323" s="323"/>
      <c r="BS323" s="323"/>
      <c r="CC323" s="323"/>
      <c r="CM323" s="323"/>
      <c r="CW323" s="323"/>
      <c r="DG323" s="323"/>
      <c r="DQ323" s="323"/>
      <c r="EA323" s="323"/>
      <c r="EK323" s="323"/>
      <c r="EU323" s="323"/>
      <c r="FE323" s="323"/>
      <c r="FO323" s="323"/>
      <c r="FY323" s="323"/>
      <c r="GI323" s="323"/>
      <c r="GS323" s="323"/>
      <c r="HC323" s="323"/>
      <c r="HM323" s="323"/>
      <c r="HW323" s="323"/>
    </row>
    <row r="324" s="3" customFormat="true" x14ac:dyDescent="0.25">
      <c r="A324" s="323"/>
      <c r="K324" s="323"/>
      <c r="U324" s="323"/>
      <c r="AE324" s="323"/>
      <c r="AO324" s="323"/>
      <c r="AY324" s="323"/>
      <c r="AZ324" s="323"/>
      <c r="BA324" s="323"/>
      <c r="BB324" s="323"/>
      <c r="BC324" s="323"/>
      <c r="BD324" s="323"/>
      <c r="BE324" s="323"/>
      <c r="BF324" s="323"/>
      <c r="BI324" s="323"/>
      <c r="BS324" s="323"/>
      <c r="CC324" s="323"/>
      <c r="CM324" s="323"/>
      <c r="CW324" s="323"/>
      <c r="DG324" s="323"/>
      <c r="DQ324" s="323"/>
      <c r="EA324" s="323"/>
      <c r="EK324" s="323"/>
      <c r="EU324" s="323"/>
      <c r="FE324" s="323"/>
      <c r="FO324" s="323"/>
      <c r="FY324" s="323"/>
      <c r="GI324" s="323"/>
      <c r="GS324" s="323"/>
      <c r="HC324" s="323"/>
      <c r="HM324" s="323"/>
      <c r="HW324" s="323"/>
    </row>
    <row r="325" s="3" customFormat="true" x14ac:dyDescent="0.25">
      <c r="A325" s="323"/>
      <c r="K325" s="323"/>
      <c r="U325" s="323"/>
      <c r="AE325" s="323"/>
      <c r="AO325" s="323"/>
      <c r="AY325" s="323"/>
      <c r="AZ325" s="323"/>
      <c r="BA325" s="323"/>
      <c r="BB325" s="323"/>
      <c r="BC325" s="323"/>
      <c r="BD325" s="323"/>
      <c r="BE325" s="323"/>
      <c r="BF325" s="323"/>
      <c r="BI325" s="323"/>
      <c r="BS325" s="323"/>
      <c r="CC325" s="323"/>
      <c r="CM325" s="323"/>
      <c r="CW325" s="323"/>
      <c r="DG325" s="323"/>
      <c r="DQ325" s="323"/>
      <c r="EA325" s="323"/>
      <c r="EK325" s="323"/>
      <c r="EU325" s="323"/>
      <c r="FE325" s="323"/>
      <c r="FO325" s="323"/>
      <c r="FY325" s="323"/>
      <c r="GI325" s="323"/>
      <c r="GS325" s="323"/>
      <c r="HC325" s="323"/>
      <c r="HM325" s="323"/>
      <c r="HW325" s="323"/>
    </row>
    <row r="326" s="3" customFormat="true" x14ac:dyDescent="0.25">
      <c r="A326" s="323"/>
      <c r="K326" s="323"/>
      <c r="U326" s="323"/>
      <c r="AE326" s="323"/>
      <c r="AO326" s="323"/>
      <c r="AY326" s="323"/>
      <c r="AZ326" s="323"/>
      <c r="BA326" s="323"/>
      <c r="BB326" s="323"/>
      <c r="BC326" s="323"/>
      <c r="BD326" s="323"/>
      <c r="BE326" s="323"/>
      <c r="BF326" s="323"/>
      <c r="BI326" s="323"/>
      <c r="BS326" s="323"/>
      <c r="CC326" s="323"/>
      <c r="CM326" s="323"/>
      <c r="CW326" s="323"/>
      <c r="DG326" s="323"/>
      <c r="DQ326" s="323"/>
      <c r="EA326" s="323"/>
      <c r="EK326" s="323"/>
      <c r="EU326" s="323"/>
      <c r="FE326" s="323"/>
      <c r="FO326" s="323"/>
      <c r="FY326" s="323"/>
      <c r="GI326" s="323"/>
      <c r="GS326" s="323"/>
      <c r="HC326" s="323"/>
      <c r="HM326" s="323"/>
      <c r="HW326" s="323"/>
    </row>
    <row r="327" s="3" customFormat="true" x14ac:dyDescent="0.25">
      <c r="A327" s="323"/>
      <c r="K327" s="323"/>
      <c r="U327" s="323"/>
      <c r="AE327" s="323"/>
      <c r="AO327" s="323"/>
      <c r="AY327" s="323"/>
      <c r="AZ327" s="323"/>
      <c r="BA327" s="323"/>
      <c r="BB327" s="323"/>
      <c r="BC327" s="323"/>
      <c r="BD327" s="323"/>
      <c r="BE327" s="323"/>
      <c r="BF327" s="323"/>
      <c r="BI327" s="323"/>
      <c r="BS327" s="323"/>
      <c r="CC327" s="323"/>
      <c r="CM327" s="323"/>
      <c r="CW327" s="323"/>
      <c r="DG327" s="323"/>
      <c r="DQ327" s="323"/>
      <c r="EA327" s="323"/>
      <c r="EK327" s="323"/>
      <c r="EU327" s="323"/>
      <c r="FE327" s="323"/>
      <c r="FO327" s="323"/>
      <c r="FY327" s="323"/>
      <c r="GI327" s="323"/>
      <c r="GS327" s="323"/>
      <c r="HC327" s="323"/>
      <c r="HM327" s="323"/>
      <c r="HW327" s="323"/>
    </row>
    <row r="328" s="3" customFormat="true" x14ac:dyDescent="0.25">
      <c r="A328" s="323"/>
      <c r="K328" s="323"/>
      <c r="U328" s="323"/>
      <c r="AE328" s="323"/>
      <c r="AO328" s="323"/>
      <c r="AY328" s="323"/>
      <c r="AZ328" s="323"/>
      <c r="BA328" s="323"/>
      <c r="BB328" s="323"/>
      <c r="BC328" s="323"/>
      <c r="BD328" s="323"/>
      <c r="BE328" s="323"/>
      <c r="BF328" s="323"/>
      <c r="BI328" s="323"/>
      <c r="BS328" s="323"/>
      <c r="CC328" s="323"/>
      <c r="CM328" s="323"/>
      <c r="CW328" s="323"/>
      <c r="DG328" s="323"/>
      <c r="DQ328" s="323"/>
      <c r="EA328" s="323"/>
      <c r="EK328" s="323"/>
      <c r="EU328" s="323"/>
      <c r="FE328" s="323"/>
      <c r="FO328" s="323"/>
      <c r="FY328" s="323"/>
      <c r="GI328" s="323"/>
      <c r="GS328" s="323"/>
      <c r="HC328" s="323"/>
      <c r="HM328" s="323"/>
      <c r="HW328" s="323"/>
    </row>
    <row r="329" s="3" customFormat="true" x14ac:dyDescent="0.25">
      <c r="A329" s="323"/>
      <c r="K329" s="323"/>
      <c r="U329" s="323"/>
      <c r="AE329" s="323"/>
      <c r="AO329" s="323"/>
      <c r="AY329" s="323"/>
      <c r="AZ329" s="323"/>
      <c r="BA329" s="323"/>
      <c r="BB329" s="323"/>
      <c r="BC329" s="323"/>
      <c r="BD329" s="323"/>
      <c r="BE329" s="323"/>
      <c r="BF329" s="323"/>
      <c r="BI329" s="323"/>
      <c r="BS329" s="323"/>
      <c r="CC329" s="323"/>
      <c r="CM329" s="323"/>
      <c r="CW329" s="323"/>
      <c r="DG329" s="323"/>
      <c r="DQ329" s="323"/>
      <c r="EA329" s="323"/>
      <c r="EK329" s="323"/>
      <c r="EU329" s="323"/>
      <c r="FE329" s="323"/>
      <c r="FO329" s="323"/>
      <c r="FY329" s="323"/>
      <c r="GI329" s="323"/>
      <c r="GS329" s="323"/>
      <c r="HC329" s="323"/>
      <c r="HM329" s="323"/>
      <c r="HW329" s="323"/>
    </row>
    <row r="330" s="3" customFormat="true" x14ac:dyDescent="0.25">
      <c r="A330" s="323"/>
      <c r="K330" s="323"/>
      <c r="U330" s="323"/>
      <c r="AE330" s="323"/>
      <c r="AO330" s="323"/>
      <c r="AY330" s="323"/>
      <c r="AZ330" s="323"/>
      <c r="BA330" s="323"/>
      <c r="BB330" s="323"/>
      <c r="BC330" s="323"/>
      <c r="BD330" s="323"/>
      <c r="BE330" s="323"/>
      <c r="BF330" s="323"/>
      <c r="BI330" s="323"/>
      <c r="BS330" s="323"/>
      <c r="CC330" s="323"/>
      <c r="CM330" s="323"/>
      <c r="CW330" s="323"/>
      <c r="DG330" s="323"/>
      <c r="DQ330" s="323"/>
      <c r="EA330" s="323"/>
      <c r="EK330" s="323"/>
      <c r="EU330" s="323"/>
      <c r="FE330" s="323"/>
      <c r="FO330" s="323"/>
      <c r="FY330" s="323"/>
      <c r="GI330" s="323"/>
      <c r="GS330" s="323"/>
      <c r="HC330" s="323"/>
      <c r="HM330" s="323"/>
      <c r="HW330" s="323"/>
    </row>
    <row r="331" s="3" customFormat="true" x14ac:dyDescent="0.25">
      <c r="A331" s="323"/>
      <c r="K331" s="323"/>
      <c r="U331" s="323"/>
      <c r="AE331" s="323"/>
      <c r="AO331" s="323"/>
      <c r="AY331" s="323"/>
      <c r="AZ331" s="323"/>
      <c r="BA331" s="323"/>
      <c r="BB331" s="323"/>
      <c r="BC331" s="323"/>
      <c r="BD331" s="323"/>
      <c r="BE331" s="323"/>
      <c r="BF331" s="323"/>
      <c r="BI331" s="323"/>
      <c r="BS331" s="323"/>
      <c r="CC331" s="323"/>
      <c r="CM331" s="323"/>
      <c r="CW331" s="323"/>
      <c r="DG331" s="323"/>
      <c r="DQ331" s="323"/>
      <c r="EA331" s="323"/>
      <c r="EK331" s="323"/>
      <c r="EU331" s="323"/>
      <c r="FE331" s="323"/>
      <c r="FO331" s="323"/>
      <c r="FY331" s="323"/>
      <c r="GI331" s="323"/>
      <c r="GS331" s="323"/>
      <c r="HC331" s="323"/>
      <c r="HM331" s="323"/>
      <c r="HW331" s="323"/>
    </row>
    <row r="332" s="3" customFormat="true" x14ac:dyDescent="0.25">
      <c r="A332" s="323"/>
      <c r="K332" s="323"/>
      <c r="U332" s="323"/>
      <c r="AE332" s="323"/>
      <c r="AO332" s="323"/>
      <c r="AY332" s="323"/>
      <c r="AZ332" s="323"/>
      <c r="BA332" s="323"/>
      <c r="BB332" s="323"/>
      <c r="BC332" s="323"/>
      <c r="BD332" s="323"/>
      <c r="BE332" s="323"/>
      <c r="BF332" s="323"/>
      <c r="BI332" s="323"/>
      <c r="BS332" s="323"/>
      <c r="CC332" s="323"/>
      <c r="CM332" s="323"/>
      <c r="CW332" s="323"/>
      <c r="DG332" s="323"/>
      <c r="DQ332" s="323"/>
      <c r="EA332" s="323"/>
      <c r="EK332" s="323"/>
      <c r="EU332" s="323"/>
      <c r="FE332" s="323"/>
      <c r="FO332" s="323"/>
      <c r="FY332" s="323"/>
      <c r="GI332" s="323"/>
      <c r="GS332" s="323"/>
      <c r="HC332" s="323"/>
      <c r="HM332" s="323"/>
      <c r="HW332" s="323"/>
    </row>
    <row r="333" s="3" customFormat="true" x14ac:dyDescent="0.25">
      <c r="A333" s="323"/>
      <c r="K333" s="323"/>
      <c r="U333" s="323"/>
      <c r="AE333" s="323"/>
      <c r="AO333" s="323"/>
      <c r="AY333" s="323"/>
      <c r="AZ333" s="323"/>
      <c r="BA333" s="323"/>
      <c r="BB333" s="323"/>
      <c r="BC333" s="323"/>
      <c r="BD333" s="323"/>
      <c r="BE333" s="323"/>
      <c r="BF333" s="323"/>
      <c r="BI333" s="323"/>
      <c r="BS333" s="323"/>
      <c r="CC333" s="323"/>
      <c r="CM333" s="323"/>
      <c r="CW333" s="323"/>
      <c r="DG333" s="323"/>
      <c r="DQ333" s="323"/>
      <c r="EA333" s="323"/>
      <c r="EK333" s="323"/>
      <c r="EU333" s="323"/>
      <c r="FE333" s="323"/>
      <c r="FO333" s="323"/>
      <c r="FY333" s="323"/>
      <c r="GI333" s="323"/>
      <c r="GS333" s="323"/>
      <c r="HC333" s="323"/>
      <c r="HM333" s="323"/>
      <c r="HW333" s="323"/>
    </row>
    <row r="334" s="3" customFormat="true" x14ac:dyDescent="0.25">
      <c r="A334" s="323"/>
      <c r="K334" s="323"/>
      <c r="U334" s="323"/>
      <c r="AE334" s="323"/>
      <c r="AO334" s="323"/>
      <c r="AY334" s="323"/>
      <c r="AZ334" s="323"/>
      <c r="BA334" s="323"/>
      <c r="BB334" s="323"/>
      <c r="BC334" s="323"/>
      <c r="BD334" s="323"/>
      <c r="BE334" s="323"/>
      <c r="BF334" s="323"/>
      <c r="BI334" s="323"/>
      <c r="BS334" s="323"/>
      <c r="CC334" s="323"/>
      <c r="CM334" s="323"/>
      <c r="CW334" s="323"/>
      <c r="DG334" s="323"/>
      <c r="DQ334" s="323"/>
      <c r="EA334" s="323"/>
      <c r="EK334" s="323"/>
      <c r="EU334" s="323"/>
      <c r="FE334" s="323"/>
      <c r="FO334" s="323"/>
      <c r="FY334" s="323"/>
      <c r="GI334" s="323"/>
      <c r="GS334" s="323"/>
      <c r="HC334" s="323"/>
      <c r="HM334" s="323"/>
      <c r="HW334" s="323"/>
    </row>
    <row r="335" s="3" customFormat="true" x14ac:dyDescent="0.25">
      <c r="A335" s="323"/>
      <c r="K335" s="323"/>
      <c r="U335" s="323"/>
      <c r="AE335" s="323"/>
      <c r="AO335" s="323"/>
      <c r="AY335" s="323"/>
      <c r="AZ335" s="323"/>
      <c r="BA335" s="323"/>
      <c r="BB335" s="323"/>
      <c r="BC335" s="323"/>
      <c r="BD335" s="323"/>
      <c r="BE335" s="323"/>
      <c r="BF335" s="323"/>
      <c r="BI335" s="323"/>
      <c r="BS335" s="323"/>
      <c r="CC335" s="323"/>
      <c r="CM335" s="323"/>
      <c r="CW335" s="323"/>
      <c r="DG335" s="323"/>
      <c r="DQ335" s="323"/>
      <c r="EA335" s="323"/>
      <c r="EK335" s="323"/>
      <c r="EU335" s="323"/>
      <c r="FE335" s="323"/>
      <c r="FO335" s="323"/>
      <c r="FY335" s="323"/>
      <c r="GI335" s="323"/>
      <c r="GS335" s="323"/>
      <c r="HC335" s="323"/>
      <c r="HM335" s="323"/>
      <c r="HW335" s="323"/>
    </row>
    <row r="336" s="3" customFormat="true" x14ac:dyDescent="0.25">
      <c r="A336" s="323"/>
      <c r="K336" s="323"/>
      <c r="U336" s="323"/>
      <c r="AE336" s="323"/>
      <c r="AO336" s="323"/>
      <c r="AY336" s="323"/>
      <c r="AZ336" s="323"/>
      <c r="BA336" s="323"/>
      <c r="BB336" s="323"/>
      <c r="BC336" s="323"/>
      <c r="BD336" s="323"/>
      <c r="BE336" s="323"/>
      <c r="BF336" s="323"/>
      <c r="BI336" s="323"/>
      <c r="BS336" s="323"/>
      <c r="CC336" s="323"/>
      <c r="CM336" s="323"/>
      <c r="CW336" s="323"/>
      <c r="DG336" s="323"/>
      <c r="DQ336" s="323"/>
      <c r="EA336" s="323"/>
      <c r="EK336" s="323"/>
      <c r="EU336" s="323"/>
      <c r="FE336" s="323"/>
      <c r="FO336" s="323"/>
      <c r="FY336" s="323"/>
      <c r="GI336" s="323"/>
      <c r="GS336" s="323"/>
      <c r="HC336" s="323"/>
      <c r="HM336" s="323"/>
      <c r="HW336" s="323"/>
    </row>
    <row r="337" s="3" customFormat="true" x14ac:dyDescent="0.25">
      <c r="A337" s="323"/>
      <c r="K337" s="323"/>
      <c r="U337" s="323"/>
      <c r="AE337" s="323"/>
      <c r="AO337" s="323"/>
      <c r="AY337" s="323"/>
      <c r="AZ337" s="323"/>
      <c r="BA337" s="323"/>
      <c r="BB337" s="323"/>
      <c r="BC337" s="323"/>
      <c r="BD337" s="323"/>
      <c r="BE337" s="323"/>
      <c r="BF337" s="323"/>
      <c r="BI337" s="323"/>
      <c r="BS337" s="323"/>
      <c r="CC337" s="323"/>
      <c r="CM337" s="323"/>
      <c r="CW337" s="323"/>
      <c r="DG337" s="323"/>
      <c r="DQ337" s="323"/>
      <c r="EA337" s="323"/>
      <c r="EK337" s="323"/>
      <c r="EU337" s="323"/>
      <c r="FE337" s="323"/>
      <c r="FO337" s="323"/>
      <c r="FY337" s="323"/>
      <c r="GI337" s="323"/>
      <c r="GS337" s="323"/>
      <c r="HC337" s="323"/>
      <c r="HM337" s="323"/>
      <c r="HW337" s="323"/>
    </row>
    <row r="338" s="3" customFormat="true" x14ac:dyDescent="0.25">
      <c r="A338" s="323"/>
      <c r="K338" s="323"/>
      <c r="U338" s="323"/>
      <c r="AE338" s="323"/>
      <c r="AO338" s="323"/>
      <c r="AY338" s="323"/>
      <c r="AZ338" s="323"/>
      <c r="BA338" s="323"/>
      <c r="BB338" s="323"/>
      <c r="BC338" s="323"/>
      <c r="BD338" s="323"/>
      <c r="BE338" s="323"/>
      <c r="BF338" s="323"/>
      <c r="BI338" s="323"/>
      <c r="BS338" s="323"/>
      <c r="CC338" s="323"/>
      <c r="CM338" s="323"/>
      <c r="CW338" s="323"/>
      <c r="DG338" s="323"/>
      <c r="DQ338" s="323"/>
      <c r="EA338" s="323"/>
      <c r="EK338" s="323"/>
      <c r="EU338" s="323"/>
      <c r="FE338" s="323"/>
      <c r="FO338" s="323"/>
      <c r="FY338" s="323"/>
      <c r="GI338" s="323"/>
      <c r="GS338" s="323"/>
      <c r="HC338" s="323"/>
      <c r="HM338" s="323"/>
      <c r="HW338" s="323"/>
    </row>
    <row r="339" s="3" customFormat="true" x14ac:dyDescent="0.25">
      <c r="A339" s="323"/>
      <c r="K339" s="323"/>
      <c r="U339" s="323"/>
      <c r="AE339" s="323"/>
      <c r="AO339" s="323"/>
      <c r="AY339" s="323"/>
      <c r="AZ339" s="323"/>
      <c r="BA339" s="323"/>
      <c r="BB339" s="323"/>
      <c r="BC339" s="323"/>
      <c r="BD339" s="323"/>
      <c r="BE339" s="323"/>
      <c r="BF339" s="323"/>
      <c r="BI339" s="323"/>
      <c r="BS339" s="323"/>
      <c r="CC339" s="323"/>
      <c r="CM339" s="323"/>
      <c r="CW339" s="323"/>
      <c r="DG339" s="323"/>
      <c r="DQ339" s="323"/>
      <c r="EA339" s="323"/>
      <c r="EK339" s="323"/>
      <c r="EU339" s="323"/>
      <c r="FE339" s="323"/>
      <c r="FO339" s="323"/>
      <c r="FY339" s="323"/>
      <c r="GI339" s="323"/>
      <c r="GS339" s="323"/>
      <c r="HC339" s="323"/>
      <c r="HM339" s="323"/>
      <c r="HW339" s="323"/>
    </row>
    <row r="340" s="3" customFormat="true" x14ac:dyDescent="0.25">
      <c r="A340" s="323"/>
      <c r="K340" s="323"/>
      <c r="U340" s="323"/>
      <c r="AE340" s="323"/>
      <c r="AO340" s="323"/>
      <c r="AY340" s="323"/>
      <c r="AZ340" s="323"/>
      <c r="BA340" s="323"/>
      <c r="BB340" s="323"/>
      <c r="BC340" s="323"/>
      <c r="BD340" s="323"/>
      <c r="BE340" s="323"/>
      <c r="BF340" s="323"/>
      <c r="BI340" s="323"/>
      <c r="BS340" s="323"/>
      <c r="CC340" s="323"/>
      <c r="CM340" s="323"/>
      <c r="CW340" s="323"/>
      <c r="DG340" s="323"/>
      <c r="DQ340" s="323"/>
      <c r="EA340" s="323"/>
      <c r="EK340" s="323"/>
      <c r="EU340" s="323"/>
      <c r="FE340" s="323"/>
      <c r="FO340" s="323"/>
      <c r="FY340" s="323"/>
      <c r="GI340" s="323"/>
      <c r="GS340" s="323"/>
      <c r="HC340" s="323"/>
      <c r="HM340" s="323"/>
      <c r="HW340" s="323"/>
    </row>
    <row r="341" s="3" customFormat="true" x14ac:dyDescent="0.25">
      <c r="A341" s="323"/>
      <c r="K341" s="323"/>
      <c r="U341" s="323"/>
      <c r="AE341" s="323"/>
      <c r="AO341" s="323"/>
      <c r="AY341" s="323"/>
      <c r="AZ341" s="323"/>
      <c r="BA341" s="323"/>
      <c r="BB341" s="323"/>
      <c r="BC341" s="323"/>
      <c r="BD341" s="323"/>
      <c r="BE341" s="323"/>
      <c r="BF341" s="323"/>
      <c r="BI341" s="323"/>
      <c r="BS341" s="323"/>
      <c r="CC341" s="323"/>
      <c r="CM341" s="323"/>
      <c r="CW341" s="323"/>
      <c r="DG341" s="323"/>
      <c r="DQ341" s="323"/>
      <c r="EA341" s="323"/>
      <c r="EK341" s="323"/>
      <c r="EU341" s="323"/>
      <c r="FE341" s="323"/>
      <c r="FO341" s="323"/>
      <c r="FY341" s="323"/>
      <c r="GI341" s="323"/>
      <c r="GS341" s="323"/>
      <c r="HC341" s="323"/>
      <c r="HM341" s="323"/>
      <c r="HW341" s="323"/>
    </row>
    <row r="342" s="3" customFormat="true" x14ac:dyDescent="0.25">
      <c r="A342" s="323"/>
      <c r="K342" s="323"/>
      <c r="U342" s="323"/>
      <c r="AE342" s="323"/>
      <c r="AO342" s="323"/>
      <c r="AY342" s="323"/>
      <c r="AZ342" s="323"/>
      <c r="BA342" s="323"/>
      <c r="BB342" s="323"/>
      <c r="BC342" s="323"/>
      <c r="BD342" s="323"/>
      <c r="BE342" s="323"/>
      <c r="BF342" s="323"/>
      <c r="BI342" s="323"/>
      <c r="BS342" s="323"/>
      <c r="CC342" s="323"/>
      <c r="CM342" s="323"/>
      <c r="CW342" s="323"/>
      <c r="DG342" s="323"/>
      <c r="DQ342" s="323"/>
      <c r="EA342" s="323"/>
      <c r="EK342" s="323"/>
      <c r="EU342" s="323"/>
      <c r="FE342" s="323"/>
      <c r="FO342" s="323"/>
      <c r="FY342" s="323"/>
      <c r="GI342" s="323"/>
      <c r="GS342" s="323"/>
      <c r="HC342" s="323"/>
      <c r="HM342" s="323"/>
      <c r="HW342" s="323"/>
    </row>
    <row r="343" s="3" customFormat="true" x14ac:dyDescent="0.25">
      <c r="A343" s="323"/>
      <c r="K343" s="323"/>
      <c r="U343" s="323"/>
      <c r="AE343" s="323"/>
      <c r="AO343" s="323"/>
      <c r="AY343" s="323"/>
      <c r="AZ343" s="323"/>
      <c r="BA343" s="323"/>
      <c r="BB343" s="323"/>
      <c r="BC343" s="323"/>
      <c r="BD343" s="323"/>
      <c r="BE343" s="323"/>
      <c r="BF343" s="323"/>
      <c r="BI343" s="323"/>
      <c r="BS343" s="323"/>
      <c r="CC343" s="323"/>
      <c r="CM343" s="323"/>
      <c r="CW343" s="323"/>
      <c r="DG343" s="323"/>
      <c r="DQ343" s="323"/>
      <c r="EA343" s="323"/>
      <c r="EK343" s="323"/>
      <c r="EU343" s="323"/>
      <c r="FE343" s="323"/>
      <c r="FO343" s="323"/>
      <c r="FY343" s="323"/>
      <c r="GI343" s="323"/>
      <c r="GS343" s="323"/>
      <c r="HC343" s="323"/>
      <c r="HM343" s="323"/>
      <c r="HW343" s="323"/>
    </row>
    <row r="344" s="3" customFormat="true" x14ac:dyDescent="0.25">
      <c r="A344" s="323"/>
      <c r="K344" s="323"/>
      <c r="U344" s="323"/>
      <c r="AE344" s="323"/>
      <c r="AO344" s="323"/>
      <c r="AY344" s="323"/>
      <c r="AZ344" s="323"/>
      <c r="BA344" s="323"/>
      <c r="BB344" s="323"/>
      <c r="BC344" s="323"/>
      <c r="BD344" s="323"/>
      <c r="BE344" s="323"/>
      <c r="BF344" s="323"/>
      <c r="BI344" s="323"/>
      <c r="BS344" s="323"/>
      <c r="CC344" s="323"/>
      <c r="CM344" s="323"/>
      <c r="CW344" s="323"/>
      <c r="DG344" s="323"/>
      <c r="DQ344" s="323"/>
      <c r="EA344" s="323"/>
      <c r="EK344" s="323"/>
      <c r="EU344" s="323"/>
      <c r="FE344" s="323"/>
      <c r="FO344" s="323"/>
      <c r="FY344" s="323"/>
      <c r="GI344" s="323"/>
      <c r="GS344" s="323"/>
      <c r="HC344" s="323"/>
      <c r="HM344" s="323"/>
      <c r="HW344" s="323"/>
    </row>
    <row r="345" s="3" customFormat="true" x14ac:dyDescent="0.25">
      <c r="A345" s="323"/>
      <c r="K345" s="323"/>
      <c r="U345" s="323"/>
      <c r="AE345" s="323"/>
      <c r="AO345" s="323"/>
      <c r="AY345" s="323"/>
      <c r="AZ345" s="323"/>
      <c r="BA345" s="323"/>
      <c r="BB345" s="323"/>
      <c r="BC345" s="323"/>
      <c r="BD345" s="323"/>
      <c r="BE345" s="323"/>
      <c r="BF345" s="323"/>
      <c r="BI345" s="323"/>
      <c r="BS345" s="323"/>
      <c r="CC345" s="323"/>
      <c r="CM345" s="323"/>
      <c r="CW345" s="323"/>
      <c r="DG345" s="323"/>
      <c r="DQ345" s="323"/>
      <c r="EA345" s="323"/>
      <c r="EK345" s="323"/>
      <c r="EU345" s="323"/>
      <c r="FE345" s="323"/>
      <c r="FO345" s="323"/>
      <c r="FY345" s="323"/>
      <c r="GI345" s="323"/>
      <c r="GS345" s="323"/>
      <c r="HC345" s="323"/>
      <c r="HM345" s="323"/>
      <c r="HW345" s="323"/>
    </row>
    <row r="346" s="3" customFormat="true" x14ac:dyDescent="0.25">
      <c r="A346" s="323"/>
      <c r="K346" s="323"/>
      <c r="U346" s="323"/>
      <c r="AE346" s="323"/>
      <c r="AO346" s="323"/>
      <c r="AY346" s="323"/>
      <c r="AZ346" s="323"/>
      <c r="BA346" s="323"/>
      <c r="BB346" s="323"/>
      <c r="BC346" s="323"/>
      <c r="BD346" s="323"/>
      <c r="BE346" s="323"/>
      <c r="BF346" s="323"/>
      <c r="BI346" s="323"/>
      <c r="BS346" s="323"/>
      <c r="CC346" s="323"/>
      <c r="CM346" s="323"/>
      <c r="CW346" s="323"/>
      <c r="DG346" s="323"/>
      <c r="DQ346" s="323"/>
      <c r="EA346" s="323"/>
      <c r="EK346" s="323"/>
      <c r="EU346" s="323"/>
      <c r="FE346" s="323"/>
      <c r="FO346" s="323"/>
      <c r="FY346" s="323"/>
      <c r="GI346" s="323"/>
      <c r="GS346" s="323"/>
      <c r="HC346" s="323"/>
      <c r="HM346" s="323"/>
      <c r="HW346" s="323"/>
    </row>
    <row r="347" s="3" customFormat="true" x14ac:dyDescent="0.25">
      <c r="A347" s="323"/>
      <c r="K347" s="323"/>
      <c r="U347" s="323"/>
      <c r="AE347" s="323"/>
      <c r="AO347" s="323"/>
      <c r="AY347" s="323"/>
      <c r="AZ347" s="323"/>
      <c r="BA347" s="323"/>
      <c r="BB347" s="323"/>
      <c r="BC347" s="323"/>
      <c r="BD347" s="323"/>
      <c r="BE347" s="323"/>
      <c r="BF347" s="323"/>
      <c r="BI347" s="323"/>
      <c r="BS347" s="323"/>
      <c r="CC347" s="323"/>
      <c r="CM347" s="323"/>
      <c r="CW347" s="323"/>
      <c r="DG347" s="323"/>
      <c r="DQ347" s="323"/>
      <c r="EA347" s="323"/>
      <c r="EK347" s="323"/>
      <c r="EU347" s="323"/>
      <c r="FE347" s="323"/>
      <c r="FO347" s="323"/>
      <c r="FY347" s="323"/>
      <c r="GI347" s="323"/>
      <c r="GS347" s="323"/>
      <c r="HC347" s="323"/>
      <c r="HM347" s="323"/>
      <c r="HW347" s="323"/>
    </row>
    <row r="348" s="3" customFormat="true" x14ac:dyDescent="0.25">
      <c r="A348" s="323"/>
      <c r="K348" s="323"/>
      <c r="U348" s="323"/>
      <c r="AE348" s="323"/>
      <c r="AO348" s="323"/>
      <c r="AY348" s="323"/>
      <c r="AZ348" s="323"/>
      <c r="BA348" s="323"/>
      <c r="BB348" s="323"/>
      <c r="BC348" s="323"/>
      <c r="BD348" s="323"/>
      <c r="BE348" s="323"/>
      <c r="BF348" s="323"/>
      <c r="BI348" s="323"/>
      <c r="BS348" s="323"/>
      <c r="CC348" s="323"/>
      <c r="CM348" s="323"/>
      <c r="CW348" s="323"/>
      <c r="DG348" s="323"/>
      <c r="DQ348" s="323"/>
      <c r="EA348" s="323"/>
      <c r="EK348" s="323"/>
      <c r="EU348" s="323"/>
      <c r="FE348" s="323"/>
      <c r="FO348" s="323"/>
      <c r="FY348" s="323"/>
      <c r="GI348" s="323"/>
      <c r="GS348" s="323"/>
      <c r="HC348" s="323"/>
      <c r="HM348" s="323"/>
      <c r="HW348" s="323"/>
    </row>
    <row r="349" s="3" customFormat="true" x14ac:dyDescent="0.25">
      <c r="A349" s="323"/>
      <c r="K349" s="323"/>
      <c r="U349" s="323"/>
      <c r="AE349" s="323"/>
      <c r="AO349" s="323"/>
      <c r="AY349" s="323"/>
      <c r="AZ349" s="323"/>
      <c r="BA349" s="323"/>
      <c r="BB349" s="323"/>
      <c r="BC349" s="323"/>
      <c r="BD349" s="323"/>
      <c r="BE349" s="323"/>
      <c r="BF349" s="323"/>
      <c r="BI349" s="323"/>
      <c r="BS349" s="323"/>
      <c r="CC349" s="323"/>
      <c r="CM349" s="323"/>
      <c r="CW349" s="323"/>
      <c r="DG349" s="323"/>
      <c r="DQ349" s="323"/>
      <c r="EA349" s="323"/>
      <c r="EK349" s="323"/>
      <c r="EU349" s="323"/>
      <c r="FE349" s="323"/>
      <c r="FO349" s="323"/>
      <c r="FY349" s="323"/>
      <c r="GI349" s="323"/>
      <c r="GS349" s="323"/>
      <c r="HC349" s="323"/>
      <c r="HM349" s="323"/>
      <c r="HW349" s="323"/>
    </row>
    <row r="350" s="3" customFormat="true" x14ac:dyDescent="0.25">
      <c r="A350" s="323"/>
      <c r="K350" s="323"/>
      <c r="U350" s="323"/>
      <c r="AE350" s="323"/>
      <c r="AO350" s="323"/>
      <c r="AY350" s="323"/>
      <c r="AZ350" s="323"/>
      <c r="BA350" s="323"/>
      <c r="BB350" s="323"/>
      <c r="BC350" s="323"/>
      <c r="BD350" s="323"/>
      <c r="BE350" s="323"/>
      <c r="BF350" s="323"/>
      <c r="BI350" s="323"/>
      <c r="BS350" s="323"/>
      <c r="CC350" s="323"/>
      <c r="CM350" s="323"/>
      <c r="CW350" s="323"/>
      <c r="DG350" s="323"/>
      <c r="DQ350" s="323"/>
      <c r="EA350" s="323"/>
      <c r="EK350" s="323"/>
      <c r="EU350" s="323"/>
      <c r="FE350" s="323"/>
      <c r="FO350" s="323"/>
      <c r="FY350" s="323"/>
      <c r="GI350" s="323"/>
      <c r="GS350" s="323"/>
      <c r="HC350" s="323"/>
      <c r="HM350" s="323"/>
      <c r="HW350" s="323"/>
    </row>
    <row r="351" s="3" customFormat="true" x14ac:dyDescent="0.25">
      <c r="A351" s="323"/>
      <c r="K351" s="323"/>
      <c r="U351" s="323"/>
      <c r="AE351" s="323"/>
      <c r="AO351" s="323"/>
      <c r="AY351" s="323"/>
      <c r="AZ351" s="323"/>
      <c r="BA351" s="323"/>
      <c r="BB351" s="323"/>
      <c r="BC351" s="323"/>
      <c r="BD351" s="323"/>
      <c r="BE351" s="323"/>
      <c r="BF351" s="323"/>
      <c r="BI351" s="323"/>
      <c r="BS351" s="323"/>
      <c r="CC351" s="323"/>
      <c r="CM351" s="323"/>
      <c r="CW351" s="323"/>
      <c r="DG351" s="323"/>
      <c r="DQ351" s="323"/>
      <c r="EA351" s="323"/>
      <c r="EK351" s="323"/>
      <c r="EU351" s="323"/>
      <c r="FE351" s="323"/>
      <c r="FO351" s="323"/>
      <c r="FY351" s="323"/>
      <c r="GI351" s="323"/>
      <c r="GS351" s="323"/>
      <c r="HC351" s="323"/>
      <c r="HM351" s="323"/>
      <c r="HW351" s="323"/>
    </row>
    <row r="352" s="3" customFormat="true" x14ac:dyDescent="0.25">
      <c r="A352" s="323"/>
      <c r="K352" s="323"/>
      <c r="U352" s="323"/>
      <c r="AE352" s="323"/>
      <c r="AO352" s="323"/>
      <c r="AY352" s="323"/>
      <c r="AZ352" s="323"/>
      <c r="BA352" s="323"/>
      <c r="BB352" s="323"/>
      <c r="BC352" s="323"/>
      <c r="BD352" s="323"/>
      <c r="BE352" s="323"/>
      <c r="BF352" s="323"/>
      <c r="BI352" s="323"/>
      <c r="BS352" s="323"/>
      <c r="CC352" s="323"/>
      <c r="CM352" s="323"/>
      <c r="CW352" s="323"/>
      <c r="DG352" s="323"/>
      <c r="DQ352" s="323"/>
      <c r="EA352" s="323"/>
      <c r="EK352" s="323"/>
      <c r="EU352" s="323"/>
      <c r="FE352" s="323"/>
      <c r="FO352" s="323"/>
      <c r="FY352" s="323"/>
      <c r="GI352" s="323"/>
      <c r="GS352" s="323"/>
      <c r="HC352" s="323"/>
      <c r="HM352" s="323"/>
      <c r="HW352" s="323"/>
    </row>
    <row r="353" s="3" customFormat="true" x14ac:dyDescent="0.25">
      <c r="A353" s="323"/>
      <c r="K353" s="323"/>
      <c r="U353" s="323"/>
      <c r="AE353" s="323"/>
      <c r="AO353" s="323"/>
      <c r="AY353" s="323"/>
      <c r="AZ353" s="323"/>
      <c r="BA353" s="323"/>
      <c r="BB353" s="323"/>
      <c r="BC353" s="323"/>
      <c r="BD353" s="323"/>
      <c r="BE353" s="323"/>
      <c r="BF353" s="323"/>
      <c r="BI353" s="323"/>
      <c r="BS353" s="323"/>
      <c r="CC353" s="323"/>
      <c r="CM353" s="323"/>
      <c r="CW353" s="323"/>
      <c r="DG353" s="323"/>
      <c r="DQ353" s="323"/>
      <c r="EA353" s="323"/>
      <c r="EK353" s="323"/>
      <c r="EU353" s="323"/>
      <c r="FE353" s="323"/>
      <c r="FO353" s="323"/>
      <c r="FY353" s="323"/>
      <c r="GI353" s="323"/>
      <c r="GS353" s="323"/>
      <c r="HC353" s="323"/>
      <c r="HM353" s="323"/>
      <c r="HW353" s="323"/>
    </row>
    <row r="354" s="3" customFormat="true" x14ac:dyDescent="0.25">
      <c r="A354" s="323"/>
      <c r="K354" s="323"/>
      <c r="U354" s="323"/>
      <c r="AE354" s="323"/>
      <c r="AO354" s="323"/>
      <c r="AY354" s="323"/>
      <c r="AZ354" s="323"/>
      <c r="BA354" s="323"/>
      <c r="BB354" s="323"/>
      <c r="BC354" s="323"/>
      <c r="BD354" s="323"/>
      <c r="BE354" s="323"/>
      <c r="BF354" s="323"/>
      <c r="BI354" s="323"/>
      <c r="BS354" s="323"/>
      <c r="CC354" s="323"/>
      <c r="CM354" s="323"/>
      <c r="CW354" s="323"/>
      <c r="DG354" s="323"/>
      <c r="DQ354" s="323"/>
      <c r="EA354" s="323"/>
      <c r="EK354" s="323"/>
      <c r="EU354" s="323"/>
      <c r="FE354" s="323"/>
      <c r="FO354" s="323"/>
      <c r="FY354" s="323"/>
      <c r="GI354" s="323"/>
      <c r="GS354" s="323"/>
      <c r="HC354" s="323"/>
      <c r="HM354" s="323"/>
      <c r="HW354" s="323"/>
    </row>
    <row r="355" s="3" customFormat="true" x14ac:dyDescent="0.25">
      <c r="A355" s="323"/>
      <c r="K355" s="323"/>
      <c r="U355" s="323"/>
      <c r="AE355" s="323"/>
      <c r="AO355" s="323"/>
      <c r="AY355" s="323"/>
      <c r="AZ355" s="323"/>
      <c r="BA355" s="323"/>
      <c r="BB355" s="323"/>
      <c r="BC355" s="323"/>
      <c r="BD355" s="323"/>
      <c r="BE355" s="323"/>
      <c r="BF355" s="323"/>
      <c r="BI355" s="323"/>
      <c r="BS355" s="323"/>
      <c r="CC355" s="323"/>
      <c r="CM355" s="323"/>
      <c r="CW355" s="323"/>
      <c r="DG355" s="323"/>
      <c r="DQ355" s="323"/>
      <c r="EA355" s="323"/>
      <c r="EK355" s="323"/>
      <c r="EU355" s="323"/>
      <c r="FE355" s="323"/>
      <c r="FO355" s="323"/>
      <c r="FY355" s="323"/>
      <c r="GI355" s="323"/>
      <c r="GS355" s="323"/>
      <c r="HC355" s="323"/>
      <c r="HM355" s="323"/>
      <c r="HW355" s="323"/>
    </row>
    <row r="356" s="3" customFormat="true" x14ac:dyDescent="0.25">
      <c r="A356" s="323"/>
      <c r="K356" s="323"/>
      <c r="U356" s="323"/>
      <c r="AE356" s="323"/>
      <c r="AO356" s="323"/>
      <c r="AY356" s="323"/>
      <c r="AZ356" s="323"/>
      <c r="BA356" s="323"/>
      <c r="BB356" s="323"/>
      <c r="BC356" s="323"/>
      <c r="BD356" s="323"/>
      <c r="BE356" s="323"/>
      <c r="BF356" s="323"/>
      <c r="BI356" s="323"/>
      <c r="BS356" s="323"/>
      <c r="CC356" s="323"/>
      <c r="CM356" s="323"/>
      <c r="CW356" s="323"/>
      <c r="DG356" s="323"/>
      <c r="DQ356" s="323"/>
      <c r="EA356" s="323"/>
      <c r="EK356" s="323"/>
      <c r="EU356" s="323"/>
      <c r="FE356" s="323"/>
      <c r="FO356" s="323"/>
      <c r="FY356" s="323"/>
      <c r="GI356" s="323"/>
      <c r="GS356" s="323"/>
      <c r="HC356" s="323"/>
      <c r="HM356" s="323"/>
      <c r="HW356" s="323"/>
    </row>
    <row r="357" s="3" customFormat="true" x14ac:dyDescent="0.25">
      <c r="A357" s="323"/>
      <c r="K357" s="323"/>
      <c r="U357" s="323"/>
      <c r="AE357" s="323"/>
      <c r="AO357" s="323"/>
      <c r="AY357" s="323"/>
      <c r="AZ357" s="323"/>
      <c r="BA357" s="323"/>
      <c r="BB357" s="323"/>
      <c r="BC357" s="323"/>
      <c r="BD357" s="323"/>
      <c r="BE357" s="323"/>
      <c r="BF357" s="323"/>
      <c r="BI357" s="323"/>
      <c r="BS357" s="323"/>
      <c r="CC357" s="323"/>
      <c r="CM357" s="323"/>
      <c r="CW357" s="323"/>
      <c r="DG357" s="323"/>
      <c r="DQ357" s="323"/>
      <c r="EA357" s="323"/>
      <c r="EK357" s="323"/>
      <c r="EU357" s="323"/>
      <c r="FE357" s="323"/>
      <c r="FO357" s="323"/>
      <c r="FY357" s="323"/>
      <c r="GI357" s="323"/>
      <c r="GS357" s="323"/>
      <c r="HC357" s="323"/>
      <c r="HM357" s="323"/>
      <c r="HW357" s="323"/>
    </row>
    <row r="358" s="3" customFormat="true" x14ac:dyDescent="0.25">
      <c r="A358" s="323"/>
      <c r="K358" s="323"/>
      <c r="U358" s="323"/>
      <c r="AE358" s="323"/>
      <c r="AO358" s="323"/>
      <c r="AY358" s="323"/>
      <c r="AZ358" s="323"/>
      <c r="BA358" s="323"/>
      <c r="BB358" s="323"/>
      <c r="BC358" s="323"/>
      <c r="BD358" s="323"/>
      <c r="BE358" s="323"/>
      <c r="BF358" s="323"/>
      <c r="BI358" s="323"/>
      <c r="BS358" s="323"/>
      <c r="CC358" s="323"/>
      <c r="CM358" s="323"/>
      <c r="CW358" s="323"/>
      <c r="DG358" s="323"/>
      <c r="DQ358" s="323"/>
      <c r="EA358" s="323"/>
      <c r="EK358" s="323"/>
      <c r="EU358" s="323"/>
      <c r="FE358" s="323"/>
      <c r="FO358" s="323"/>
      <c r="FY358" s="323"/>
      <c r="GI358" s="323"/>
      <c r="GS358" s="323"/>
      <c r="HC358" s="323"/>
      <c r="HM358" s="323"/>
      <c r="HW358" s="323"/>
    </row>
    <row r="359" s="3" customFormat="true" x14ac:dyDescent="0.25">
      <c r="A359" s="323"/>
      <c r="K359" s="323"/>
      <c r="U359" s="323"/>
      <c r="AE359" s="323"/>
      <c r="AO359" s="323"/>
      <c r="AY359" s="323"/>
      <c r="AZ359" s="323"/>
      <c r="BA359" s="323"/>
      <c r="BB359" s="323"/>
      <c r="BC359" s="323"/>
      <c r="BD359" s="323"/>
      <c r="BE359" s="323"/>
      <c r="BF359" s="323"/>
      <c r="BI359" s="323"/>
      <c r="BS359" s="323"/>
      <c r="CC359" s="323"/>
      <c r="CM359" s="323"/>
      <c r="CW359" s="323"/>
      <c r="DG359" s="323"/>
      <c r="DQ359" s="323"/>
      <c r="EA359" s="323"/>
      <c r="EK359" s="323"/>
      <c r="EU359" s="323"/>
      <c r="FE359" s="323"/>
      <c r="FO359" s="323"/>
      <c r="FY359" s="323"/>
      <c r="GI359" s="323"/>
      <c r="GS359" s="323"/>
      <c r="HC359" s="323"/>
      <c r="HM359" s="323"/>
      <c r="HW359" s="323"/>
    </row>
    <row r="360" s="3" customFormat="true" x14ac:dyDescent="0.25">
      <c r="A360" s="323"/>
      <c r="K360" s="323"/>
      <c r="U360" s="323"/>
      <c r="AE360" s="323"/>
      <c r="AO360" s="323"/>
      <c r="AY360" s="323"/>
      <c r="AZ360" s="323"/>
      <c r="BA360" s="323"/>
      <c r="BB360" s="323"/>
      <c r="BC360" s="323"/>
      <c r="BD360" s="323"/>
      <c r="BE360" s="323"/>
      <c r="BF360" s="323"/>
      <c r="BI360" s="323"/>
      <c r="BS360" s="323"/>
      <c r="CC360" s="323"/>
      <c r="CM360" s="323"/>
      <c r="CW360" s="323"/>
      <c r="DG360" s="323"/>
      <c r="DQ360" s="323"/>
      <c r="EA360" s="323"/>
      <c r="EK360" s="323"/>
      <c r="EU360" s="323"/>
      <c r="FE360" s="323"/>
      <c r="FO360" s="323"/>
      <c r="FY360" s="323"/>
      <c r="GI360" s="323"/>
      <c r="GS360" s="323"/>
      <c r="HC360" s="323"/>
      <c r="HM360" s="323"/>
      <c r="HW360" s="323"/>
    </row>
    <row r="361" s="3" customFormat="true" x14ac:dyDescent="0.25">
      <c r="A361" s="323"/>
      <c r="K361" s="323"/>
      <c r="U361" s="323"/>
      <c r="AE361" s="323"/>
      <c r="AO361" s="323"/>
      <c r="AY361" s="323"/>
      <c r="AZ361" s="323"/>
      <c r="BA361" s="323"/>
      <c r="BB361" s="323"/>
      <c r="BC361" s="323"/>
      <c r="BD361" s="323"/>
      <c r="BE361" s="323"/>
      <c r="BF361" s="323"/>
      <c r="BI361" s="323"/>
      <c r="BS361" s="323"/>
      <c r="CC361" s="323"/>
      <c r="CM361" s="323"/>
      <c r="CW361" s="323"/>
      <c r="DG361" s="323"/>
      <c r="DQ361" s="323"/>
      <c r="EA361" s="323"/>
      <c r="EK361" s="323"/>
      <c r="EU361" s="323"/>
      <c r="FE361" s="323"/>
      <c r="FO361" s="323"/>
      <c r="FY361" s="323"/>
      <c r="GI361" s="323"/>
      <c r="GS361" s="323"/>
      <c r="HC361" s="323"/>
      <c r="HM361" s="323"/>
      <c r="HW361" s="323"/>
    </row>
    <row r="362" s="3" customFormat="true" x14ac:dyDescent="0.25">
      <c r="A362" s="323"/>
      <c r="K362" s="323"/>
      <c r="U362" s="323"/>
      <c r="AE362" s="323"/>
      <c r="AO362" s="323"/>
      <c r="AY362" s="323"/>
      <c r="AZ362" s="323"/>
      <c r="BA362" s="323"/>
      <c r="BB362" s="323"/>
      <c r="BC362" s="323"/>
      <c r="BD362" s="323"/>
      <c r="BE362" s="323"/>
      <c r="BF362" s="323"/>
      <c r="BI362" s="323"/>
      <c r="BS362" s="323"/>
      <c r="CC362" s="323"/>
      <c r="CM362" s="323"/>
      <c r="CW362" s="323"/>
      <c r="DG362" s="323"/>
      <c r="DQ362" s="323"/>
      <c r="EA362" s="323"/>
      <c r="EK362" s="323"/>
      <c r="EU362" s="323"/>
      <c r="FE362" s="323"/>
      <c r="FO362" s="323"/>
      <c r="FY362" s="323"/>
      <c r="GI362" s="323"/>
      <c r="GS362" s="323"/>
      <c r="HC362" s="323"/>
      <c r="HM362" s="323"/>
      <c r="HW362" s="323"/>
    </row>
    <row r="363" s="3" customFormat="true" x14ac:dyDescent="0.25">
      <c r="A363" s="323"/>
      <c r="K363" s="323"/>
      <c r="U363" s="323"/>
      <c r="AE363" s="323"/>
      <c r="AO363" s="323"/>
      <c r="AY363" s="323"/>
      <c r="AZ363" s="323"/>
      <c r="BA363" s="323"/>
      <c r="BB363" s="323"/>
      <c r="BC363" s="323"/>
      <c r="BD363" s="323"/>
      <c r="BE363" s="323"/>
      <c r="BF363" s="323"/>
      <c r="BI363" s="323"/>
      <c r="BS363" s="323"/>
      <c r="CC363" s="323"/>
      <c r="CM363" s="323"/>
      <c r="CW363" s="323"/>
      <c r="DG363" s="323"/>
      <c r="DQ363" s="323"/>
      <c r="EA363" s="323"/>
      <c r="EK363" s="323"/>
      <c r="EU363" s="323"/>
      <c r="FE363" s="323"/>
      <c r="FO363" s="323"/>
      <c r="FY363" s="323"/>
      <c r="GI363" s="323"/>
      <c r="GS363" s="323"/>
      <c r="HC363" s="323"/>
      <c r="HM363" s="323"/>
      <c r="HW363" s="323"/>
    </row>
    <row r="364" s="3" customFormat="true" x14ac:dyDescent="0.25">
      <c r="A364" s="323"/>
      <c r="K364" s="323"/>
      <c r="U364" s="323"/>
      <c r="AE364" s="323"/>
      <c r="AO364" s="323"/>
      <c r="AY364" s="323"/>
      <c r="AZ364" s="323"/>
      <c r="BA364" s="323"/>
      <c r="BB364" s="323"/>
      <c r="BC364" s="323"/>
      <c r="BD364" s="323"/>
      <c r="BE364" s="323"/>
      <c r="BF364" s="323"/>
      <c r="BI364" s="323"/>
      <c r="BS364" s="323"/>
      <c r="CC364" s="323"/>
      <c r="CM364" s="323"/>
      <c r="CW364" s="323"/>
      <c r="DG364" s="323"/>
      <c r="DQ364" s="323"/>
      <c r="EA364" s="323"/>
      <c r="EK364" s="323"/>
      <c r="EU364" s="323"/>
      <c r="FE364" s="323"/>
      <c r="FO364" s="323"/>
      <c r="FY364" s="323"/>
      <c r="GI364" s="323"/>
      <c r="GS364" s="323"/>
      <c r="HC364" s="323"/>
      <c r="HM364" s="323"/>
      <c r="HW364" s="323"/>
    </row>
    <row r="365" s="3" customFormat="true" x14ac:dyDescent="0.25">
      <c r="A365" s="323"/>
      <c r="K365" s="323"/>
      <c r="U365" s="323"/>
      <c r="AE365" s="323"/>
      <c r="AO365" s="323"/>
      <c r="AY365" s="323"/>
      <c r="AZ365" s="323"/>
      <c r="BA365" s="323"/>
      <c r="BB365" s="323"/>
      <c r="BC365" s="323"/>
      <c r="BD365" s="323"/>
      <c r="BE365" s="323"/>
      <c r="BF365" s="323"/>
      <c r="BI365" s="323"/>
      <c r="BS365" s="323"/>
      <c r="CC365" s="323"/>
      <c r="CM365" s="323"/>
      <c r="CW365" s="323"/>
      <c r="DG365" s="323"/>
      <c r="DQ365" s="323"/>
      <c r="EA365" s="323"/>
      <c r="EK365" s="323"/>
      <c r="EU365" s="323"/>
      <c r="FE365" s="323"/>
      <c r="FO365" s="323"/>
      <c r="FY365" s="323"/>
      <c r="GI365" s="323"/>
      <c r="GS365" s="323"/>
      <c r="HC365" s="323"/>
      <c r="HM365" s="323"/>
      <c r="HW365" s="323"/>
    </row>
    <row r="366" s="3" customFormat="true" x14ac:dyDescent="0.25">
      <c r="A366" s="323"/>
      <c r="K366" s="323"/>
      <c r="U366" s="323"/>
      <c r="AE366" s="323"/>
      <c r="AO366" s="323"/>
      <c r="AY366" s="323"/>
      <c r="AZ366" s="323"/>
      <c r="BA366" s="323"/>
      <c r="BB366" s="323"/>
      <c r="BC366" s="323"/>
      <c r="BD366" s="323"/>
      <c r="BE366" s="323"/>
      <c r="BF366" s="323"/>
      <c r="BI366" s="323"/>
      <c r="BS366" s="323"/>
      <c r="CC366" s="323"/>
      <c r="CM366" s="323"/>
      <c r="CW366" s="323"/>
      <c r="DG366" s="323"/>
      <c r="DQ366" s="323"/>
      <c r="EA366" s="323"/>
      <c r="EK366" s="323"/>
      <c r="EU366" s="323"/>
      <c r="FE366" s="323"/>
      <c r="FO366" s="323"/>
      <c r="FY366" s="323"/>
      <c r="GI366" s="323"/>
      <c r="GS366" s="323"/>
      <c r="HC366" s="323"/>
      <c r="HM366" s="323"/>
      <c r="HW366" s="323"/>
    </row>
    <row r="367" s="3" customFormat="true" x14ac:dyDescent="0.25">
      <c r="A367" s="323"/>
      <c r="K367" s="323"/>
      <c r="U367" s="323"/>
      <c r="AE367" s="323"/>
      <c r="AO367" s="323"/>
      <c r="AY367" s="323"/>
      <c r="AZ367" s="323"/>
      <c r="BA367" s="323"/>
      <c r="BB367" s="323"/>
      <c r="BC367" s="323"/>
      <c r="BD367" s="323"/>
      <c r="BE367" s="323"/>
      <c r="BF367" s="323"/>
      <c r="BI367" s="323"/>
      <c r="BS367" s="323"/>
      <c r="CC367" s="323"/>
      <c r="CM367" s="323"/>
      <c r="CW367" s="323"/>
      <c r="DG367" s="323"/>
      <c r="DQ367" s="323"/>
      <c r="EA367" s="323"/>
      <c r="EK367" s="323"/>
      <c r="EU367" s="323"/>
      <c r="FE367" s="323"/>
      <c r="FO367" s="323"/>
      <c r="FY367" s="323"/>
      <c r="GI367" s="323"/>
      <c r="GS367" s="323"/>
      <c r="HC367" s="323"/>
      <c r="HM367" s="323"/>
      <c r="HW367" s="323"/>
    </row>
    <row r="368" s="3" customFormat="true" x14ac:dyDescent="0.25">
      <c r="A368" s="323"/>
      <c r="K368" s="323"/>
      <c r="U368" s="323"/>
      <c r="AE368" s="323"/>
      <c r="AO368" s="323"/>
      <c r="AY368" s="323"/>
      <c r="AZ368" s="323"/>
      <c r="BA368" s="323"/>
      <c r="BB368" s="323"/>
      <c r="BC368" s="323"/>
      <c r="BD368" s="323"/>
      <c r="BE368" s="323"/>
      <c r="BF368" s="323"/>
      <c r="BI368" s="323"/>
      <c r="BS368" s="323"/>
      <c r="CC368" s="323"/>
      <c r="CM368" s="323"/>
      <c r="CW368" s="323"/>
      <c r="DG368" s="323"/>
      <c r="DQ368" s="323"/>
      <c r="EA368" s="323"/>
      <c r="EK368" s="323"/>
      <c r="EU368" s="323"/>
      <c r="FE368" s="323"/>
      <c r="FO368" s="323"/>
      <c r="FY368" s="323"/>
      <c r="GI368" s="323"/>
      <c r="GS368" s="323"/>
      <c r="HC368" s="323"/>
      <c r="HM368" s="323"/>
      <c r="HW368" s="323"/>
    </row>
    <row r="369" s="3" customFormat="true" x14ac:dyDescent="0.25">
      <c r="A369" s="323"/>
      <c r="K369" s="323"/>
      <c r="U369" s="323"/>
      <c r="AE369" s="323"/>
      <c r="AO369" s="323"/>
      <c r="AY369" s="323"/>
      <c r="AZ369" s="323"/>
      <c r="BA369" s="323"/>
      <c r="BB369" s="323"/>
      <c r="BC369" s="323"/>
      <c r="BD369" s="323"/>
      <c r="BE369" s="323"/>
      <c r="BF369" s="323"/>
      <c r="BI369" s="323"/>
      <c r="BS369" s="323"/>
      <c r="CC369" s="323"/>
      <c r="CM369" s="323"/>
      <c r="CW369" s="323"/>
      <c r="DG369" s="323"/>
      <c r="DQ369" s="323"/>
      <c r="EA369" s="323"/>
      <c r="EK369" s="323"/>
      <c r="EU369" s="323"/>
      <c r="FE369" s="323"/>
      <c r="FO369" s="323"/>
      <c r="FY369" s="323"/>
      <c r="GI369" s="323"/>
      <c r="GS369" s="323"/>
      <c r="HC369" s="323"/>
      <c r="HM369" s="323"/>
      <c r="HW369" s="323"/>
    </row>
    <row r="370" s="3" customFormat="true" x14ac:dyDescent="0.25">
      <c r="A370" s="323"/>
      <c r="K370" s="323"/>
      <c r="U370" s="323"/>
      <c r="AE370" s="323"/>
      <c r="AO370" s="323"/>
      <c r="AY370" s="323"/>
      <c r="AZ370" s="323"/>
      <c r="BA370" s="323"/>
      <c r="BB370" s="323"/>
      <c r="BC370" s="323"/>
      <c r="BD370" s="323"/>
      <c r="BE370" s="323"/>
      <c r="BF370" s="323"/>
      <c r="BI370" s="323"/>
      <c r="BS370" s="323"/>
      <c r="CC370" s="323"/>
      <c r="CM370" s="323"/>
      <c r="CW370" s="323"/>
      <c r="DG370" s="323"/>
      <c r="DQ370" s="323"/>
      <c r="EA370" s="323"/>
      <c r="EK370" s="323"/>
      <c r="EU370" s="323"/>
      <c r="FE370" s="323"/>
      <c r="FO370" s="323"/>
      <c r="FY370" s="323"/>
      <c r="GI370" s="323"/>
      <c r="GS370" s="323"/>
      <c r="HC370" s="323"/>
      <c r="HM370" s="323"/>
      <c r="HW370" s="323"/>
    </row>
    <row r="371" s="3" customFormat="true" x14ac:dyDescent="0.25">
      <c r="A371" s="323"/>
      <c r="K371" s="323"/>
      <c r="U371" s="323"/>
      <c r="AE371" s="323"/>
      <c r="AO371" s="323"/>
      <c r="AY371" s="323"/>
      <c r="AZ371" s="323"/>
      <c r="BA371" s="323"/>
      <c r="BB371" s="323"/>
      <c r="BC371" s="323"/>
      <c r="BD371" s="323"/>
      <c r="BE371" s="323"/>
      <c r="BF371" s="323"/>
      <c r="BI371" s="323"/>
      <c r="BS371" s="323"/>
      <c r="CC371" s="323"/>
      <c r="CM371" s="323"/>
      <c r="CW371" s="323"/>
      <c r="DG371" s="323"/>
      <c r="DQ371" s="323"/>
      <c r="EA371" s="323"/>
      <c r="EK371" s="323"/>
      <c r="EU371" s="323"/>
      <c r="FE371" s="323"/>
      <c r="FO371" s="323"/>
      <c r="FY371" s="323"/>
      <c r="GI371" s="323"/>
      <c r="GS371" s="323"/>
      <c r="HC371" s="323"/>
      <c r="HM371" s="323"/>
      <c r="HW371" s="323"/>
    </row>
    <row r="372" s="3" customFormat="true" x14ac:dyDescent="0.25">
      <c r="A372" s="323"/>
      <c r="K372" s="323"/>
      <c r="U372" s="323"/>
      <c r="AE372" s="323"/>
      <c r="AO372" s="323"/>
      <c r="AY372" s="323"/>
      <c r="AZ372" s="323"/>
      <c r="BA372" s="323"/>
      <c r="BB372" s="323"/>
      <c r="BC372" s="323"/>
      <c r="BD372" s="323"/>
      <c r="BE372" s="323"/>
      <c r="BF372" s="323"/>
      <c r="BI372" s="323"/>
      <c r="BS372" s="323"/>
      <c r="CC372" s="323"/>
      <c r="CM372" s="323"/>
      <c r="CW372" s="323"/>
      <c r="DG372" s="323"/>
      <c r="DQ372" s="323"/>
      <c r="EA372" s="323"/>
      <c r="EK372" s="323"/>
      <c r="EU372" s="323"/>
      <c r="FE372" s="323"/>
      <c r="FO372" s="323"/>
      <c r="FY372" s="323"/>
      <c r="GI372" s="323"/>
      <c r="GS372" s="323"/>
      <c r="HC372" s="323"/>
      <c r="HM372" s="323"/>
      <c r="HW372" s="323"/>
    </row>
    <row r="373" s="3" customFormat="true" x14ac:dyDescent="0.25">
      <c r="A373" s="323"/>
      <c r="K373" s="323"/>
      <c r="U373" s="323"/>
      <c r="AE373" s="323"/>
      <c r="AO373" s="323"/>
      <c r="AY373" s="323"/>
      <c r="AZ373" s="323"/>
      <c r="BA373" s="323"/>
      <c r="BB373" s="323"/>
      <c r="BC373" s="323"/>
      <c r="BD373" s="323"/>
      <c r="BE373" s="323"/>
      <c r="BF373" s="323"/>
      <c r="BI373" s="323"/>
      <c r="BS373" s="323"/>
      <c r="CC373" s="323"/>
      <c r="CM373" s="323"/>
      <c r="CW373" s="323"/>
      <c r="DG373" s="323"/>
      <c r="DQ373" s="323"/>
      <c r="EA373" s="323"/>
      <c r="EK373" s="323"/>
      <c r="EU373" s="323"/>
      <c r="FE373" s="323"/>
      <c r="FO373" s="323"/>
      <c r="FY373" s="323"/>
      <c r="GI373" s="323"/>
      <c r="GS373" s="323"/>
      <c r="HC373" s="323"/>
      <c r="HM373" s="323"/>
      <c r="HW373" s="323"/>
    </row>
    <row r="374" s="3" customFormat="true" x14ac:dyDescent="0.25">
      <c r="A374" s="323"/>
      <c r="K374" s="323"/>
      <c r="U374" s="323"/>
      <c r="AE374" s="323"/>
      <c r="AO374" s="323"/>
      <c r="AY374" s="323"/>
      <c r="AZ374" s="323"/>
      <c r="BA374" s="323"/>
      <c r="BB374" s="323"/>
      <c r="BC374" s="323"/>
      <c r="BD374" s="323"/>
      <c r="BE374" s="323"/>
      <c r="BF374" s="323"/>
      <c r="BI374" s="323"/>
      <c r="BS374" s="323"/>
      <c r="CC374" s="323"/>
      <c r="CM374" s="323"/>
      <c r="CW374" s="323"/>
      <c r="DG374" s="323"/>
      <c r="DQ374" s="323"/>
      <c r="EA374" s="323"/>
      <c r="EK374" s="323"/>
      <c r="EU374" s="323"/>
      <c r="FE374" s="323"/>
      <c r="FO374" s="323"/>
      <c r="FY374" s="323"/>
      <c r="GI374" s="323"/>
      <c r="GS374" s="323"/>
      <c r="HC374" s="323"/>
      <c r="HM374" s="323"/>
      <c r="HW374" s="323"/>
    </row>
    <row r="375" s="3" customFormat="true" x14ac:dyDescent="0.25">
      <c r="A375" s="323"/>
      <c r="K375" s="323"/>
      <c r="U375" s="323"/>
      <c r="AE375" s="323"/>
      <c r="AO375" s="323"/>
      <c r="AY375" s="323"/>
      <c r="AZ375" s="323"/>
      <c r="BA375" s="323"/>
      <c r="BB375" s="323"/>
      <c r="BC375" s="323"/>
      <c r="BD375" s="323"/>
      <c r="BE375" s="323"/>
      <c r="BF375" s="323"/>
      <c r="BI375" s="323"/>
      <c r="BS375" s="323"/>
      <c r="CC375" s="323"/>
      <c r="CM375" s="323"/>
      <c r="CW375" s="323"/>
      <c r="DG375" s="323"/>
      <c r="DQ375" s="323"/>
      <c r="EA375" s="323"/>
      <c r="EK375" s="323"/>
      <c r="EU375" s="323"/>
      <c r="FE375" s="323"/>
      <c r="FO375" s="323"/>
      <c r="FY375" s="323"/>
      <c r="GI375" s="323"/>
      <c r="GS375" s="323"/>
      <c r="HC375" s="323"/>
      <c r="HM375" s="323"/>
      <c r="HW375" s="323"/>
    </row>
    <row r="376" s="3" customFormat="true" x14ac:dyDescent="0.25">
      <c r="A376" s="323"/>
      <c r="K376" s="323"/>
      <c r="U376" s="323"/>
      <c r="AE376" s="323"/>
      <c r="AO376" s="323"/>
      <c r="AY376" s="323"/>
      <c r="AZ376" s="323"/>
      <c r="BA376" s="323"/>
      <c r="BB376" s="323"/>
      <c r="BC376" s="323"/>
      <c r="BD376" s="323"/>
      <c r="BE376" s="323"/>
      <c r="BF376" s="323"/>
      <c r="BI376" s="323"/>
      <c r="BS376" s="323"/>
      <c r="CC376" s="323"/>
      <c r="CM376" s="323"/>
      <c r="CW376" s="323"/>
      <c r="DG376" s="323"/>
      <c r="DQ376" s="323"/>
      <c r="EA376" s="323"/>
      <c r="EK376" s="323"/>
      <c r="EU376" s="323"/>
      <c r="FE376" s="323"/>
      <c r="FO376" s="323"/>
      <c r="FY376" s="323"/>
      <c r="GI376" s="323"/>
      <c r="GS376" s="323"/>
      <c r="HC376" s="323"/>
      <c r="HM376" s="323"/>
      <c r="HW376" s="323"/>
    </row>
    <row r="377" s="3" customFormat="true" x14ac:dyDescent="0.25">
      <c r="A377" s="323"/>
      <c r="K377" s="323"/>
      <c r="U377" s="323"/>
      <c r="AE377" s="323"/>
      <c r="AO377" s="323"/>
      <c r="AY377" s="323"/>
      <c r="AZ377" s="323"/>
      <c r="BA377" s="323"/>
      <c r="BB377" s="323"/>
      <c r="BC377" s="323"/>
      <c r="BD377" s="323"/>
      <c r="BE377" s="323"/>
      <c r="BF377" s="323"/>
      <c r="BI377" s="323"/>
      <c r="BS377" s="323"/>
      <c r="CC377" s="323"/>
      <c r="CM377" s="323"/>
      <c r="CW377" s="323"/>
      <c r="DG377" s="323"/>
      <c r="DQ377" s="323"/>
      <c r="EA377" s="323"/>
      <c r="EK377" s="323"/>
      <c r="EU377" s="323"/>
      <c r="FE377" s="323"/>
      <c r="FO377" s="323"/>
      <c r="FY377" s="323"/>
      <c r="GI377" s="323"/>
      <c r="GS377" s="323"/>
      <c r="HC377" s="323"/>
      <c r="HM377" s="323"/>
      <c r="HW377" s="323"/>
    </row>
    <row r="378" s="3" customFormat="true" x14ac:dyDescent="0.25">
      <c r="A378" s="323"/>
      <c r="K378" s="323"/>
      <c r="U378" s="323"/>
      <c r="AE378" s="323"/>
      <c r="AO378" s="323"/>
      <c r="AY378" s="323"/>
      <c r="AZ378" s="323"/>
      <c r="BA378" s="323"/>
      <c r="BB378" s="323"/>
      <c r="BC378" s="323"/>
      <c r="BD378" s="323"/>
      <c r="BE378" s="323"/>
      <c r="BF378" s="323"/>
      <c r="BI378" s="323"/>
      <c r="BS378" s="323"/>
      <c r="CC378" s="323"/>
      <c r="CM378" s="323"/>
      <c r="CW378" s="323"/>
      <c r="DG378" s="323"/>
      <c r="DQ378" s="323"/>
      <c r="EA378" s="323"/>
      <c r="EK378" s="323"/>
      <c r="EU378" s="323"/>
      <c r="FE378" s="323"/>
      <c r="FO378" s="323"/>
      <c r="FY378" s="323"/>
      <c r="GI378" s="323"/>
      <c r="GS378" s="323"/>
      <c r="HC378" s="323"/>
      <c r="HM378" s="323"/>
      <c r="HW378" s="323"/>
    </row>
    <row r="379" s="3" customFormat="true" x14ac:dyDescent="0.25">
      <c r="A379" s="323"/>
      <c r="K379" s="323"/>
      <c r="U379" s="323"/>
      <c r="AE379" s="323"/>
      <c r="AO379" s="323"/>
      <c r="AY379" s="323"/>
      <c r="AZ379" s="323"/>
      <c r="BA379" s="323"/>
      <c r="BB379" s="323"/>
      <c r="BC379" s="323"/>
      <c r="BD379" s="323"/>
      <c r="BE379" s="323"/>
      <c r="BF379" s="323"/>
      <c r="BI379" s="323"/>
      <c r="BS379" s="323"/>
      <c r="CC379" s="323"/>
      <c r="CM379" s="323"/>
      <c r="CW379" s="323"/>
      <c r="DG379" s="323"/>
      <c r="DQ379" s="323"/>
      <c r="EA379" s="323"/>
      <c r="EK379" s="323"/>
      <c r="EU379" s="323"/>
      <c r="FE379" s="323"/>
      <c r="FO379" s="323"/>
      <c r="FY379" s="323"/>
      <c r="GI379" s="323"/>
      <c r="GS379" s="323"/>
      <c r="HC379" s="323"/>
      <c r="HM379" s="323"/>
      <c r="HW379" s="323"/>
    </row>
    <row r="380" s="3" customFormat="true" x14ac:dyDescent="0.25">
      <c r="A380" s="323"/>
      <c r="K380" s="323"/>
      <c r="U380" s="323"/>
      <c r="AE380" s="323"/>
      <c r="AO380" s="323"/>
      <c r="AY380" s="323"/>
      <c r="AZ380" s="323"/>
      <c r="BA380" s="323"/>
      <c r="BB380" s="323"/>
      <c r="BC380" s="323"/>
      <c r="BD380" s="323"/>
      <c r="BE380" s="323"/>
      <c r="BF380" s="323"/>
      <c r="BI380" s="323"/>
      <c r="BS380" s="323"/>
      <c r="CC380" s="323"/>
      <c r="CM380" s="323"/>
      <c r="CW380" s="323"/>
      <c r="DG380" s="323"/>
      <c r="DQ380" s="323"/>
      <c r="EA380" s="323"/>
      <c r="EK380" s="323"/>
      <c r="EU380" s="323"/>
      <c r="FE380" s="323"/>
      <c r="FO380" s="323"/>
      <c r="FY380" s="323"/>
      <c r="GI380" s="323"/>
      <c r="GS380" s="323"/>
      <c r="HC380" s="323"/>
      <c r="HM380" s="323"/>
      <c r="HW380" s="323"/>
    </row>
    <row r="381" s="3" customFormat="true" x14ac:dyDescent="0.25">
      <c r="A381" s="323"/>
      <c r="K381" s="323"/>
      <c r="U381" s="323"/>
      <c r="AE381" s="323"/>
      <c r="AO381" s="323"/>
      <c r="AY381" s="323"/>
      <c r="AZ381" s="323"/>
      <c r="BA381" s="323"/>
      <c r="BB381" s="323"/>
      <c r="BC381" s="323"/>
      <c r="BD381" s="323"/>
      <c r="BE381" s="323"/>
      <c r="BF381" s="323"/>
      <c r="BI381" s="323"/>
      <c r="BS381" s="323"/>
      <c r="CC381" s="323"/>
      <c r="CM381" s="323"/>
      <c r="CW381" s="323"/>
      <c r="DG381" s="323"/>
      <c r="DQ381" s="323"/>
      <c r="EA381" s="323"/>
      <c r="EK381" s="323"/>
      <c r="EU381" s="323"/>
      <c r="FE381" s="323"/>
      <c r="FO381" s="323"/>
      <c r="FY381" s="323"/>
      <c r="GI381" s="323"/>
      <c r="GS381" s="323"/>
      <c r="HC381" s="323"/>
      <c r="HM381" s="323"/>
      <c r="HW381" s="323"/>
    </row>
    <row r="382" s="3" customFormat="true" x14ac:dyDescent="0.25">
      <c r="A382" s="323"/>
      <c r="K382" s="323"/>
      <c r="U382" s="323"/>
      <c r="AE382" s="323"/>
      <c r="AO382" s="323"/>
      <c r="AY382" s="323"/>
      <c r="AZ382" s="323"/>
      <c r="BA382" s="323"/>
      <c r="BB382" s="323"/>
      <c r="BC382" s="323"/>
      <c r="BD382" s="323"/>
      <c r="BE382" s="323"/>
      <c r="BF382" s="323"/>
      <c r="BI382" s="323"/>
      <c r="BS382" s="323"/>
      <c r="CC382" s="323"/>
      <c r="CM382" s="323"/>
      <c r="CW382" s="323"/>
      <c r="DG382" s="323"/>
      <c r="DQ382" s="323"/>
      <c r="EA382" s="323"/>
      <c r="EK382" s="323"/>
      <c r="EU382" s="323"/>
      <c r="FE382" s="323"/>
      <c r="FO382" s="323"/>
      <c r="FY382" s="323"/>
      <c r="GI382" s="323"/>
      <c r="GS382" s="323"/>
      <c r="HC382" s="323"/>
      <c r="HM382" s="323"/>
      <c r="HW382" s="323"/>
    </row>
    <row r="383" s="3" customFormat="true" x14ac:dyDescent="0.25">
      <c r="A383" s="323"/>
      <c r="K383" s="323"/>
      <c r="U383" s="323"/>
      <c r="AE383" s="323"/>
      <c r="AO383" s="323"/>
      <c r="AY383" s="323"/>
      <c r="AZ383" s="323"/>
      <c r="BA383" s="323"/>
      <c r="BB383" s="323"/>
      <c r="BC383" s="323"/>
      <c r="BD383" s="323"/>
      <c r="BE383" s="323"/>
      <c r="BF383" s="323"/>
      <c r="BI383" s="323"/>
      <c r="BS383" s="323"/>
      <c r="CC383" s="323"/>
      <c r="CM383" s="323"/>
      <c r="CW383" s="323"/>
      <c r="DG383" s="323"/>
      <c r="DQ383" s="323"/>
      <c r="EA383" s="323"/>
      <c r="EK383" s="323"/>
      <c r="EU383" s="323"/>
      <c r="FE383" s="323"/>
      <c r="FO383" s="323"/>
      <c r="FY383" s="323"/>
      <c r="GI383" s="323"/>
      <c r="GS383" s="323"/>
      <c r="HC383" s="323"/>
      <c r="HM383" s="323"/>
      <c r="HW383" s="323"/>
    </row>
    <row r="384" s="3" customFormat="true" x14ac:dyDescent="0.25">
      <c r="A384" s="323"/>
      <c r="K384" s="323"/>
      <c r="U384" s="323"/>
      <c r="AE384" s="323"/>
      <c r="AO384" s="323"/>
      <c r="AY384" s="323"/>
      <c r="AZ384" s="323"/>
      <c r="BA384" s="323"/>
      <c r="BB384" s="323"/>
      <c r="BC384" s="323"/>
      <c r="BD384" s="323"/>
      <c r="BE384" s="323"/>
      <c r="BF384" s="323"/>
      <c r="BI384" s="323"/>
      <c r="BS384" s="323"/>
      <c r="CC384" s="323"/>
      <c r="CM384" s="323"/>
      <c r="CW384" s="323"/>
      <c r="DG384" s="323"/>
      <c r="DQ384" s="323"/>
      <c r="EA384" s="323"/>
      <c r="EK384" s="323"/>
      <c r="EU384" s="323"/>
      <c r="FE384" s="323"/>
      <c r="FO384" s="323"/>
      <c r="FY384" s="323"/>
      <c r="GI384" s="323"/>
      <c r="GS384" s="323"/>
      <c r="HC384" s="323"/>
      <c r="HM384" s="323"/>
      <c r="HW384" s="323"/>
    </row>
    <row r="385" s="3" customFormat="true" x14ac:dyDescent="0.25">
      <c r="A385" s="323"/>
      <c r="K385" s="323"/>
      <c r="U385" s="323"/>
      <c r="AE385" s="323"/>
      <c r="AO385" s="323"/>
      <c r="AY385" s="323"/>
      <c r="AZ385" s="323"/>
      <c r="BA385" s="323"/>
      <c r="BB385" s="323"/>
      <c r="BC385" s="323"/>
      <c r="BD385" s="323"/>
      <c r="BE385" s="323"/>
      <c r="BF385" s="323"/>
      <c r="BI385" s="323"/>
      <c r="BS385" s="323"/>
      <c r="CC385" s="323"/>
      <c r="CM385" s="323"/>
      <c r="CW385" s="323"/>
      <c r="DG385" s="323"/>
      <c r="DQ385" s="323"/>
      <c r="EA385" s="323"/>
      <c r="EK385" s="323"/>
      <c r="EU385" s="323"/>
      <c r="FE385" s="323"/>
      <c r="FO385" s="323"/>
      <c r="FY385" s="323"/>
      <c r="GI385" s="323"/>
      <c r="GS385" s="323"/>
      <c r="HC385" s="323"/>
      <c r="HM385" s="323"/>
      <c r="HW385" s="323"/>
    </row>
    <row r="386" s="3" customFormat="true" x14ac:dyDescent="0.25">
      <c r="A386" s="323"/>
      <c r="K386" s="323"/>
      <c r="U386" s="323"/>
      <c r="AE386" s="323"/>
      <c r="AO386" s="323"/>
      <c r="AY386" s="323"/>
      <c r="AZ386" s="323"/>
      <c r="BA386" s="323"/>
      <c r="BB386" s="323"/>
      <c r="BC386" s="323"/>
      <c r="BD386" s="323"/>
      <c r="BE386" s="323"/>
      <c r="BF386" s="323"/>
      <c r="BI386" s="323"/>
      <c r="BS386" s="323"/>
      <c r="CC386" s="323"/>
      <c r="CM386" s="323"/>
      <c r="CW386" s="323"/>
      <c r="DG386" s="323"/>
      <c r="DQ386" s="323"/>
      <c r="EA386" s="323"/>
      <c r="EK386" s="323"/>
      <c r="EU386" s="323"/>
      <c r="FE386" s="323"/>
      <c r="FO386" s="323"/>
      <c r="FY386" s="323"/>
      <c r="GI386" s="323"/>
      <c r="GS386" s="323"/>
      <c r="HC386" s="323"/>
      <c r="HM386" s="323"/>
      <c r="HW386" s="323"/>
    </row>
    <row r="387" s="3" customFormat="true" x14ac:dyDescent="0.25">
      <c r="A387" s="323"/>
      <c r="K387" s="323"/>
      <c r="U387" s="323"/>
      <c r="AE387" s="323"/>
      <c r="AO387" s="323"/>
      <c r="AY387" s="323"/>
      <c r="AZ387" s="323"/>
      <c r="BA387" s="323"/>
      <c r="BB387" s="323"/>
      <c r="BC387" s="323"/>
      <c r="BD387" s="323"/>
      <c r="BE387" s="323"/>
      <c r="BF387" s="323"/>
      <c r="BI387" s="323"/>
      <c r="BS387" s="323"/>
      <c r="CC387" s="323"/>
      <c r="CM387" s="323"/>
      <c r="CW387" s="323"/>
      <c r="DG387" s="323"/>
      <c r="DQ387" s="323"/>
      <c r="EA387" s="323"/>
      <c r="EK387" s="323"/>
      <c r="EU387" s="323"/>
      <c r="FE387" s="323"/>
      <c r="FO387" s="323"/>
      <c r="FY387" s="323"/>
      <c r="GI387" s="323"/>
      <c r="GS387" s="323"/>
      <c r="HC387" s="323"/>
      <c r="HM387" s="323"/>
      <c r="HW387" s="323"/>
    </row>
    <row r="388" s="3" customFormat="true" x14ac:dyDescent="0.25">
      <c r="A388" s="323"/>
      <c r="K388" s="323"/>
      <c r="U388" s="323"/>
      <c r="AE388" s="323"/>
      <c r="AO388" s="323"/>
      <c r="AY388" s="323"/>
      <c r="AZ388" s="323"/>
      <c r="BA388" s="323"/>
      <c r="BB388" s="323"/>
      <c r="BC388" s="323"/>
      <c r="BD388" s="323"/>
      <c r="BE388" s="323"/>
      <c r="BF388" s="323"/>
      <c r="BI388" s="323"/>
      <c r="BS388" s="323"/>
      <c r="CC388" s="323"/>
      <c r="CM388" s="323"/>
      <c r="CW388" s="323"/>
      <c r="DG388" s="323"/>
      <c r="DQ388" s="323"/>
      <c r="EA388" s="323"/>
      <c r="EK388" s="323"/>
      <c r="EU388" s="323"/>
      <c r="FE388" s="323"/>
      <c r="FO388" s="323"/>
      <c r="FY388" s="323"/>
      <c r="GI388" s="323"/>
      <c r="GS388" s="323"/>
      <c r="HC388" s="323"/>
      <c r="HM388" s="323"/>
      <c r="HW388" s="323"/>
    </row>
    <row r="389" s="3" customFormat="true" x14ac:dyDescent="0.25">
      <c r="A389" s="323"/>
      <c r="K389" s="323"/>
      <c r="U389" s="323"/>
      <c r="AE389" s="323"/>
      <c r="AO389" s="323"/>
      <c r="AY389" s="323"/>
      <c r="AZ389" s="323"/>
      <c r="BA389" s="323"/>
      <c r="BB389" s="323"/>
      <c r="BC389" s="323"/>
      <c r="BD389" s="323"/>
      <c r="BE389" s="323"/>
      <c r="BF389" s="323"/>
      <c r="BI389" s="323"/>
      <c r="BS389" s="323"/>
      <c r="CC389" s="323"/>
      <c r="CM389" s="323"/>
      <c r="CW389" s="323"/>
      <c r="DG389" s="323"/>
      <c r="DQ389" s="323"/>
      <c r="EA389" s="323"/>
      <c r="EK389" s="323"/>
      <c r="EU389" s="323"/>
      <c r="FE389" s="323"/>
      <c r="FO389" s="323"/>
      <c r="FY389" s="323"/>
      <c r="GI389" s="323"/>
      <c r="GS389" s="323"/>
      <c r="HC389" s="323"/>
      <c r="HM389" s="323"/>
      <c r="HW389" s="323"/>
    </row>
    <row r="390" s="3" customFormat="true" x14ac:dyDescent="0.25">
      <c r="A390" s="323"/>
      <c r="K390" s="323"/>
      <c r="U390" s="323"/>
      <c r="AE390" s="323"/>
      <c r="AO390" s="323"/>
      <c r="AY390" s="323"/>
      <c r="AZ390" s="323"/>
      <c r="BA390" s="323"/>
      <c r="BB390" s="323"/>
      <c r="BC390" s="323"/>
      <c r="BD390" s="323"/>
      <c r="BE390" s="323"/>
      <c r="BF390" s="323"/>
      <c r="BI390" s="323"/>
      <c r="BS390" s="323"/>
      <c r="CC390" s="323"/>
      <c r="CM390" s="323"/>
      <c r="CW390" s="323"/>
      <c r="DG390" s="323"/>
      <c r="DQ390" s="323"/>
      <c r="EA390" s="323"/>
      <c r="EK390" s="323"/>
      <c r="EU390" s="323"/>
      <c r="FE390" s="323"/>
      <c r="FO390" s="323"/>
      <c r="FY390" s="323"/>
      <c r="GI390" s="323"/>
      <c r="GS390" s="323"/>
      <c r="HC390" s="323"/>
      <c r="HM390" s="323"/>
      <c r="HW390" s="323"/>
    </row>
    <row r="391" s="3" customFormat="true" x14ac:dyDescent="0.25">
      <c r="A391" s="323"/>
      <c r="K391" s="323"/>
      <c r="U391" s="323"/>
      <c r="AE391" s="323"/>
      <c r="AO391" s="323"/>
      <c r="AY391" s="323"/>
      <c r="AZ391" s="323"/>
      <c r="BA391" s="323"/>
      <c r="BB391" s="323"/>
      <c r="BC391" s="323"/>
      <c r="BD391" s="323"/>
      <c r="BE391" s="323"/>
      <c r="BF391" s="323"/>
      <c r="BI391" s="323"/>
      <c r="BS391" s="323"/>
      <c r="CC391" s="323"/>
      <c r="CM391" s="323"/>
      <c r="CW391" s="323"/>
      <c r="DG391" s="323"/>
      <c r="DQ391" s="323"/>
      <c r="EA391" s="323"/>
      <c r="EK391" s="323"/>
      <c r="EU391" s="323"/>
      <c r="FE391" s="323"/>
      <c r="FO391" s="323"/>
      <c r="FY391" s="323"/>
      <c r="GI391" s="323"/>
      <c r="GS391" s="323"/>
      <c r="HC391" s="323"/>
      <c r="HM391" s="323"/>
      <c r="HW391" s="323"/>
    </row>
    <row r="392" s="3" customFormat="true" x14ac:dyDescent="0.25">
      <c r="A392" s="323"/>
      <c r="K392" s="323"/>
      <c r="U392" s="323"/>
      <c r="AE392" s="323"/>
      <c r="AO392" s="323"/>
      <c r="AY392" s="323"/>
      <c r="AZ392" s="323"/>
      <c r="BA392" s="323"/>
      <c r="BB392" s="323"/>
      <c r="BC392" s="323"/>
      <c r="BD392" s="323"/>
      <c r="BE392" s="323"/>
      <c r="BF392" s="323"/>
      <c r="BI392" s="323"/>
      <c r="BS392" s="323"/>
      <c r="CC392" s="323"/>
      <c r="CM392" s="323"/>
      <c r="CW392" s="323"/>
      <c r="DG392" s="323"/>
      <c r="DQ392" s="323"/>
      <c r="EA392" s="323"/>
      <c r="EK392" s="323"/>
      <c r="EU392" s="323"/>
      <c r="FE392" s="323"/>
      <c r="FO392" s="323"/>
      <c r="FY392" s="323"/>
      <c r="GI392" s="323"/>
      <c r="GS392" s="323"/>
      <c r="HC392" s="323"/>
      <c r="HM392" s="323"/>
      <c r="HW392" s="323"/>
    </row>
    <row r="393" s="3" customFormat="true" x14ac:dyDescent="0.25">
      <c r="A393" s="323"/>
      <c r="K393" s="323"/>
      <c r="U393" s="323"/>
      <c r="AE393" s="323"/>
      <c r="AO393" s="323"/>
      <c r="AY393" s="323"/>
      <c r="AZ393" s="323"/>
      <c r="BA393" s="323"/>
      <c r="BB393" s="323"/>
      <c r="BC393" s="323"/>
      <c r="BD393" s="323"/>
      <c r="BE393" s="323"/>
      <c r="BF393" s="323"/>
      <c r="BI393" s="323"/>
      <c r="BS393" s="323"/>
      <c r="CC393" s="323"/>
      <c r="CM393" s="323"/>
      <c r="CW393" s="323"/>
      <c r="DG393" s="323"/>
      <c r="DQ393" s="323"/>
      <c r="EA393" s="323"/>
      <c r="EK393" s="323"/>
      <c r="EU393" s="323"/>
      <c r="FE393" s="323"/>
      <c r="FO393" s="323"/>
      <c r="FY393" s="323"/>
      <c r="GI393" s="323"/>
      <c r="GS393" s="323"/>
      <c r="HC393" s="323"/>
      <c r="HM393" s="323"/>
      <c r="HW393" s="323"/>
    </row>
    <row r="394" s="3" customFormat="true" x14ac:dyDescent="0.25">
      <c r="A394" s="323"/>
      <c r="K394" s="323"/>
      <c r="U394" s="323"/>
      <c r="AE394" s="323"/>
      <c r="AO394" s="323"/>
      <c r="AY394" s="323"/>
      <c r="AZ394" s="323"/>
      <c r="BA394" s="323"/>
      <c r="BB394" s="323"/>
      <c r="BC394" s="323"/>
      <c r="BD394" s="323"/>
      <c r="BE394" s="323"/>
      <c r="BF394" s="323"/>
      <c r="BI394" s="323"/>
      <c r="BS394" s="323"/>
      <c r="CC394" s="323"/>
      <c r="CM394" s="323"/>
      <c r="CW394" s="323"/>
      <c r="DG394" s="323"/>
      <c r="DQ394" s="323"/>
      <c r="EA394" s="323"/>
      <c r="EK394" s="323"/>
      <c r="EU394" s="323"/>
      <c r="FE394" s="323"/>
      <c r="FO394" s="323"/>
      <c r="FY394" s="323"/>
      <c r="GI394" s="323"/>
      <c r="GS394" s="323"/>
      <c r="HC394" s="323"/>
      <c r="HM394" s="323"/>
      <c r="HW394" s="323"/>
    </row>
    <row r="395" s="3" customFormat="true" x14ac:dyDescent="0.25">
      <c r="A395" s="323"/>
      <c r="K395" s="323"/>
      <c r="U395" s="323"/>
      <c r="AE395" s="323"/>
      <c r="AO395" s="323"/>
      <c r="AY395" s="323"/>
      <c r="AZ395" s="323"/>
      <c r="BA395" s="323"/>
      <c r="BB395" s="323"/>
      <c r="BC395" s="323"/>
      <c r="BD395" s="323"/>
      <c r="BE395" s="323"/>
      <c r="BF395" s="323"/>
      <c r="BI395" s="323"/>
      <c r="BS395" s="323"/>
      <c r="CC395" s="323"/>
      <c r="CM395" s="323"/>
      <c r="CW395" s="323"/>
      <c r="DG395" s="323"/>
      <c r="DQ395" s="323"/>
      <c r="EA395" s="323"/>
      <c r="EK395" s="323"/>
      <c r="EU395" s="323"/>
      <c r="FE395" s="323"/>
      <c r="FO395" s="323"/>
      <c r="FY395" s="323"/>
      <c r="GI395" s="323"/>
      <c r="GS395" s="323"/>
      <c r="HC395" s="323"/>
      <c r="HM395" s="323"/>
      <c r="HW395" s="323"/>
    </row>
    <row r="396" s="3" customFormat="true" x14ac:dyDescent="0.25">
      <c r="A396" s="323"/>
      <c r="K396" s="323"/>
      <c r="U396" s="323"/>
      <c r="AE396" s="323"/>
      <c r="AO396" s="323"/>
      <c r="AY396" s="323"/>
      <c r="AZ396" s="323"/>
      <c r="BA396" s="323"/>
      <c r="BB396" s="323"/>
      <c r="BC396" s="323"/>
      <c r="BD396" s="323"/>
      <c r="BE396" s="323"/>
      <c r="BF396" s="323"/>
      <c r="BI396" s="323"/>
      <c r="BS396" s="323"/>
      <c r="CC396" s="323"/>
      <c r="CM396" s="323"/>
      <c r="CW396" s="323"/>
      <c r="DG396" s="323"/>
      <c r="DQ396" s="323"/>
      <c r="EA396" s="323"/>
      <c r="EK396" s="323"/>
      <c r="EU396" s="323"/>
      <c r="FE396" s="323"/>
      <c r="FO396" s="323"/>
      <c r="FY396" s="323"/>
      <c r="GI396" s="323"/>
      <c r="GS396" s="323"/>
      <c r="HC396" s="323"/>
      <c r="HM396" s="323"/>
      <c r="HW396" s="323"/>
    </row>
    <row r="397" s="3" customFormat="true" x14ac:dyDescent="0.25">
      <c r="A397" s="323"/>
      <c r="K397" s="323"/>
      <c r="U397" s="323"/>
      <c r="AE397" s="323"/>
      <c r="AO397" s="323"/>
      <c r="AY397" s="323"/>
      <c r="AZ397" s="323"/>
      <c r="BA397" s="323"/>
      <c r="BB397" s="323"/>
      <c r="BC397" s="323"/>
      <c r="BD397" s="323"/>
      <c r="BE397" s="323"/>
      <c r="BF397" s="323"/>
      <c r="BI397" s="323"/>
      <c r="BS397" s="323"/>
      <c r="CC397" s="323"/>
      <c r="CM397" s="323"/>
      <c r="CW397" s="323"/>
      <c r="DG397" s="323"/>
      <c r="DQ397" s="323"/>
      <c r="EA397" s="323"/>
      <c r="EK397" s="323"/>
      <c r="EU397" s="323"/>
      <c r="FE397" s="323"/>
      <c r="FO397" s="323"/>
      <c r="FY397" s="323"/>
      <c r="GI397" s="323"/>
      <c r="GS397" s="323"/>
      <c r="HC397" s="323"/>
      <c r="HM397" s="323"/>
      <c r="HW397" s="323"/>
    </row>
    <row r="398" s="3" customFormat="true" x14ac:dyDescent="0.25">
      <c r="A398" s="323"/>
      <c r="K398" s="323"/>
      <c r="U398" s="323"/>
      <c r="AE398" s="323"/>
      <c r="AO398" s="323"/>
      <c r="AY398" s="323"/>
      <c r="AZ398" s="323"/>
      <c r="BA398" s="323"/>
      <c r="BB398" s="323"/>
      <c r="BC398" s="323"/>
      <c r="BD398" s="323"/>
      <c r="BE398" s="323"/>
      <c r="BF398" s="323"/>
      <c r="BI398" s="323"/>
      <c r="BS398" s="323"/>
      <c r="CC398" s="323"/>
      <c r="CM398" s="323"/>
      <c r="CW398" s="323"/>
      <c r="DG398" s="323"/>
      <c r="DQ398" s="323"/>
      <c r="EA398" s="323"/>
      <c r="EK398" s="323"/>
      <c r="EU398" s="323"/>
      <c r="FE398" s="323"/>
      <c r="FO398" s="323"/>
      <c r="FY398" s="323"/>
      <c r="GI398" s="323"/>
      <c r="GS398" s="323"/>
      <c r="HC398" s="323"/>
      <c r="HM398" s="323"/>
      <c r="HW398" s="323"/>
    </row>
    <row r="399" s="3" customFormat="true" x14ac:dyDescent="0.25">
      <c r="A399" s="323"/>
      <c r="K399" s="323"/>
      <c r="U399" s="323"/>
      <c r="AE399" s="323"/>
      <c r="AO399" s="323"/>
      <c r="AY399" s="323"/>
      <c r="AZ399" s="323"/>
      <c r="BA399" s="323"/>
      <c r="BB399" s="323"/>
      <c r="BC399" s="323"/>
      <c r="BD399" s="323"/>
      <c r="BE399" s="323"/>
      <c r="BF399" s="323"/>
      <c r="BI399" s="323"/>
      <c r="BS399" s="323"/>
      <c r="CC399" s="323"/>
      <c r="CM399" s="323"/>
      <c r="CW399" s="323"/>
      <c r="DG399" s="323"/>
      <c r="DQ399" s="323"/>
      <c r="EA399" s="323"/>
      <c r="EK399" s="323"/>
      <c r="EU399" s="323"/>
      <c r="FE399" s="323"/>
      <c r="FO399" s="323"/>
      <c r="FY399" s="323"/>
      <c r="GI399" s="323"/>
      <c r="GS399" s="323"/>
      <c r="HC399" s="323"/>
      <c r="HM399" s="323"/>
      <c r="HW399" s="323"/>
    </row>
    <row r="400" s="3" customFormat="true" x14ac:dyDescent="0.25">
      <c r="A400" s="323"/>
      <c r="K400" s="323"/>
      <c r="U400" s="323"/>
      <c r="AE400" s="323"/>
      <c r="AO400" s="323"/>
      <c r="AY400" s="323"/>
      <c r="AZ400" s="323"/>
      <c r="BA400" s="323"/>
      <c r="BB400" s="323"/>
      <c r="BC400" s="323"/>
      <c r="BD400" s="323"/>
      <c r="BE400" s="323"/>
      <c r="BF400" s="323"/>
      <c r="BI400" s="323"/>
      <c r="BS400" s="323"/>
      <c r="CC400" s="323"/>
      <c r="CM400" s="323"/>
      <c r="CW400" s="323"/>
      <c r="DG400" s="323"/>
      <c r="DQ400" s="323"/>
      <c r="EA400" s="323"/>
      <c r="EK400" s="323"/>
      <c r="EU400" s="323"/>
      <c r="FE400" s="323"/>
      <c r="FO400" s="323"/>
      <c r="FY400" s="323"/>
      <c r="GI400" s="323"/>
      <c r="GS400" s="323"/>
      <c r="HC400" s="323"/>
      <c r="HM400" s="323"/>
      <c r="HW400" s="323"/>
    </row>
    <row r="401" s="3" customFormat="true" x14ac:dyDescent="0.25">
      <c r="A401" s="323"/>
      <c r="K401" s="323"/>
      <c r="U401" s="323"/>
      <c r="AE401" s="323"/>
      <c r="AO401" s="323"/>
      <c r="AY401" s="323"/>
      <c r="AZ401" s="323"/>
      <c r="BA401" s="323"/>
      <c r="BB401" s="323"/>
      <c r="BC401" s="323"/>
      <c r="BD401" s="323"/>
      <c r="BE401" s="323"/>
      <c r="BF401" s="323"/>
      <c r="BI401" s="323"/>
      <c r="BS401" s="323"/>
      <c r="CC401" s="323"/>
      <c r="CM401" s="323"/>
      <c r="CW401" s="323"/>
      <c r="DG401" s="323"/>
      <c r="DQ401" s="323"/>
      <c r="EA401" s="323"/>
      <c r="EK401" s="323"/>
      <c r="EU401" s="323"/>
      <c r="FE401" s="323"/>
      <c r="FO401" s="323"/>
      <c r="FY401" s="323"/>
      <c r="GI401" s="323"/>
      <c r="GS401" s="323"/>
      <c r="HC401" s="323"/>
      <c r="HM401" s="323"/>
      <c r="HW401" s="323"/>
    </row>
    <row r="402" s="3" customFormat="true" x14ac:dyDescent="0.25">
      <c r="A402" s="323"/>
      <c r="K402" s="323"/>
      <c r="U402" s="323"/>
      <c r="AE402" s="323"/>
      <c r="AO402" s="323"/>
      <c r="AY402" s="323"/>
      <c r="AZ402" s="323"/>
      <c r="BA402" s="323"/>
      <c r="BB402" s="323"/>
      <c r="BC402" s="323"/>
      <c r="BD402" s="323"/>
      <c r="BE402" s="323"/>
      <c r="BF402" s="323"/>
      <c r="BI402" s="323"/>
      <c r="BS402" s="323"/>
      <c r="CC402" s="323"/>
      <c r="CM402" s="323"/>
      <c r="CW402" s="323"/>
      <c r="DG402" s="323"/>
      <c r="DQ402" s="323"/>
      <c r="EA402" s="323"/>
      <c r="EK402" s="323"/>
      <c r="EU402" s="323"/>
      <c r="FE402" s="323"/>
      <c r="FO402" s="323"/>
      <c r="FY402" s="323"/>
      <c r="GI402" s="323"/>
      <c r="GS402" s="323"/>
      <c r="HC402" s="323"/>
      <c r="HM402" s="323"/>
      <c r="HW402" s="323"/>
    </row>
    <row r="403" s="3" customFormat="true" x14ac:dyDescent="0.25">
      <c r="A403" s="323"/>
      <c r="K403" s="323"/>
      <c r="U403" s="323"/>
      <c r="AE403" s="323"/>
      <c r="AO403" s="323"/>
      <c r="AY403" s="323"/>
      <c r="AZ403" s="323"/>
      <c r="BA403" s="323"/>
      <c r="BB403" s="323"/>
      <c r="BC403" s="323"/>
      <c r="BD403" s="323"/>
      <c r="BE403" s="323"/>
      <c r="BF403" s="323"/>
      <c r="BI403" s="323"/>
      <c r="BS403" s="323"/>
      <c r="CC403" s="323"/>
      <c r="CM403" s="323"/>
      <c r="CW403" s="323"/>
      <c r="DG403" s="323"/>
      <c r="DQ403" s="323"/>
      <c r="EA403" s="323"/>
      <c r="EK403" s="323"/>
      <c r="EU403" s="323"/>
      <c r="FE403" s="323"/>
      <c r="FO403" s="323"/>
      <c r="FY403" s="323"/>
      <c r="GI403" s="323"/>
      <c r="GS403" s="323"/>
      <c r="HC403" s="323"/>
      <c r="HM403" s="323"/>
      <c r="HW403" s="323"/>
    </row>
    <row r="404" s="3" customFormat="true" x14ac:dyDescent="0.25">
      <c r="A404" s="323"/>
      <c r="K404" s="323"/>
      <c r="U404" s="323"/>
      <c r="AE404" s="323"/>
      <c r="AO404" s="323"/>
      <c r="AY404" s="323"/>
      <c r="AZ404" s="323"/>
      <c r="BA404" s="323"/>
      <c r="BB404" s="323"/>
      <c r="BC404" s="323"/>
      <c r="BD404" s="323"/>
      <c r="BE404" s="323"/>
      <c r="BF404" s="323"/>
      <c r="BI404" s="323"/>
      <c r="BS404" s="323"/>
      <c r="CC404" s="323"/>
      <c r="CM404" s="323"/>
      <c r="CW404" s="323"/>
      <c r="DG404" s="323"/>
      <c r="DQ404" s="323"/>
      <c r="EA404" s="323"/>
      <c r="EK404" s="323"/>
      <c r="EU404" s="323"/>
      <c r="FE404" s="323"/>
      <c r="FO404" s="323"/>
      <c r="FY404" s="323"/>
      <c r="GI404" s="323"/>
      <c r="GS404" s="323"/>
      <c r="HC404" s="323"/>
      <c r="HM404" s="323"/>
      <c r="HW404" s="323"/>
    </row>
    <row r="405" s="3" customFormat="true" x14ac:dyDescent="0.25">
      <c r="A405" s="323"/>
      <c r="K405" s="323"/>
      <c r="U405" s="323"/>
      <c r="AE405" s="323"/>
      <c r="AO405" s="323"/>
      <c r="AY405" s="323"/>
      <c r="AZ405" s="323"/>
      <c r="BA405" s="323"/>
      <c r="BB405" s="323"/>
      <c r="BC405" s="323"/>
      <c r="BD405" s="323"/>
      <c r="BE405" s="323"/>
      <c r="BF405" s="323"/>
      <c r="BI405" s="323"/>
      <c r="BS405" s="323"/>
      <c r="CC405" s="323"/>
      <c r="CM405" s="323"/>
      <c r="CW405" s="323"/>
      <c r="DG405" s="323"/>
      <c r="DQ405" s="323"/>
      <c r="EA405" s="323"/>
      <c r="EK405" s="323"/>
      <c r="EU405" s="323"/>
      <c r="FE405" s="323"/>
      <c r="FO405" s="323"/>
      <c r="FY405" s="323"/>
      <c r="GI405" s="323"/>
      <c r="GS405" s="323"/>
      <c r="HC405" s="323"/>
      <c r="HM405" s="323"/>
      <c r="HW405" s="323"/>
    </row>
    <row r="406" s="3" customFormat="true" x14ac:dyDescent="0.25">
      <c r="A406" s="323"/>
      <c r="K406" s="323"/>
      <c r="U406" s="323"/>
      <c r="AE406" s="323"/>
      <c r="AO406" s="323"/>
      <c r="AY406" s="323"/>
      <c r="AZ406" s="323"/>
      <c r="BA406" s="323"/>
      <c r="BB406" s="323"/>
      <c r="BC406" s="323"/>
      <c r="BD406" s="323"/>
      <c r="BE406" s="323"/>
      <c r="BF406" s="323"/>
      <c r="BI406" s="323"/>
      <c r="BS406" s="323"/>
      <c r="CC406" s="323"/>
      <c r="CM406" s="323"/>
      <c r="CW406" s="323"/>
      <c r="DG406" s="323"/>
      <c r="DQ406" s="323"/>
      <c r="EA406" s="323"/>
      <c r="EK406" s="323"/>
      <c r="EU406" s="323"/>
      <c r="FE406" s="323"/>
      <c r="FO406" s="323"/>
      <c r="FY406" s="323"/>
      <c r="GI406" s="323"/>
      <c r="GS406" s="323"/>
      <c r="HC406" s="323"/>
      <c r="HM406" s="323"/>
      <c r="HW406" s="323"/>
    </row>
    <row r="407" s="3" customFormat="true" x14ac:dyDescent="0.25">
      <c r="A407" s="323"/>
      <c r="K407" s="323"/>
      <c r="U407" s="323"/>
      <c r="AE407" s="323"/>
      <c r="AO407" s="323"/>
      <c r="AY407" s="323"/>
      <c r="AZ407" s="323"/>
      <c r="BA407" s="323"/>
      <c r="BB407" s="323"/>
      <c r="BC407" s="323"/>
      <c r="BD407" s="323"/>
      <c r="BE407" s="323"/>
      <c r="BF407" s="323"/>
      <c r="BI407" s="323"/>
      <c r="BS407" s="323"/>
      <c r="CC407" s="323"/>
      <c r="CM407" s="323"/>
      <c r="CW407" s="323"/>
      <c r="DG407" s="323"/>
      <c r="DQ407" s="323"/>
      <c r="EA407" s="323"/>
      <c r="EK407" s="323"/>
      <c r="EU407" s="323"/>
      <c r="FE407" s="323"/>
      <c r="FO407" s="323"/>
      <c r="FY407" s="323"/>
      <c r="GI407" s="323"/>
      <c r="GS407" s="323"/>
      <c r="HC407" s="323"/>
      <c r="HM407" s="323"/>
      <c r="HW407" s="323"/>
    </row>
    <row r="408" s="3" customFormat="true" x14ac:dyDescent="0.25">
      <c r="A408" s="323"/>
      <c r="K408" s="323"/>
      <c r="U408" s="323"/>
      <c r="AE408" s="323"/>
      <c r="AO408" s="323"/>
      <c r="AY408" s="323"/>
      <c r="AZ408" s="323"/>
      <c r="BA408" s="323"/>
      <c r="BB408" s="323"/>
      <c r="BC408" s="323"/>
      <c r="BD408" s="323"/>
      <c r="BE408" s="323"/>
      <c r="BF408" s="323"/>
      <c r="BI408" s="323"/>
      <c r="BS408" s="323"/>
      <c r="CC408" s="323"/>
      <c r="CM408" s="323"/>
      <c r="CW408" s="323"/>
      <c r="DG408" s="323"/>
      <c r="DQ408" s="323"/>
      <c r="EA408" s="323"/>
      <c r="EK408" s="323"/>
      <c r="EU408" s="323"/>
      <c r="FE408" s="323"/>
      <c r="FO408" s="323"/>
      <c r="FY408" s="323"/>
      <c r="GI408" s="323"/>
      <c r="GS408" s="323"/>
      <c r="HC408" s="323"/>
      <c r="HM408" s="323"/>
      <c r="HW408" s="323"/>
    </row>
    <row r="409" s="3" customFormat="true" x14ac:dyDescent="0.25">
      <c r="A409" s="323"/>
      <c r="K409" s="323"/>
      <c r="U409" s="323"/>
      <c r="AE409" s="323"/>
      <c r="AO409" s="323"/>
      <c r="AY409" s="323"/>
      <c r="AZ409" s="323"/>
      <c r="BA409" s="323"/>
      <c r="BB409" s="323"/>
      <c r="BC409" s="323"/>
      <c r="BD409" s="323"/>
      <c r="BE409" s="323"/>
      <c r="BF409" s="323"/>
      <c r="BI409" s="323"/>
      <c r="BS409" s="323"/>
      <c r="CC409" s="323"/>
      <c r="CM409" s="323"/>
      <c r="CW409" s="323"/>
      <c r="DG409" s="323"/>
      <c r="DQ409" s="323"/>
      <c r="EA409" s="323"/>
      <c r="EK409" s="323"/>
      <c r="EU409" s="323"/>
      <c r="FE409" s="323"/>
      <c r="FO409" s="323"/>
      <c r="FY409" s="323"/>
      <c r="GI409" s="323"/>
      <c r="GS409" s="323"/>
      <c r="HC409" s="323"/>
      <c r="HM409" s="323"/>
      <c r="HW409" s="323"/>
    </row>
    <row r="410" s="3" customFormat="true" x14ac:dyDescent="0.25">
      <c r="A410" s="323"/>
      <c r="K410" s="323"/>
      <c r="U410" s="323"/>
      <c r="AE410" s="323"/>
      <c r="AO410" s="323"/>
      <c r="AY410" s="323"/>
      <c r="AZ410" s="323"/>
      <c r="BA410" s="323"/>
      <c r="BB410" s="323"/>
      <c r="BC410" s="323"/>
      <c r="BD410" s="323"/>
      <c r="BE410" s="323"/>
      <c r="BF410" s="323"/>
      <c r="BI410" s="323"/>
      <c r="BS410" s="323"/>
      <c r="CC410" s="323"/>
      <c r="CM410" s="323"/>
      <c r="CW410" s="323"/>
      <c r="DG410" s="323"/>
      <c r="DQ410" s="323"/>
      <c r="EA410" s="323"/>
      <c r="EK410" s="323"/>
      <c r="EU410" s="323"/>
      <c r="FE410" s="323"/>
      <c r="FO410" s="323"/>
      <c r="FY410" s="323"/>
      <c r="GI410" s="323"/>
      <c r="GS410" s="323"/>
      <c r="HC410" s="323"/>
      <c r="HM410" s="323"/>
      <c r="HW410" s="323"/>
    </row>
    <row r="411" s="3" customFormat="true" x14ac:dyDescent="0.25">
      <c r="A411" s="323"/>
      <c r="K411" s="323"/>
      <c r="U411" s="323"/>
      <c r="AE411" s="323"/>
      <c r="AO411" s="323"/>
      <c r="AY411" s="323"/>
      <c r="AZ411" s="323"/>
      <c r="BA411" s="323"/>
      <c r="BB411" s="323"/>
      <c r="BC411" s="323"/>
      <c r="BD411" s="323"/>
      <c r="BE411" s="323"/>
      <c r="BF411" s="323"/>
      <c r="BI411" s="323"/>
      <c r="BS411" s="323"/>
      <c r="CC411" s="323"/>
      <c r="CM411" s="323"/>
      <c r="CW411" s="323"/>
      <c r="DG411" s="323"/>
      <c r="DQ411" s="323"/>
      <c r="EA411" s="323"/>
      <c r="EK411" s="323"/>
      <c r="EU411" s="323"/>
      <c r="FE411" s="323"/>
      <c r="FO411" s="323"/>
      <c r="FY411" s="323"/>
      <c r="GI411" s="323"/>
      <c r="GS411" s="323"/>
      <c r="HC411" s="323"/>
      <c r="HM411" s="323"/>
      <c r="HW411" s="323"/>
    </row>
    <row r="412" s="3" customFormat="true" x14ac:dyDescent="0.25">
      <c r="A412" s="323"/>
      <c r="K412" s="323"/>
      <c r="U412" s="323"/>
      <c r="AE412" s="323"/>
      <c r="AO412" s="323"/>
      <c r="AY412" s="323"/>
      <c r="AZ412" s="323"/>
      <c r="BA412" s="323"/>
      <c r="BB412" s="323"/>
      <c r="BC412" s="323"/>
      <c r="BD412" s="323"/>
      <c r="BE412" s="323"/>
      <c r="BF412" s="323"/>
      <c r="BI412" s="323"/>
      <c r="BS412" s="323"/>
      <c r="CC412" s="323"/>
      <c r="CM412" s="323"/>
      <c r="CW412" s="323"/>
      <c r="DG412" s="323"/>
      <c r="DQ412" s="323"/>
      <c r="EA412" s="323"/>
      <c r="EK412" s="323"/>
      <c r="EU412" s="323"/>
      <c r="FE412" s="323"/>
      <c r="FO412" s="323"/>
      <c r="FY412" s="323"/>
      <c r="GI412" s="323"/>
      <c r="GS412" s="323"/>
      <c r="HC412" s="323"/>
      <c r="HM412" s="323"/>
      <c r="HW412" s="323"/>
    </row>
    <row r="413" s="3" customFormat="true" x14ac:dyDescent="0.25">
      <c r="A413" s="323"/>
      <c r="K413" s="323"/>
      <c r="U413" s="323"/>
      <c r="AE413" s="323"/>
      <c r="AO413" s="323"/>
      <c r="AY413" s="323"/>
      <c r="AZ413" s="323"/>
      <c r="BA413" s="323"/>
      <c r="BB413" s="323"/>
      <c r="BC413" s="323"/>
      <c r="BD413" s="323"/>
      <c r="BE413" s="323"/>
      <c r="BF413" s="323"/>
      <c r="BI413" s="323"/>
      <c r="BS413" s="323"/>
      <c r="CC413" s="323"/>
      <c r="CM413" s="323"/>
      <c r="CW413" s="323"/>
      <c r="DG413" s="323"/>
      <c r="DQ413" s="323"/>
      <c r="EA413" s="323"/>
      <c r="EK413" s="323"/>
      <c r="EU413" s="323"/>
      <c r="FE413" s="323"/>
      <c r="FO413" s="323"/>
      <c r="FY413" s="323"/>
      <c r="GI413" s="323"/>
      <c r="GS413" s="323"/>
      <c r="HC413" s="323"/>
      <c r="HM413" s="323"/>
      <c r="HW413" s="323"/>
    </row>
    <row r="414" s="3" customFormat="true" x14ac:dyDescent="0.25">
      <c r="A414" s="323"/>
      <c r="K414" s="323"/>
      <c r="U414" s="323"/>
      <c r="AE414" s="323"/>
      <c r="AO414" s="323"/>
      <c r="AY414" s="323"/>
      <c r="AZ414" s="323"/>
      <c r="BA414" s="323"/>
      <c r="BB414" s="323"/>
      <c r="BC414" s="323"/>
      <c r="BD414" s="323"/>
      <c r="BE414" s="323"/>
      <c r="BF414" s="323"/>
      <c r="BI414" s="323"/>
      <c r="BS414" s="323"/>
      <c r="CC414" s="323"/>
      <c r="CM414" s="323"/>
      <c r="CW414" s="323"/>
      <c r="DG414" s="323"/>
      <c r="DQ414" s="323"/>
      <c r="EA414" s="323"/>
      <c r="EK414" s="323"/>
      <c r="EU414" s="323"/>
      <c r="FE414" s="323"/>
      <c r="FO414" s="323"/>
      <c r="FY414" s="323"/>
      <c r="GI414" s="323"/>
      <c r="GS414" s="323"/>
      <c r="HC414" s="323"/>
      <c r="HM414" s="323"/>
      <c r="HW414" s="323"/>
    </row>
    <row r="415" s="3" customFormat="true" x14ac:dyDescent="0.25">
      <c r="A415" s="323"/>
      <c r="K415" s="323"/>
      <c r="U415" s="323"/>
      <c r="AE415" s="323"/>
      <c r="AO415" s="323"/>
      <c r="AY415" s="323"/>
      <c r="AZ415" s="323"/>
      <c r="BA415" s="323"/>
      <c r="BB415" s="323"/>
      <c r="BC415" s="323"/>
      <c r="BD415" s="323"/>
      <c r="BE415" s="323"/>
      <c r="BF415" s="323"/>
      <c r="BI415" s="323"/>
      <c r="BS415" s="323"/>
      <c r="CC415" s="323"/>
      <c r="CM415" s="323"/>
      <c r="CW415" s="323"/>
      <c r="DG415" s="323"/>
      <c r="DQ415" s="323"/>
      <c r="EA415" s="323"/>
      <c r="EK415" s="323"/>
      <c r="EU415" s="323"/>
      <c r="FE415" s="323"/>
      <c r="FO415" s="323"/>
      <c r="FY415" s="323"/>
      <c r="GI415" s="323"/>
      <c r="GS415" s="323"/>
      <c r="HC415" s="323"/>
      <c r="HM415" s="323"/>
      <c r="HW415" s="323"/>
    </row>
    <row r="416" s="3" customFormat="true" x14ac:dyDescent="0.25">
      <c r="A416" s="323"/>
      <c r="K416" s="323"/>
      <c r="U416" s="323"/>
      <c r="AE416" s="323"/>
      <c r="AO416" s="323"/>
      <c r="AY416" s="323"/>
      <c r="AZ416" s="323"/>
      <c r="BA416" s="323"/>
      <c r="BB416" s="323"/>
      <c r="BC416" s="323"/>
      <c r="BD416" s="323"/>
      <c r="BE416" s="323"/>
      <c r="BF416" s="323"/>
      <c r="BI416" s="323"/>
      <c r="BS416" s="323"/>
      <c r="CC416" s="323"/>
      <c r="CM416" s="323"/>
      <c r="CW416" s="323"/>
      <c r="DG416" s="323"/>
      <c r="DQ416" s="323"/>
      <c r="EA416" s="323"/>
      <c r="EK416" s="323"/>
      <c r="EU416" s="323"/>
      <c r="FE416" s="323"/>
      <c r="FO416" s="323"/>
      <c r="FY416" s="323"/>
      <c r="GI416" s="323"/>
      <c r="GS416" s="323"/>
      <c r="HC416" s="323"/>
      <c r="HM416" s="323"/>
      <c r="HW416" s="323"/>
    </row>
    <row r="417" s="3" customFormat="true" x14ac:dyDescent="0.25">
      <c r="A417" s="323"/>
      <c r="K417" s="323"/>
      <c r="U417" s="323"/>
      <c r="AE417" s="323"/>
      <c r="AO417" s="323"/>
      <c r="AY417" s="323"/>
      <c r="AZ417" s="323"/>
      <c r="BA417" s="323"/>
      <c r="BB417" s="323"/>
      <c r="BC417" s="323"/>
      <c r="BD417" s="323"/>
      <c r="BE417" s="323"/>
      <c r="BF417" s="323"/>
      <c r="BI417" s="323"/>
      <c r="BS417" s="323"/>
      <c r="CC417" s="323"/>
      <c r="CM417" s="323"/>
      <c r="CW417" s="323"/>
      <c r="DG417" s="323"/>
      <c r="DQ417" s="323"/>
      <c r="EA417" s="323"/>
      <c r="EK417" s="323"/>
      <c r="EU417" s="323"/>
      <c r="FE417" s="323"/>
      <c r="FO417" s="323"/>
      <c r="FY417" s="323"/>
      <c r="GI417" s="323"/>
      <c r="GS417" s="323"/>
      <c r="HC417" s="323"/>
      <c r="HM417" s="323"/>
      <c r="HW417" s="323"/>
    </row>
    <row r="418" s="3" customFormat="true" x14ac:dyDescent="0.25">
      <c r="A418" s="323"/>
      <c r="K418" s="323"/>
      <c r="U418" s="323"/>
      <c r="AE418" s="323"/>
      <c r="AO418" s="323"/>
      <c r="AY418" s="323"/>
      <c r="AZ418" s="323"/>
      <c r="BA418" s="323"/>
      <c r="BB418" s="323"/>
      <c r="BC418" s="323"/>
      <c r="BD418" s="323"/>
      <c r="BE418" s="323"/>
      <c r="BF418" s="323"/>
      <c r="BI418" s="323"/>
      <c r="BS418" s="323"/>
      <c r="CC418" s="323"/>
      <c r="CM418" s="323"/>
      <c r="CW418" s="323"/>
      <c r="DG418" s="323"/>
      <c r="DQ418" s="323"/>
      <c r="EA418" s="323"/>
      <c r="EK418" s="323"/>
      <c r="EU418" s="323"/>
      <c r="FE418" s="323"/>
      <c r="FO418" s="323"/>
      <c r="FY418" s="323"/>
      <c r="GI418" s="323"/>
      <c r="GS418" s="323"/>
      <c r="HC418" s="323"/>
      <c r="HM418" s="323"/>
      <c r="HW418" s="323"/>
    </row>
    <row r="419" s="3" customFormat="true" x14ac:dyDescent="0.25">
      <c r="A419" s="323"/>
      <c r="K419" s="323"/>
      <c r="U419" s="323"/>
      <c r="AE419" s="323"/>
      <c r="AO419" s="323"/>
      <c r="AY419" s="323"/>
      <c r="AZ419" s="323"/>
      <c r="BA419" s="323"/>
      <c r="BB419" s="323"/>
      <c r="BC419" s="323"/>
      <c r="BD419" s="323"/>
      <c r="BE419" s="323"/>
      <c r="BF419" s="323"/>
      <c r="BI419" s="323"/>
      <c r="BS419" s="323"/>
      <c r="CC419" s="323"/>
      <c r="CM419" s="323"/>
      <c r="CW419" s="323"/>
      <c r="DG419" s="323"/>
      <c r="DQ419" s="323"/>
      <c r="EA419" s="323"/>
      <c r="EK419" s="323"/>
      <c r="EU419" s="323"/>
      <c r="FE419" s="323"/>
      <c r="FO419" s="323"/>
      <c r="FY419" s="323"/>
      <c r="GI419" s="323"/>
      <c r="GS419" s="323"/>
      <c r="HC419" s="323"/>
      <c r="HM419" s="323"/>
      <c r="HW419" s="323"/>
    </row>
    <row r="420" s="3" customFormat="true" x14ac:dyDescent="0.25">
      <c r="A420" s="323"/>
      <c r="K420" s="323"/>
      <c r="U420" s="323"/>
      <c r="AE420" s="323"/>
      <c r="AO420" s="323"/>
      <c r="AY420" s="323"/>
      <c r="AZ420" s="323"/>
      <c r="BA420" s="323"/>
      <c r="BB420" s="323"/>
      <c r="BC420" s="323"/>
      <c r="BD420" s="323"/>
      <c r="BE420" s="323"/>
      <c r="BF420" s="323"/>
      <c r="BI420" s="323"/>
      <c r="BS420" s="323"/>
      <c r="CC420" s="323"/>
      <c r="CM420" s="323"/>
      <c r="CW420" s="323"/>
      <c r="DG420" s="323"/>
      <c r="DQ420" s="323"/>
      <c r="EA420" s="323"/>
      <c r="EK420" s="323"/>
      <c r="EU420" s="323"/>
      <c r="FE420" s="323"/>
      <c r="FO420" s="323"/>
      <c r="FY420" s="323"/>
      <c r="GI420" s="323"/>
      <c r="GS420" s="323"/>
      <c r="HC420" s="323"/>
      <c r="HM420" s="323"/>
      <c r="HW420" s="323"/>
    </row>
    <row r="421" s="3" customFormat="true" x14ac:dyDescent="0.25">
      <c r="A421" s="323"/>
      <c r="K421" s="323"/>
      <c r="U421" s="323"/>
      <c r="AE421" s="323"/>
      <c r="AO421" s="323"/>
      <c r="AY421" s="323"/>
      <c r="AZ421" s="323"/>
      <c r="BA421" s="323"/>
      <c r="BB421" s="323"/>
      <c r="BC421" s="323"/>
      <c r="BD421" s="323"/>
      <c r="BE421" s="323"/>
      <c r="BF421" s="323"/>
      <c r="BI421" s="323"/>
      <c r="BS421" s="323"/>
      <c r="CC421" s="323"/>
      <c r="CM421" s="323"/>
      <c r="CW421" s="323"/>
      <c r="DG421" s="323"/>
      <c r="DQ421" s="323"/>
      <c r="EA421" s="323"/>
      <c r="EK421" s="323"/>
      <c r="EU421" s="323"/>
      <c r="FE421" s="323"/>
      <c r="FO421" s="323"/>
      <c r="FY421" s="323"/>
      <c r="GI421" s="323"/>
      <c r="GS421" s="323"/>
      <c r="HC421" s="323"/>
      <c r="HM421" s="323"/>
      <c r="HW421" s="323"/>
    </row>
    <row r="422" s="3" customFormat="true" x14ac:dyDescent="0.25">
      <c r="A422" s="323"/>
      <c r="K422" s="323"/>
      <c r="U422" s="323"/>
      <c r="AE422" s="323"/>
      <c r="AO422" s="323"/>
      <c r="AY422" s="323"/>
      <c r="AZ422" s="323"/>
      <c r="BA422" s="323"/>
      <c r="BB422" s="323"/>
      <c r="BC422" s="323"/>
      <c r="BD422" s="323"/>
      <c r="BE422" s="323"/>
      <c r="BF422" s="323"/>
      <c r="BI422" s="323"/>
      <c r="BS422" s="323"/>
      <c r="CC422" s="323"/>
      <c r="CM422" s="323"/>
      <c r="CW422" s="323"/>
      <c r="DG422" s="323"/>
      <c r="DQ422" s="323"/>
      <c r="EA422" s="323"/>
      <c r="EK422" s="323"/>
      <c r="EU422" s="323"/>
      <c r="FE422" s="323"/>
      <c r="FO422" s="323"/>
      <c r="FY422" s="323"/>
      <c r="GI422" s="323"/>
      <c r="GS422" s="323"/>
      <c r="HC422" s="323"/>
      <c r="HM422" s="323"/>
      <c r="HW422" s="323"/>
    </row>
    <row r="423" s="3" customFormat="true" x14ac:dyDescent="0.25">
      <c r="A423" s="323"/>
      <c r="K423" s="323"/>
      <c r="U423" s="323"/>
      <c r="AE423" s="323"/>
      <c r="AO423" s="323"/>
      <c r="AY423" s="323"/>
      <c r="AZ423" s="323"/>
      <c r="BA423" s="323"/>
      <c r="BB423" s="323"/>
      <c r="BC423" s="323"/>
      <c r="BD423" s="323"/>
      <c r="BE423" s="323"/>
      <c r="BF423" s="323"/>
      <c r="BI423" s="323"/>
      <c r="BS423" s="323"/>
      <c r="CC423" s="323"/>
      <c r="CM423" s="323"/>
      <c r="CW423" s="323"/>
      <c r="DG423" s="323"/>
      <c r="DQ423" s="323"/>
      <c r="EA423" s="323"/>
      <c r="EK423" s="323"/>
      <c r="EU423" s="323"/>
      <c r="FE423" s="323"/>
      <c r="FO423" s="323"/>
      <c r="FY423" s="323"/>
      <c r="GI423" s="323"/>
      <c r="GS423" s="323"/>
      <c r="HC423" s="323"/>
      <c r="HM423" s="323"/>
      <c r="HW423" s="323"/>
    </row>
    <row r="424" s="3" customFormat="true" x14ac:dyDescent="0.25">
      <c r="A424" s="323"/>
      <c r="K424" s="323"/>
      <c r="U424" s="323"/>
      <c r="AE424" s="323"/>
      <c r="AO424" s="323"/>
      <c r="AY424" s="323"/>
      <c r="AZ424" s="323"/>
      <c r="BA424" s="323"/>
      <c r="BB424" s="323"/>
      <c r="BC424" s="323"/>
      <c r="BD424" s="323"/>
      <c r="BE424" s="323"/>
      <c r="BF424" s="323"/>
      <c r="BI424" s="323"/>
      <c r="BS424" s="323"/>
      <c r="CC424" s="323"/>
      <c r="CM424" s="323"/>
      <c r="CW424" s="323"/>
      <c r="DG424" s="323"/>
      <c r="DQ424" s="323"/>
      <c r="EA424" s="323"/>
      <c r="EK424" s="323"/>
      <c r="EU424" s="323"/>
      <c r="FE424" s="323"/>
      <c r="FO424" s="323"/>
      <c r="FY424" s="323"/>
      <c r="GI424" s="323"/>
      <c r="GS424" s="323"/>
      <c r="HC424" s="323"/>
      <c r="HM424" s="323"/>
      <c r="HW424" s="323"/>
    </row>
    <row r="425" s="3" customFormat="true" x14ac:dyDescent="0.25">
      <c r="A425" s="323"/>
      <c r="K425" s="323"/>
      <c r="U425" s="323"/>
      <c r="AE425" s="323"/>
      <c r="AO425" s="323"/>
      <c r="AY425" s="323"/>
      <c r="AZ425" s="323"/>
      <c r="BA425" s="323"/>
      <c r="BB425" s="323"/>
      <c r="BC425" s="323"/>
      <c r="BD425" s="323"/>
      <c r="BE425" s="323"/>
      <c r="BF425" s="323"/>
      <c r="BI425" s="323"/>
      <c r="BS425" s="323"/>
      <c r="CC425" s="323"/>
      <c r="CM425" s="323"/>
      <c r="CW425" s="323"/>
      <c r="DG425" s="323"/>
      <c r="DQ425" s="323"/>
      <c r="EA425" s="323"/>
      <c r="EK425" s="323"/>
      <c r="EU425" s="323"/>
      <c r="FE425" s="323"/>
      <c r="FO425" s="323"/>
      <c r="FY425" s="323"/>
      <c r="GI425" s="323"/>
      <c r="GS425" s="323"/>
      <c r="HC425" s="323"/>
      <c r="HM425" s="323"/>
      <c r="HW425" s="323"/>
    </row>
    <row r="426" s="3" customFormat="true" x14ac:dyDescent="0.25">
      <c r="A426" s="323"/>
      <c r="K426" s="323"/>
      <c r="U426" s="323"/>
      <c r="AE426" s="323"/>
      <c r="AO426" s="323"/>
      <c r="AY426" s="323"/>
      <c r="AZ426" s="323"/>
      <c r="BA426" s="323"/>
      <c r="BB426" s="323"/>
      <c r="BC426" s="323"/>
      <c r="BD426" s="323"/>
      <c r="BE426" s="323"/>
      <c r="BF426" s="323"/>
      <c r="BI426" s="323"/>
      <c r="BS426" s="323"/>
      <c r="CC426" s="323"/>
      <c r="CM426" s="323"/>
      <c r="CW426" s="323"/>
      <c r="DG426" s="323"/>
      <c r="DQ426" s="323"/>
      <c r="EA426" s="323"/>
      <c r="EK426" s="323"/>
      <c r="EU426" s="323"/>
      <c r="FE426" s="323"/>
      <c r="FO426" s="323"/>
      <c r="FY426" s="323"/>
      <c r="GI426" s="323"/>
      <c r="GS426" s="323"/>
      <c r="HC426" s="323"/>
      <c r="HM426" s="323"/>
      <c r="HW426" s="323"/>
    </row>
    <row r="427" s="3" customFormat="true" x14ac:dyDescent="0.25">
      <c r="A427" s="323"/>
      <c r="K427" s="323"/>
      <c r="U427" s="323"/>
      <c r="AE427" s="323"/>
      <c r="AO427" s="323"/>
      <c r="AY427" s="323"/>
      <c r="AZ427" s="323"/>
      <c r="BA427" s="323"/>
      <c r="BB427" s="323"/>
      <c r="BC427" s="323"/>
      <c r="BD427" s="323"/>
      <c r="BE427" s="323"/>
      <c r="BF427" s="323"/>
      <c r="BI427" s="323"/>
      <c r="BS427" s="323"/>
      <c r="CC427" s="323"/>
      <c r="CM427" s="323"/>
      <c r="CW427" s="323"/>
      <c r="DG427" s="323"/>
      <c r="DQ427" s="323"/>
      <c r="EA427" s="323"/>
      <c r="EK427" s="323"/>
      <c r="EU427" s="323"/>
      <c r="FE427" s="323"/>
      <c r="FO427" s="323"/>
      <c r="FY427" s="323"/>
      <c r="GI427" s="323"/>
      <c r="GS427" s="323"/>
      <c r="HC427" s="323"/>
      <c r="HM427" s="323"/>
      <c r="HW427" s="323"/>
    </row>
    <row r="428" s="3" customFormat="true" x14ac:dyDescent="0.25">
      <c r="A428" s="323"/>
      <c r="K428" s="323"/>
      <c r="U428" s="323"/>
      <c r="AE428" s="323"/>
      <c r="AO428" s="323"/>
      <c r="AY428" s="323"/>
      <c r="AZ428" s="323"/>
      <c r="BA428" s="323"/>
      <c r="BB428" s="323"/>
      <c r="BC428" s="323"/>
      <c r="BD428" s="323"/>
      <c r="BE428" s="323"/>
      <c r="BF428" s="323"/>
      <c r="BI428" s="323"/>
      <c r="BS428" s="323"/>
      <c r="CC428" s="323"/>
      <c r="CM428" s="323"/>
      <c r="CW428" s="323"/>
      <c r="DG428" s="323"/>
      <c r="DQ428" s="323"/>
      <c r="EA428" s="323"/>
      <c r="EK428" s="323"/>
      <c r="EU428" s="323"/>
      <c r="FE428" s="323"/>
      <c r="FO428" s="323"/>
      <c r="FY428" s="323"/>
      <c r="GI428" s="323"/>
      <c r="GS428" s="323"/>
      <c r="HC428" s="323"/>
      <c r="HM428" s="323"/>
      <c r="HW428" s="323"/>
    </row>
    <row r="429" s="3" customFormat="true" x14ac:dyDescent="0.25">
      <c r="A429" s="323"/>
      <c r="K429" s="323"/>
      <c r="U429" s="323"/>
      <c r="AE429" s="323"/>
      <c r="AO429" s="323"/>
      <c r="AY429" s="323"/>
      <c r="AZ429" s="323"/>
      <c r="BA429" s="323"/>
      <c r="BB429" s="323"/>
      <c r="BC429" s="323"/>
      <c r="BD429" s="323"/>
      <c r="BE429" s="323"/>
      <c r="BF429" s="323"/>
      <c r="BI429" s="323"/>
      <c r="BS429" s="323"/>
      <c r="CC429" s="323"/>
      <c r="CM429" s="323"/>
      <c r="CW429" s="323"/>
      <c r="DG429" s="323"/>
      <c r="DQ429" s="323"/>
      <c r="EA429" s="323"/>
      <c r="EK429" s="323"/>
      <c r="EU429" s="323"/>
      <c r="FE429" s="323"/>
      <c r="FO429" s="323"/>
      <c r="FY429" s="323"/>
      <c r="GI429" s="323"/>
      <c r="GS429" s="323"/>
      <c r="HC429" s="323"/>
      <c r="HM429" s="323"/>
      <c r="HW429" s="323"/>
    </row>
    <row r="430" s="3" customFormat="true" x14ac:dyDescent="0.25">
      <c r="A430" s="323"/>
      <c r="K430" s="323"/>
      <c r="U430" s="323"/>
      <c r="AE430" s="323"/>
      <c r="AO430" s="323"/>
      <c r="AY430" s="323"/>
      <c r="AZ430" s="323"/>
      <c r="BA430" s="323"/>
      <c r="BB430" s="323"/>
      <c r="BC430" s="323"/>
      <c r="BD430" s="323"/>
      <c r="BE430" s="323"/>
      <c r="BF430" s="323"/>
      <c r="BI430" s="323"/>
      <c r="BS430" s="323"/>
      <c r="CC430" s="323"/>
      <c r="CM430" s="323"/>
      <c r="CW430" s="323"/>
      <c r="DG430" s="323"/>
      <c r="DQ430" s="323"/>
      <c r="EA430" s="323"/>
      <c r="EK430" s="323"/>
      <c r="EU430" s="323"/>
      <c r="FE430" s="323"/>
      <c r="FO430" s="323"/>
      <c r="FY430" s="323"/>
      <c r="GI430" s="323"/>
      <c r="GS430" s="323"/>
      <c r="HC430" s="323"/>
      <c r="HM430" s="323"/>
      <c r="HW430" s="323"/>
    </row>
    <row r="431" s="3" customFormat="true" x14ac:dyDescent="0.25">
      <c r="A431" s="323"/>
      <c r="K431" s="323"/>
      <c r="U431" s="323"/>
      <c r="AE431" s="323"/>
      <c r="AO431" s="323"/>
      <c r="AY431" s="323"/>
      <c r="AZ431" s="323"/>
      <c r="BA431" s="323"/>
      <c r="BB431" s="323"/>
      <c r="BC431" s="323"/>
      <c r="BD431" s="323"/>
      <c r="BE431" s="323"/>
      <c r="BF431" s="323"/>
      <c r="BI431" s="323"/>
      <c r="BS431" s="323"/>
      <c r="CC431" s="323"/>
      <c r="CM431" s="323"/>
      <c r="CW431" s="323"/>
      <c r="DG431" s="323"/>
      <c r="DQ431" s="323"/>
      <c r="EA431" s="323"/>
      <c r="EK431" s="323"/>
      <c r="EU431" s="323"/>
      <c r="FE431" s="323"/>
      <c r="FO431" s="323"/>
      <c r="FY431" s="323"/>
      <c r="GI431" s="323"/>
      <c r="GS431" s="323"/>
      <c r="HC431" s="323"/>
      <c r="HM431" s="323"/>
      <c r="HW431" s="323"/>
    </row>
    <row r="432" s="3" customFormat="true" x14ac:dyDescent="0.25">
      <c r="A432" s="323"/>
      <c r="K432" s="323"/>
      <c r="U432" s="323"/>
      <c r="AE432" s="323"/>
      <c r="AO432" s="323"/>
      <c r="AY432" s="323"/>
      <c r="AZ432" s="323"/>
      <c r="BA432" s="323"/>
      <c r="BB432" s="323"/>
      <c r="BC432" s="323"/>
      <c r="BD432" s="323"/>
      <c r="BE432" s="323"/>
      <c r="BF432" s="323"/>
      <c r="BI432" s="323"/>
      <c r="BS432" s="323"/>
      <c r="CC432" s="323"/>
      <c r="CM432" s="323"/>
      <c r="CW432" s="323"/>
      <c r="DG432" s="323"/>
      <c r="DQ432" s="323"/>
      <c r="EA432" s="323"/>
      <c r="EK432" s="323"/>
      <c r="EU432" s="323"/>
      <c r="FE432" s="323"/>
      <c r="FO432" s="323"/>
      <c r="FY432" s="323"/>
      <c r="GI432" s="323"/>
      <c r="GS432" s="323"/>
      <c r="HC432" s="323"/>
      <c r="HM432" s="323"/>
      <c r="HW432" s="323"/>
    </row>
    <row r="433" s="3" customFormat="true" x14ac:dyDescent="0.25">
      <c r="A433" s="323"/>
      <c r="K433" s="323"/>
      <c r="U433" s="323"/>
      <c r="AE433" s="323"/>
      <c r="AO433" s="323"/>
      <c r="AY433" s="323"/>
      <c r="AZ433" s="323"/>
      <c r="BA433" s="323"/>
      <c r="BB433" s="323"/>
      <c r="BC433" s="323"/>
      <c r="BD433" s="323"/>
      <c r="BE433" s="323"/>
      <c r="BF433" s="323"/>
      <c r="BI433" s="323"/>
      <c r="BS433" s="323"/>
      <c r="CC433" s="323"/>
      <c r="CM433" s="323"/>
      <c r="CW433" s="323"/>
      <c r="DG433" s="323"/>
      <c r="DQ433" s="323"/>
      <c r="EA433" s="323"/>
      <c r="EK433" s="323"/>
      <c r="EU433" s="323"/>
      <c r="FE433" s="323"/>
      <c r="FO433" s="323"/>
      <c r="FY433" s="323"/>
      <c r="GI433" s="323"/>
      <c r="GS433" s="323"/>
      <c r="HC433" s="323"/>
      <c r="HM433" s="323"/>
      <c r="HW433" s="323"/>
    </row>
    <row r="434" s="3" customFormat="true" x14ac:dyDescent="0.25">
      <c r="A434" s="323"/>
      <c r="K434" s="323"/>
      <c r="U434" s="323"/>
      <c r="AE434" s="323"/>
      <c r="AO434" s="323"/>
      <c r="AY434" s="323"/>
      <c r="AZ434" s="323"/>
      <c r="BA434" s="323"/>
      <c r="BB434" s="323"/>
      <c r="BC434" s="323"/>
      <c r="BD434" s="323"/>
      <c r="BE434" s="323"/>
      <c r="BF434" s="323"/>
      <c r="BI434" s="323"/>
      <c r="BS434" s="323"/>
      <c r="CC434" s="323"/>
      <c r="CM434" s="323"/>
      <c r="CW434" s="323"/>
      <c r="DG434" s="323"/>
      <c r="DQ434" s="323"/>
      <c r="EA434" s="323"/>
      <c r="EK434" s="323"/>
      <c r="EU434" s="323"/>
      <c r="FE434" s="323"/>
      <c r="FO434" s="323"/>
      <c r="FY434" s="323"/>
      <c r="GI434" s="323"/>
      <c r="GS434" s="323"/>
      <c r="HC434" s="323"/>
      <c r="HM434" s="323"/>
      <c r="HW434" s="323"/>
    </row>
    <row r="435" s="3" customFormat="true" x14ac:dyDescent="0.25">
      <c r="A435" s="323"/>
      <c r="K435" s="323"/>
      <c r="U435" s="323"/>
      <c r="AE435" s="323"/>
      <c r="AO435" s="323"/>
      <c r="AY435" s="323"/>
      <c r="AZ435" s="323"/>
      <c r="BA435" s="323"/>
      <c r="BB435" s="323"/>
      <c r="BC435" s="323"/>
      <c r="BD435" s="323"/>
      <c r="BE435" s="323"/>
      <c r="BF435" s="323"/>
      <c r="BI435" s="323"/>
      <c r="BS435" s="323"/>
      <c r="CC435" s="323"/>
      <c r="CM435" s="323"/>
      <c r="CW435" s="323"/>
      <c r="DG435" s="323"/>
      <c r="DQ435" s="323"/>
      <c r="EA435" s="323"/>
      <c r="EK435" s="323"/>
      <c r="EU435" s="323"/>
      <c r="FE435" s="323"/>
      <c r="FO435" s="323"/>
      <c r="FY435" s="323"/>
      <c r="GI435" s="323"/>
      <c r="GS435" s="323"/>
      <c r="HC435" s="323"/>
      <c r="HM435" s="323"/>
      <c r="HW435" s="323"/>
    </row>
    <row r="436" s="3" customFormat="true" x14ac:dyDescent="0.25">
      <c r="A436" s="323"/>
      <c r="K436" s="323"/>
      <c r="U436" s="323"/>
      <c r="AE436" s="323"/>
      <c r="AO436" s="323"/>
      <c r="AY436" s="323"/>
      <c r="AZ436" s="323"/>
      <c r="BA436" s="323"/>
      <c r="BB436" s="323"/>
      <c r="BC436" s="323"/>
      <c r="BD436" s="323"/>
      <c r="BE436" s="323"/>
      <c r="BF436" s="323"/>
      <c r="BI436" s="323"/>
      <c r="BS436" s="323"/>
      <c r="CC436" s="323"/>
      <c r="CM436" s="323"/>
      <c r="CW436" s="323"/>
      <c r="DG436" s="323"/>
      <c r="DQ436" s="323"/>
      <c r="EA436" s="323"/>
      <c r="EK436" s="323"/>
      <c r="EU436" s="323"/>
      <c r="FE436" s="323"/>
      <c r="FO436" s="323"/>
      <c r="FY436" s="323"/>
      <c r="GI436" s="323"/>
      <c r="GS436" s="323"/>
      <c r="HC436" s="323"/>
      <c r="HM436" s="323"/>
      <c r="HW436" s="323"/>
    </row>
    <row r="437" s="3" customFormat="true" x14ac:dyDescent="0.25">
      <c r="A437" s="323"/>
      <c r="K437" s="323"/>
      <c r="U437" s="323"/>
      <c r="AE437" s="323"/>
      <c r="AO437" s="323"/>
      <c r="AY437" s="323"/>
      <c r="AZ437" s="323"/>
      <c r="BA437" s="323"/>
      <c r="BB437" s="323"/>
      <c r="BC437" s="323"/>
      <c r="BD437" s="323"/>
      <c r="BE437" s="323"/>
      <c r="BF437" s="323"/>
      <c r="BI437" s="323"/>
      <c r="BS437" s="323"/>
      <c r="CC437" s="323"/>
      <c r="CM437" s="323"/>
      <c r="CW437" s="323"/>
      <c r="DG437" s="323"/>
      <c r="DQ437" s="323"/>
      <c r="EA437" s="323"/>
      <c r="EK437" s="323"/>
      <c r="EU437" s="323"/>
      <c r="FE437" s="323"/>
      <c r="FO437" s="323"/>
      <c r="FY437" s="323"/>
      <c r="GI437" s="323"/>
      <c r="GS437" s="323"/>
      <c r="HC437" s="323"/>
      <c r="HM437" s="323"/>
      <c r="HW437" s="323"/>
    </row>
    <row r="438" s="3" customFormat="true" x14ac:dyDescent="0.25">
      <c r="A438" s="323"/>
      <c r="K438" s="323"/>
      <c r="U438" s="323"/>
      <c r="AE438" s="323"/>
      <c r="AO438" s="323"/>
      <c r="AY438" s="323"/>
      <c r="AZ438" s="323"/>
      <c r="BA438" s="323"/>
      <c r="BB438" s="323"/>
      <c r="BC438" s="323"/>
      <c r="BD438" s="323"/>
      <c r="BE438" s="323"/>
      <c r="BF438" s="323"/>
      <c r="BI438" s="323"/>
      <c r="BS438" s="323"/>
      <c r="CC438" s="323"/>
      <c r="CM438" s="323"/>
      <c r="CW438" s="323"/>
      <c r="DG438" s="323"/>
      <c r="DQ438" s="323"/>
      <c r="EA438" s="323"/>
      <c r="EK438" s="323"/>
      <c r="EU438" s="323"/>
      <c r="FE438" s="323"/>
      <c r="FO438" s="323"/>
      <c r="FY438" s="323"/>
      <c r="GI438" s="323"/>
      <c r="GS438" s="323"/>
      <c r="HC438" s="323"/>
      <c r="HM438" s="323"/>
      <c r="HW438" s="323"/>
    </row>
    <row r="439" s="3" customFormat="true" x14ac:dyDescent="0.25">
      <c r="A439" s="323"/>
      <c r="K439" s="323"/>
      <c r="U439" s="323"/>
      <c r="AE439" s="323"/>
      <c r="AO439" s="323"/>
      <c r="AY439" s="323"/>
      <c r="AZ439" s="323"/>
      <c r="BA439" s="323"/>
      <c r="BB439" s="323"/>
      <c r="BC439" s="323"/>
      <c r="BD439" s="323"/>
      <c r="BE439" s="323"/>
      <c r="BF439" s="323"/>
      <c r="BI439" s="323"/>
      <c r="BS439" s="323"/>
      <c r="CC439" s="323"/>
      <c r="CM439" s="323"/>
      <c r="CW439" s="323"/>
      <c r="DG439" s="323"/>
      <c r="DQ439" s="323"/>
      <c r="EA439" s="323"/>
      <c r="EK439" s="323"/>
      <c r="EU439" s="323"/>
      <c r="FE439" s="323"/>
      <c r="FO439" s="323"/>
      <c r="FY439" s="323"/>
      <c r="GI439" s="323"/>
      <c r="GS439" s="323"/>
      <c r="HC439" s="323"/>
      <c r="HM439" s="323"/>
      <c r="HW439" s="323"/>
    </row>
    <row r="440" s="3" customFormat="true" x14ac:dyDescent="0.25">
      <c r="A440" s="323"/>
      <c r="K440" s="323"/>
      <c r="U440" s="323"/>
      <c r="AE440" s="323"/>
      <c r="AO440" s="323"/>
      <c r="AY440" s="323"/>
      <c r="AZ440" s="323"/>
      <c r="BA440" s="323"/>
      <c r="BB440" s="323"/>
      <c r="BC440" s="323"/>
      <c r="BD440" s="323"/>
      <c r="BE440" s="323"/>
      <c r="BF440" s="323"/>
      <c r="BI440" s="323"/>
      <c r="BS440" s="323"/>
      <c r="CC440" s="323"/>
      <c r="CM440" s="323"/>
      <c r="CW440" s="323"/>
      <c r="DG440" s="323"/>
      <c r="DQ440" s="323"/>
      <c r="EA440" s="323"/>
      <c r="EK440" s="323"/>
      <c r="EU440" s="323"/>
      <c r="FE440" s="323"/>
      <c r="FO440" s="323"/>
      <c r="FY440" s="323"/>
      <c r="GI440" s="323"/>
      <c r="GS440" s="323"/>
      <c r="HC440" s="323"/>
      <c r="HM440" s="323"/>
      <c r="HW440" s="323"/>
    </row>
    <row r="441" s="3" customFormat="true" x14ac:dyDescent="0.25">
      <c r="A441" s="323"/>
      <c r="K441" s="323"/>
      <c r="U441" s="323"/>
      <c r="AE441" s="323"/>
      <c r="AO441" s="323"/>
      <c r="AY441" s="323"/>
      <c r="AZ441" s="323"/>
      <c r="BA441" s="323"/>
      <c r="BB441" s="323"/>
      <c r="BC441" s="323"/>
      <c r="BD441" s="323"/>
      <c r="BE441" s="323"/>
      <c r="BF441" s="323"/>
      <c r="BI441" s="323"/>
      <c r="BS441" s="323"/>
      <c r="CC441" s="323"/>
      <c r="CM441" s="323"/>
      <c r="CW441" s="323"/>
      <c r="DG441" s="323"/>
      <c r="DQ441" s="323"/>
      <c r="EA441" s="323"/>
      <c r="EK441" s="323"/>
      <c r="EU441" s="323"/>
      <c r="FE441" s="323"/>
      <c r="FO441" s="323"/>
      <c r="FY441" s="323"/>
      <c r="GI441" s="323"/>
      <c r="GS441" s="323"/>
      <c r="HC441" s="323"/>
      <c r="HM441" s="323"/>
      <c r="HW441" s="323"/>
    </row>
    <row r="442" s="3" customFormat="true" x14ac:dyDescent="0.25">
      <c r="A442" s="323"/>
      <c r="K442" s="323"/>
      <c r="U442" s="323"/>
      <c r="AE442" s="323"/>
      <c r="AO442" s="323"/>
      <c r="AY442" s="323"/>
      <c r="AZ442" s="323"/>
      <c r="BA442" s="323"/>
      <c r="BB442" s="323"/>
      <c r="BC442" s="323"/>
      <c r="BD442" s="323"/>
      <c r="BE442" s="323"/>
      <c r="BF442" s="323"/>
      <c r="BI442" s="323"/>
      <c r="BS442" s="323"/>
      <c r="CC442" s="323"/>
      <c r="CM442" s="323"/>
      <c r="CW442" s="323"/>
      <c r="DG442" s="323"/>
      <c r="DQ442" s="323"/>
      <c r="EA442" s="323"/>
      <c r="EK442" s="323"/>
      <c r="EU442" s="323"/>
      <c r="FE442" s="323"/>
      <c r="FO442" s="323"/>
      <c r="FY442" s="323"/>
      <c r="GI442" s="323"/>
      <c r="GS442" s="323"/>
      <c r="HC442" s="323"/>
      <c r="HM442" s="323"/>
      <c r="HW442" s="323"/>
    </row>
    <row r="443" s="3" customFormat="true" x14ac:dyDescent="0.25">
      <c r="A443" s="323"/>
      <c r="K443" s="323"/>
      <c r="U443" s="323"/>
      <c r="AE443" s="323"/>
      <c r="AO443" s="323"/>
      <c r="AY443" s="323"/>
      <c r="AZ443" s="323"/>
      <c r="BA443" s="323"/>
      <c r="BB443" s="323"/>
      <c r="BC443" s="323"/>
      <c r="BD443" s="323"/>
      <c r="BE443" s="323"/>
      <c r="BF443" s="323"/>
      <c r="BI443" s="323"/>
      <c r="BS443" s="323"/>
      <c r="CC443" s="323"/>
      <c r="CM443" s="323"/>
      <c r="CW443" s="323"/>
      <c r="DG443" s="323"/>
      <c r="DQ443" s="323"/>
      <c r="EA443" s="323"/>
      <c r="EK443" s="323"/>
      <c r="EU443" s="323"/>
      <c r="FE443" s="323"/>
      <c r="FO443" s="323"/>
      <c r="FY443" s="323"/>
      <c r="GI443" s="323"/>
      <c r="GS443" s="323"/>
      <c r="HC443" s="323"/>
      <c r="HM443" s="323"/>
      <c r="HW443" s="323"/>
    </row>
    <row r="444" s="3" customFormat="true" x14ac:dyDescent="0.25">
      <c r="A444" s="323"/>
      <c r="K444" s="323"/>
      <c r="U444" s="323"/>
      <c r="AE444" s="323"/>
      <c r="AO444" s="323"/>
      <c r="AY444" s="323"/>
      <c r="AZ444" s="323"/>
      <c r="BA444" s="323"/>
      <c r="BB444" s="323"/>
      <c r="BC444" s="323"/>
      <c r="BD444" s="323"/>
      <c r="BE444" s="323"/>
      <c r="BF444" s="323"/>
      <c r="BI444" s="323"/>
      <c r="BS444" s="323"/>
      <c r="CC444" s="323"/>
      <c r="CM444" s="323"/>
      <c r="CW444" s="323"/>
      <c r="DG444" s="323"/>
      <c r="DQ444" s="323"/>
      <c r="EA444" s="323"/>
      <c r="EK444" s="323"/>
      <c r="EU444" s="323"/>
      <c r="FE444" s="323"/>
      <c r="FO444" s="323"/>
      <c r="FY444" s="323"/>
      <c r="GI444" s="323"/>
      <c r="GS444" s="323"/>
      <c r="HC444" s="323"/>
      <c r="HM444" s="323"/>
      <c r="HW444" s="323"/>
    </row>
    <row r="445" s="3" customFormat="true" x14ac:dyDescent="0.25">
      <c r="A445" s="323"/>
      <c r="K445" s="323"/>
      <c r="U445" s="323"/>
      <c r="AE445" s="323"/>
      <c r="AO445" s="323"/>
      <c r="AY445" s="323"/>
      <c r="AZ445" s="323"/>
      <c r="BA445" s="323"/>
      <c r="BB445" s="323"/>
      <c r="BC445" s="323"/>
      <c r="BD445" s="323"/>
      <c r="BE445" s="323"/>
      <c r="BF445" s="323"/>
      <c r="BI445" s="323"/>
      <c r="BS445" s="323"/>
      <c r="CC445" s="323"/>
      <c r="CM445" s="323"/>
      <c r="CW445" s="323"/>
      <c r="DG445" s="323"/>
      <c r="DQ445" s="323"/>
      <c r="EA445" s="323"/>
      <c r="EK445" s="323"/>
      <c r="EU445" s="323"/>
      <c r="FE445" s="323"/>
      <c r="FO445" s="323"/>
      <c r="FY445" s="323"/>
      <c r="GI445" s="323"/>
      <c r="GS445" s="323"/>
      <c r="HC445" s="323"/>
      <c r="HM445" s="323"/>
      <c r="HW445" s="323"/>
    </row>
    <row r="446" s="3" customFormat="true" x14ac:dyDescent="0.25">
      <c r="A446" s="323"/>
      <c r="K446" s="323"/>
      <c r="U446" s="323"/>
      <c r="AE446" s="323"/>
      <c r="AO446" s="323"/>
      <c r="AY446" s="323"/>
      <c r="AZ446" s="323"/>
      <c r="BA446" s="323"/>
      <c r="BB446" s="323"/>
      <c r="BC446" s="323"/>
      <c r="BD446" s="323"/>
      <c r="BE446" s="323"/>
      <c r="BF446" s="323"/>
      <c r="BI446" s="323"/>
      <c r="BS446" s="323"/>
      <c r="CC446" s="323"/>
      <c r="CM446" s="323"/>
      <c r="CW446" s="323"/>
      <c r="DG446" s="323"/>
      <c r="DQ446" s="323"/>
      <c r="EA446" s="323"/>
      <c r="EK446" s="323"/>
      <c r="EU446" s="323"/>
      <c r="FE446" s="323"/>
      <c r="FO446" s="323"/>
      <c r="FY446" s="323"/>
      <c r="GI446" s="323"/>
      <c r="GS446" s="323"/>
      <c r="HC446" s="323"/>
      <c r="HM446" s="323"/>
      <c r="HW446" s="323"/>
    </row>
    <row r="447" s="3" customFormat="true" x14ac:dyDescent="0.25">
      <c r="A447" s="323"/>
      <c r="K447" s="323"/>
      <c r="U447" s="323"/>
      <c r="AE447" s="323"/>
      <c r="AO447" s="323"/>
      <c r="AY447" s="323"/>
      <c r="AZ447" s="323"/>
      <c r="BA447" s="323"/>
      <c r="BB447" s="323"/>
      <c r="BC447" s="323"/>
      <c r="BD447" s="323"/>
      <c r="BE447" s="323"/>
      <c r="BF447" s="323"/>
      <c r="BI447" s="323"/>
      <c r="BS447" s="323"/>
      <c r="CC447" s="323"/>
      <c r="CM447" s="323"/>
      <c r="CW447" s="323"/>
      <c r="DG447" s="323"/>
      <c r="DQ447" s="323"/>
      <c r="EA447" s="323"/>
      <c r="EK447" s="323"/>
      <c r="EU447" s="323"/>
      <c r="FE447" s="323"/>
      <c r="FO447" s="323"/>
      <c r="FY447" s="323"/>
      <c r="GI447" s="323"/>
      <c r="GS447" s="323"/>
      <c r="HC447" s="323"/>
      <c r="HM447" s="323"/>
      <c r="HW447" s="323"/>
    </row>
    <row r="448" s="3" customFormat="true" x14ac:dyDescent="0.25">
      <c r="A448" s="323"/>
      <c r="K448" s="323"/>
      <c r="U448" s="323"/>
      <c r="AE448" s="323"/>
      <c r="AO448" s="323"/>
      <c r="AY448" s="323"/>
      <c r="AZ448" s="323"/>
      <c r="BA448" s="323"/>
      <c r="BB448" s="323"/>
      <c r="BC448" s="323"/>
      <c r="BD448" s="323"/>
      <c r="BE448" s="323"/>
      <c r="BF448" s="323"/>
      <c r="BI448" s="323"/>
      <c r="BS448" s="323"/>
      <c r="CC448" s="323"/>
      <c r="CM448" s="323"/>
      <c r="CW448" s="323"/>
      <c r="DG448" s="323"/>
      <c r="DQ448" s="323"/>
      <c r="EA448" s="323"/>
      <c r="EK448" s="323"/>
      <c r="EU448" s="323"/>
      <c r="FE448" s="323"/>
      <c r="FO448" s="323"/>
      <c r="FY448" s="323"/>
      <c r="GI448" s="323"/>
      <c r="GS448" s="323"/>
      <c r="HC448" s="323"/>
      <c r="HM448" s="323"/>
      <c r="HW448" s="323"/>
    </row>
    <row r="449" s="3" customFormat="true" x14ac:dyDescent="0.25">
      <c r="A449" s="323"/>
      <c r="K449" s="323"/>
      <c r="U449" s="323"/>
      <c r="AE449" s="323"/>
      <c r="AO449" s="323"/>
      <c r="AY449" s="323"/>
      <c r="AZ449" s="323"/>
      <c r="BA449" s="323"/>
      <c r="BB449" s="323"/>
      <c r="BC449" s="323"/>
      <c r="BD449" s="323"/>
      <c r="BE449" s="323"/>
      <c r="BF449" s="323"/>
      <c r="BI449" s="323"/>
      <c r="BS449" s="323"/>
      <c r="CC449" s="323"/>
      <c r="CM449" s="323"/>
      <c r="CW449" s="323"/>
      <c r="DG449" s="323"/>
      <c r="DQ449" s="323"/>
      <c r="EA449" s="323"/>
      <c r="EK449" s="323"/>
      <c r="EU449" s="323"/>
      <c r="FE449" s="323"/>
      <c r="FO449" s="323"/>
      <c r="FY449" s="323"/>
      <c r="GI449" s="323"/>
      <c r="GS449" s="323"/>
      <c r="HC449" s="323"/>
      <c r="HM449" s="323"/>
      <c r="HW449" s="323"/>
    </row>
    <row r="450" s="3" customFormat="true" x14ac:dyDescent="0.25">
      <c r="A450" s="323"/>
      <c r="K450" s="323"/>
      <c r="U450" s="323"/>
      <c r="AE450" s="323"/>
      <c r="AO450" s="323"/>
      <c r="AY450" s="323"/>
      <c r="AZ450" s="323"/>
      <c r="BA450" s="323"/>
      <c r="BB450" s="323"/>
      <c r="BC450" s="323"/>
      <c r="BD450" s="323"/>
      <c r="BE450" s="323"/>
      <c r="BF450" s="323"/>
      <c r="BI450" s="323"/>
      <c r="BS450" s="323"/>
      <c r="CC450" s="323"/>
      <c r="CM450" s="323"/>
      <c r="CW450" s="323"/>
      <c r="DG450" s="323"/>
      <c r="DQ450" s="323"/>
      <c r="EA450" s="323"/>
      <c r="EK450" s="323"/>
      <c r="EU450" s="323"/>
      <c r="FE450" s="323"/>
      <c r="FO450" s="323"/>
      <c r="FY450" s="323"/>
      <c r="GI450" s="323"/>
      <c r="GS450" s="323"/>
      <c r="HC450" s="323"/>
      <c r="HM450" s="323"/>
      <c r="HW450" s="323"/>
    </row>
    <row r="451" s="3" customFormat="true" x14ac:dyDescent="0.25">
      <c r="A451" s="323"/>
      <c r="K451" s="323"/>
      <c r="U451" s="323"/>
      <c r="AE451" s="323"/>
      <c r="AO451" s="323"/>
      <c r="AY451" s="323"/>
      <c r="AZ451" s="323"/>
      <c r="BA451" s="323"/>
      <c r="BB451" s="323"/>
      <c r="BC451" s="323"/>
      <c r="BD451" s="323"/>
      <c r="BE451" s="323"/>
      <c r="BF451" s="323"/>
      <c r="BI451" s="323"/>
      <c r="BS451" s="323"/>
      <c r="CC451" s="323"/>
      <c r="CM451" s="323"/>
      <c r="CW451" s="323"/>
      <c r="DG451" s="323"/>
      <c r="DQ451" s="323"/>
      <c r="EA451" s="323"/>
      <c r="EK451" s="323"/>
      <c r="EU451" s="323"/>
      <c r="FE451" s="323"/>
      <c r="FO451" s="323"/>
      <c r="FY451" s="323"/>
      <c r="GI451" s="323"/>
      <c r="GS451" s="323"/>
      <c r="HC451" s="323"/>
      <c r="HM451" s="323"/>
      <c r="HW451" s="323"/>
    </row>
    <row r="452" s="3" customFormat="true" x14ac:dyDescent="0.25">
      <c r="A452" s="323"/>
      <c r="K452" s="323"/>
      <c r="U452" s="323"/>
      <c r="AE452" s="323"/>
      <c r="AO452" s="323"/>
      <c r="AY452" s="323"/>
      <c r="AZ452" s="323"/>
      <c r="BA452" s="323"/>
      <c r="BB452" s="323"/>
      <c r="BC452" s="323"/>
      <c r="BD452" s="323"/>
      <c r="BE452" s="323"/>
      <c r="BF452" s="323"/>
      <c r="BI452" s="323"/>
      <c r="BS452" s="323"/>
      <c r="CC452" s="323"/>
      <c r="CM452" s="323"/>
      <c r="CW452" s="323"/>
      <c r="DG452" s="323"/>
      <c r="DQ452" s="323"/>
      <c r="EA452" s="323"/>
      <c r="EK452" s="323"/>
      <c r="EU452" s="323"/>
      <c r="FE452" s="323"/>
      <c r="FO452" s="323"/>
      <c r="FY452" s="323"/>
      <c r="GI452" s="323"/>
      <c r="GS452" s="323"/>
      <c r="HC452" s="323"/>
      <c r="HM452" s="323"/>
      <c r="HW452" s="323"/>
    </row>
    <row r="453" s="3" customFormat="true" x14ac:dyDescent="0.25">
      <c r="A453" s="323"/>
      <c r="K453" s="323"/>
      <c r="U453" s="323"/>
      <c r="AE453" s="323"/>
      <c r="AO453" s="323"/>
      <c r="AY453" s="323"/>
      <c r="AZ453" s="323"/>
      <c r="BA453" s="323"/>
      <c r="BB453" s="323"/>
      <c r="BC453" s="323"/>
      <c r="BD453" s="323"/>
      <c r="BE453" s="323"/>
      <c r="BF453" s="323"/>
      <c r="BI453" s="323"/>
      <c r="BS453" s="323"/>
      <c r="CC453" s="323"/>
      <c r="CM453" s="323"/>
      <c r="CW453" s="323"/>
      <c r="DG453" s="323"/>
      <c r="DQ453" s="323"/>
      <c r="EA453" s="323"/>
      <c r="EK453" s="323"/>
      <c r="EU453" s="323"/>
      <c r="FE453" s="323"/>
      <c r="FO453" s="323"/>
      <c r="FY453" s="323"/>
      <c r="GI453" s="323"/>
      <c r="GS453" s="323"/>
      <c r="HC453" s="323"/>
      <c r="HM453" s="323"/>
      <c r="HW453" s="323"/>
    </row>
    <row r="454" s="3" customFormat="true" x14ac:dyDescent="0.25">
      <c r="A454" s="323"/>
      <c r="K454" s="323"/>
      <c r="U454" s="323"/>
      <c r="AE454" s="323"/>
      <c r="AO454" s="323"/>
      <c r="AY454" s="323"/>
      <c r="AZ454" s="323"/>
      <c r="BA454" s="323"/>
      <c r="BB454" s="323"/>
      <c r="BC454" s="323"/>
      <c r="BD454" s="323"/>
      <c r="BE454" s="323"/>
      <c r="BF454" s="323"/>
      <c r="BI454" s="323"/>
      <c r="BS454" s="323"/>
      <c r="CC454" s="323"/>
      <c r="CM454" s="323"/>
      <c r="CW454" s="323"/>
      <c r="DG454" s="323"/>
      <c r="DQ454" s="323"/>
      <c r="EA454" s="323"/>
      <c r="EK454" s="323"/>
      <c r="EU454" s="323"/>
      <c r="FE454" s="323"/>
      <c r="FO454" s="323"/>
      <c r="FY454" s="323"/>
      <c r="GI454" s="323"/>
      <c r="GS454" s="323"/>
      <c r="HC454" s="323"/>
      <c r="HM454" s="323"/>
      <c r="HW454" s="323"/>
    </row>
    <row r="455" s="3" customFormat="true" x14ac:dyDescent="0.25">
      <c r="A455" s="323"/>
      <c r="K455" s="323"/>
      <c r="U455" s="323"/>
      <c r="AE455" s="323"/>
      <c r="AO455" s="323"/>
      <c r="AY455" s="323"/>
      <c r="AZ455" s="323"/>
      <c r="BA455" s="323"/>
      <c r="BB455" s="323"/>
      <c r="BC455" s="323"/>
      <c r="BD455" s="323"/>
      <c r="BE455" s="323"/>
      <c r="BF455" s="323"/>
      <c r="BI455" s="323"/>
      <c r="BS455" s="323"/>
      <c r="CC455" s="323"/>
      <c r="CM455" s="323"/>
      <c r="CW455" s="323"/>
      <c r="DG455" s="323"/>
      <c r="DQ455" s="323"/>
      <c r="EA455" s="323"/>
      <c r="EK455" s="323"/>
      <c r="EU455" s="323"/>
      <c r="FE455" s="323"/>
      <c r="FO455" s="323"/>
      <c r="FY455" s="323"/>
      <c r="GI455" s="323"/>
      <c r="GS455" s="323"/>
      <c r="HC455" s="323"/>
      <c r="HM455" s="323"/>
      <c r="HW455" s="323"/>
    </row>
    <row r="456" s="3" customFormat="true" x14ac:dyDescent="0.25">
      <c r="A456" s="323"/>
      <c r="K456" s="323"/>
      <c r="U456" s="323"/>
      <c r="AE456" s="323"/>
      <c r="AO456" s="323"/>
      <c r="AY456" s="323"/>
      <c r="AZ456" s="323"/>
      <c r="BA456" s="323"/>
      <c r="BB456" s="323"/>
      <c r="BC456" s="323"/>
      <c r="BD456" s="323"/>
      <c r="BE456" s="323"/>
      <c r="BF456" s="323"/>
      <c r="BI456" s="323"/>
      <c r="BS456" s="323"/>
      <c r="CC456" s="323"/>
      <c r="CM456" s="323"/>
      <c r="CW456" s="323"/>
      <c r="DG456" s="323"/>
      <c r="DQ456" s="323"/>
      <c r="EA456" s="323"/>
      <c r="EK456" s="323"/>
      <c r="EU456" s="323"/>
      <c r="FE456" s="323"/>
      <c r="FO456" s="323"/>
      <c r="FY456" s="323"/>
      <c r="GI456" s="323"/>
      <c r="GS456" s="323"/>
      <c r="HC456" s="323"/>
      <c r="HM456" s="323"/>
      <c r="HW456" s="323"/>
    </row>
    <row r="457" s="3" customFormat="true" x14ac:dyDescent="0.25">
      <c r="A457" s="323"/>
      <c r="K457" s="323"/>
      <c r="U457" s="323"/>
      <c r="AE457" s="323"/>
      <c r="AO457" s="323"/>
      <c r="AY457" s="323"/>
      <c r="AZ457" s="323"/>
      <c r="BA457" s="323"/>
      <c r="BB457" s="323"/>
      <c r="BC457" s="323"/>
      <c r="BD457" s="323"/>
      <c r="BE457" s="323"/>
      <c r="BF457" s="323"/>
      <c r="BI457" s="323"/>
      <c r="BS457" s="323"/>
      <c r="CC457" s="323"/>
      <c r="CM457" s="323"/>
      <c r="CW457" s="323"/>
      <c r="DG457" s="323"/>
      <c r="DQ457" s="323"/>
      <c r="EA457" s="323"/>
      <c r="EK457" s="323"/>
      <c r="EU457" s="323"/>
      <c r="FE457" s="323"/>
      <c r="FO457" s="323"/>
      <c r="FY457" s="323"/>
      <c r="GI457" s="323"/>
      <c r="GS457" s="323"/>
      <c r="HC457" s="323"/>
      <c r="HM457" s="323"/>
      <c r="HW457" s="323"/>
    </row>
    <row r="458" s="3" customFormat="true" x14ac:dyDescent="0.25">
      <c r="A458" s="323"/>
      <c r="K458" s="323"/>
      <c r="U458" s="323"/>
      <c r="AE458" s="323"/>
      <c r="AO458" s="323"/>
      <c r="AY458" s="323"/>
      <c r="AZ458" s="323"/>
      <c r="BA458" s="323"/>
      <c r="BB458" s="323"/>
      <c r="BC458" s="323"/>
      <c r="BD458" s="323"/>
      <c r="BE458" s="323"/>
      <c r="BF458" s="323"/>
      <c r="BI458" s="323"/>
      <c r="BS458" s="323"/>
      <c r="CC458" s="323"/>
      <c r="CM458" s="323"/>
      <c r="CW458" s="323"/>
      <c r="DG458" s="323"/>
      <c r="DQ458" s="323"/>
      <c r="EA458" s="323"/>
      <c r="EK458" s="323"/>
      <c r="EU458" s="323"/>
      <c r="FE458" s="323"/>
      <c r="FO458" s="323"/>
      <c r="FY458" s="323"/>
      <c r="GI458" s="323"/>
      <c r="GS458" s="323"/>
      <c r="HC458" s="323"/>
      <c r="HM458" s="323"/>
      <c r="HW458" s="323"/>
    </row>
    <row r="459" s="3" customFormat="true" x14ac:dyDescent="0.25">
      <c r="A459" s="323"/>
      <c r="K459" s="323"/>
      <c r="U459" s="323"/>
      <c r="AE459" s="323"/>
      <c r="AO459" s="323"/>
      <c r="AY459" s="323"/>
      <c r="AZ459" s="323"/>
      <c r="BA459" s="323"/>
      <c r="BB459" s="323"/>
      <c r="BC459" s="323"/>
      <c r="BD459" s="323"/>
      <c r="BE459" s="323"/>
      <c r="BF459" s="323"/>
      <c r="BI459" s="323"/>
      <c r="BS459" s="323"/>
      <c r="CC459" s="323"/>
      <c r="CM459" s="323"/>
      <c r="CW459" s="323"/>
      <c r="DG459" s="323"/>
      <c r="DQ459" s="323"/>
      <c r="EA459" s="323"/>
      <c r="EK459" s="323"/>
      <c r="EU459" s="323"/>
      <c r="FE459" s="323"/>
      <c r="FO459" s="323"/>
      <c r="FY459" s="323"/>
      <c r="GI459" s="323"/>
      <c r="GS459" s="323"/>
      <c r="HC459" s="323"/>
      <c r="HM459" s="323"/>
      <c r="HW459" s="323"/>
    </row>
    <row r="460" s="3" customFormat="true" x14ac:dyDescent="0.25">
      <c r="A460" s="323"/>
      <c r="K460" s="323"/>
      <c r="U460" s="323"/>
      <c r="AE460" s="323"/>
      <c r="AO460" s="323"/>
      <c r="AY460" s="323"/>
      <c r="AZ460" s="323"/>
      <c r="BA460" s="323"/>
      <c r="BB460" s="323"/>
      <c r="BC460" s="323"/>
      <c r="BD460" s="323"/>
      <c r="BE460" s="323"/>
      <c r="BF460" s="323"/>
      <c r="BI460" s="323"/>
      <c r="BS460" s="323"/>
      <c r="CC460" s="323"/>
      <c r="CM460" s="323"/>
      <c r="CW460" s="323"/>
      <c r="DG460" s="323"/>
      <c r="DQ460" s="323"/>
      <c r="EA460" s="323"/>
      <c r="EK460" s="323"/>
      <c r="EU460" s="323"/>
      <c r="FE460" s="323"/>
      <c r="FO460" s="323"/>
      <c r="FY460" s="323"/>
      <c r="GI460" s="323"/>
      <c r="GS460" s="323"/>
      <c r="HC460" s="323"/>
      <c r="HM460" s="323"/>
      <c r="HW460" s="323"/>
    </row>
    <row r="461" s="3" customFormat="true" x14ac:dyDescent="0.25">
      <c r="A461" s="323"/>
      <c r="K461" s="323"/>
      <c r="U461" s="323"/>
      <c r="AE461" s="323"/>
      <c r="AO461" s="323"/>
      <c r="AY461" s="323"/>
      <c r="AZ461" s="323"/>
      <c r="BA461" s="323"/>
      <c r="BB461" s="323"/>
      <c r="BC461" s="323"/>
      <c r="BD461" s="323"/>
      <c r="BE461" s="323"/>
      <c r="BF461" s="323"/>
      <c r="BI461" s="323"/>
      <c r="BS461" s="323"/>
      <c r="CC461" s="323"/>
      <c r="CM461" s="323"/>
      <c r="CW461" s="323"/>
      <c r="DG461" s="323"/>
      <c r="DQ461" s="323"/>
      <c r="EA461" s="323"/>
      <c r="EK461" s="323"/>
      <c r="EU461" s="323"/>
      <c r="FE461" s="323"/>
      <c r="FO461" s="323"/>
      <c r="FY461" s="323"/>
      <c r="GI461" s="323"/>
      <c r="GS461" s="323"/>
      <c r="HC461" s="323"/>
      <c r="HM461" s="323"/>
      <c r="HW461" s="323"/>
    </row>
    <row r="462" s="3" customFormat="true" x14ac:dyDescent="0.25">
      <c r="A462" s="323"/>
      <c r="K462" s="323"/>
      <c r="U462" s="323"/>
      <c r="AE462" s="323"/>
      <c r="AO462" s="323"/>
      <c r="AY462" s="323"/>
      <c r="AZ462" s="323"/>
      <c r="BA462" s="323"/>
      <c r="BB462" s="323"/>
      <c r="BC462" s="323"/>
      <c r="BD462" s="323"/>
      <c r="BE462" s="323"/>
      <c r="BF462" s="323"/>
      <c r="BI462" s="323"/>
      <c r="BS462" s="323"/>
      <c r="CC462" s="323"/>
      <c r="CM462" s="323"/>
      <c r="CW462" s="323"/>
      <c r="DG462" s="323"/>
      <c r="DQ462" s="323"/>
      <c r="EA462" s="323"/>
      <c r="EK462" s="323"/>
      <c r="EU462" s="323"/>
      <c r="FE462" s="323"/>
      <c r="FO462" s="323"/>
      <c r="FY462" s="323"/>
      <c r="GI462" s="323"/>
      <c r="GS462" s="323"/>
      <c r="HC462" s="323"/>
      <c r="HM462" s="323"/>
      <c r="HW462" s="323"/>
    </row>
    <row r="463" s="3" customFormat="true" x14ac:dyDescent="0.25">
      <c r="A463" s="323"/>
      <c r="K463" s="323"/>
      <c r="U463" s="323"/>
      <c r="AE463" s="323"/>
      <c r="AO463" s="323"/>
      <c r="AY463" s="323"/>
      <c r="AZ463" s="323"/>
      <c r="BA463" s="323"/>
      <c r="BB463" s="323"/>
      <c r="BC463" s="323"/>
      <c r="BD463" s="323"/>
      <c r="BE463" s="323"/>
      <c r="BF463" s="323"/>
      <c r="BI463" s="323"/>
      <c r="BS463" s="323"/>
      <c r="CC463" s="323"/>
      <c r="CM463" s="323"/>
      <c r="CW463" s="323"/>
      <c r="DG463" s="323"/>
      <c r="DQ463" s="323"/>
      <c r="EA463" s="323"/>
      <c r="EK463" s="323"/>
      <c r="EU463" s="323"/>
      <c r="FE463" s="323"/>
      <c r="FO463" s="323"/>
      <c r="FY463" s="323"/>
      <c r="GI463" s="323"/>
      <c r="GS463" s="323"/>
      <c r="HC463" s="323"/>
      <c r="HM463" s="323"/>
      <c r="HW463" s="323"/>
    </row>
    <row r="464" s="3" customFormat="true" x14ac:dyDescent="0.25">
      <c r="A464" s="323"/>
      <c r="K464" s="323"/>
      <c r="U464" s="323"/>
      <c r="AE464" s="323"/>
      <c r="AO464" s="323"/>
      <c r="AY464" s="323"/>
      <c r="AZ464" s="323"/>
      <c r="BA464" s="323"/>
      <c r="BB464" s="323"/>
      <c r="BC464" s="323"/>
      <c r="BD464" s="323"/>
      <c r="BE464" s="323"/>
      <c r="BF464" s="323"/>
      <c r="BI464" s="323"/>
      <c r="BS464" s="323"/>
      <c r="CC464" s="323"/>
      <c r="CM464" s="323"/>
      <c r="CW464" s="323"/>
      <c r="DG464" s="323"/>
      <c r="DQ464" s="323"/>
      <c r="EA464" s="323"/>
      <c r="EK464" s="323"/>
      <c r="EU464" s="323"/>
      <c r="FE464" s="323"/>
      <c r="FO464" s="323"/>
      <c r="FY464" s="323"/>
      <c r="GI464" s="323"/>
      <c r="GS464" s="323"/>
      <c r="HC464" s="323"/>
      <c r="HM464" s="323"/>
      <c r="HW464" s="323"/>
    </row>
    <row r="465" s="3" customFormat="true" x14ac:dyDescent="0.25">
      <c r="A465" s="323"/>
      <c r="K465" s="323"/>
      <c r="U465" s="323"/>
      <c r="AE465" s="323"/>
      <c r="AO465" s="323"/>
      <c r="AY465" s="323"/>
      <c r="AZ465" s="323"/>
      <c r="BA465" s="323"/>
      <c r="BB465" s="323"/>
      <c r="BC465" s="323"/>
      <c r="BD465" s="323"/>
      <c r="BE465" s="323"/>
      <c r="BF465" s="323"/>
      <c r="BI465" s="323"/>
      <c r="BS465" s="323"/>
      <c r="CC465" s="323"/>
      <c r="CM465" s="323"/>
      <c r="CW465" s="323"/>
      <c r="DG465" s="323"/>
      <c r="DQ465" s="323"/>
      <c r="EA465" s="323"/>
      <c r="EK465" s="323"/>
      <c r="EU465" s="323"/>
      <c r="FE465" s="323"/>
      <c r="FO465" s="323"/>
      <c r="FY465" s="323"/>
      <c r="GI465" s="323"/>
      <c r="GS465" s="323"/>
      <c r="HC465" s="323"/>
      <c r="HM465" s="323"/>
      <c r="HW465" s="323"/>
    </row>
    <row r="466" s="3" customFormat="true" x14ac:dyDescent="0.25">
      <c r="A466" s="323"/>
      <c r="K466" s="323"/>
      <c r="U466" s="323"/>
      <c r="AE466" s="323"/>
      <c r="AO466" s="323"/>
      <c r="AY466" s="323"/>
      <c r="AZ466" s="323"/>
      <c r="BA466" s="323"/>
      <c r="BB466" s="323"/>
      <c r="BC466" s="323"/>
      <c r="BD466" s="323"/>
      <c r="BE466" s="323"/>
      <c r="BF466" s="323"/>
      <c r="BI466" s="323"/>
      <c r="BS466" s="323"/>
      <c r="CC466" s="323"/>
      <c r="CM466" s="323"/>
      <c r="CW466" s="323"/>
      <c r="DG466" s="323"/>
      <c r="DQ466" s="323"/>
      <c r="EA466" s="323"/>
      <c r="EK466" s="323"/>
      <c r="EU466" s="323"/>
      <c r="FE466" s="323"/>
      <c r="FO466" s="323"/>
      <c r="FY466" s="323"/>
      <c r="GI466" s="323"/>
      <c r="GS466" s="323"/>
      <c r="HC466" s="323"/>
      <c r="HM466" s="323"/>
      <c r="HW466" s="323"/>
    </row>
    <row r="467" s="3" customFormat="true" x14ac:dyDescent="0.25">
      <c r="A467" s="323"/>
      <c r="K467" s="323"/>
      <c r="U467" s="323"/>
      <c r="AE467" s="323"/>
      <c r="AO467" s="323"/>
      <c r="AY467" s="323"/>
      <c r="AZ467" s="323"/>
      <c r="BA467" s="323"/>
      <c r="BB467" s="323"/>
      <c r="BC467" s="323"/>
      <c r="BD467" s="323"/>
      <c r="BE467" s="323"/>
      <c r="BF467" s="323"/>
      <c r="BI467" s="323"/>
      <c r="BS467" s="323"/>
      <c r="CC467" s="323"/>
      <c r="CM467" s="323"/>
      <c r="CW467" s="323"/>
      <c r="DG467" s="323"/>
      <c r="DQ467" s="323"/>
      <c r="EA467" s="323"/>
      <c r="EK467" s="323"/>
      <c r="EU467" s="323"/>
      <c r="FE467" s="323"/>
      <c r="FO467" s="323"/>
      <c r="FY467" s="323"/>
      <c r="GI467" s="323"/>
      <c r="GS467" s="323"/>
      <c r="HC467" s="323"/>
      <c r="HM467" s="323"/>
      <c r="HW467" s="323"/>
    </row>
    <row r="468" s="3" customFormat="true" x14ac:dyDescent="0.25">
      <c r="A468" s="323"/>
      <c r="K468" s="323"/>
      <c r="U468" s="323"/>
      <c r="AE468" s="323"/>
      <c r="AO468" s="323"/>
      <c r="AY468" s="323"/>
      <c r="AZ468" s="323"/>
      <c r="BA468" s="323"/>
      <c r="BB468" s="323"/>
      <c r="BC468" s="323"/>
      <c r="BD468" s="323"/>
      <c r="BE468" s="323"/>
      <c r="BF468" s="323"/>
      <c r="BI468" s="323"/>
      <c r="BS468" s="323"/>
      <c r="CC468" s="323"/>
      <c r="CM468" s="323"/>
      <c r="CW468" s="323"/>
      <c r="DG468" s="323"/>
      <c r="DQ468" s="323"/>
      <c r="EA468" s="323"/>
      <c r="EK468" s="323"/>
      <c r="EU468" s="323"/>
      <c r="FE468" s="323"/>
      <c r="FO468" s="323"/>
      <c r="FY468" s="323"/>
      <c r="GI468" s="323"/>
      <c r="GS468" s="323"/>
      <c r="HC468" s="323"/>
      <c r="HM468" s="323"/>
      <c r="HW468" s="323"/>
    </row>
    <row r="469" s="3" customFormat="true" x14ac:dyDescent="0.25">
      <c r="A469" s="323"/>
      <c r="K469" s="323"/>
      <c r="U469" s="323"/>
      <c r="AE469" s="323"/>
      <c r="AO469" s="323"/>
      <c r="AY469" s="323"/>
      <c r="AZ469" s="323"/>
      <c r="BA469" s="323"/>
      <c r="BB469" s="323"/>
      <c r="BC469" s="323"/>
      <c r="BD469" s="323"/>
      <c r="BE469" s="323"/>
      <c r="BF469" s="323"/>
      <c r="BI469" s="323"/>
      <c r="BS469" s="323"/>
      <c r="CC469" s="323"/>
      <c r="CM469" s="323"/>
      <c r="CW469" s="323"/>
      <c r="DG469" s="323"/>
      <c r="DQ469" s="323"/>
      <c r="EA469" s="323"/>
      <c r="EK469" s="323"/>
      <c r="EU469" s="323"/>
      <c r="FE469" s="323"/>
      <c r="FO469" s="323"/>
      <c r="FY469" s="323"/>
      <c r="GI469" s="323"/>
      <c r="GS469" s="323"/>
      <c r="HC469" s="323"/>
      <c r="HM469" s="323"/>
      <c r="HW469" s="323"/>
    </row>
    <row r="470" s="3" customFormat="true" x14ac:dyDescent="0.25">
      <c r="A470" s="323"/>
      <c r="K470" s="323"/>
      <c r="U470" s="323"/>
      <c r="AE470" s="323"/>
      <c r="AO470" s="323"/>
      <c r="AY470" s="323"/>
      <c r="AZ470" s="323"/>
      <c r="BA470" s="323"/>
      <c r="BB470" s="323"/>
      <c r="BC470" s="323"/>
      <c r="BD470" s="323"/>
      <c r="BE470" s="323"/>
      <c r="BF470" s="323"/>
      <c r="BI470" s="323"/>
      <c r="BS470" s="323"/>
      <c r="CC470" s="323"/>
      <c r="CM470" s="323"/>
      <c r="CW470" s="323"/>
      <c r="DG470" s="323"/>
      <c r="DQ470" s="323"/>
      <c r="EA470" s="323"/>
      <c r="EK470" s="323"/>
      <c r="EU470" s="323"/>
      <c r="FE470" s="323"/>
      <c r="FO470" s="323"/>
      <c r="FY470" s="323"/>
      <c r="GI470" s="323"/>
      <c r="GS470" s="323"/>
      <c r="HC470" s="323"/>
      <c r="HM470" s="323"/>
      <c r="HW470" s="323"/>
    </row>
    <row r="471" s="3" customFormat="true" x14ac:dyDescent="0.25">
      <c r="A471" s="323"/>
      <c r="K471" s="323"/>
      <c r="U471" s="323"/>
      <c r="AE471" s="323"/>
      <c r="AO471" s="323"/>
      <c r="AY471" s="323"/>
      <c r="AZ471" s="323"/>
      <c r="BA471" s="323"/>
      <c r="BB471" s="323"/>
      <c r="BC471" s="323"/>
      <c r="BD471" s="323"/>
      <c r="BE471" s="323"/>
      <c r="BF471" s="323"/>
      <c r="BI471" s="323"/>
      <c r="BS471" s="323"/>
      <c r="CC471" s="323"/>
      <c r="CM471" s="323"/>
      <c r="CW471" s="323"/>
      <c r="DG471" s="323"/>
      <c r="DQ471" s="323"/>
      <c r="EA471" s="323"/>
      <c r="EK471" s="323"/>
      <c r="EU471" s="323"/>
      <c r="FE471" s="323"/>
      <c r="FO471" s="323"/>
      <c r="FY471" s="323"/>
      <c r="GI471" s="323"/>
      <c r="GS471" s="323"/>
      <c r="HC471" s="323"/>
      <c r="HM471" s="323"/>
      <c r="HW471" s="323"/>
    </row>
    <row r="472" s="3" customFormat="true" x14ac:dyDescent="0.25">
      <c r="A472" s="323"/>
      <c r="K472" s="323"/>
      <c r="U472" s="323"/>
      <c r="AE472" s="323"/>
      <c r="AO472" s="323"/>
      <c r="AY472" s="323"/>
      <c r="AZ472" s="323"/>
      <c r="BA472" s="323"/>
      <c r="BB472" s="323"/>
      <c r="BC472" s="323"/>
      <c r="BD472" s="323"/>
      <c r="BE472" s="323"/>
      <c r="BF472" s="323"/>
      <c r="BI472" s="323"/>
      <c r="BS472" s="323"/>
      <c r="CC472" s="323"/>
      <c r="CM472" s="323"/>
      <c r="CW472" s="323"/>
      <c r="DG472" s="323"/>
      <c r="DQ472" s="323"/>
      <c r="EA472" s="323"/>
      <c r="EK472" s="323"/>
      <c r="EU472" s="323"/>
      <c r="FE472" s="323"/>
      <c r="FO472" s="323"/>
      <c r="FY472" s="323"/>
      <c r="GI472" s="323"/>
      <c r="GS472" s="323"/>
      <c r="HC472" s="323"/>
      <c r="HM472" s="323"/>
      <c r="HW472" s="323"/>
    </row>
    <row r="473" s="3" customFormat="true" x14ac:dyDescent="0.25">
      <c r="A473" s="323"/>
      <c r="K473" s="323"/>
      <c r="U473" s="323"/>
      <c r="AE473" s="323"/>
      <c r="AO473" s="323"/>
      <c r="AY473" s="323"/>
      <c r="AZ473" s="323"/>
      <c r="BA473" s="323"/>
      <c r="BB473" s="323"/>
      <c r="BC473" s="323"/>
      <c r="BD473" s="323"/>
      <c r="BE473" s="323"/>
      <c r="BF473" s="323"/>
      <c r="BI473" s="323"/>
      <c r="BS473" s="323"/>
      <c r="CC473" s="323"/>
      <c r="CM473" s="323"/>
      <c r="CW473" s="323"/>
      <c r="DG473" s="323"/>
      <c r="DQ473" s="323"/>
      <c r="EA473" s="323"/>
      <c r="EK473" s="323"/>
      <c r="EU473" s="323"/>
      <c r="FE473" s="323"/>
      <c r="FO473" s="323"/>
      <c r="FY473" s="323"/>
      <c r="GI473" s="323"/>
      <c r="GS473" s="323"/>
      <c r="HC473" s="323"/>
      <c r="HM473" s="323"/>
      <c r="HW473" s="323"/>
    </row>
    <row r="474" s="3" customFormat="true" x14ac:dyDescent="0.25">
      <c r="A474" s="323"/>
      <c r="K474" s="323"/>
      <c r="U474" s="323"/>
      <c r="AE474" s="323"/>
      <c r="AO474" s="323"/>
      <c r="AY474" s="323"/>
      <c r="AZ474" s="323"/>
      <c r="BA474" s="323"/>
      <c r="BB474" s="323"/>
      <c r="BC474" s="323"/>
      <c r="BD474" s="323"/>
      <c r="BE474" s="323"/>
      <c r="BF474" s="323"/>
      <c r="BI474" s="323"/>
      <c r="BS474" s="323"/>
      <c r="CC474" s="323"/>
      <c r="CM474" s="323"/>
      <c r="CW474" s="323"/>
      <c r="DG474" s="323"/>
      <c r="DQ474" s="323"/>
      <c r="EA474" s="323"/>
      <c r="EK474" s="323"/>
      <c r="EU474" s="323"/>
      <c r="FE474" s="323"/>
      <c r="FO474" s="323"/>
      <c r="FY474" s="323"/>
      <c r="GI474" s="323"/>
      <c r="GS474" s="323"/>
      <c r="HC474" s="323"/>
      <c r="HM474" s="323"/>
      <c r="HW474" s="323"/>
    </row>
    <row r="475" s="3" customFormat="true" x14ac:dyDescent="0.25">
      <c r="A475" s="323"/>
      <c r="K475" s="323"/>
      <c r="U475" s="323"/>
      <c r="AE475" s="323"/>
      <c r="AO475" s="323"/>
      <c r="AY475" s="323"/>
      <c r="AZ475" s="323"/>
      <c r="BA475" s="323"/>
      <c r="BB475" s="323"/>
      <c r="BC475" s="323"/>
      <c r="BD475" s="323"/>
      <c r="BE475" s="323"/>
      <c r="BF475" s="323"/>
      <c r="BI475" s="323"/>
      <c r="BS475" s="323"/>
      <c r="CC475" s="323"/>
      <c r="CM475" s="323"/>
      <c r="CW475" s="323"/>
      <c r="DG475" s="323"/>
      <c r="DQ475" s="323"/>
      <c r="EA475" s="323"/>
      <c r="EK475" s="323"/>
      <c r="EU475" s="323"/>
      <c r="FE475" s="323"/>
      <c r="FO475" s="323"/>
      <c r="FY475" s="323"/>
      <c r="GI475" s="323"/>
      <c r="GS475" s="323"/>
      <c r="HC475" s="323"/>
      <c r="HM475" s="323"/>
      <c r="HW475" s="323"/>
    </row>
    <row r="476" s="3" customFormat="true" x14ac:dyDescent="0.25">
      <c r="A476" s="323"/>
      <c r="K476" s="323"/>
      <c r="U476" s="323"/>
      <c r="AE476" s="323"/>
      <c r="AO476" s="323"/>
      <c r="AY476" s="323"/>
      <c r="AZ476" s="323"/>
      <c r="BA476" s="323"/>
      <c r="BB476" s="323"/>
      <c r="BC476" s="323"/>
      <c r="BD476" s="323"/>
      <c r="BE476" s="323"/>
      <c r="BF476" s="323"/>
      <c r="BI476" s="323"/>
      <c r="BS476" s="323"/>
      <c r="CC476" s="323"/>
      <c r="CM476" s="323"/>
      <c r="CW476" s="323"/>
      <c r="DG476" s="323"/>
      <c r="DQ476" s="323"/>
      <c r="EA476" s="323"/>
      <c r="EK476" s="323"/>
      <c r="EU476" s="323"/>
      <c r="FE476" s="323"/>
      <c r="FO476" s="323"/>
      <c r="FY476" s="323"/>
      <c r="GI476" s="323"/>
      <c r="GS476" s="323"/>
      <c r="HC476" s="323"/>
      <c r="HM476" s="323"/>
      <c r="HW476" s="323"/>
    </row>
    <row r="477" s="3" customFormat="true" x14ac:dyDescent="0.25">
      <c r="A477" s="323"/>
      <c r="K477" s="323"/>
      <c r="U477" s="323"/>
      <c r="AE477" s="323"/>
      <c r="AO477" s="323"/>
      <c r="AY477" s="323"/>
      <c r="AZ477" s="323"/>
      <c r="BA477" s="323"/>
      <c r="BB477" s="323"/>
      <c r="BC477" s="323"/>
      <c r="BD477" s="323"/>
      <c r="BE477" s="323"/>
      <c r="BF477" s="323"/>
      <c r="BI477" s="323"/>
      <c r="BS477" s="323"/>
      <c r="CC477" s="323"/>
      <c r="CM477" s="323"/>
      <c r="CW477" s="323"/>
      <c r="DG477" s="323"/>
      <c r="DQ477" s="323"/>
      <c r="EA477" s="323"/>
      <c r="EK477" s="323"/>
      <c r="EU477" s="323"/>
      <c r="FE477" s="323"/>
      <c r="FO477" s="323"/>
      <c r="FY477" s="323"/>
      <c r="GI477" s="323"/>
      <c r="GS477" s="323"/>
      <c r="HC477" s="323"/>
      <c r="HM477" s="323"/>
      <c r="HW477" s="323"/>
    </row>
    <row r="478" s="3" customFormat="true" x14ac:dyDescent="0.25">
      <c r="A478" s="323"/>
      <c r="K478" s="323"/>
      <c r="U478" s="323"/>
      <c r="AE478" s="323"/>
      <c r="AO478" s="323"/>
      <c r="AY478" s="323"/>
      <c r="AZ478" s="323"/>
      <c r="BA478" s="323"/>
      <c r="BB478" s="323"/>
      <c r="BC478" s="323"/>
      <c r="BD478" s="323"/>
      <c r="BE478" s="323"/>
      <c r="BF478" s="323"/>
      <c r="BI478" s="323"/>
      <c r="BS478" s="323"/>
      <c r="CC478" s="323"/>
      <c r="CM478" s="323"/>
      <c r="CW478" s="323"/>
      <c r="DG478" s="323"/>
      <c r="DQ478" s="323"/>
      <c r="EA478" s="323"/>
      <c r="EK478" s="323"/>
      <c r="EU478" s="323"/>
      <c r="FE478" s="323"/>
      <c r="FO478" s="323"/>
      <c r="FY478" s="323"/>
      <c r="GI478" s="323"/>
      <c r="GS478" s="323"/>
      <c r="HC478" s="323"/>
      <c r="HM478" s="323"/>
      <c r="HW478" s="323"/>
    </row>
    <row r="479" s="3" customFormat="true" x14ac:dyDescent="0.25">
      <c r="A479" s="323"/>
      <c r="K479" s="323"/>
      <c r="U479" s="323"/>
      <c r="AE479" s="323"/>
      <c r="AO479" s="323"/>
      <c r="AY479" s="323"/>
      <c r="AZ479" s="323"/>
      <c r="BA479" s="323"/>
      <c r="BB479" s="323"/>
      <c r="BC479" s="323"/>
      <c r="BD479" s="323"/>
      <c r="BE479" s="323"/>
      <c r="BF479" s="323"/>
      <c r="BI479" s="323"/>
      <c r="BS479" s="323"/>
      <c r="CC479" s="323"/>
      <c r="CM479" s="323"/>
      <c r="CW479" s="323"/>
      <c r="DG479" s="323"/>
      <c r="DQ479" s="323"/>
      <c r="EA479" s="323"/>
      <c r="EK479" s="323"/>
      <c r="EU479" s="323"/>
      <c r="FE479" s="323"/>
      <c r="FO479" s="323"/>
      <c r="FY479" s="323"/>
      <c r="GI479" s="323"/>
      <c r="GS479" s="323"/>
      <c r="HC479" s="323"/>
      <c r="HM479" s="323"/>
      <c r="HW479" s="323"/>
    </row>
    <row r="480" s="3" customFormat="true" x14ac:dyDescent="0.25">
      <c r="A480" s="323"/>
      <c r="K480" s="323"/>
      <c r="U480" s="323"/>
      <c r="AE480" s="323"/>
      <c r="AO480" s="323"/>
      <c r="AY480" s="323"/>
      <c r="AZ480" s="323"/>
      <c r="BA480" s="323"/>
      <c r="BB480" s="323"/>
      <c r="BC480" s="323"/>
      <c r="BD480" s="323"/>
      <c r="BE480" s="323"/>
      <c r="BF480" s="323"/>
      <c r="BI480" s="323"/>
      <c r="BS480" s="323"/>
      <c r="CC480" s="323"/>
      <c r="CM480" s="323"/>
      <c r="CW480" s="323"/>
      <c r="DG480" s="323"/>
      <c r="DQ480" s="323"/>
      <c r="EA480" s="323"/>
      <c r="EK480" s="323"/>
      <c r="EU480" s="323"/>
      <c r="FE480" s="323"/>
      <c r="FO480" s="323"/>
      <c r="FY480" s="323"/>
      <c r="GI480" s="323"/>
      <c r="GS480" s="323"/>
      <c r="HC480" s="323"/>
      <c r="HM480" s="323"/>
      <c r="HW480" s="323"/>
    </row>
    <row r="481" s="3" customFormat="true" x14ac:dyDescent="0.25">
      <c r="A481" s="323"/>
      <c r="K481" s="323"/>
      <c r="U481" s="323"/>
      <c r="AE481" s="323"/>
      <c r="AO481" s="323"/>
      <c r="AY481" s="323"/>
      <c r="AZ481" s="323"/>
      <c r="BA481" s="323"/>
      <c r="BB481" s="323"/>
      <c r="BC481" s="323"/>
      <c r="BD481" s="323"/>
      <c r="BE481" s="323"/>
      <c r="BF481" s="323"/>
      <c r="BI481" s="323"/>
      <c r="BS481" s="323"/>
      <c r="CC481" s="323"/>
      <c r="CM481" s="323"/>
      <c r="CW481" s="323"/>
      <c r="DG481" s="323"/>
      <c r="DQ481" s="323"/>
      <c r="EA481" s="323"/>
      <c r="EK481" s="323"/>
      <c r="EU481" s="323"/>
      <c r="FE481" s="323"/>
      <c r="FO481" s="323"/>
      <c r="FY481" s="323"/>
      <c r="GI481" s="323"/>
      <c r="GS481" s="323"/>
      <c r="HC481" s="323"/>
      <c r="HM481" s="323"/>
      <c r="HW481" s="323"/>
    </row>
    <row r="482" s="3" customFormat="true" x14ac:dyDescent="0.25">
      <c r="A482" s="323"/>
      <c r="K482" s="323"/>
      <c r="U482" s="323"/>
      <c r="AE482" s="323"/>
      <c r="AO482" s="323"/>
      <c r="AY482" s="323"/>
      <c r="AZ482" s="323"/>
      <c r="BA482" s="323"/>
      <c r="BB482" s="323"/>
      <c r="BC482" s="323"/>
      <c r="BD482" s="323"/>
      <c r="BE482" s="323"/>
      <c r="BF482" s="323"/>
      <c r="BI482" s="323"/>
      <c r="BS482" s="323"/>
      <c r="CC482" s="323"/>
      <c r="CM482" s="323"/>
      <c r="CW482" s="323"/>
      <c r="DG482" s="323"/>
      <c r="DQ482" s="323"/>
      <c r="EA482" s="323"/>
      <c r="EK482" s="323"/>
      <c r="EU482" s="323"/>
      <c r="FE482" s="323"/>
      <c r="FO482" s="323"/>
      <c r="FY482" s="323"/>
      <c r="GI482" s="323"/>
      <c r="GS482" s="323"/>
      <c r="HC482" s="323"/>
      <c r="HM482" s="323"/>
      <c r="HW482" s="323"/>
    </row>
    <row r="483" s="3" customFormat="true" x14ac:dyDescent="0.25">
      <c r="A483" s="323"/>
      <c r="K483" s="323"/>
      <c r="U483" s="323"/>
      <c r="AE483" s="323"/>
      <c r="AO483" s="323"/>
      <c r="AY483" s="323"/>
      <c r="AZ483" s="323"/>
      <c r="BA483" s="323"/>
      <c r="BB483" s="323"/>
      <c r="BC483" s="323"/>
      <c r="BD483" s="323"/>
      <c r="BE483" s="323"/>
      <c r="BF483" s="323"/>
      <c r="BI483" s="323"/>
      <c r="BS483" s="323"/>
      <c r="CC483" s="323"/>
      <c r="CM483" s="323"/>
      <c r="CW483" s="323"/>
      <c r="DG483" s="323"/>
      <c r="DQ483" s="323"/>
      <c r="EA483" s="323"/>
      <c r="EK483" s="323"/>
      <c r="EU483" s="323"/>
      <c r="FE483" s="323"/>
      <c r="FO483" s="323"/>
      <c r="FY483" s="323"/>
      <c r="GI483" s="323"/>
      <c r="GS483" s="323"/>
      <c r="HC483" s="323"/>
      <c r="HM483" s="323"/>
      <c r="HW483" s="323"/>
    </row>
    <row r="484" s="3" customFormat="true" x14ac:dyDescent="0.25">
      <c r="A484" s="323"/>
      <c r="K484" s="323"/>
      <c r="U484" s="323"/>
      <c r="AE484" s="323"/>
      <c r="AO484" s="323"/>
      <c r="AY484" s="323"/>
      <c r="AZ484" s="323"/>
      <c r="BA484" s="323"/>
      <c r="BB484" s="323"/>
      <c r="BC484" s="323"/>
      <c r="BD484" s="323"/>
      <c r="BE484" s="323"/>
      <c r="BF484" s="323"/>
      <c r="BI484" s="323"/>
      <c r="BS484" s="323"/>
      <c r="CC484" s="323"/>
      <c r="CM484" s="323"/>
      <c r="CW484" s="323"/>
      <c r="DG484" s="323"/>
      <c r="DQ484" s="323"/>
      <c r="EA484" s="323"/>
      <c r="EK484" s="323"/>
      <c r="EU484" s="323"/>
      <c r="FE484" s="323"/>
      <c r="FO484" s="323"/>
      <c r="FY484" s="323"/>
      <c r="GI484" s="323"/>
      <c r="GS484" s="323"/>
      <c r="HC484" s="323"/>
      <c r="HM484" s="323"/>
      <c r="HW484" s="323"/>
    </row>
    <row r="485" s="3" customFormat="true" x14ac:dyDescent="0.25">
      <c r="A485" s="323"/>
      <c r="K485" s="323"/>
      <c r="U485" s="323"/>
      <c r="AE485" s="323"/>
      <c r="AO485" s="323"/>
      <c r="AY485" s="323"/>
      <c r="AZ485" s="323"/>
      <c r="BA485" s="323"/>
      <c r="BB485" s="323"/>
      <c r="BC485" s="323"/>
      <c r="BD485" s="323"/>
      <c r="BE485" s="323"/>
      <c r="BF485" s="323"/>
      <c r="BI485" s="323"/>
      <c r="BS485" s="323"/>
      <c r="CC485" s="323"/>
      <c r="CM485" s="323"/>
      <c r="CW485" s="323"/>
      <c r="DG485" s="323"/>
      <c r="DQ485" s="323"/>
      <c r="EA485" s="323"/>
      <c r="EK485" s="323"/>
      <c r="EU485" s="323"/>
      <c r="FE485" s="323"/>
      <c r="FO485" s="323"/>
      <c r="FY485" s="323"/>
      <c r="GI485" s="323"/>
      <c r="GS485" s="323"/>
      <c r="HC485" s="323"/>
      <c r="HM485" s="323"/>
      <c r="HW485" s="323"/>
    </row>
    <row r="486" s="3" customFormat="true" x14ac:dyDescent="0.25">
      <c r="A486" s="323"/>
      <c r="K486" s="323"/>
      <c r="U486" s="323"/>
      <c r="AE486" s="323"/>
      <c r="AO486" s="323"/>
      <c r="AY486" s="323"/>
      <c r="AZ486" s="323"/>
      <c r="BA486" s="323"/>
      <c r="BB486" s="323"/>
      <c r="BC486" s="323"/>
      <c r="BD486" s="323"/>
      <c r="BE486" s="323"/>
      <c r="BF486" s="323"/>
      <c r="BI486" s="323"/>
      <c r="BS486" s="323"/>
      <c r="CC486" s="323"/>
      <c r="CM486" s="323"/>
      <c r="CW486" s="323"/>
      <c r="DG486" s="323"/>
      <c r="DQ486" s="323"/>
      <c r="EA486" s="323"/>
      <c r="EK486" s="323"/>
      <c r="EU486" s="323"/>
      <c r="FE486" s="323"/>
      <c r="FO486" s="323"/>
      <c r="FY486" s="323"/>
      <c r="GI486" s="323"/>
      <c r="GS486" s="323"/>
      <c r="HC486" s="323"/>
      <c r="HM486" s="323"/>
      <c r="HW486" s="323"/>
    </row>
    <row r="487" s="3" customFormat="true" x14ac:dyDescent="0.25">
      <c r="A487" s="323"/>
      <c r="K487" s="323"/>
      <c r="U487" s="323"/>
      <c r="AE487" s="323"/>
      <c r="AO487" s="323"/>
      <c r="AY487" s="323"/>
      <c r="AZ487" s="323"/>
      <c r="BA487" s="323"/>
      <c r="BB487" s="323"/>
      <c r="BC487" s="323"/>
      <c r="BD487" s="323"/>
      <c r="BE487" s="323"/>
      <c r="BF487" s="323"/>
      <c r="BI487" s="323"/>
      <c r="BS487" s="323"/>
      <c r="CC487" s="323"/>
      <c r="CM487" s="323"/>
      <c r="CW487" s="323"/>
      <c r="DG487" s="323"/>
      <c r="DQ487" s="323"/>
      <c r="EA487" s="323"/>
      <c r="EK487" s="323"/>
      <c r="EU487" s="323"/>
      <c r="FE487" s="323"/>
      <c r="FO487" s="323"/>
      <c r="FY487" s="323"/>
      <c r="GI487" s="323"/>
      <c r="GS487" s="323"/>
      <c r="HC487" s="323"/>
      <c r="HM487" s="323"/>
      <c r="HW487" s="323"/>
    </row>
    <row r="488" s="3" customFormat="true" x14ac:dyDescent="0.25">
      <c r="A488" s="323"/>
      <c r="K488" s="323"/>
      <c r="U488" s="323"/>
      <c r="AE488" s="323"/>
      <c r="AO488" s="323"/>
      <c r="AY488" s="323"/>
      <c r="AZ488" s="323"/>
      <c r="BA488" s="323"/>
      <c r="BB488" s="323"/>
      <c r="BC488" s="323"/>
      <c r="BD488" s="323"/>
      <c r="BE488" s="323"/>
      <c r="BF488" s="323"/>
      <c r="BI488" s="323"/>
      <c r="BS488" s="323"/>
      <c r="CC488" s="323"/>
      <c r="CM488" s="323"/>
      <c r="CW488" s="323"/>
      <c r="DG488" s="323"/>
      <c r="DQ488" s="323"/>
      <c r="EA488" s="323"/>
      <c r="EK488" s="323"/>
      <c r="EU488" s="323"/>
      <c r="FE488" s="323"/>
      <c r="FO488" s="323"/>
      <c r="FY488" s="323"/>
      <c r="GI488" s="323"/>
      <c r="GS488" s="323"/>
      <c r="HC488" s="323"/>
      <c r="HM488" s="323"/>
      <c r="HW488" s="323"/>
    </row>
    <row r="489" s="3" customFormat="true" x14ac:dyDescent="0.25">
      <c r="A489" s="323"/>
      <c r="K489" s="323"/>
      <c r="U489" s="323"/>
      <c r="AE489" s="323"/>
      <c r="AO489" s="323"/>
      <c r="AY489" s="323"/>
      <c r="AZ489" s="323"/>
      <c r="BA489" s="323"/>
      <c r="BB489" s="323"/>
      <c r="BC489" s="323"/>
      <c r="BD489" s="323"/>
      <c r="BE489" s="323"/>
      <c r="BF489" s="323"/>
      <c r="BI489" s="323"/>
      <c r="BS489" s="323"/>
      <c r="CC489" s="323"/>
      <c r="CM489" s="323"/>
      <c r="CW489" s="323"/>
      <c r="DG489" s="323"/>
      <c r="DQ489" s="323"/>
      <c r="EA489" s="323"/>
      <c r="EK489" s="323"/>
      <c r="EU489" s="323"/>
      <c r="FE489" s="323"/>
      <c r="FO489" s="323"/>
      <c r="FY489" s="323"/>
      <c r="GI489" s="323"/>
      <c r="GS489" s="323"/>
      <c r="HC489" s="323"/>
      <c r="HM489" s="323"/>
      <c r="HW489" s="323"/>
    </row>
    <row r="490" s="3" customFormat="true" x14ac:dyDescent="0.25">
      <c r="A490" s="323"/>
      <c r="K490" s="323"/>
      <c r="U490" s="323"/>
      <c r="AE490" s="323"/>
      <c r="AO490" s="323"/>
      <c r="AY490" s="323"/>
      <c r="AZ490" s="323"/>
      <c r="BA490" s="323"/>
      <c r="BB490" s="323"/>
      <c r="BC490" s="323"/>
      <c r="BD490" s="323"/>
      <c r="BE490" s="323"/>
      <c r="BF490" s="323"/>
      <c r="BI490" s="323"/>
      <c r="BS490" s="323"/>
      <c r="CC490" s="323"/>
      <c r="CM490" s="323"/>
      <c r="CW490" s="323"/>
      <c r="DG490" s="323"/>
      <c r="DQ490" s="323"/>
      <c r="EA490" s="323"/>
      <c r="EK490" s="323"/>
      <c r="EU490" s="323"/>
      <c r="FE490" s="323"/>
      <c r="FO490" s="323"/>
      <c r="FY490" s="323"/>
      <c r="GI490" s="323"/>
      <c r="GS490" s="323"/>
      <c r="HC490" s="323"/>
      <c r="HM490" s="323"/>
      <c r="HW490" s="323"/>
    </row>
    <row r="491" s="3" customFormat="true" x14ac:dyDescent="0.25">
      <c r="A491" s="323"/>
      <c r="K491" s="323"/>
      <c r="U491" s="323"/>
      <c r="AE491" s="323"/>
      <c r="AO491" s="323"/>
      <c r="AY491" s="323"/>
      <c r="AZ491" s="323"/>
      <c r="BA491" s="323"/>
      <c r="BB491" s="323"/>
      <c r="BC491" s="323"/>
      <c r="BD491" s="323"/>
      <c r="BE491" s="323"/>
      <c r="BF491" s="323"/>
      <c r="BI491" s="323"/>
      <c r="BS491" s="323"/>
      <c r="CC491" s="323"/>
      <c r="CM491" s="323"/>
      <c r="CW491" s="323"/>
      <c r="DG491" s="323"/>
      <c r="DQ491" s="323"/>
      <c r="EA491" s="323"/>
      <c r="EK491" s="323"/>
      <c r="EU491" s="323"/>
      <c r="FE491" s="323"/>
      <c r="FO491" s="323"/>
      <c r="FY491" s="323"/>
      <c r="GI491" s="323"/>
      <c r="GS491" s="323"/>
      <c r="HC491" s="323"/>
      <c r="HM491" s="323"/>
      <c r="HW491" s="323"/>
    </row>
    <row r="492" s="3" customFormat="true" x14ac:dyDescent="0.25">
      <c r="A492" s="323"/>
      <c r="K492" s="323"/>
      <c r="U492" s="323"/>
      <c r="AE492" s="323"/>
      <c r="AO492" s="323"/>
      <c r="AY492" s="323"/>
      <c r="AZ492" s="323"/>
      <c r="BA492" s="323"/>
      <c r="BB492" s="323"/>
      <c r="BC492" s="323"/>
      <c r="BD492" s="323"/>
      <c r="BE492" s="323"/>
      <c r="BF492" s="323"/>
      <c r="BI492" s="323"/>
      <c r="BS492" s="323"/>
      <c r="CC492" s="323"/>
      <c r="CM492" s="323"/>
      <c r="CW492" s="323"/>
      <c r="DG492" s="323"/>
      <c r="DQ492" s="323"/>
      <c r="EA492" s="323"/>
      <c r="EK492" s="323"/>
      <c r="EU492" s="323"/>
      <c r="FE492" s="323"/>
      <c r="FO492" s="323"/>
      <c r="FY492" s="323"/>
      <c r="GI492" s="323"/>
      <c r="GS492" s="323"/>
      <c r="HC492" s="323"/>
      <c r="HM492" s="323"/>
      <c r="HW492" s="323"/>
    </row>
    <row r="493" s="3" customFormat="true" x14ac:dyDescent="0.25">
      <c r="A493" s="323"/>
      <c r="K493" s="323"/>
      <c r="U493" s="323"/>
      <c r="AE493" s="323"/>
      <c r="AO493" s="323"/>
      <c r="AY493" s="323"/>
      <c r="AZ493" s="323"/>
      <c r="BA493" s="323"/>
      <c r="BB493" s="323"/>
      <c r="BC493" s="323"/>
      <c r="BD493" s="323"/>
      <c r="BE493" s="323"/>
      <c r="BF493" s="323"/>
      <c r="BI493" s="323"/>
      <c r="BS493" s="323"/>
      <c r="CC493" s="323"/>
      <c r="CM493" s="323"/>
      <c r="CW493" s="323"/>
      <c r="DG493" s="323"/>
      <c r="DQ493" s="323"/>
      <c r="EA493" s="323"/>
      <c r="EK493" s="323"/>
      <c r="EU493" s="323"/>
      <c r="FE493" s="323"/>
      <c r="FO493" s="323"/>
      <c r="FY493" s="323"/>
      <c r="GI493" s="323"/>
      <c r="GS493" s="323"/>
      <c r="HC493" s="323"/>
      <c r="HM493" s="323"/>
      <c r="HW493" s="323"/>
    </row>
    <row r="494" s="3" customFormat="true" x14ac:dyDescent="0.25">
      <c r="A494" s="323"/>
      <c r="K494" s="323"/>
      <c r="U494" s="323"/>
      <c r="AE494" s="323"/>
      <c r="AO494" s="323"/>
      <c r="AY494" s="323"/>
      <c r="AZ494" s="323"/>
      <c r="BA494" s="323"/>
      <c r="BB494" s="323"/>
      <c r="BC494" s="323"/>
      <c r="BD494" s="323"/>
      <c r="BE494" s="323"/>
      <c r="BF494" s="323"/>
      <c r="BI494" s="323"/>
      <c r="BS494" s="323"/>
      <c r="CC494" s="323"/>
      <c r="CM494" s="323"/>
      <c r="CW494" s="323"/>
      <c r="DG494" s="323"/>
      <c r="DQ494" s="323"/>
      <c r="EA494" s="323"/>
      <c r="EK494" s="323"/>
      <c r="EU494" s="323"/>
      <c r="FE494" s="323"/>
      <c r="FO494" s="323"/>
      <c r="FY494" s="323"/>
      <c r="GI494" s="323"/>
      <c r="GS494" s="323"/>
      <c r="HC494" s="323"/>
      <c r="HM494" s="323"/>
      <c r="HW494" s="323"/>
    </row>
    <row r="495" s="3" customFormat="true" x14ac:dyDescent="0.25">
      <c r="A495" s="323"/>
      <c r="K495" s="323"/>
      <c r="U495" s="323"/>
      <c r="AE495" s="323"/>
      <c r="AO495" s="323"/>
      <c r="AY495" s="323"/>
      <c r="AZ495" s="323"/>
      <c r="BA495" s="323"/>
      <c r="BB495" s="323"/>
      <c r="BC495" s="323"/>
      <c r="BD495" s="323"/>
      <c r="BE495" s="323"/>
      <c r="BF495" s="323"/>
      <c r="BI495" s="323"/>
      <c r="BS495" s="323"/>
      <c r="CC495" s="323"/>
      <c r="CM495" s="323"/>
      <c r="CW495" s="323"/>
      <c r="DG495" s="323"/>
      <c r="DQ495" s="323"/>
      <c r="EA495" s="323"/>
      <c r="EK495" s="323"/>
      <c r="EU495" s="323"/>
      <c r="FE495" s="323"/>
      <c r="FO495" s="323"/>
      <c r="FY495" s="323"/>
      <c r="GI495" s="323"/>
      <c r="GS495" s="323"/>
      <c r="HC495" s="323"/>
      <c r="HM495" s="323"/>
      <c r="HW495" s="323"/>
    </row>
    <row r="496" s="3" customFormat="true" x14ac:dyDescent="0.25">
      <c r="A496" s="323"/>
      <c r="K496" s="323"/>
      <c r="U496" s="323"/>
      <c r="AE496" s="323"/>
      <c r="AO496" s="323"/>
      <c r="AY496" s="323"/>
      <c r="AZ496" s="323"/>
      <c r="BA496" s="323"/>
      <c r="BB496" s="323"/>
      <c r="BC496" s="323"/>
      <c r="BD496" s="323"/>
      <c r="BE496" s="323"/>
      <c r="BF496" s="323"/>
      <c r="BI496" s="323"/>
      <c r="BS496" s="323"/>
      <c r="CC496" s="323"/>
      <c r="CM496" s="323"/>
      <c r="CW496" s="323"/>
      <c r="DG496" s="323"/>
      <c r="DQ496" s="323"/>
      <c r="EA496" s="323"/>
      <c r="EK496" s="323"/>
      <c r="EU496" s="323"/>
      <c r="FE496" s="323"/>
      <c r="FO496" s="323"/>
      <c r="FY496" s="323"/>
      <c r="GI496" s="323"/>
      <c r="GS496" s="323"/>
      <c r="HC496" s="323"/>
      <c r="HM496" s="323"/>
      <c r="HW496" s="323"/>
    </row>
    <row r="497" s="3" customFormat="true" x14ac:dyDescent="0.25">
      <c r="A497" s="323"/>
      <c r="K497" s="323"/>
      <c r="U497" s="323"/>
      <c r="AE497" s="323"/>
      <c r="AO497" s="323"/>
      <c r="AY497" s="323"/>
      <c r="AZ497" s="323"/>
      <c r="BA497" s="323"/>
      <c r="BB497" s="323"/>
      <c r="BC497" s="323"/>
      <c r="BD497" s="323"/>
      <c r="BE497" s="323"/>
      <c r="BF497" s="323"/>
      <c r="BI497" s="323"/>
      <c r="BS497" s="323"/>
      <c r="CC497" s="323"/>
      <c r="CM497" s="323"/>
      <c r="CW497" s="323"/>
      <c r="DG497" s="323"/>
      <c r="DQ497" s="323"/>
      <c r="EA497" s="323"/>
      <c r="EK497" s="323"/>
      <c r="EU497" s="323"/>
      <c r="FE497" s="323"/>
      <c r="FO497" s="323"/>
      <c r="FY497" s="323"/>
      <c r="GI497" s="323"/>
      <c r="GS497" s="323"/>
      <c r="HC497" s="323"/>
      <c r="HM497" s="323"/>
      <c r="HW497" s="323"/>
    </row>
    <row r="498" s="3" customFormat="true" x14ac:dyDescent="0.25">
      <c r="A498" s="323"/>
      <c r="K498" s="323"/>
      <c r="U498" s="323"/>
      <c r="AE498" s="323"/>
      <c r="AO498" s="323"/>
      <c r="AY498" s="323"/>
      <c r="AZ498" s="323"/>
      <c r="BA498" s="323"/>
      <c r="BB498" s="323"/>
      <c r="BC498" s="323"/>
      <c r="BD498" s="323"/>
      <c r="BE498" s="323"/>
      <c r="BF498" s="323"/>
      <c r="BI498" s="323"/>
      <c r="BS498" s="323"/>
      <c r="CC498" s="323"/>
      <c r="CM498" s="323"/>
      <c r="CW498" s="323"/>
      <c r="DG498" s="323"/>
      <c r="DQ498" s="323"/>
      <c r="EA498" s="323"/>
      <c r="EK498" s="323"/>
      <c r="EU498" s="323"/>
      <c r="FE498" s="323"/>
      <c r="FO498" s="323"/>
      <c r="FY498" s="323"/>
      <c r="GI498" s="323"/>
      <c r="GS498" s="323"/>
      <c r="HC498" s="323"/>
      <c r="HM498" s="323"/>
      <c r="HW498" s="323"/>
    </row>
    <row r="499" s="3" customFormat="true" x14ac:dyDescent="0.25">
      <c r="A499" s="323"/>
      <c r="K499" s="323"/>
      <c r="U499" s="323"/>
      <c r="AE499" s="323"/>
      <c r="AO499" s="323"/>
      <c r="AY499" s="323"/>
      <c r="AZ499" s="323"/>
      <c r="BA499" s="323"/>
      <c r="BB499" s="323"/>
      <c r="BC499" s="323"/>
      <c r="BD499" s="323"/>
      <c r="BE499" s="323"/>
      <c r="BF499" s="323"/>
      <c r="BI499" s="323"/>
      <c r="BS499" s="323"/>
      <c r="CC499" s="323"/>
      <c r="CM499" s="323"/>
      <c r="CW499" s="323"/>
      <c r="DG499" s="323"/>
      <c r="DQ499" s="323"/>
      <c r="EA499" s="323"/>
      <c r="EK499" s="323"/>
      <c r="EU499" s="323"/>
      <c r="FE499" s="323"/>
      <c r="FO499" s="323"/>
      <c r="FY499" s="323"/>
      <c r="GI499" s="323"/>
      <c r="GS499" s="323"/>
      <c r="HC499" s="323"/>
      <c r="HM499" s="323"/>
      <c r="HW499" s="323"/>
    </row>
    <row r="500" s="3" customFormat="true" x14ac:dyDescent="0.25">
      <c r="A500" s="323"/>
      <c r="K500" s="323"/>
      <c r="U500" s="323"/>
      <c r="AE500" s="323"/>
      <c r="AO500" s="323"/>
      <c r="AY500" s="323"/>
      <c r="AZ500" s="323"/>
      <c r="BA500" s="323"/>
      <c r="BB500" s="323"/>
      <c r="BC500" s="323"/>
      <c r="BD500" s="323"/>
      <c r="BE500" s="323"/>
      <c r="BF500" s="323"/>
      <c r="BI500" s="323"/>
      <c r="BS500" s="323"/>
      <c r="CC500" s="323"/>
      <c r="CM500" s="323"/>
      <c r="CW500" s="323"/>
      <c r="DG500" s="323"/>
      <c r="DQ500" s="323"/>
      <c r="EA500" s="323"/>
      <c r="EK500" s="323"/>
      <c r="EU500" s="323"/>
      <c r="FE500" s="323"/>
      <c r="FO500" s="323"/>
      <c r="FY500" s="323"/>
      <c r="GI500" s="323"/>
      <c r="GS500" s="323"/>
      <c r="HC500" s="323"/>
      <c r="HM500" s="323"/>
      <c r="HW500" s="323"/>
    </row>
    <row r="501" s="3" customFormat="true" x14ac:dyDescent="0.25">
      <c r="A501" s="323"/>
      <c r="K501" s="323"/>
      <c r="U501" s="323"/>
      <c r="AE501" s="323"/>
      <c r="AO501" s="323"/>
      <c r="AY501" s="323"/>
      <c r="AZ501" s="323"/>
      <c r="BA501" s="323"/>
      <c r="BB501" s="323"/>
      <c r="BC501" s="323"/>
      <c r="BD501" s="323"/>
      <c r="BE501" s="323"/>
      <c r="BF501" s="323"/>
      <c r="BI501" s="323"/>
      <c r="BS501" s="323"/>
      <c r="CC501" s="323"/>
      <c r="CM501" s="323"/>
      <c r="CW501" s="323"/>
      <c r="DG501" s="323"/>
      <c r="DQ501" s="323"/>
      <c r="EA501" s="323"/>
      <c r="EK501" s="323"/>
      <c r="EU501" s="323"/>
      <c r="FE501" s="323"/>
      <c r="FO501" s="323"/>
      <c r="FY501" s="323"/>
      <c r="GI501" s="323"/>
      <c r="GS501" s="323"/>
      <c r="HC501" s="323"/>
      <c r="HM501" s="323"/>
      <c r="HW501" s="323"/>
    </row>
    <row r="502" s="3" customFormat="true" x14ac:dyDescent="0.25">
      <c r="A502" s="323"/>
      <c r="K502" s="323"/>
      <c r="U502" s="323"/>
      <c r="AE502" s="323"/>
      <c r="AO502" s="323"/>
      <c r="AY502" s="323"/>
      <c r="AZ502" s="323"/>
      <c r="BA502" s="323"/>
      <c r="BB502" s="323"/>
      <c r="BC502" s="323"/>
      <c r="BD502" s="323"/>
      <c r="BE502" s="323"/>
      <c r="BF502" s="323"/>
      <c r="BI502" s="323"/>
      <c r="BS502" s="323"/>
      <c r="CC502" s="323"/>
      <c r="CM502" s="323"/>
      <c r="CW502" s="323"/>
      <c r="DG502" s="323"/>
      <c r="DQ502" s="323"/>
      <c r="EA502" s="323"/>
      <c r="EK502" s="323"/>
      <c r="EU502" s="323"/>
      <c r="FE502" s="323"/>
      <c r="FO502" s="323"/>
      <c r="FY502" s="323"/>
      <c r="GI502" s="323"/>
      <c r="GS502" s="323"/>
      <c r="HC502" s="323"/>
      <c r="HM502" s="323"/>
      <c r="HW502" s="323"/>
    </row>
    <row r="503" s="3" customFormat="true" x14ac:dyDescent="0.25">
      <c r="A503" s="323"/>
      <c r="K503" s="323"/>
      <c r="U503" s="323"/>
      <c r="AE503" s="323"/>
      <c r="AO503" s="323"/>
      <c r="AY503" s="323"/>
      <c r="AZ503" s="323"/>
      <c r="BA503" s="323"/>
      <c r="BB503" s="323"/>
      <c r="BC503" s="323"/>
      <c r="BD503" s="323"/>
      <c r="BE503" s="323"/>
      <c r="BF503" s="323"/>
      <c r="BI503" s="323"/>
      <c r="BS503" s="323"/>
      <c r="CC503" s="323"/>
      <c r="CM503" s="323"/>
      <c r="CW503" s="323"/>
      <c r="DG503" s="323"/>
      <c r="DQ503" s="323"/>
      <c r="EA503" s="323"/>
      <c r="EK503" s="323"/>
      <c r="EU503" s="323"/>
      <c r="FE503" s="323"/>
      <c r="FO503" s="323"/>
      <c r="FY503" s="323"/>
      <c r="GI503" s="323"/>
      <c r="GS503" s="323"/>
      <c r="HC503" s="323"/>
      <c r="HM503" s="323"/>
      <c r="HW503" s="323"/>
    </row>
    <row r="504" s="3" customFormat="true" x14ac:dyDescent="0.25">
      <c r="A504" s="323"/>
      <c r="K504" s="323"/>
      <c r="U504" s="323"/>
      <c r="AE504" s="323"/>
      <c r="AO504" s="323"/>
      <c r="AY504" s="323"/>
      <c r="AZ504" s="323"/>
      <c r="BA504" s="323"/>
      <c r="BB504" s="323"/>
      <c r="BC504" s="323"/>
      <c r="BD504" s="323"/>
      <c r="BE504" s="323"/>
      <c r="BF504" s="323"/>
      <c r="BI504" s="323"/>
      <c r="BS504" s="323"/>
      <c r="CC504" s="323"/>
      <c r="CM504" s="323"/>
      <c r="CW504" s="323"/>
      <c r="DG504" s="323"/>
      <c r="DQ504" s="323"/>
      <c r="EA504" s="323"/>
      <c r="EK504" s="323"/>
      <c r="EU504" s="323"/>
      <c r="FE504" s="323"/>
      <c r="FO504" s="323"/>
      <c r="FY504" s="323"/>
      <c r="GI504" s="323"/>
      <c r="GS504" s="323"/>
      <c r="HC504" s="323"/>
      <c r="HM504" s="323"/>
      <c r="HW504" s="323"/>
    </row>
    <row r="505" s="3" customFormat="true" x14ac:dyDescent="0.25">
      <c r="A505" s="323"/>
      <c r="K505" s="323"/>
      <c r="U505" s="323"/>
      <c r="AE505" s="323"/>
      <c r="AO505" s="323"/>
      <c r="AY505" s="323"/>
      <c r="AZ505" s="323"/>
      <c r="BA505" s="323"/>
      <c r="BB505" s="323"/>
      <c r="BC505" s="323"/>
      <c r="BD505" s="323"/>
      <c r="BE505" s="323"/>
      <c r="BF505" s="323"/>
      <c r="BI505" s="323"/>
      <c r="BS505" s="323"/>
      <c r="CC505" s="323"/>
      <c r="CM505" s="323"/>
      <c r="CW505" s="323"/>
      <c r="DG505" s="323"/>
      <c r="DQ505" s="323"/>
      <c r="EA505" s="323"/>
      <c r="EK505" s="323"/>
      <c r="EU505" s="323"/>
      <c r="FE505" s="323"/>
      <c r="FO505" s="323"/>
      <c r="FY505" s="323"/>
      <c r="GI505" s="323"/>
      <c r="GS505" s="323"/>
      <c r="HC505" s="323"/>
      <c r="HM505" s="323"/>
      <c r="HW505" s="323"/>
    </row>
    <row r="506" s="3" customFormat="true" x14ac:dyDescent="0.25">
      <c r="A506" s="323"/>
      <c r="K506" s="323"/>
      <c r="U506" s="323"/>
      <c r="AE506" s="323"/>
      <c r="AO506" s="323"/>
      <c r="AY506" s="323"/>
      <c r="AZ506" s="323"/>
      <c r="BA506" s="323"/>
      <c r="BB506" s="323"/>
      <c r="BC506" s="323"/>
      <c r="BD506" s="323"/>
      <c r="BE506" s="323"/>
      <c r="BF506" s="323"/>
      <c r="BI506" s="323"/>
      <c r="BS506" s="323"/>
      <c r="CC506" s="323"/>
      <c r="CM506" s="323"/>
      <c r="CW506" s="323"/>
      <c r="DG506" s="323"/>
      <c r="DQ506" s="323"/>
      <c r="EA506" s="323"/>
      <c r="EK506" s="323"/>
      <c r="EU506" s="323"/>
      <c r="FE506" s="323"/>
      <c r="FO506" s="323"/>
      <c r="FY506" s="323"/>
      <c r="GI506" s="323"/>
      <c r="GS506" s="323"/>
      <c r="HC506" s="323"/>
      <c r="HM506" s="323"/>
      <c r="HW506" s="323"/>
    </row>
    <row r="507" s="3" customFormat="true" x14ac:dyDescent="0.25">
      <c r="A507" s="323"/>
      <c r="K507" s="323"/>
      <c r="U507" s="323"/>
      <c r="AE507" s="323"/>
      <c r="AO507" s="323"/>
      <c r="AY507" s="323"/>
      <c r="AZ507" s="323"/>
      <c r="BA507" s="323"/>
      <c r="BB507" s="323"/>
      <c r="BC507" s="323"/>
      <c r="BD507" s="323"/>
      <c r="BE507" s="323"/>
      <c r="BF507" s="323"/>
      <c r="BI507" s="323"/>
      <c r="BS507" s="323"/>
      <c r="CC507" s="323"/>
      <c r="CM507" s="323"/>
      <c r="CW507" s="323"/>
      <c r="DG507" s="323"/>
      <c r="DQ507" s="323"/>
      <c r="EA507" s="323"/>
      <c r="EK507" s="323"/>
      <c r="EU507" s="323"/>
      <c r="FE507" s="323"/>
      <c r="FO507" s="323"/>
      <c r="FY507" s="323"/>
      <c r="GI507" s="323"/>
      <c r="GS507" s="323"/>
      <c r="HC507" s="323"/>
      <c r="HM507" s="323"/>
      <c r="HW507" s="323"/>
    </row>
    <row r="508" s="3" customFormat="true" x14ac:dyDescent="0.25">
      <c r="A508" s="323"/>
      <c r="K508" s="323"/>
      <c r="U508" s="323"/>
      <c r="AE508" s="323"/>
      <c r="AO508" s="323"/>
      <c r="AY508" s="323"/>
      <c r="AZ508" s="323"/>
      <c r="BA508" s="323"/>
      <c r="BB508" s="323"/>
      <c r="BC508" s="323"/>
      <c r="BD508" s="323"/>
      <c r="BE508" s="323"/>
      <c r="BF508" s="323"/>
      <c r="BI508" s="323"/>
      <c r="BS508" s="323"/>
      <c r="CC508" s="323"/>
      <c r="CM508" s="323"/>
      <c r="CW508" s="323"/>
      <c r="DG508" s="323"/>
      <c r="DQ508" s="323"/>
      <c r="EA508" s="323"/>
      <c r="EK508" s="323"/>
      <c r="EU508" s="323"/>
      <c r="FE508" s="323"/>
      <c r="FO508" s="323"/>
      <c r="FY508" s="323"/>
      <c r="GI508" s="323"/>
      <c r="GS508" s="323"/>
      <c r="HC508" s="323"/>
      <c r="HM508" s="323"/>
      <c r="HW508" s="323"/>
    </row>
    <row r="509" s="3" customFormat="true" x14ac:dyDescent="0.25">
      <c r="A509" s="323"/>
      <c r="K509" s="323"/>
      <c r="U509" s="323"/>
      <c r="AE509" s="323"/>
      <c r="AO509" s="323"/>
      <c r="AY509" s="323"/>
      <c r="AZ509" s="323"/>
      <c r="BA509" s="323"/>
      <c r="BB509" s="323"/>
      <c r="BC509" s="323"/>
      <c r="BD509" s="323"/>
      <c r="BE509" s="323"/>
      <c r="BF509" s="323"/>
      <c r="BI509" s="323"/>
      <c r="BS509" s="323"/>
      <c r="CC509" s="323"/>
      <c r="CM509" s="323"/>
      <c r="CW509" s="323"/>
      <c r="DG509" s="323"/>
      <c r="DQ509" s="323"/>
      <c r="EA509" s="323"/>
      <c r="EK509" s="323"/>
      <c r="EU509" s="323"/>
      <c r="FE509" s="323"/>
      <c r="FO509" s="323"/>
      <c r="FY509" s="323"/>
      <c r="GI509" s="323"/>
      <c r="GS509" s="323"/>
      <c r="HC509" s="323"/>
      <c r="HM509" s="323"/>
      <c r="HW509" s="323"/>
    </row>
    <row r="510" s="3" customFormat="true" x14ac:dyDescent="0.25">
      <c r="A510" s="323"/>
      <c r="K510" s="323"/>
      <c r="U510" s="323"/>
      <c r="AE510" s="323"/>
      <c r="AO510" s="323"/>
      <c r="AY510" s="323"/>
      <c r="AZ510" s="323"/>
      <c r="BA510" s="323"/>
      <c r="BB510" s="323"/>
      <c r="BC510" s="323"/>
      <c r="BD510" s="323"/>
      <c r="BE510" s="323"/>
      <c r="BF510" s="323"/>
      <c r="BI510" s="323"/>
      <c r="BS510" s="323"/>
      <c r="CC510" s="323"/>
      <c r="CM510" s="323"/>
      <c r="CW510" s="323"/>
      <c r="DG510" s="323"/>
      <c r="DQ510" s="323"/>
      <c r="EA510" s="323"/>
      <c r="EK510" s="323"/>
      <c r="EU510" s="323"/>
      <c r="FE510" s="323"/>
      <c r="FO510" s="323"/>
      <c r="FY510" s="323"/>
      <c r="GI510" s="323"/>
      <c r="GS510" s="323"/>
      <c r="HC510" s="323"/>
      <c r="HM510" s="323"/>
      <c r="HW510" s="323"/>
    </row>
    <row r="511" s="3" customFormat="true" x14ac:dyDescent="0.25">
      <c r="A511" s="323"/>
      <c r="K511" s="323"/>
      <c r="U511" s="323"/>
      <c r="AE511" s="323"/>
      <c r="AO511" s="323"/>
      <c r="AY511" s="323"/>
      <c r="AZ511" s="323"/>
      <c r="BA511" s="323"/>
      <c r="BB511" s="323"/>
      <c r="BC511" s="323"/>
      <c r="BD511" s="323"/>
      <c r="BE511" s="323"/>
      <c r="BF511" s="323"/>
      <c r="BI511" s="323"/>
      <c r="BS511" s="323"/>
      <c r="CC511" s="323"/>
      <c r="CM511" s="323"/>
      <c r="CW511" s="323"/>
      <c r="DG511" s="323"/>
      <c r="DQ511" s="323"/>
      <c r="EA511" s="323"/>
      <c r="EK511" s="323"/>
      <c r="EU511" s="323"/>
      <c r="FE511" s="323"/>
      <c r="FO511" s="323"/>
      <c r="FY511" s="323"/>
      <c r="GI511" s="323"/>
      <c r="GS511" s="323"/>
      <c r="HC511" s="323"/>
      <c r="HM511" s="323"/>
      <c r="HW511" s="323"/>
    </row>
    <row r="512" s="3" customFormat="true" x14ac:dyDescent="0.25">
      <c r="A512" s="323"/>
      <c r="K512" s="323"/>
      <c r="U512" s="323"/>
      <c r="AE512" s="323"/>
      <c r="AO512" s="323"/>
      <c r="AY512" s="323"/>
      <c r="AZ512" s="323"/>
      <c r="BA512" s="323"/>
      <c r="BB512" s="323"/>
      <c r="BC512" s="323"/>
      <c r="BD512" s="323"/>
      <c r="BE512" s="323"/>
      <c r="BF512" s="323"/>
      <c r="BI512" s="323"/>
      <c r="BS512" s="323"/>
      <c r="CC512" s="323"/>
      <c r="CM512" s="323"/>
      <c r="CW512" s="323"/>
      <c r="DG512" s="323"/>
      <c r="DQ512" s="323"/>
      <c r="EA512" s="323"/>
      <c r="EK512" s="323"/>
      <c r="EU512" s="323"/>
      <c r="FE512" s="323"/>
      <c r="FO512" s="323"/>
      <c r="FY512" s="323"/>
      <c r="GI512" s="323"/>
      <c r="GS512" s="323"/>
      <c r="HC512" s="323"/>
      <c r="HM512" s="323"/>
      <c r="HW512" s="323"/>
    </row>
    <row r="513" s="3" customFormat="true" x14ac:dyDescent="0.25">
      <c r="A513" s="323"/>
      <c r="K513" s="323"/>
      <c r="U513" s="323"/>
      <c r="AE513" s="323"/>
      <c r="AO513" s="323"/>
      <c r="AY513" s="323"/>
      <c r="AZ513" s="323"/>
      <c r="BA513" s="323"/>
      <c r="BB513" s="323"/>
      <c r="BC513" s="323"/>
      <c r="BD513" s="323"/>
      <c r="BE513" s="323"/>
      <c r="BF513" s="323"/>
      <c r="BI513" s="323"/>
      <c r="BS513" s="323"/>
      <c r="CC513" s="323"/>
      <c r="CM513" s="323"/>
      <c r="CW513" s="323"/>
      <c r="DG513" s="323"/>
      <c r="DQ513" s="323"/>
      <c r="EA513" s="323"/>
      <c r="EK513" s="323"/>
      <c r="EU513" s="323"/>
      <c r="FE513" s="323"/>
      <c r="FO513" s="323"/>
      <c r="FY513" s="323"/>
      <c r="GI513" s="323"/>
      <c r="GS513" s="323"/>
      <c r="HC513" s="323"/>
      <c r="HM513" s="323"/>
      <c r="HW513" s="323"/>
    </row>
    <row r="514" s="3" customFormat="true" x14ac:dyDescent="0.25">
      <c r="A514" s="323"/>
      <c r="K514" s="323"/>
      <c r="U514" s="323"/>
      <c r="AE514" s="323"/>
      <c r="AO514" s="323"/>
      <c r="AY514" s="323"/>
      <c r="AZ514" s="323"/>
      <c r="BA514" s="323"/>
      <c r="BB514" s="323"/>
      <c r="BC514" s="323"/>
      <c r="BD514" s="323"/>
      <c r="BE514" s="323"/>
      <c r="BF514" s="323"/>
      <c r="BI514" s="323"/>
      <c r="BS514" s="323"/>
      <c r="CC514" s="323"/>
      <c r="CM514" s="323"/>
      <c r="CW514" s="323"/>
      <c r="DG514" s="323"/>
      <c r="DQ514" s="323"/>
      <c r="EA514" s="323"/>
      <c r="EK514" s="323"/>
      <c r="EU514" s="323"/>
      <c r="FE514" s="323"/>
      <c r="FO514" s="323"/>
      <c r="FY514" s="323"/>
      <c r="GI514" s="323"/>
      <c r="GS514" s="323"/>
      <c r="HC514" s="323"/>
      <c r="HM514" s="323"/>
      <c r="HW514" s="323"/>
    </row>
    <row r="515" s="3" customFormat="true" x14ac:dyDescent="0.25">
      <c r="A515" s="323"/>
      <c r="K515" s="323"/>
      <c r="U515" s="323"/>
      <c r="AE515" s="323"/>
      <c r="AO515" s="323"/>
      <c r="AY515" s="323"/>
      <c r="AZ515" s="323"/>
      <c r="BA515" s="323"/>
      <c r="BB515" s="323"/>
      <c r="BC515" s="323"/>
      <c r="BD515" s="323"/>
      <c r="BE515" s="323"/>
      <c r="BF515" s="323"/>
      <c r="BI515" s="323"/>
      <c r="BS515" s="323"/>
      <c r="CC515" s="323"/>
      <c r="CM515" s="323"/>
      <c r="CW515" s="323"/>
      <c r="DG515" s="323"/>
      <c r="DQ515" s="323"/>
      <c r="EA515" s="323"/>
      <c r="EK515" s="323"/>
      <c r="EU515" s="323"/>
      <c r="FE515" s="323"/>
      <c r="FO515" s="323"/>
      <c r="FY515" s="323"/>
      <c r="GI515" s="323"/>
      <c r="GS515" s="323"/>
      <c r="HC515" s="323"/>
      <c r="HM515" s="323"/>
      <c r="HW515" s="323"/>
    </row>
    <row r="516" s="3" customFormat="true" x14ac:dyDescent="0.25">
      <c r="A516" s="323"/>
      <c r="K516" s="323"/>
      <c r="U516" s="323"/>
      <c r="AE516" s="323"/>
      <c r="AO516" s="323"/>
      <c r="AY516" s="323"/>
      <c r="AZ516" s="323"/>
      <c r="BA516" s="323"/>
      <c r="BB516" s="323"/>
      <c r="BC516" s="323"/>
      <c r="BD516" s="323"/>
      <c r="BE516" s="323"/>
      <c r="BF516" s="323"/>
      <c r="BI516" s="323"/>
      <c r="BS516" s="323"/>
      <c r="CC516" s="323"/>
      <c r="CM516" s="323"/>
      <c r="CW516" s="323"/>
      <c r="DG516" s="323"/>
      <c r="DQ516" s="323"/>
      <c r="EA516" s="323"/>
      <c r="EK516" s="323"/>
      <c r="EU516" s="323"/>
      <c r="FE516" s="323"/>
      <c r="FO516" s="323"/>
      <c r="FY516" s="323"/>
      <c r="GI516" s="323"/>
      <c r="GS516" s="323"/>
      <c r="HC516" s="323"/>
      <c r="HM516" s="323"/>
      <c r="HW516" s="323"/>
    </row>
    <row r="517" s="3" customFormat="true" x14ac:dyDescent="0.25">
      <c r="A517" s="323"/>
      <c r="K517" s="323"/>
      <c r="U517" s="323"/>
      <c r="AE517" s="323"/>
      <c r="AO517" s="323"/>
      <c r="AY517" s="323"/>
      <c r="AZ517" s="323"/>
      <c r="BA517" s="323"/>
      <c r="BB517" s="323"/>
      <c r="BC517" s="323"/>
      <c r="BD517" s="323"/>
      <c r="BE517" s="323"/>
      <c r="BF517" s="323"/>
      <c r="BI517" s="323"/>
      <c r="BS517" s="323"/>
      <c r="CC517" s="323"/>
      <c r="CM517" s="323"/>
      <c r="CW517" s="323"/>
      <c r="DG517" s="323"/>
      <c r="DQ517" s="323"/>
      <c r="EA517" s="323"/>
      <c r="EK517" s="323"/>
      <c r="EU517" s="323"/>
      <c r="FE517" s="323"/>
      <c r="FO517" s="323"/>
      <c r="FY517" s="323"/>
      <c r="GI517" s="323"/>
      <c r="GS517" s="323"/>
      <c r="HC517" s="323"/>
      <c r="HM517" s="323"/>
      <c r="HW517" s="323"/>
    </row>
    <row r="518" s="3" customFormat="true" x14ac:dyDescent="0.25">
      <c r="A518" s="323"/>
      <c r="K518" s="323"/>
      <c r="U518" s="323"/>
      <c r="AE518" s="323"/>
      <c r="AO518" s="323"/>
      <c r="AY518" s="323"/>
      <c r="AZ518" s="323"/>
      <c r="BA518" s="323"/>
      <c r="BB518" s="323"/>
      <c r="BC518" s="323"/>
      <c r="BD518" s="323"/>
      <c r="BE518" s="323"/>
      <c r="BF518" s="323"/>
      <c r="BI518" s="323"/>
      <c r="BS518" s="323"/>
      <c r="CC518" s="323"/>
      <c r="CM518" s="323"/>
      <c r="CW518" s="323"/>
      <c r="DG518" s="323"/>
      <c r="DQ518" s="323"/>
      <c r="EA518" s="323"/>
      <c r="EK518" s="323"/>
      <c r="EU518" s="323"/>
      <c r="FE518" s="323"/>
      <c r="FO518" s="323"/>
      <c r="FY518" s="323"/>
      <c r="GI518" s="323"/>
      <c r="GS518" s="323"/>
      <c r="HC518" s="323"/>
      <c r="HM518" s="323"/>
      <c r="HW518" s="323"/>
    </row>
    <row r="519" s="3" customFormat="true" x14ac:dyDescent="0.25">
      <c r="A519" s="323"/>
      <c r="K519" s="323"/>
      <c r="U519" s="323"/>
      <c r="AE519" s="323"/>
      <c r="AO519" s="323"/>
      <c r="AY519" s="323"/>
      <c r="AZ519" s="323"/>
      <c r="BA519" s="323"/>
      <c r="BB519" s="323"/>
      <c r="BC519" s="323"/>
      <c r="BD519" s="323"/>
      <c r="BE519" s="323"/>
      <c r="BF519" s="323"/>
      <c r="BI519" s="323"/>
      <c r="BS519" s="323"/>
      <c r="CC519" s="323"/>
      <c r="CM519" s="323"/>
      <c r="CW519" s="323"/>
      <c r="DG519" s="323"/>
      <c r="DQ519" s="323"/>
      <c r="EA519" s="323"/>
      <c r="EK519" s="323"/>
      <c r="EU519" s="323"/>
      <c r="FE519" s="323"/>
      <c r="FO519" s="323"/>
      <c r="FY519" s="323"/>
      <c r="GI519" s="323"/>
      <c r="GS519" s="323"/>
      <c r="HC519" s="323"/>
      <c r="HM519" s="323"/>
      <c r="HW519" s="323"/>
    </row>
    <row r="520" s="3" customFormat="true" x14ac:dyDescent="0.25">
      <c r="A520" s="323"/>
      <c r="K520" s="323"/>
      <c r="U520" s="323"/>
      <c r="AE520" s="323"/>
      <c r="AO520" s="323"/>
      <c r="AY520" s="323"/>
      <c r="AZ520" s="323"/>
      <c r="BA520" s="323"/>
      <c r="BB520" s="323"/>
      <c r="BC520" s="323"/>
      <c r="BD520" s="323"/>
      <c r="BE520" s="323"/>
      <c r="BF520" s="323"/>
      <c r="BI520" s="323"/>
      <c r="BS520" s="323"/>
      <c r="CC520" s="323"/>
      <c r="CM520" s="323"/>
      <c r="CW520" s="323"/>
      <c r="DG520" s="323"/>
      <c r="DQ520" s="323"/>
      <c r="EA520" s="323"/>
      <c r="EK520" s="323"/>
      <c r="EU520" s="323"/>
      <c r="FE520" s="323"/>
      <c r="FO520" s="323"/>
      <c r="FY520" s="323"/>
      <c r="GI520" s="323"/>
      <c r="GS520" s="323"/>
      <c r="HC520" s="323"/>
      <c r="HM520" s="323"/>
      <c r="HW520" s="323"/>
    </row>
    <row r="521" s="3" customFormat="true" x14ac:dyDescent="0.25">
      <c r="A521" s="323"/>
      <c r="K521" s="323"/>
      <c r="U521" s="323"/>
      <c r="AE521" s="323"/>
      <c r="AO521" s="323"/>
      <c r="AY521" s="323"/>
      <c r="AZ521" s="323"/>
      <c r="BA521" s="323"/>
      <c r="BB521" s="323"/>
      <c r="BC521" s="323"/>
      <c r="BD521" s="323"/>
      <c r="BE521" s="323"/>
      <c r="BF521" s="323"/>
      <c r="BI521" s="323"/>
      <c r="BS521" s="323"/>
      <c r="CC521" s="323"/>
      <c r="CM521" s="323"/>
      <c r="CW521" s="323"/>
      <c r="DG521" s="323"/>
      <c r="DQ521" s="323"/>
      <c r="EA521" s="323"/>
      <c r="EK521" s="323"/>
      <c r="EU521" s="323"/>
      <c r="FE521" s="323"/>
      <c r="FO521" s="323"/>
      <c r="FY521" s="323"/>
      <c r="GI521" s="323"/>
      <c r="GS521" s="323"/>
      <c r="HC521" s="323"/>
      <c r="HM521" s="323"/>
      <c r="HW521" s="323"/>
    </row>
    <row r="522" s="3" customFormat="true" x14ac:dyDescent="0.25">
      <c r="A522" s="323"/>
      <c r="K522" s="323"/>
      <c r="U522" s="323"/>
      <c r="AE522" s="323"/>
      <c r="AO522" s="323"/>
      <c r="AY522" s="323"/>
      <c r="AZ522" s="323"/>
      <c r="BA522" s="323"/>
      <c r="BB522" s="323"/>
      <c r="BC522" s="323"/>
      <c r="BD522" s="323"/>
      <c r="BE522" s="323"/>
      <c r="BF522" s="323"/>
      <c r="BI522" s="323"/>
      <c r="BS522" s="323"/>
      <c r="CC522" s="323"/>
      <c r="CM522" s="323"/>
      <c r="CW522" s="323"/>
      <c r="DG522" s="323"/>
      <c r="DQ522" s="323"/>
      <c r="EA522" s="323"/>
      <c r="EK522" s="323"/>
      <c r="EU522" s="323"/>
      <c r="FE522" s="323"/>
      <c r="FO522" s="323"/>
      <c r="FY522" s="323"/>
      <c r="GI522" s="323"/>
      <c r="GS522" s="323"/>
      <c r="HC522" s="323"/>
      <c r="HM522" s="323"/>
      <c r="HW522" s="323"/>
    </row>
    <row r="523" s="3" customFormat="true" x14ac:dyDescent="0.25">
      <c r="A523" s="323"/>
      <c r="K523" s="323"/>
      <c r="U523" s="323"/>
      <c r="AE523" s="323"/>
      <c r="AO523" s="323"/>
      <c r="AY523" s="323"/>
      <c r="AZ523" s="323"/>
      <c r="BA523" s="323"/>
      <c r="BB523" s="323"/>
      <c r="BC523" s="323"/>
      <c r="BD523" s="323"/>
      <c r="BE523" s="323"/>
      <c r="BF523" s="323"/>
      <c r="BI523" s="323"/>
      <c r="BS523" s="323"/>
      <c r="CC523" s="323"/>
      <c r="CM523" s="323"/>
      <c r="CW523" s="323"/>
      <c r="DG523" s="323"/>
      <c r="DQ523" s="323"/>
      <c r="EA523" s="323"/>
      <c r="EK523" s="323"/>
      <c r="EU523" s="323"/>
      <c r="FE523" s="323"/>
      <c r="FO523" s="323"/>
      <c r="FY523" s="323"/>
      <c r="GI523" s="323"/>
      <c r="GS523" s="323"/>
      <c r="HC523" s="323"/>
      <c r="HM523" s="323"/>
      <c r="HW523" s="323"/>
    </row>
    <row r="524" s="3" customFormat="true" x14ac:dyDescent="0.25">
      <c r="A524" s="323"/>
      <c r="K524" s="323"/>
      <c r="U524" s="323"/>
      <c r="AE524" s="323"/>
      <c r="AO524" s="323"/>
      <c r="AY524" s="323"/>
      <c r="AZ524" s="323"/>
      <c r="BA524" s="323"/>
      <c r="BB524" s="323"/>
      <c r="BC524" s="323"/>
      <c r="BD524" s="323"/>
      <c r="BE524" s="323"/>
      <c r="BF524" s="323"/>
      <c r="BI524" s="323"/>
      <c r="BS524" s="323"/>
      <c r="CC524" s="323"/>
      <c r="CM524" s="323"/>
      <c r="CW524" s="323"/>
      <c r="DG524" s="323"/>
      <c r="DQ524" s="323"/>
      <c r="EA524" s="323"/>
      <c r="EK524" s="323"/>
      <c r="EU524" s="323"/>
      <c r="FE524" s="323"/>
      <c r="FO524" s="323"/>
      <c r="FY524" s="323"/>
      <c r="GI524" s="323"/>
      <c r="GS524" s="323"/>
      <c r="HC524" s="323"/>
      <c r="HM524" s="323"/>
      <c r="HW524" s="323"/>
    </row>
    <row r="525" s="3" customFormat="true" x14ac:dyDescent="0.25">
      <c r="A525" s="323"/>
      <c r="K525" s="323"/>
      <c r="U525" s="323"/>
      <c r="AE525" s="323"/>
      <c r="AO525" s="323"/>
      <c r="AY525" s="323"/>
      <c r="AZ525" s="323"/>
      <c r="BA525" s="323"/>
      <c r="BB525" s="323"/>
      <c r="BC525" s="323"/>
      <c r="BD525" s="323"/>
      <c r="BE525" s="323"/>
      <c r="BF525" s="323"/>
      <c r="BI525" s="323"/>
      <c r="BS525" s="323"/>
      <c r="CC525" s="323"/>
      <c r="CM525" s="323"/>
      <c r="CW525" s="323"/>
      <c r="DG525" s="323"/>
      <c r="DQ525" s="323"/>
      <c r="EA525" s="323"/>
      <c r="EK525" s="323"/>
      <c r="EU525" s="323"/>
      <c r="FE525" s="323"/>
      <c r="FO525" s="323"/>
      <c r="FY525" s="323"/>
      <c r="GI525" s="323"/>
      <c r="GS525" s="323"/>
      <c r="HC525" s="323"/>
      <c r="HM525" s="323"/>
      <c r="HW525" s="323"/>
    </row>
    <row r="526" s="3" customFormat="true" x14ac:dyDescent="0.25">
      <c r="A526" s="323"/>
      <c r="K526" s="323"/>
      <c r="U526" s="323"/>
      <c r="AE526" s="323"/>
      <c r="AO526" s="323"/>
      <c r="AY526" s="323"/>
      <c r="AZ526" s="323"/>
      <c r="BA526" s="323"/>
      <c r="BB526" s="323"/>
      <c r="BC526" s="323"/>
      <c r="BD526" s="323"/>
      <c r="BE526" s="323"/>
      <c r="BF526" s="323"/>
      <c r="BI526" s="323"/>
      <c r="BS526" s="323"/>
      <c r="CC526" s="323"/>
      <c r="CM526" s="323"/>
      <c r="CW526" s="323"/>
      <c r="DG526" s="323"/>
      <c r="DQ526" s="323"/>
      <c r="EA526" s="323"/>
      <c r="EK526" s="323"/>
      <c r="EU526" s="323"/>
      <c r="FE526" s="323"/>
      <c r="FO526" s="323"/>
      <c r="FY526" s="323"/>
      <c r="GI526" s="323"/>
      <c r="GS526" s="323"/>
      <c r="HC526" s="323"/>
      <c r="HM526" s="323"/>
      <c r="HW526" s="323"/>
    </row>
    <row r="527" s="3" customFormat="true" x14ac:dyDescent="0.25">
      <c r="A527" s="323"/>
      <c r="K527" s="323"/>
      <c r="U527" s="323"/>
      <c r="AE527" s="323"/>
      <c r="AO527" s="323"/>
      <c r="AY527" s="323"/>
      <c r="AZ527" s="323"/>
      <c r="BA527" s="323"/>
      <c r="BB527" s="323"/>
      <c r="BC527" s="323"/>
      <c r="BD527" s="323"/>
      <c r="BE527" s="323"/>
      <c r="BF527" s="323"/>
      <c r="BI527" s="323"/>
      <c r="BS527" s="323"/>
      <c r="CC527" s="323"/>
      <c r="CM527" s="323"/>
      <c r="CW527" s="323"/>
      <c r="DG527" s="323"/>
      <c r="DQ527" s="323"/>
      <c r="EA527" s="323"/>
      <c r="EK527" s="323"/>
      <c r="EU527" s="323"/>
      <c r="FE527" s="323"/>
      <c r="FO527" s="323"/>
      <c r="FY527" s="323"/>
      <c r="GI527" s="323"/>
      <c r="GS527" s="323"/>
      <c r="HC527" s="323"/>
      <c r="HM527" s="323"/>
      <c r="HW527" s="323"/>
    </row>
    <row r="528" s="3" customFormat="true" x14ac:dyDescent="0.25">
      <c r="A528" s="323"/>
      <c r="K528" s="323"/>
      <c r="U528" s="323"/>
      <c r="AE528" s="323"/>
      <c r="AO528" s="323"/>
      <c r="AY528" s="323"/>
      <c r="AZ528" s="323"/>
      <c r="BA528" s="323"/>
      <c r="BB528" s="323"/>
      <c r="BC528" s="323"/>
      <c r="BD528" s="323"/>
      <c r="BE528" s="323"/>
      <c r="BF528" s="323"/>
      <c r="BI528" s="323"/>
      <c r="BS528" s="323"/>
      <c r="CC528" s="323"/>
      <c r="CM528" s="323"/>
      <c r="CW528" s="323"/>
      <c r="DG528" s="323"/>
      <c r="DQ528" s="323"/>
      <c r="EA528" s="323"/>
      <c r="EK528" s="323"/>
      <c r="EU528" s="323"/>
      <c r="FE528" s="323"/>
      <c r="FO528" s="323"/>
      <c r="FY528" s="323"/>
      <c r="GI528" s="323"/>
      <c r="GS528" s="323"/>
      <c r="HC528" s="323"/>
      <c r="HM528" s="323"/>
      <c r="HW528" s="323"/>
    </row>
    <row r="529" s="3" customFormat="true" x14ac:dyDescent="0.25">
      <c r="A529" s="323"/>
      <c r="K529" s="323"/>
      <c r="U529" s="323"/>
      <c r="AE529" s="323"/>
      <c r="AO529" s="323"/>
      <c r="AY529" s="323"/>
      <c r="AZ529" s="323"/>
      <c r="BA529" s="323"/>
      <c r="BB529" s="323"/>
      <c r="BC529" s="323"/>
      <c r="BD529" s="323"/>
      <c r="BE529" s="323"/>
      <c r="BF529" s="323"/>
      <c r="BI529" s="323"/>
      <c r="BS529" s="323"/>
      <c r="CC529" s="323"/>
      <c r="CM529" s="323"/>
      <c r="CW529" s="323"/>
      <c r="DG529" s="323"/>
      <c r="DQ529" s="323"/>
      <c r="EA529" s="323"/>
      <c r="EK529" s="323"/>
      <c r="EU529" s="323"/>
      <c r="FE529" s="323"/>
      <c r="FO529" s="323"/>
      <c r="FY529" s="323"/>
      <c r="GI529" s="323"/>
      <c r="GS529" s="323"/>
      <c r="HC529" s="323"/>
      <c r="HM529" s="323"/>
      <c r="HW529" s="323"/>
    </row>
    <row r="530" s="3" customFormat="true" x14ac:dyDescent="0.25">
      <c r="A530" s="323"/>
      <c r="K530" s="323"/>
      <c r="U530" s="323"/>
      <c r="AE530" s="323"/>
      <c r="AO530" s="323"/>
      <c r="AY530" s="323"/>
      <c r="AZ530" s="323"/>
      <c r="BA530" s="323"/>
      <c r="BB530" s="323"/>
      <c r="BC530" s="323"/>
      <c r="BD530" s="323"/>
      <c r="BE530" s="323"/>
      <c r="BF530" s="323"/>
      <c r="BI530" s="323"/>
      <c r="BS530" s="323"/>
      <c r="CC530" s="323"/>
      <c r="CM530" s="323"/>
      <c r="CW530" s="323"/>
      <c r="DG530" s="323"/>
      <c r="DQ530" s="323"/>
      <c r="EA530" s="323"/>
      <c r="EK530" s="323"/>
      <c r="EU530" s="323"/>
      <c r="FE530" s="323"/>
      <c r="FO530" s="323"/>
      <c r="FY530" s="323"/>
      <c r="GI530" s="323"/>
      <c r="GS530" s="323"/>
      <c r="HC530" s="323"/>
      <c r="HM530" s="323"/>
      <c r="HW530" s="323"/>
    </row>
    <row r="531" s="3" customFormat="true" x14ac:dyDescent="0.25">
      <c r="A531" s="323"/>
      <c r="K531" s="323"/>
      <c r="U531" s="323"/>
      <c r="AE531" s="323"/>
      <c r="AO531" s="323"/>
      <c r="AY531" s="323"/>
      <c r="AZ531" s="323"/>
      <c r="BA531" s="323"/>
      <c r="BB531" s="323"/>
      <c r="BC531" s="323"/>
      <c r="BD531" s="323"/>
      <c r="BE531" s="323"/>
      <c r="BF531" s="323"/>
      <c r="BI531" s="323"/>
      <c r="BS531" s="323"/>
      <c r="CC531" s="323"/>
      <c r="CM531" s="323"/>
      <c r="CW531" s="323"/>
      <c r="DG531" s="323"/>
      <c r="DQ531" s="323"/>
      <c r="EA531" s="323"/>
      <c r="EK531" s="323"/>
      <c r="EU531" s="323"/>
      <c r="FE531" s="323"/>
      <c r="FO531" s="323"/>
      <c r="FY531" s="323"/>
      <c r="GI531" s="323"/>
      <c r="GS531" s="323"/>
      <c r="HC531" s="323"/>
      <c r="HM531" s="323"/>
      <c r="HW531" s="323"/>
    </row>
    <row r="532" s="3" customFormat="true" x14ac:dyDescent="0.25">
      <c r="A532" s="323"/>
      <c r="K532" s="323"/>
      <c r="U532" s="323"/>
      <c r="AE532" s="323"/>
      <c r="AO532" s="323"/>
      <c r="AY532" s="323"/>
      <c r="AZ532" s="323"/>
      <c r="BA532" s="323"/>
      <c r="BB532" s="323"/>
      <c r="BC532" s="323"/>
      <c r="BD532" s="323"/>
      <c r="BE532" s="323"/>
      <c r="BF532" s="323"/>
      <c r="BI532" s="323"/>
      <c r="BS532" s="323"/>
      <c r="CC532" s="323"/>
      <c r="CM532" s="323"/>
      <c r="CW532" s="323"/>
      <c r="DG532" s="323"/>
      <c r="DQ532" s="323"/>
      <c r="EA532" s="323"/>
      <c r="EK532" s="323"/>
      <c r="EU532" s="323"/>
      <c r="FE532" s="323"/>
      <c r="FO532" s="323"/>
      <c r="FY532" s="323"/>
      <c r="GI532" s="323"/>
      <c r="GS532" s="323"/>
      <c r="HC532" s="323"/>
      <c r="HM532" s="323"/>
      <c r="HW532" s="323"/>
    </row>
    <row r="533" s="3" customFormat="true" x14ac:dyDescent="0.25">
      <c r="A533" s="323"/>
      <c r="K533" s="323"/>
      <c r="U533" s="323"/>
      <c r="AE533" s="323"/>
      <c r="AO533" s="323"/>
      <c r="AY533" s="323"/>
      <c r="AZ533" s="323"/>
      <c r="BA533" s="323"/>
      <c r="BB533" s="323"/>
      <c r="BC533" s="323"/>
      <c r="BD533" s="323"/>
      <c r="BE533" s="323"/>
      <c r="BF533" s="323"/>
      <c r="BI533" s="323"/>
      <c r="BS533" s="323"/>
      <c r="CC533" s="323"/>
      <c r="CM533" s="323"/>
      <c r="CW533" s="323"/>
      <c r="DG533" s="323"/>
      <c r="DQ533" s="323"/>
      <c r="EA533" s="323"/>
      <c r="EK533" s="323"/>
      <c r="EU533" s="323"/>
      <c r="FE533" s="323"/>
      <c r="FO533" s="323"/>
      <c r="FY533" s="323"/>
      <c r="GI533" s="323"/>
      <c r="GS533" s="323"/>
      <c r="HC533" s="323"/>
      <c r="HM533" s="323"/>
      <c r="HW533" s="323"/>
    </row>
    <row r="534" s="3" customFormat="true" x14ac:dyDescent="0.25">
      <c r="A534" s="323"/>
      <c r="K534" s="323"/>
      <c r="U534" s="323"/>
      <c r="AE534" s="323"/>
      <c r="AO534" s="323"/>
      <c r="AY534" s="323"/>
      <c r="AZ534" s="323"/>
      <c r="BA534" s="323"/>
      <c r="BB534" s="323"/>
      <c r="BC534" s="323"/>
      <c r="BD534" s="323"/>
      <c r="BE534" s="323"/>
      <c r="BF534" s="323"/>
      <c r="BI534" s="323"/>
      <c r="BS534" s="323"/>
      <c r="CC534" s="323"/>
      <c r="CM534" s="323"/>
      <c r="CW534" s="323"/>
      <c r="DG534" s="323"/>
      <c r="DQ534" s="323"/>
      <c r="EA534" s="323"/>
      <c r="EK534" s="323"/>
      <c r="EU534" s="323"/>
      <c r="FE534" s="323"/>
      <c r="FO534" s="323"/>
      <c r="FY534" s="323"/>
      <c r="GI534" s="323"/>
      <c r="GS534" s="323"/>
      <c r="HC534" s="323"/>
      <c r="HM534" s="323"/>
      <c r="HW534" s="323"/>
    </row>
    <row r="535" s="3" customFormat="true" x14ac:dyDescent="0.25">
      <c r="A535" s="323"/>
      <c r="K535" s="323"/>
      <c r="U535" s="323"/>
      <c r="AE535" s="323"/>
      <c r="AO535" s="323"/>
      <c r="AY535" s="323"/>
      <c r="AZ535" s="323"/>
      <c r="BA535" s="323"/>
      <c r="BB535" s="323"/>
      <c r="BC535" s="323"/>
      <c r="BD535" s="323"/>
      <c r="BE535" s="323"/>
      <c r="BF535" s="323"/>
      <c r="BI535" s="323"/>
      <c r="BS535" s="323"/>
      <c r="CC535" s="323"/>
      <c r="CM535" s="323"/>
      <c r="CW535" s="323"/>
      <c r="DG535" s="323"/>
      <c r="DQ535" s="323"/>
      <c r="EA535" s="323"/>
      <c r="EK535" s="323"/>
      <c r="EU535" s="323"/>
      <c r="FE535" s="323"/>
      <c r="FO535" s="323"/>
      <c r="FY535" s="323"/>
      <c r="GI535" s="323"/>
      <c r="GS535" s="323"/>
      <c r="HC535" s="323"/>
      <c r="HM535" s="323"/>
      <c r="HW535" s="323"/>
    </row>
    <row r="536" s="3" customFormat="true" x14ac:dyDescent="0.25">
      <c r="A536" s="323"/>
      <c r="K536" s="323"/>
      <c r="U536" s="323"/>
      <c r="AE536" s="323"/>
      <c r="AO536" s="323"/>
      <c r="AY536" s="323"/>
      <c r="AZ536" s="323"/>
      <c r="BA536" s="323"/>
      <c r="BB536" s="323"/>
      <c r="BC536" s="323"/>
      <c r="BD536" s="323"/>
      <c r="BE536" s="323"/>
      <c r="BF536" s="323"/>
      <c r="BI536" s="323"/>
      <c r="BS536" s="323"/>
      <c r="CC536" s="323"/>
      <c r="CM536" s="323"/>
      <c r="CW536" s="323"/>
      <c r="DG536" s="323"/>
      <c r="DQ536" s="323"/>
      <c r="EA536" s="323"/>
      <c r="EK536" s="323"/>
      <c r="EU536" s="323"/>
      <c r="FE536" s="323"/>
      <c r="FO536" s="323"/>
      <c r="FY536" s="323"/>
      <c r="GI536" s="323"/>
      <c r="GS536" s="323"/>
      <c r="HC536" s="323"/>
      <c r="HM536" s="323"/>
      <c r="HW536" s="323"/>
    </row>
    <row r="537" s="3" customFormat="true" x14ac:dyDescent="0.25">
      <c r="A537" s="323"/>
      <c r="K537" s="323"/>
      <c r="U537" s="323"/>
      <c r="AE537" s="323"/>
      <c r="AO537" s="323"/>
      <c r="AY537" s="323"/>
      <c r="AZ537" s="323"/>
      <c r="BA537" s="323"/>
      <c r="BB537" s="323"/>
      <c r="BC537" s="323"/>
      <c r="BD537" s="323"/>
      <c r="BE537" s="323"/>
      <c r="BF537" s="323"/>
      <c r="BI537" s="323"/>
      <c r="BS537" s="323"/>
      <c r="CC537" s="323"/>
      <c r="CM537" s="323"/>
      <c r="CW537" s="323"/>
      <c r="DG537" s="323"/>
      <c r="DQ537" s="323"/>
      <c r="EA537" s="323"/>
      <c r="EK537" s="323"/>
      <c r="EU537" s="323"/>
      <c r="FE537" s="323"/>
      <c r="FO537" s="323"/>
      <c r="FY537" s="323"/>
      <c r="GI537" s="323"/>
      <c r="GS537" s="323"/>
      <c r="HC537" s="323"/>
      <c r="HM537" s="323"/>
      <c r="HW537" s="323"/>
    </row>
    <row r="538" s="3" customFormat="true" x14ac:dyDescent="0.25">
      <c r="A538" s="323"/>
      <c r="K538" s="323"/>
      <c r="U538" s="323"/>
      <c r="AE538" s="323"/>
      <c r="AO538" s="323"/>
      <c r="AY538" s="323"/>
      <c r="AZ538" s="323"/>
      <c r="BA538" s="323"/>
      <c r="BB538" s="323"/>
      <c r="BC538" s="323"/>
      <c r="BD538" s="323"/>
      <c r="BE538" s="323"/>
      <c r="BF538" s="323"/>
      <c r="BI538" s="323"/>
      <c r="BS538" s="323"/>
      <c r="CC538" s="323"/>
      <c r="CM538" s="323"/>
      <c r="CW538" s="323"/>
      <c r="DG538" s="323"/>
      <c r="DQ538" s="323"/>
      <c r="EA538" s="323"/>
      <c r="EK538" s="323"/>
      <c r="EU538" s="323"/>
      <c r="FE538" s="323"/>
      <c r="FO538" s="323"/>
      <c r="FY538" s="323"/>
      <c r="GI538" s="323"/>
      <c r="GS538" s="323"/>
      <c r="HC538" s="323"/>
      <c r="HM538" s="323"/>
      <c r="HW538" s="323"/>
    </row>
    <row r="539" s="3" customFormat="true" x14ac:dyDescent="0.25">
      <c r="A539" s="323"/>
      <c r="K539" s="323"/>
      <c r="U539" s="323"/>
      <c r="AE539" s="323"/>
      <c r="AO539" s="323"/>
      <c r="AY539" s="323"/>
      <c r="AZ539" s="323"/>
      <c r="BA539" s="323"/>
      <c r="BB539" s="323"/>
      <c r="BC539" s="323"/>
      <c r="BD539" s="323"/>
      <c r="BE539" s="323"/>
      <c r="BF539" s="323"/>
      <c r="BI539" s="323"/>
      <c r="BS539" s="323"/>
      <c r="CC539" s="323"/>
      <c r="CM539" s="323"/>
      <c r="CW539" s="323"/>
      <c r="DG539" s="323"/>
      <c r="DQ539" s="323"/>
      <c r="EA539" s="323"/>
      <c r="EK539" s="323"/>
      <c r="EU539" s="323"/>
      <c r="FE539" s="323"/>
      <c r="FO539" s="323"/>
      <c r="FY539" s="323"/>
      <c r="GI539" s="323"/>
      <c r="GS539" s="323"/>
      <c r="HC539" s="323"/>
      <c r="HM539" s="323"/>
      <c r="HW539" s="323"/>
    </row>
    <row r="540" s="3" customFormat="true" x14ac:dyDescent="0.25">
      <c r="A540" s="323"/>
      <c r="K540" s="323"/>
      <c r="U540" s="323"/>
      <c r="AE540" s="323"/>
      <c r="AO540" s="323"/>
      <c r="AY540" s="323"/>
      <c r="AZ540" s="323"/>
      <c r="BA540" s="323"/>
      <c r="BB540" s="323"/>
      <c r="BC540" s="323"/>
      <c r="BD540" s="323"/>
      <c r="BE540" s="323"/>
      <c r="BF540" s="323"/>
      <c r="BI540" s="323"/>
      <c r="BS540" s="323"/>
      <c r="CC540" s="323"/>
      <c r="CM540" s="323"/>
      <c r="CW540" s="323"/>
      <c r="DG540" s="323"/>
      <c r="DQ540" s="323"/>
      <c r="EA540" s="323"/>
      <c r="EK540" s="323"/>
      <c r="EU540" s="323"/>
      <c r="FE540" s="323"/>
      <c r="FO540" s="323"/>
      <c r="FY540" s="323"/>
      <c r="GI540" s="323"/>
      <c r="GS540" s="323"/>
      <c r="HC540" s="323"/>
      <c r="HM540" s="323"/>
      <c r="HW540" s="323"/>
    </row>
    <row r="541" s="3" customFormat="true" x14ac:dyDescent="0.25">
      <c r="A541" s="323"/>
      <c r="K541" s="323"/>
      <c r="U541" s="323"/>
      <c r="AE541" s="323"/>
      <c r="AO541" s="323"/>
      <c r="AY541" s="323"/>
      <c r="AZ541" s="323"/>
      <c r="BA541" s="323"/>
      <c r="BB541" s="323"/>
      <c r="BC541" s="323"/>
      <c r="BD541" s="323"/>
      <c r="BE541" s="323"/>
      <c r="BF541" s="323"/>
      <c r="BI541" s="323"/>
      <c r="BS541" s="323"/>
      <c r="CC541" s="323"/>
      <c r="CM541" s="323"/>
      <c r="CW541" s="323"/>
      <c r="DG541" s="323"/>
      <c r="DQ541" s="323"/>
      <c r="EA541" s="323"/>
      <c r="EK541" s="323"/>
      <c r="EU541" s="323"/>
      <c r="FE541" s="323"/>
      <c r="FO541" s="323"/>
      <c r="FY541" s="323"/>
      <c r="GI541" s="323"/>
      <c r="GS541" s="323"/>
      <c r="HC541" s="323"/>
      <c r="HM541" s="323"/>
      <c r="HW541" s="323"/>
    </row>
    <row r="542" s="3" customFormat="true" x14ac:dyDescent="0.25">
      <c r="A542" s="323"/>
      <c r="K542" s="323"/>
      <c r="U542" s="323"/>
      <c r="AE542" s="323"/>
      <c r="AO542" s="323"/>
      <c r="AY542" s="323"/>
      <c r="AZ542" s="323"/>
      <c r="BA542" s="323"/>
      <c r="BB542" s="323"/>
      <c r="BC542" s="323"/>
      <c r="BD542" s="323"/>
      <c r="BE542" s="323"/>
      <c r="BF542" s="323"/>
      <c r="BI542" s="323"/>
      <c r="BS542" s="323"/>
      <c r="CC542" s="323"/>
      <c r="CM542" s="323"/>
      <c r="CW542" s="323"/>
      <c r="DG542" s="323"/>
      <c r="DQ542" s="323"/>
      <c r="EA542" s="323"/>
      <c r="EK542" s="323"/>
      <c r="EU542" s="323"/>
      <c r="FE542" s="323"/>
      <c r="FO542" s="323"/>
      <c r="FY542" s="323"/>
      <c r="GI542" s="323"/>
      <c r="GS542" s="323"/>
      <c r="HC542" s="323"/>
      <c r="HM542" s="323"/>
      <c r="HW542" s="323"/>
    </row>
    <row r="543" s="3" customFormat="true" x14ac:dyDescent="0.25">
      <c r="A543" s="323"/>
      <c r="K543" s="323"/>
      <c r="U543" s="323"/>
      <c r="AE543" s="323"/>
      <c r="AO543" s="323"/>
      <c r="AY543" s="323"/>
      <c r="AZ543" s="323"/>
      <c r="BA543" s="323"/>
      <c r="BB543" s="323"/>
      <c r="BC543" s="323"/>
      <c r="BD543" s="323"/>
      <c r="BE543" s="323"/>
      <c r="BF543" s="323"/>
      <c r="BI543" s="323"/>
      <c r="BS543" s="323"/>
      <c r="CC543" s="323"/>
      <c r="CM543" s="323"/>
      <c r="CW543" s="323"/>
      <c r="DG543" s="323"/>
      <c r="DQ543" s="323"/>
      <c r="EA543" s="323"/>
      <c r="EK543" s="323"/>
      <c r="EU543" s="323"/>
      <c r="FE543" s="323"/>
      <c r="FO543" s="323"/>
      <c r="FY543" s="323"/>
      <c r="GI543" s="323"/>
      <c r="GS543" s="323"/>
      <c r="HC543" s="323"/>
      <c r="HM543" s="323"/>
      <c r="HW543" s="323"/>
    </row>
    <row r="544" s="3" customFormat="true" x14ac:dyDescent="0.25">
      <c r="A544" s="323"/>
      <c r="K544" s="323"/>
      <c r="U544" s="323"/>
      <c r="AE544" s="323"/>
      <c r="AO544" s="323"/>
      <c r="AY544" s="323"/>
      <c r="AZ544" s="323"/>
      <c r="BA544" s="323"/>
      <c r="BB544" s="323"/>
      <c r="BC544" s="323"/>
      <c r="BD544" s="323"/>
      <c r="BE544" s="323"/>
      <c r="BF544" s="323"/>
      <c r="BI544" s="323"/>
      <c r="BS544" s="323"/>
      <c r="CC544" s="323"/>
      <c r="CM544" s="323"/>
      <c r="CW544" s="323"/>
      <c r="DG544" s="323"/>
      <c r="DQ544" s="323"/>
      <c r="EA544" s="323"/>
      <c r="EK544" s="323"/>
      <c r="EU544" s="323"/>
      <c r="FE544" s="323"/>
      <c r="FO544" s="323"/>
      <c r="FY544" s="323"/>
      <c r="GI544" s="323"/>
      <c r="GS544" s="323"/>
      <c r="HC544" s="323"/>
      <c r="HM544" s="323"/>
      <c r="HW544" s="323"/>
    </row>
    <row r="545" s="3" customFormat="true" x14ac:dyDescent="0.25">
      <c r="A545" s="323"/>
      <c r="K545" s="323"/>
      <c r="U545" s="323"/>
      <c r="AE545" s="323"/>
      <c r="AO545" s="323"/>
      <c r="AY545" s="323"/>
      <c r="AZ545" s="323"/>
      <c r="BA545" s="323"/>
      <c r="BB545" s="323"/>
      <c r="BC545" s="323"/>
      <c r="BD545" s="323"/>
      <c r="BE545" s="323"/>
      <c r="BF545" s="323"/>
      <c r="BI545" s="323"/>
      <c r="BS545" s="323"/>
      <c r="CC545" s="323"/>
      <c r="CM545" s="323"/>
      <c r="CW545" s="323"/>
      <c r="DG545" s="323"/>
      <c r="DQ545" s="323"/>
      <c r="EA545" s="323"/>
      <c r="EK545" s="323"/>
      <c r="EU545" s="323"/>
      <c r="FE545" s="323"/>
      <c r="FO545" s="323"/>
      <c r="FY545" s="323"/>
      <c r="GI545" s="323"/>
      <c r="GS545" s="323"/>
      <c r="HC545" s="323"/>
      <c r="HM545" s="323"/>
      <c r="HW545" s="323"/>
    </row>
    <row r="546" s="3" customFormat="true" x14ac:dyDescent="0.25">
      <c r="A546" s="323"/>
      <c r="K546" s="323"/>
      <c r="U546" s="323"/>
      <c r="AE546" s="323"/>
      <c r="AO546" s="323"/>
      <c r="AY546" s="323"/>
      <c r="AZ546" s="323"/>
      <c r="BA546" s="323"/>
      <c r="BB546" s="323"/>
      <c r="BC546" s="323"/>
      <c r="BD546" s="323"/>
      <c r="BE546" s="323"/>
      <c r="BF546" s="323"/>
      <c r="BI546" s="323"/>
      <c r="BS546" s="323"/>
      <c r="CC546" s="323"/>
      <c r="CM546" s="323"/>
      <c r="CW546" s="323"/>
      <c r="DG546" s="323"/>
      <c r="DQ546" s="323"/>
      <c r="EA546" s="323"/>
      <c r="EK546" s="323"/>
      <c r="EU546" s="323"/>
      <c r="FE546" s="323"/>
      <c r="FO546" s="323"/>
      <c r="FY546" s="323"/>
      <c r="GI546" s="323"/>
      <c r="GS546" s="323"/>
      <c r="HC546" s="323"/>
      <c r="HM546" s="323"/>
      <c r="HW546" s="323"/>
    </row>
    <row r="547" s="3" customFormat="true" x14ac:dyDescent="0.25">
      <c r="A547" s="323"/>
      <c r="K547" s="323"/>
      <c r="U547" s="323"/>
      <c r="AE547" s="323"/>
      <c r="AO547" s="323"/>
      <c r="AY547" s="323"/>
      <c r="AZ547" s="323"/>
      <c r="BA547" s="323"/>
      <c r="BB547" s="323"/>
      <c r="BC547" s="323"/>
      <c r="BD547" s="323"/>
      <c r="BE547" s="323"/>
      <c r="BF547" s="323"/>
      <c r="BI547" s="323"/>
      <c r="BS547" s="323"/>
      <c r="CC547" s="323"/>
      <c r="CM547" s="323"/>
      <c r="CW547" s="323"/>
      <c r="DG547" s="323"/>
      <c r="DQ547" s="323"/>
      <c r="EA547" s="323"/>
      <c r="EK547" s="323"/>
      <c r="EU547" s="323"/>
      <c r="FE547" s="323"/>
      <c r="FO547" s="323"/>
      <c r="FY547" s="323"/>
      <c r="GI547" s="323"/>
      <c r="GS547" s="323"/>
      <c r="HC547" s="323"/>
      <c r="HM547" s="323"/>
      <c r="HW547" s="323"/>
    </row>
    <row r="548" s="3" customFormat="true" x14ac:dyDescent="0.25">
      <c r="A548" s="323"/>
      <c r="K548" s="323"/>
      <c r="U548" s="323"/>
      <c r="AE548" s="323"/>
      <c r="AO548" s="323"/>
      <c r="AY548" s="323"/>
      <c r="AZ548" s="323"/>
      <c r="BA548" s="323"/>
      <c r="BB548" s="323"/>
      <c r="BC548" s="323"/>
      <c r="BD548" s="323"/>
      <c r="BE548" s="323"/>
      <c r="BF548" s="323"/>
      <c r="BI548" s="323"/>
      <c r="BS548" s="323"/>
      <c r="CC548" s="323"/>
      <c r="CM548" s="323"/>
      <c r="CW548" s="323"/>
      <c r="DG548" s="323"/>
      <c r="DQ548" s="323"/>
      <c r="EA548" s="323"/>
      <c r="EK548" s="323"/>
      <c r="EU548" s="323"/>
      <c r="FE548" s="323"/>
      <c r="FO548" s="323"/>
      <c r="FY548" s="323"/>
      <c r="GI548" s="323"/>
      <c r="GS548" s="323"/>
      <c r="HC548" s="323"/>
      <c r="HM548" s="323"/>
      <c r="HW548" s="323"/>
    </row>
    <row r="549" s="3" customFormat="true" x14ac:dyDescent="0.25">
      <c r="A549" s="323"/>
      <c r="K549" s="323"/>
      <c r="U549" s="323"/>
      <c r="AE549" s="323"/>
      <c r="AO549" s="323"/>
      <c r="AY549" s="323"/>
      <c r="AZ549" s="323"/>
      <c r="BA549" s="323"/>
      <c r="BB549" s="323"/>
      <c r="BC549" s="323"/>
      <c r="BD549" s="323"/>
      <c r="BE549" s="323"/>
      <c r="BF549" s="323"/>
      <c r="BI549" s="323"/>
      <c r="BS549" s="323"/>
      <c r="CC549" s="323"/>
      <c r="CM549" s="323"/>
      <c r="CW549" s="323"/>
      <c r="DG549" s="323"/>
      <c r="DQ549" s="323"/>
      <c r="EA549" s="323"/>
      <c r="EK549" s="323"/>
      <c r="EU549" s="323"/>
      <c r="FE549" s="323"/>
      <c r="FO549" s="323"/>
      <c r="FY549" s="323"/>
      <c r="GI549" s="323"/>
      <c r="GS549" s="323"/>
      <c r="HC549" s="323"/>
      <c r="HM549" s="323"/>
      <c r="HW549" s="323"/>
    </row>
    <row r="550" s="3" customFormat="true" x14ac:dyDescent="0.25">
      <c r="A550" s="323"/>
      <c r="K550" s="323"/>
      <c r="U550" s="323"/>
      <c r="AE550" s="323"/>
      <c r="AO550" s="323"/>
      <c r="AY550" s="323"/>
      <c r="AZ550" s="323"/>
      <c r="BA550" s="323"/>
      <c r="BB550" s="323"/>
      <c r="BC550" s="323"/>
      <c r="BD550" s="323"/>
      <c r="BE550" s="323"/>
      <c r="BF550" s="323"/>
      <c r="BI550" s="323"/>
      <c r="BS550" s="323"/>
      <c r="CC550" s="323"/>
      <c r="CM550" s="323"/>
      <c r="CW550" s="323"/>
      <c r="DG550" s="323"/>
      <c r="DQ550" s="323"/>
      <c r="EA550" s="323"/>
      <c r="EK550" s="323"/>
      <c r="EU550" s="323"/>
      <c r="FE550" s="323"/>
      <c r="FO550" s="323"/>
      <c r="FY550" s="323"/>
      <c r="GI550" s="323"/>
      <c r="GS550" s="323"/>
      <c r="HC550" s="323"/>
      <c r="HM550" s="323"/>
      <c r="HW550" s="323"/>
    </row>
    <row r="551" s="3" customFormat="true" x14ac:dyDescent="0.25">
      <c r="A551" s="323"/>
      <c r="K551" s="323"/>
      <c r="U551" s="323"/>
      <c r="AE551" s="323"/>
      <c r="AO551" s="323"/>
      <c r="AY551" s="323"/>
      <c r="AZ551" s="323"/>
      <c r="BA551" s="323"/>
      <c r="BB551" s="323"/>
      <c r="BC551" s="323"/>
      <c r="BD551" s="323"/>
      <c r="BE551" s="323"/>
      <c r="BF551" s="323"/>
      <c r="BI551" s="323"/>
      <c r="BS551" s="323"/>
      <c r="CC551" s="323"/>
      <c r="CM551" s="323"/>
      <c r="CW551" s="323"/>
      <c r="DG551" s="323"/>
      <c r="DQ551" s="323"/>
      <c r="EA551" s="323"/>
      <c r="EK551" s="323"/>
      <c r="EU551" s="323"/>
      <c r="FE551" s="323"/>
      <c r="FO551" s="323"/>
      <c r="FY551" s="323"/>
      <c r="GI551" s="323"/>
      <c r="GS551" s="323"/>
      <c r="HC551" s="323"/>
      <c r="HM551" s="323"/>
      <c r="HW551" s="323"/>
    </row>
    <row r="552" s="3" customFormat="true" x14ac:dyDescent="0.25">
      <c r="A552" s="323"/>
      <c r="K552" s="323"/>
      <c r="U552" s="323"/>
      <c r="AE552" s="323"/>
      <c r="AO552" s="323"/>
      <c r="AY552" s="323"/>
      <c r="AZ552" s="323"/>
      <c r="BA552" s="323"/>
      <c r="BB552" s="323"/>
      <c r="BC552" s="323"/>
      <c r="BD552" s="323"/>
      <c r="BE552" s="323"/>
      <c r="BF552" s="323"/>
      <c r="BI552" s="323"/>
      <c r="BS552" s="323"/>
      <c r="CC552" s="323"/>
      <c r="CM552" s="323"/>
      <c r="CW552" s="323"/>
      <c r="DG552" s="323"/>
      <c r="DQ552" s="323"/>
      <c r="EA552" s="323"/>
      <c r="EK552" s="323"/>
      <c r="EU552" s="323"/>
      <c r="FE552" s="323"/>
      <c r="FO552" s="323"/>
      <c r="FY552" s="323"/>
      <c r="GI552" s="323"/>
      <c r="GS552" s="323"/>
      <c r="HC552" s="323"/>
      <c r="HM552" s="323"/>
      <c r="HW552" s="323"/>
    </row>
    <row r="553" s="3" customFormat="true" x14ac:dyDescent="0.25">
      <c r="A553" s="323"/>
      <c r="K553" s="323"/>
      <c r="U553" s="323"/>
      <c r="AE553" s="323"/>
      <c r="AO553" s="323"/>
      <c r="AY553" s="323"/>
      <c r="AZ553" s="323"/>
      <c r="BA553" s="323"/>
      <c r="BB553" s="323"/>
      <c r="BC553" s="323"/>
      <c r="BD553" s="323"/>
      <c r="BE553" s="323"/>
      <c r="BF553" s="323"/>
      <c r="BI553" s="323"/>
      <c r="BS553" s="323"/>
      <c r="CC553" s="323"/>
      <c r="CM553" s="323"/>
      <c r="CW553" s="323"/>
      <c r="DG553" s="323"/>
      <c r="DQ553" s="323"/>
      <c r="EA553" s="323"/>
      <c r="EK553" s="323"/>
      <c r="EU553" s="323"/>
      <c r="FE553" s="323"/>
      <c r="FO553" s="323"/>
      <c r="FY553" s="323"/>
      <c r="GI553" s="323"/>
      <c r="GS553" s="323"/>
      <c r="HC553" s="323"/>
      <c r="HM553" s="323"/>
      <c r="HW553" s="323"/>
    </row>
    <row r="554" s="3" customFormat="true" x14ac:dyDescent="0.25">
      <c r="A554" s="323"/>
      <c r="K554" s="323"/>
      <c r="U554" s="323"/>
      <c r="AE554" s="323"/>
      <c r="AO554" s="323"/>
      <c r="AY554" s="323"/>
      <c r="AZ554" s="323"/>
      <c r="BA554" s="323"/>
      <c r="BB554" s="323"/>
      <c r="BC554" s="323"/>
      <c r="BD554" s="323"/>
      <c r="BE554" s="323"/>
      <c r="BF554" s="323"/>
      <c r="BI554" s="323"/>
      <c r="BS554" s="323"/>
      <c r="CC554" s="323"/>
      <c r="CM554" s="323"/>
      <c r="CW554" s="323"/>
      <c r="DG554" s="323"/>
      <c r="DQ554" s="323"/>
      <c r="EA554" s="323"/>
      <c r="EK554" s="323"/>
      <c r="EU554" s="323"/>
      <c r="FE554" s="323"/>
      <c r="FO554" s="323"/>
      <c r="FY554" s="323"/>
      <c r="GI554" s="323"/>
      <c r="GS554" s="323"/>
      <c r="HC554" s="323"/>
      <c r="HM554" s="323"/>
      <c r="HW554" s="323"/>
    </row>
    <row r="555" s="3" customFormat="true" x14ac:dyDescent="0.25">
      <c r="A555" s="323"/>
      <c r="K555" s="323"/>
      <c r="U555" s="323"/>
      <c r="AE555" s="323"/>
      <c r="AO555" s="323"/>
      <c r="AY555" s="323"/>
      <c r="AZ555" s="323"/>
      <c r="BA555" s="323"/>
      <c r="BB555" s="323"/>
      <c r="BC555" s="323"/>
      <c r="BD555" s="323"/>
      <c r="BE555" s="323"/>
      <c r="BF555" s="323"/>
      <c r="BI555" s="323"/>
      <c r="BS555" s="323"/>
      <c r="CC555" s="323"/>
      <c r="CM555" s="323"/>
      <c r="CW555" s="323"/>
      <c r="DG555" s="323"/>
      <c r="DQ555" s="323"/>
      <c r="EA555" s="323"/>
      <c r="EK555" s="323"/>
      <c r="EU555" s="323"/>
      <c r="FE555" s="323"/>
      <c r="FO555" s="323"/>
      <c r="FY555" s="323"/>
      <c r="GI555" s="323"/>
      <c r="GS555" s="323"/>
      <c r="HC555" s="323"/>
      <c r="HM555" s="323"/>
      <c r="HW555" s="323"/>
    </row>
    <row r="556" s="3" customFormat="true" x14ac:dyDescent="0.25">
      <c r="A556" s="323"/>
      <c r="K556" s="323"/>
      <c r="U556" s="323"/>
      <c r="AE556" s="323"/>
      <c r="AO556" s="323"/>
      <c r="AY556" s="323"/>
      <c r="AZ556" s="323"/>
      <c r="BA556" s="323"/>
      <c r="BB556" s="323"/>
      <c r="BC556" s="323"/>
      <c r="BD556" s="323"/>
      <c r="BE556" s="323"/>
      <c r="BF556" s="323"/>
      <c r="BI556" s="323"/>
      <c r="BS556" s="323"/>
      <c r="CC556" s="323"/>
      <c r="CM556" s="323"/>
      <c r="CW556" s="323"/>
      <c r="DG556" s="323"/>
      <c r="DQ556" s="323"/>
      <c r="EA556" s="323"/>
      <c r="EK556" s="323"/>
      <c r="EU556" s="323"/>
      <c r="FE556" s="323"/>
      <c r="FO556" s="323"/>
      <c r="FY556" s="323"/>
      <c r="GI556" s="323"/>
      <c r="GS556" s="323"/>
      <c r="HC556" s="323"/>
      <c r="HM556" s="323"/>
      <c r="HW556" s="323"/>
    </row>
    <row r="557" s="3" customFormat="true" x14ac:dyDescent="0.25">
      <c r="A557" s="323"/>
      <c r="K557" s="323"/>
      <c r="U557" s="323"/>
      <c r="AE557" s="323"/>
      <c r="AO557" s="323"/>
      <c r="AY557" s="323"/>
      <c r="AZ557" s="323"/>
      <c r="BA557" s="323"/>
      <c r="BB557" s="323"/>
      <c r="BC557" s="323"/>
      <c r="BD557" s="323"/>
      <c r="BE557" s="323"/>
      <c r="BF557" s="323"/>
      <c r="BI557" s="323"/>
      <c r="BS557" s="323"/>
      <c r="CC557" s="323"/>
      <c r="CM557" s="323"/>
      <c r="CW557" s="323"/>
      <c r="DG557" s="323"/>
      <c r="DQ557" s="323"/>
      <c r="EA557" s="323"/>
      <c r="EK557" s="323"/>
      <c r="EU557" s="323"/>
      <c r="FE557" s="323"/>
      <c r="FO557" s="323"/>
      <c r="FY557" s="323"/>
      <c r="GI557" s="323"/>
      <c r="GS557" s="323"/>
      <c r="HC557" s="323"/>
      <c r="HM557" s="323"/>
      <c r="HW557" s="323"/>
    </row>
    <row r="558" s="3" customFormat="true" x14ac:dyDescent="0.25">
      <c r="A558" s="323"/>
      <c r="K558" s="323"/>
      <c r="U558" s="323"/>
      <c r="AE558" s="323"/>
      <c r="AO558" s="323"/>
      <c r="AY558" s="323"/>
      <c r="AZ558" s="323"/>
      <c r="BA558" s="323"/>
      <c r="BB558" s="323"/>
      <c r="BC558" s="323"/>
      <c r="BD558" s="323"/>
      <c r="BE558" s="323"/>
      <c r="BF558" s="323"/>
      <c r="BI558" s="323"/>
      <c r="BS558" s="323"/>
      <c r="CC558" s="323"/>
      <c r="CM558" s="323"/>
      <c r="CW558" s="323"/>
      <c r="DG558" s="323"/>
      <c r="DQ558" s="323"/>
      <c r="EA558" s="323"/>
      <c r="EK558" s="323"/>
      <c r="EU558" s="323"/>
      <c r="FE558" s="323"/>
      <c r="FO558" s="323"/>
      <c r="FY558" s="323"/>
      <c r="GI558" s="323"/>
      <c r="GS558" s="323"/>
      <c r="HC558" s="323"/>
      <c r="HM558" s="323"/>
      <c r="HW558" s="323"/>
    </row>
    <row r="559" s="3" customFormat="true" x14ac:dyDescent="0.25">
      <c r="A559" s="323"/>
      <c r="K559" s="323"/>
      <c r="U559" s="323"/>
      <c r="AE559" s="323"/>
      <c r="AO559" s="323"/>
      <c r="AY559" s="323"/>
      <c r="AZ559" s="323"/>
      <c r="BA559" s="323"/>
      <c r="BB559" s="323"/>
      <c r="BC559" s="323"/>
      <c r="BD559" s="323"/>
      <c r="BE559" s="323"/>
      <c r="BF559" s="323"/>
      <c r="BI559" s="323"/>
      <c r="BS559" s="323"/>
      <c r="CC559" s="323"/>
      <c r="CM559" s="323"/>
      <c r="CW559" s="323"/>
      <c r="DG559" s="323"/>
      <c r="DQ559" s="323"/>
      <c r="EA559" s="323"/>
      <c r="EK559" s="323"/>
      <c r="EU559" s="323"/>
      <c r="FE559" s="323"/>
      <c r="FO559" s="323"/>
      <c r="FY559" s="323"/>
      <c r="GI559" s="323"/>
      <c r="GS559" s="323"/>
      <c r="HC559" s="323"/>
      <c r="HM559" s="323"/>
      <c r="HW559" s="323"/>
    </row>
    <row r="560" s="3" customFormat="true" x14ac:dyDescent="0.25">
      <c r="A560" s="323"/>
      <c r="K560" s="323"/>
      <c r="U560" s="323"/>
      <c r="AE560" s="323"/>
      <c r="AO560" s="323"/>
      <c r="AY560" s="323"/>
      <c r="AZ560" s="323"/>
      <c r="BA560" s="323"/>
      <c r="BB560" s="323"/>
      <c r="BC560" s="323"/>
      <c r="BD560" s="323"/>
      <c r="BE560" s="323"/>
      <c r="BF560" s="323"/>
      <c r="BI560" s="323"/>
      <c r="BS560" s="323"/>
      <c r="CC560" s="323"/>
      <c r="CM560" s="323"/>
      <c r="CW560" s="323"/>
      <c r="DG560" s="323"/>
      <c r="DQ560" s="323"/>
      <c r="EA560" s="323"/>
      <c r="EK560" s="323"/>
      <c r="EU560" s="323"/>
      <c r="FE560" s="323"/>
      <c r="FO560" s="323"/>
      <c r="FY560" s="323"/>
      <c r="GI560" s="323"/>
      <c r="GS560" s="323"/>
      <c r="HC560" s="323"/>
      <c r="HM560" s="323"/>
      <c r="HW560" s="323"/>
    </row>
    <row r="561" s="3" customFormat="true" x14ac:dyDescent="0.25">
      <c r="A561" s="323"/>
      <c r="K561" s="323"/>
      <c r="U561" s="323"/>
      <c r="AE561" s="323"/>
      <c r="AO561" s="323"/>
      <c r="AY561" s="323"/>
      <c r="AZ561" s="323"/>
      <c r="BA561" s="323"/>
      <c r="BB561" s="323"/>
      <c r="BC561" s="323"/>
      <c r="BD561" s="323"/>
      <c r="BE561" s="323"/>
      <c r="BF561" s="323"/>
      <c r="BI561" s="323"/>
      <c r="BS561" s="323"/>
      <c r="CC561" s="323"/>
      <c r="CM561" s="323"/>
      <c r="CW561" s="323"/>
      <c r="DG561" s="323"/>
      <c r="DQ561" s="323"/>
      <c r="EA561" s="323"/>
      <c r="EK561" s="323"/>
      <c r="EU561" s="323"/>
      <c r="FE561" s="323"/>
      <c r="FO561" s="323"/>
      <c r="FY561" s="323"/>
      <c r="GI561" s="323"/>
      <c r="GS561" s="323"/>
      <c r="HC561" s="323"/>
      <c r="HM561" s="323"/>
      <c r="HW561" s="323"/>
    </row>
    <row r="562" s="3" customFormat="true" x14ac:dyDescent="0.25">
      <c r="A562" s="323"/>
      <c r="K562" s="323"/>
      <c r="U562" s="323"/>
      <c r="AE562" s="323"/>
      <c r="AO562" s="323"/>
      <c r="AY562" s="323"/>
      <c r="AZ562" s="323"/>
      <c r="BA562" s="323"/>
      <c r="BB562" s="323"/>
      <c r="BC562" s="323"/>
      <c r="BD562" s="323"/>
      <c r="BE562" s="323"/>
      <c r="BF562" s="323"/>
      <c r="BI562" s="323"/>
      <c r="BS562" s="323"/>
      <c r="CC562" s="323"/>
      <c r="CM562" s="323"/>
      <c r="CW562" s="323"/>
      <c r="DG562" s="323"/>
      <c r="DQ562" s="323"/>
      <c r="EA562" s="323"/>
      <c r="EK562" s="323"/>
      <c r="EU562" s="323"/>
      <c r="FE562" s="323"/>
      <c r="FO562" s="323"/>
      <c r="FY562" s="323"/>
      <c r="GI562" s="323"/>
      <c r="GS562" s="323"/>
      <c r="HC562" s="323"/>
      <c r="HM562" s="323"/>
      <c r="HW562" s="323"/>
    </row>
    <row r="563" s="3" customFormat="true" x14ac:dyDescent="0.25">
      <c r="A563" s="323"/>
      <c r="K563" s="323"/>
      <c r="U563" s="323"/>
      <c r="AE563" s="323"/>
      <c r="AO563" s="323"/>
      <c r="AY563" s="323"/>
      <c r="AZ563" s="323"/>
      <c r="BA563" s="323"/>
      <c r="BB563" s="323"/>
      <c r="BC563" s="323"/>
      <c r="BD563" s="323"/>
      <c r="BE563" s="323"/>
      <c r="BF563" s="323"/>
      <c r="BI563" s="323"/>
      <c r="BS563" s="323"/>
      <c r="CC563" s="323"/>
      <c r="CM563" s="323"/>
      <c r="CW563" s="323"/>
      <c r="DG563" s="323"/>
      <c r="DQ563" s="323"/>
      <c r="EA563" s="323"/>
      <c r="EK563" s="323"/>
      <c r="EU563" s="323"/>
      <c r="FE563" s="323"/>
      <c r="FO563" s="323"/>
      <c r="FY563" s="323"/>
      <c r="GI563" s="323"/>
      <c r="GS563" s="323"/>
      <c r="HC563" s="323"/>
      <c r="HM563" s="323"/>
      <c r="HW563" s="323"/>
    </row>
    <row r="564" s="3" customFormat="true" x14ac:dyDescent="0.25">
      <c r="A564" s="323"/>
      <c r="K564" s="323"/>
      <c r="U564" s="323"/>
      <c r="AE564" s="323"/>
      <c r="AO564" s="323"/>
      <c r="AY564" s="323"/>
      <c r="AZ564" s="323"/>
      <c r="BA564" s="323"/>
      <c r="BB564" s="323"/>
      <c r="BC564" s="323"/>
      <c r="BD564" s="323"/>
      <c r="BE564" s="323"/>
      <c r="BF564" s="323"/>
      <c r="BI564" s="323"/>
      <c r="BS564" s="323"/>
      <c r="CC564" s="323"/>
      <c r="CM564" s="323"/>
      <c r="CW564" s="323"/>
      <c r="DG564" s="323"/>
      <c r="DQ564" s="323"/>
      <c r="EA564" s="323"/>
      <c r="EK564" s="323"/>
      <c r="EU564" s="323"/>
      <c r="FE564" s="323"/>
      <c r="FO564" s="323"/>
      <c r="FY564" s="323"/>
      <c r="GI564" s="323"/>
      <c r="GS564" s="323"/>
      <c r="HC564" s="323"/>
      <c r="HM564" s="323"/>
      <c r="HW564" s="323"/>
    </row>
    <row r="565" s="3" customFormat="true" x14ac:dyDescent="0.25">
      <c r="A565" s="323"/>
      <c r="K565" s="323"/>
      <c r="U565" s="323"/>
      <c r="AE565" s="323"/>
      <c r="AO565" s="323"/>
      <c r="AY565" s="323"/>
      <c r="AZ565" s="323"/>
      <c r="BA565" s="323"/>
      <c r="BB565" s="323"/>
      <c r="BC565" s="323"/>
      <c r="BD565" s="323"/>
      <c r="BE565" s="323"/>
      <c r="BF565" s="323"/>
      <c r="BI565" s="323"/>
      <c r="BS565" s="323"/>
      <c r="CC565" s="323"/>
      <c r="CM565" s="323"/>
      <c r="CW565" s="323"/>
      <c r="DG565" s="323"/>
      <c r="DQ565" s="323"/>
      <c r="EA565" s="323"/>
      <c r="EK565" s="323"/>
      <c r="EU565" s="323"/>
      <c r="FE565" s="323"/>
      <c r="FO565" s="323"/>
      <c r="FY565" s="323"/>
      <c r="GI565" s="323"/>
      <c r="GS565" s="323"/>
      <c r="HC565" s="323"/>
      <c r="HM565" s="323"/>
      <c r="HW565" s="323"/>
    </row>
    <row r="566" s="3" customFormat="true" x14ac:dyDescent="0.25">
      <c r="A566" s="323"/>
      <c r="K566" s="323"/>
      <c r="U566" s="323"/>
      <c r="AE566" s="323"/>
      <c r="AO566" s="323"/>
      <c r="AY566" s="323"/>
      <c r="AZ566" s="323"/>
      <c r="BA566" s="323"/>
      <c r="BB566" s="323"/>
      <c r="BC566" s="323"/>
      <c r="BD566" s="323"/>
      <c r="BE566" s="323"/>
      <c r="BF566" s="323"/>
      <c r="BI566" s="323"/>
      <c r="BS566" s="323"/>
      <c r="CC566" s="323"/>
      <c r="CM566" s="323"/>
      <c r="CW566" s="323"/>
      <c r="DG566" s="323"/>
      <c r="DQ566" s="323"/>
      <c r="EA566" s="323"/>
      <c r="EK566" s="323"/>
      <c r="EU566" s="323"/>
      <c r="FE566" s="323"/>
      <c r="FO566" s="323"/>
      <c r="FY566" s="323"/>
      <c r="GI566" s="323"/>
      <c r="GS566" s="323"/>
      <c r="HC566" s="323"/>
      <c r="HM566" s="323"/>
      <c r="HW566" s="323"/>
    </row>
    <row r="567" s="3" customFormat="true" x14ac:dyDescent="0.25">
      <c r="A567" s="323"/>
      <c r="K567" s="323"/>
      <c r="U567" s="323"/>
      <c r="AE567" s="323"/>
      <c r="AO567" s="323"/>
      <c r="AY567" s="323"/>
      <c r="AZ567" s="323"/>
      <c r="BA567" s="323"/>
      <c r="BB567" s="323"/>
      <c r="BC567" s="323"/>
      <c r="BD567" s="323"/>
      <c r="BE567" s="323"/>
      <c r="BF567" s="323"/>
      <c r="BI567" s="323"/>
      <c r="BS567" s="323"/>
      <c r="CC567" s="323"/>
      <c r="CM567" s="323"/>
      <c r="CW567" s="323"/>
      <c r="DG567" s="323"/>
      <c r="DQ567" s="323"/>
      <c r="EA567" s="323"/>
      <c r="EK567" s="323"/>
      <c r="EU567" s="323"/>
      <c r="FE567" s="323"/>
      <c r="FO567" s="323"/>
      <c r="FY567" s="323"/>
      <c r="GI567" s="323"/>
      <c r="GS567" s="323"/>
      <c r="HC567" s="323"/>
      <c r="HM567" s="323"/>
      <c r="HW567" s="323"/>
    </row>
    <row r="568" s="3" customFormat="true" x14ac:dyDescent="0.25">
      <c r="A568" s="323"/>
      <c r="K568" s="323"/>
      <c r="U568" s="323"/>
      <c r="AE568" s="323"/>
      <c r="AO568" s="323"/>
      <c r="AY568" s="323"/>
      <c r="AZ568" s="323"/>
      <c r="BA568" s="323"/>
      <c r="BB568" s="323"/>
      <c r="BC568" s="323"/>
      <c r="BD568" s="323"/>
      <c r="BE568" s="323"/>
      <c r="BF568" s="323"/>
      <c r="BI568" s="323"/>
      <c r="BS568" s="323"/>
      <c r="CC568" s="323"/>
      <c r="CM568" s="323"/>
      <c r="CW568" s="323"/>
      <c r="DG568" s="323"/>
      <c r="DQ568" s="323"/>
      <c r="EA568" s="323"/>
      <c r="EK568" s="323"/>
      <c r="EU568" s="323"/>
      <c r="FE568" s="323"/>
      <c r="FO568" s="323"/>
      <c r="FY568" s="323"/>
      <c r="GI568" s="323"/>
      <c r="GS568" s="323"/>
      <c r="HC568" s="323"/>
      <c r="HM568" s="323"/>
      <c r="HW568" s="323"/>
    </row>
    <row r="569" s="3" customFormat="true" x14ac:dyDescent="0.25">
      <c r="A569" s="323"/>
      <c r="K569" s="323"/>
      <c r="U569" s="323"/>
      <c r="AE569" s="323"/>
      <c r="AO569" s="323"/>
      <c r="AY569" s="323"/>
      <c r="AZ569" s="323"/>
      <c r="BA569" s="323"/>
      <c r="BB569" s="323"/>
      <c r="BC569" s="323"/>
      <c r="BD569" s="323"/>
      <c r="BE569" s="323"/>
      <c r="BF569" s="323"/>
      <c r="BI569" s="323"/>
      <c r="BS569" s="323"/>
      <c r="CC569" s="323"/>
      <c r="CM569" s="323"/>
      <c r="CW569" s="323"/>
      <c r="DG569" s="323"/>
      <c r="DQ569" s="323"/>
      <c r="EA569" s="323"/>
      <c r="EK569" s="323"/>
      <c r="EU569" s="323"/>
      <c r="FE569" s="323"/>
      <c r="FO569" s="323"/>
      <c r="FY569" s="323"/>
      <c r="GI569" s="323"/>
      <c r="GS569" s="323"/>
      <c r="HC569" s="323"/>
      <c r="HM569" s="323"/>
      <c r="HW569" s="323"/>
    </row>
    <row r="570" s="3" customFormat="true" x14ac:dyDescent="0.25">
      <c r="A570" s="323"/>
      <c r="K570" s="323"/>
      <c r="U570" s="323"/>
      <c r="AE570" s="323"/>
      <c r="AO570" s="323"/>
      <c r="AY570" s="323"/>
      <c r="AZ570" s="323"/>
      <c r="BA570" s="323"/>
      <c r="BB570" s="323"/>
      <c r="BC570" s="323"/>
      <c r="BD570" s="323"/>
      <c r="BE570" s="323"/>
      <c r="BF570" s="323"/>
      <c r="BI570" s="323"/>
      <c r="BS570" s="323"/>
      <c r="CC570" s="323"/>
      <c r="CM570" s="323"/>
      <c r="CW570" s="323"/>
      <c r="DG570" s="323"/>
      <c r="DQ570" s="323"/>
      <c r="EA570" s="323"/>
      <c r="EK570" s="323"/>
      <c r="EU570" s="323"/>
      <c r="FE570" s="323"/>
      <c r="FO570" s="323"/>
      <c r="FY570" s="323"/>
      <c r="GI570" s="323"/>
      <c r="GS570" s="323"/>
      <c r="HC570" s="323"/>
      <c r="HM570" s="323"/>
      <c r="HW570" s="323"/>
    </row>
    <row r="571" s="3" customFormat="true" x14ac:dyDescent="0.25">
      <c r="A571" s="323"/>
      <c r="K571" s="323"/>
      <c r="U571" s="323"/>
      <c r="AE571" s="323"/>
      <c r="AO571" s="323"/>
      <c r="AY571" s="323"/>
      <c r="AZ571" s="323"/>
      <c r="BA571" s="323"/>
      <c r="BB571" s="323"/>
      <c r="BC571" s="323"/>
      <c r="BD571" s="323"/>
      <c r="BE571" s="323"/>
      <c r="BF571" s="323"/>
      <c r="BI571" s="323"/>
      <c r="BS571" s="323"/>
      <c r="CC571" s="323"/>
      <c r="CM571" s="323"/>
      <c r="CW571" s="323"/>
      <c r="DG571" s="323"/>
      <c r="DQ571" s="323"/>
      <c r="EA571" s="323"/>
      <c r="EK571" s="323"/>
      <c r="EU571" s="323"/>
      <c r="FE571" s="323"/>
      <c r="FO571" s="323"/>
      <c r="FY571" s="323"/>
      <c r="GI571" s="323"/>
      <c r="GS571" s="323"/>
      <c r="HC571" s="323"/>
      <c r="HM571" s="323"/>
      <c r="HW571" s="323"/>
    </row>
    <row r="572" s="3" customFormat="true" x14ac:dyDescent="0.25">
      <c r="A572" s="323"/>
      <c r="K572" s="323"/>
      <c r="U572" s="323"/>
      <c r="AE572" s="323"/>
      <c r="AO572" s="323"/>
      <c r="AY572" s="323"/>
      <c r="AZ572" s="323"/>
      <c r="BA572" s="323"/>
      <c r="BB572" s="323"/>
      <c r="BC572" s="323"/>
      <c r="BD572" s="323"/>
      <c r="BE572" s="323"/>
      <c r="BF572" s="323"/>
      <c r="BI572" s="323"/>
      <c r="BS572" s="323"/>
      <c r="CC572" s="323"/>
      <c r="CM572" s="323"/>
      <c r="CW572" s="323"/>
      <c r="DG572" s="323"/>
      <c r="DQ572" s="323"/>
      <c r="EA572" s="323"/>
      <c r="EK572" s="323"/>
      <c r="EU572" s="323"/>
      <c r="FE572" s="323"/>
      <c r="FO572" s="323"/>
      <c r="FY572" s="323"/>
      <c r="GI572" s="323"/>
      <c r="GS572" s="323"/>
      <c r="HC572" s="323"/>
      <c r="HM572" s="323"/>
      <c r="HW572" s="323"/>
    </row>
    <row r="573" s="3" customFormat="true" x14ac:dyDescent="0.25">
      <c r="A573" s="323"/>
      <c r="K573" s="323"/>
      <c r="U573" s="323"/>
      <c r="AE573" s="323"/>
      <c r="AO573" s="323"/>
      <c r="AY573" s="323"/>
      <c r="AZ573" s="323"/>
      <c r="BA573" s="323"/>
      <c r="BB573" s="323"/>
      <c r="BC573" s="323"/>
      <c r="BD573" s="323"/>
      <c r="BE573" s="323"/>
      <c r="BF573" s="323"/>
      <c r="BI573" s="323"/>
      <c r="BS573" s="323"/>
      <c r="CC573" s="323"/>
      <c r="CM573" s="323"/>
      <c r="CW573" s="323"/>
      <c r="DG573" s="323"/>
      <c r="DQ573" s="323"/>
      <c r="EA573" s="323"/>
      <c r="EK573" s="323"/>
      <c r="EU573" s="323"/>
      <c r="FE573" s="323"/>
      <c r="FO573" s="323"/>
      <c r="FY573" s="323"/>
      <c r="GI573" s="323"/>
      <c r="GS573" s="323"/>
      <c r="HC573" s="323"/>
      <c r="HM573" s="323"/>
      <c r="HW573" s="323"/>
    </row>
    <row r="574" s="3" customFormat="true" x14ac:dyDescent="0.25">
      <c r="A574" s="323"/>
      <c r="K574" s="323"/>
      <c r="U574" s="323"/>
      <c r="AE574" s="323"/>
      <c r="AO574" s="323"/>
      <c r="AY574" s="323"/>
      <c r="AZ574" s="323"/>
      <c r="BA574" s="323"/>
      <c r="BB574" s="323"/>
      <c r="BC574" s="323"/>
      <c r="BD574" s="323"/>
      <c r="BE574" s="323"/>
      <c r="BF574" s="323"/>
      <c r="BI574" s="323"/>
      <c r="BS574" s="323"/>
      <c r="CC574" s="323"/>
      <c r="CM574" s="323"/>
      <c r="CW574" s="323"/>
      <c r="DG574" s="323"/>
      <c r="DQ574" s="323"/>
      <c r="EA574" s="323"/>
      <c r="EK574" s="323"/>
      <c r="EU574" s="323"/>
      <c r="FE574" s="323"/>
      <c r="FO574" s="323"/>
      <c r="FY574" s="323"/>
      <c r="GI574" s="323"/>
      <c r="GS574" s="323"/>
      <c r="HC574" s="323"/>
      <c r="HM574" s="323"/>
      <c r="HW574" s="323"/>
    </row>
    <row r="575" s="3" customFormat="true" x14ac:dyDescent="0.25">
      <c r="A575" s="323"/>
      <c r="K575" s="323"/>
      <c r="U575" s="323"/>
      <c r="AE575" s="323"/>
      <c r="AO575" s="323"/>
      <c r="AY575" s="323"/>
      <c r="AZ575" s="323"/>
      <c r="BA575" s="323"/>
      <c r="BB575" s="323"/>
      <c r="BC575" s="323"/>
      <c r="BD575" s="323"/>
      <c r="BE575" s="323"/>
      <c r="BF575" s="323"/>
      <c r="BI575" s="323"/>
      <c r="BS575" s="323"/>
      <c r="CC575" s="323"/>
      <c r="CM575" s="323"/>
      <c r="CW575" s="323"/>
      <c r="DG575" s="323"/>
      <c r="DQ575" s="323"/>
      <c r="EA575" s="323"/>
      <c r="EK575" s="323"/>
      <c r="EU575" s="323"/>
      <c r="FE575" s="323"/>
      <c r="FO575" s="323"/>
      <c r="FY575" s="323"/>
      <c r="GI575" s="323"/>
      <c r="GS575" s="323"/>
      <c r="HC575" s="323"/>
      <c r="HM575" s="323"/>
      <c r="HW575" s="323"/>
    </row>
    <row r="576" s="3" customFormat="true" x14ac:dyDescent="0.25">
      <c r="A576" s="323"/>
      <c r="K576" s="323"/>
      <c r="U576" s="323"/>
      <c r="AE576" s="323"/>
      <c r="AO576" s="323"/>
      <c r="AY576" s="323"/>
      <c r="AZ576" s="323"/>
      <c r="BA576" s="323"/>
      <c r="BB576" s="323"/>
      <c r="BC576" s="323"/>
      <c r="BD576" s="323"/>
      <c r="BE576" s="323"/>
      <c r="BF576" s="323"/>
      <c r="BI576" s="323"/>
      <c r="BS576" s="323"/>
      <c r="CC576" s="323"/>
      <c r="CM576" s="323"/>
      <c r="CW576" s="323"/>
      <c r="DG576" s="323"/>
      <c r="DQ576" s="323"/>
      <c r="EA576" s="323"/>
      <c r="EK576" s="323"/>
      <c r="EU576" s="323"/>
      <c r="FE576" s="323"/>
      <c r="FO576" s="323"/>
      <c r="FY576" s="323"/>
      <c r="GI576" s="323"/>
      <c r="GS576" s="323"/>
      <c r="HC576" s="323"/>
      <c r="HM576" s="323"/>
      <c r="HW576" s="323"/>
    </row>
    <row r="577" s="3" customFormat="true" x14ac:dyDescent="0.25">
      <c r="A577" s="323"/>
      <c r="K577" s="323"/>
      <c r="U577" s="323"/>
      <c r="AE577" s="323"/>
      <c r="AO577" s="323"/>
      <c r="AY577" s="323"/>
      <c r="AZ577" s="323"/>
      <c r="BA577" s="323"/>
      <c r="BB577" s="323"/>
      <c r="BC577" s="323"/>
      <c r="BD577" s="323"/>
      <c r="BE577" s="323"/>
      <c r="BF577" s="323"/>
      <c r="BI577" s="323"/>
      <c r="BS577" s="323"/>
      <c r="CC577" s="323"/>
      <c r="CM577" s="323"/>
      <c r="CW577" s="323"/>
      <c r="DG577" s="323"/>
      <c r="DQ577" s="323"/>
      <c r="EA577" s="323"/>
      <c r="EK577" s="323"/>
      <c r="EU577" s="323"/>
      <c r="FE577" s="323"/>
      <c r="FO577" s="323"/>
      <c r="FY577" s="323"/>
      <c r="GI577" s="323"/>
      <c r="GS577" s="323"/>
      <c r="HC577" s="323"/>
      <c r="HM577" s="323"/>
      <c r="HW577" s="323"/>
    </row>
    <row r="578" s="3" customFormat="true" x14ac:dyDescent="0.25">
      <c r="A578" s="323"/>
      <c r="K578" s="323"/>
      <c r="U578" s="323"/>
      <c r="AE578" s="323"/>
      <c r="AO578" s="323"/>
      <c r="AY578" s="323"/>
      <c r="AZ578" s="323"/>
      <c r="BA578" s="323"/>
      <c r="BB578" s="323"/>
      <c r="BC578" s="323"/>
      <c r="BD578" s="323"/>
      <c r="BE578" s="323"/>
      <c r="BF578" s="323"/>
      <c r="BI578" s="323"/>
      <c r="BS578" s="323"/>
      <c r="CC578" s="323"/>
      <c r="CM578" s="323"/>
      <c r="CW578" s="323"/>
      <c r="DG578" s="323"/>
      <c r="DQ578" s="323"/>
      <c r="EA578" s="323"/>
      <c r="EK578" s="323"/>
      <c r="EU578" s="323"/>
      <c r="FE578" s="323"/>
      <c r="FO578" s="323"/>
      <c r="FY578" s="323"/>
      <c r="GI578" s="323"/>
      <c r="GS578" s="323"/>
      <c r="HC578" s="323"/>
      <c r="HM578" s="323"/>
      <c r="HW578" s="323"/>
    </row>
    <row r="579" s="3" customFormat="true" x14ac:dyDescent="0.25">
      <c r="A579" s="323"/>
      <c r="K579" s="323"/>
      <c r="U579" s="323"/>
      <c r="AE579" s="323"/>
      <c r="AO579" s="323"/>
      <c r="AY579" s="323"/>
      <c r="AZ579" s="323"/>
      <c r="BA579" s="323"/>
      <c r="BB579" s="323"/>
      <c r="BC579" s="323"/>
      <c r="BD579" s="323"/>
      <c r="BE579" s="323"/>
      <c r="BF579" s="323"/>
      <c r="BI579" s="323"/>
      <c r="BS579" s="323"/>
      <c r="CC579" s="323"/>
      <c r="CM579" s="323"/>
      <c r="CW579" s="323"/>
      <c r="DG579" s="323"/>
      <c r="DQ579" s="323"/>
      <c r="EA579" s="323"/>
      <c r="EK579" s="323"/>
      <c r="EU579" s="323"/>
      <c r="FE579" s="323"/>
      <c r="FO579" s="323"/>
      <c r="FY579" s="323"/>
      <c r="GI579" s="323"/>
      <c r="GS579" s="323"/>
      <c r="HC579" s="323"/>
      <c r="HM579" s="323"/>
      <c r="HW579" s="323"/>
    </row>
    <row r="580" s="3" customFormat="true" x14ac:dyDescent="0.25">
      <c r="A580" s="323"/>
      <c r="K580" s="323"/>
      <c r="U580" s="323"/>
      <c r="AE580" s="323"/>
      <c r="AO580" s="323"/>
      <c r="AY580" s="323"/>
      <c r="AZ580" s="323"/>
      <c r="BA580" s="323"/>
      <c r="BB580" s="323"/>
      <c r="BC580" s="323"/>
      <c r="BD580" s="323"/>
      <c r="BE580" s="323"/>
      <c r="BF580" s="323"/>
      <c r="BI580" s="323"/>
      <c r="BS580" s="323"/>
      <c r="CC580" s="323"/>
      <c r="CM580" s="323"/>
      <c r="CW580" s="323"/>
      <c r="DG580" s="323"/>
      <c r="DQ580" s="323"/>
      <c r="EA580" s="323"/>
      <c r="EK580" s="323"/>
      <c r="EU580" s="323"/>
      <c r="FE580" s="323"/>
      <c r="FO580" s="323"/>
      <c r="FY580" s="323"/>
      <c r="GI580" s="323"/>
      <c r="GS580" s="323"/>
      <c r="HC580" s="323"/>
      <c r="HM580" s="323"/>
      <c r="HW580" s="323"/>
    </row>
    <row r="581" s="3" customFormat="true" x14ac:dyDescent="0.25">
      <c r="A581" s="323"/>
      <c r="K581" s="323"/>
      <c r="U581" s="323"/>
      <c r="AE581" s="323"/>
      <c r="AO581" s="323"/>
      <c r="AY581" s="323"/>
      <c r="AZ581" s="323"/>
      <c r="BA581" s="323"/>
      <c r="BB581" s="323"/>
      <c r="BC581" s="323"/>
      <c r="BD581" s="323"/>
      <c r="BE581" s="323"/>
      <c r="BF581" s="323"/>
      <c r="BI581" s="323"/>
      <c r="BS581" s="323"/>
      <c r="CC581" s="323"/>
      <c r="CM581" s="323"/>
      <c r="CW581" s="323"/>
      <c r="DG581" s="323"/>
      <c r="DQ581" s="323"/>
      <c r="EA581" s="323"/>
      <c r="EK581" s="323"/>
      <c r="EU581" s="323"/>
      <c r="FE581" s="323"/>
      <c r="FO581" s="323"/>
      <c r="FY581" s="323"/>
      <c r="GI581" s="323"/>
      <c r="GS581" s="323"/>
      <c r="HC581" s="323"/>
      <c r="HM581" s="323"/>
      <c r="HW581" s="323"/>
    </row>
    <row r="582" s="3" customFormat="true" x14ac:dyDescent="0.25">
      <c r="A582" s="323"/>
      <c r="K582" s="323"/>
      <c r="U582" s="323"/>
      <c r="AE582" s="323"/>
      <c r="AO582" s="323"/>
      <c r="AY582" s="323"/>
      <c r="AZ582" s="323"/>
      <c r="BA582" s="323"/>
      <c r="BB582" s="323"/>
      <c r="BC582" s="323"/>
      <c r="BD582" s="323"/>
      <c r="BE582" s="323"/>
      <c r="BF582" s="323"/>
      <c r="BI582" s="323"/>
      <c r="BS582" s="323"/>
      <c r="CC582" s="323"/>
      <c r="CM582" s="323"/>
      <c r="CW582" s="323"/>
      <c r="DG582" s="323"/>
      <c r="DQ582" s="323"/>
      <c r="EA582" s="323"/>
      <c r="EK582" s="323"/>
      <c r="EU582" s="323"/>
      <c r="FE582" s="323"/>
      <c r="FO582" s="323"/>
      <c r="FY582" s="323"/>
      <c r="GI582" s="323"/>
      <c r="GS582" s="323"/>
      <c r="HC582" s="323"/>
      <c r="HM582" s="323"/>
      <c r="HW582" s="323"/>
    </row>
    <row r="583" s="3" customFormat="true" x14ac:dyDescent="0.25">
      <c r="A583" s="323"/>
      <c r="K583" s="323"/>
      <c r="U583" s="323"/>
      <c r="AE583" s="323"/>
      <c r="AO583" s="323"/>
      <c r="AY583" s="323"/>
      <c r="AZ583" s="323"/>
      <c r="BA583" s="323"/>
      <c r="BB583" s="323"/>
      <c r="BC583" s="323"/>
      <c r="BD583" s="323"/>
      <c r="BE583" s="323"/>
      <c r="BF583" s="323"/>
      <c r="BI583" s="323"/>
      <c r="BS583" s="323"/>
      <c r="CC583" s="323"/>
      <c r="CM583" s="323"/>
      <c r="CW583" s="323"/>
      <c r="DG583" s="323"/>
      <c r="DQ583" s="323"/>
      <c r="EA583" s="323"/>
      <c r="EK583" s="323"/>
      <c r="EU583" s="323"/>
      <c r="FE583" s="323"/>
      <c r="FO583" s="323"/>
      <c r="FY583" s="323"/>
      <c r="GI583" s="323"/>
      <c r="GS583" s="323"/>
      <c r="HC583" s="323"/>
      <c r="HM583" s="323"/>
      <c r="HW583" s="323"/>
    </row>
    <row r="584" s="3" customFormat="true" x14ac:dyDescent="0.25">
      <c r="A584" s="323"/>
      <c r="K584" s="323"/>
      <c r="U584" s="323"/>
      <c r="AE584" s="323"/>
      <c r="AO584" s="323"/>
      <c r="AY584" s="323"/>
      <c r="AZ584" s="323"/>
      <c r="BA584" s="323"/>
      <c r="BB584" s="323"/>
      <c r="BC584" s="323"/>
      <c r="BD584" s="323"/>
      <c r="BE584" s="323"/>
      <c r="BF584" s="323"/>
      <c r="BI584" s="323"/>
      <c r="BS584" s="323"/>
      <c r="CC584" s="323"/>
      <c r="CM584" s="323"/>
      <c r="CW584" s="323"/>
      <c r="DG584" s="323"/>
      <c r="DQ584" s="323"/>
      <c r="EA584" s="323"/>
      <c r="EK584" s="323"/>
      <c r="EU584" s="323"/>
      <c r="FE584" s="323"/>
      <c r="FO584" s="323"/>
      <c r="FY584" s="323"/>
      <c r="GI584" s="323"/>
      <c r="GS584" s="323"/>
      <c r="HC584" s="323"/>
      <c r="HM584" s="323"/>
      <c r="HW584" s="323"/>
    </row>
    <row r="585" s="3" customFormat="true" x14ac:dyDescent="0.25">
      <c r="A585" s="323"/>
      <c r="K585" s="323"/>
      <c r="U585" s="323"/>
      <c r="AE585" s="323"/>
      <c r="AO585" s="323"/>
      <c r="AY585" s="323"/>
      <c r="AZ585" s="323"/>
      <c r="BA585" s="323"/>
      <c r="BB585" s="323"/>
      <c r="BC585" s="323"/>
      <c r="BD585" s="323"/>
      <c r="BE585" s="323"/>
      <c r="BF585" s="323"/>
      <c r="BI585" s="323"/>
      <c r="BS585" s="323"/>
      <c r="CC585" s="323"/>
      <c r="CM585" s="323"/>
      <c r="CW585" s="323"/>
      <c r="DG585" s="323"/>
      <c r="DQ585" s="323"/>
      <c r="EA585" s="323"/>
      <c r="EK585" s="323"/>
      <c r="EU585" s="323"/>
      <c r="FE585" s="323"/>
      <c r="FO585" s="323"/>
      <c r="FY585" s="323"/>
      <c r="GI585" s="323"/>
      <c r="GS585" s="323"/>
      <c r="HC585" s="323"/>
      <c r="HM585" s="323"/>
      <c r="HW585" s="323"/>
    </row>
    <row r="586" s="3" customFormat="true" x14ac:dyDescent="0.25">
      <c r="A586" s="323"/>
      <c r="K586" s="323"/>
      <c r="U586" s="323"/>
      <c r="AE586" s="323"/>
      <c r="AO586" s="323"/>
      <c r="AY586" s="323"/>
      <c r="AZ586" s="323"/>
      <c r="BA586" s="323"/>
      <c r="BB586" s="323"/>
      <c r="BC586" s="323"/>
      <c r="BD586" s="323"/>
      <c r="BE586" s="323"/>
      <c r="BF586" s="323"/>
      <c r="BI586" s="323"/>
      <c r="BS586" s="323"/>
      <c r="CC586" s="323"/>
      <c r="CM586" s="323"/>
      <c r="CW586" s="323"/>
      <c r="DG586" s="323"/>
      <c r="DQ586" s="323"/>
      <c r="EA586" s="323"/>
      <c r="EK586" s="323"/>
      <c r="EU586" s="323"/>
      <c r="FE586" s="323"/>
      <c r="FO586" s="323"/>
      <c r="FY586" s="323"/>
      <c r="GI586" s="323"/>
      <c r="GS586" s="323"/>
      <c r="HC586" s="323"/>
      <c r="HM586" s="323"/>
      <c r="HW586" s="323"/>
    </row>
    <row r="587" s="3" customFormat="true" x14ac:dyDescent="0.25">
      <c r="A587" s="323"/>
      <c r="K587" s="323"/>
      <c r="U587" s="323"/>
      <c r="AE587" s="323"/>
      <c r="AO587" s="323"/>
      <c r="AY587" s="323"/>
      <c r="AZ587" s="323"/>
      <c r="BA587" s="323"/>
      <c r="BB587" s="323"/>
      <c r="BC587" s="323"/>
      <c r="BD587" s="323"/>
      <c r="BE587" s="323"/>
      <c r="BF587" s="323"/>
      <c r="BI587" s="323"/>
      <c r="BS587" s="323"/>
      <c r="CC587" s="323"/>
      <c r="CM587" s="323"/>
      <c r="CW587" s="323"/>
      <c r="DG587" s="323"/>
      <c r="DQ587" s="323"/>
      <c r="EA587" s="323"/>
      <c r="EK587" s="323"/>
      <c r="EU587" s="323"/>
      <c r="FE587" s="323"/>
      <c r="FO587" s="323"/>
      <c r="FY587" s="323"/>
      <c r="GI587" s="323"/>
      <c r="GS587" s="323"/>
      <c r="HC587" s="323"/>
      <c r="HM587" s="323"/>
      <c r="HW587" s="323"/>
    </row>
    <row r="588" s="3" customFormat="true" x14ac:dyDescent="0.25">
      <c r="A588" s="323"/>
      <c r="K588" s="323"/>
      <c r="U588" s="323"/>
      <c r="AE588" s="323"/>
      <c r="AO588" s="323"/>
      <c r="AY588" s="323"/>
      <c r="AZ588" s="323"/>
      <c r="BA588" s="323"/>
      <c r="BB588" s="323"/>
      <c r="BC588" s="323"/>
      <c r="BD588" s="323"/>
      <c r="BE588" s="323"/>
      <c r="BF588" s="323"/>
      <c r="BI588" s="323"/>
      <c r="BS588" s="323"/>
      <c r="CC588" s="323"/>
      <c r="CM588" s="323"/>
      <c r="CW588" s="323"/>
      <c r="DG588" s="323"/>
      <c r="DQ588" s="323"/>
      <c r="EA588" s="323"/>
      <c r="EK588" s="323"/>
      <c r="EU588" s="323"/>
      <c r="FE588" s="323"/>
      <c r="FO588" s="323"/>
      <c r="FY588" s="323"/>
      <c r="GI588" s="323"/>
      <c r="GS588" s="323"/>
      <c r="HC588" s="323"/>
      <c r="HM588" s="323"/>
      <c r="HW588" s="323"/>
    </row>
    <row r="589" s="3" customFormat="true" x14ac:dyDescent="0.25">
      <c r="A589" s="323"/>
      <c r="K589" s="323"/>
      <c r="U589" s="323"/>
      <c r="AE589" s="323"/>
      <c r="AO589" s="323"/>
      <c r="AY589" s="323"/>
      <c r="AZ589" s="323"/>
      <c r="BA589" s="323"/>
      <c r="BB589" s="323"/>
      <c r="BC589" s="323"/>
      <c r="BD589" s="323"/>
      <c r="BE589" s="323"/>
      <c r="BF589" s="323"/>
      <c r="BI589" s="323"/>
      <c r="BS589" s="323"/>
      <c r="CC589" s="323"/>
      <c r="CM589" s="323"/>
      <c r="CW589" s="323"/>
      <c r="DG589" s="323"/>
      <c r="DQ589" s="323"/>
      <c r="EA589" s="323"/>
      <c r="EK589" s="323"/>
      <c r="EU589" s="323"/>
      <c r="FE589" s="323"/>
      <c r="FO589" s="323"/>
      <c r="FY589" s="323"/>
      <c r="GI589" s="323"/>
      <c r="GS589" s="323"/>
      <c r="HC589" s="323"/>
      <c r="HM589" s="323"/>
      <c r="HW589" s="323"/>
    </row>
    <row r="590" s="3" customFormat="true" x14ac:dyDescent="0.25">
      <c r="A590" s="323"/>
      <c r="K590" s="323"/>
      <c r="U590" s="323"/>
      <c r="AE590" s="323"/>
      <c r="AO590" s="323"/>
      <c r="AY590" s="323"/>
      <c r="AZ590" s="323"/>
      <c r="BA590" s="323"/>
      <c r="BB590" s="323"/>
      <c r="BC590" s="323"/>
      <c r="BD590" s="323"/>
      <c r="BE590" s="323"/>
      <c r="BF590" s="323"/>
      <c r="BI590" s="323"/>
      <c r="BS590" s="323"/>
      <c r="CC590" s="323"/>
      <c r="CM590" s="323"/>
      <c r="CW590" s="323"/>
      <c r="DG590" s="323"/>
      <c r="DQ590" s="323"/>
      <c r="EA590" s="323"/>
      <c r="EK590" s="323"/>
      <c r="EU590" s="323"/>
      <c r="FE590" s="323"/>
      <c r="FO590" s="323"/>
      <c r="FY590" s="323"/>
      <c r="GI590" s="323"/>
      <c r="GS590" s="323"/>
      <c r="HC590" s="323"/>
      <c r="HM590" s="323"/>
      <c r="HW590" s="323"/>
    </row>
    <row r="591" s="3" customFormat="true" x14ac:dyDescent="0.25">
      <c r="A591" s="323"/>
      <c r="K591" s="323"/>
      <c r="U591" s="323"/>
      <c r="AE591" s="323"/>
      <c r="AO591" s="323"/>
      <c r="AY591" s="323"/>
      <c r="AZ591" s="323"/>
      <c r="BA591" s="323"/>
      <c r="BB591" s="323"/>
      <c r="BC591" s="323"/>
      <c r="BD591" s="323"/>
      <c r="BE591" s="323"/>
      <c r="BF591" s="323"/>
      <c r="BI591" s="323"/>
      <c r="BS591" s="323"/>
      <c r="CC591" s="323"/>
      <c r="CM591" s="323"/>
      <c r="CW591" s="323"/>
      <c r="DG591" s="323"/>
      <c r="DQ591" s="323"/>
      <c r="EA591" s="323"/>
      <c r="EK591" s="323"/>
      <c r="EU591" s="323"/>
      <c r="FE591" s="323"/>
      <c r="FO591" s="323"/>
      <c r="FY591" s="323"/>
      <c r="GI591" s="323"/>
      <c r="GS591" s="323"/>
      <c r="HC591" s="323"/>
      <c r="HM591" s="323"/>
      <c r="HW591" s="323"/>
    </row>
    <row r="592" s="3" customFormat="true" x14ac:dyDescent="0.25">
      <c r="A592" s="323"/>
      <c r="K592" s="323"/>
      <c r="U592" s="323"/>
      <c r="AE592" s="323"/>
      <c r="AO592" s="323"/>
      <c r="AY592" s="323"/>
      <c r="AZ592" s="323"/>
      <c r="BA592" s="323"/>
      <c r="BB592" s="323"/>
      <c r="BC592" s="323"/>
      <c r="BD592" s="323"/>
      <c r="BE592" s="323"/>
      <c r="BF592" s="323"/>
      <c r="BI592" s="323"/>
      <c r="BS592" s="323"/>
      <c r="CC592" s="323"/>
      <c r="CM592" s="323"/>
      <c r="CW592" s="323"/>
      <c r="DG592" s="323"/>
      <c r="DQ592" s="323"/>
      <c r="EA592" s="323"/>
      <c r="EK592" s="323"/>
      <c r="EU592" s="323"/>
      <c r="FE592" s="323"/>
      <c r="FO592" s="323"/>
      <c r="FY592" s="323"/>
      <c r="GI592" s="323"/>
      <c r="GS592" s="323"/>
      <c r="HC592" s="323"/>
      <c r="HM592" s="323"/>
      <c r="HW592" s="323"/>
    </row>
    <row r="593" s="3" customFormat="true" x14ac:dyDescent="0.25">
      <c r="A593" s="323"/>
      <c r="K593" s="323"/>
      <c r="U593" s="323"/>
      <c r="AE593" s="323"/>
      <c r="AO593" s="323"/>
      <c r="AY593" s="323"/>
      <c r="AZ593" s="323"/>
      <c r="BA593" s="323"/>
      <c r="BB593" s="323"/>
      <c r="BC593" s="323"/>
      <c r="BD593" s="323"/>
      <c r="BE593" s="323"/>
      <c r="BF593" s="323"/>
      <c r="BI593" s="323"/>
      <c r="BS593" s="323"/>
      <c r="CC593" s="323"/>
      <c r="CM593" s="323"/>
      <c r="CW593" s="323"/>
      <c r="DG593" s="323"/>
      <c r="DQ593" s="323"/>
      <c r="EA593" s="323"/>
      <c r="EK593" s="323"/>
      <c r="EU593" s="323"/>
      <c r="FE593" s="323"/>
      <c r="FO593" s="323"/>
      <c r="FY593" s="323"/>
      <c r="GI593" s="323"/>
      <c r="GS593" s="323"/>
      <c r="HC593" s="323"/>
      <c r="HM593" s="323"/>
      <c r="HW593" s="323"/>
    </row>
    <row r="594" s="3" customFormat="true" x14ac:dyDescent="0.25">
      <c r="A594" s="323"/>
      <c r="K594" s="323"/>
      <c r="U594" s="323"/>
      <c r="AE594" s="323"/>
      <c r="AO594" s="323"/>
      <c r="AY594" s="323"/>
      <c r="AZ594" s="323"/>
      <c r="BA594" s="323"/>
      <c r="BB594" s="323"/>
      <c r="BC594" s="323"/>
      <c r="BD594" s="323"/>
      <c r="BE594" s="323"/>
      <c r="BF594" s="323"/>
      <c r="BI594" s="323"/>
      <c r="BS594" s="323"/>
      <c r="CC594" s="323"/>
      <c r="CM594" s="323"/>
      <c r="CW594" s="323"/>
      <c r="DG594" s="323"/>
      <c r="DQ594" s="323"/>
      <c r="EA594" s="323"/>
      <c r="EK594" s="323"/>
      <c r="EU594" s="323"/>
      <c r="FE594" s="323"/>
      <c r="FO594" s="323"/>
      <c r="FY594" s="323"/>
      <c r="GI594" s="323"/>
      <c r="GS594" s="323"/>
      <c r="HC594" s="323"/>
      <c r="HM594" s="323"/>
      <c r="HW594" s="323"/>
    </row>
    <row r="595" s="3" customFormat="true" x14ac:dyDescent="0.25">
      <c r="A595" s="323"/>
      <c r="K595" s="323"/>
      <c r="U595" s="323"/>
      <c r="AE595" s="323"/>
      <c r="AO595" s="323"/>
      <c r="AY595" s="323"/>
      <c r="AZ595" s="323"/>
      <c r="BA595" s="323"/>
      <c r="BB595" s="323"/>
      <c r="BC595" s="323"/>
      <c r="BD595" s="323"/>
      <c r="BE595" s="323"/>
      <c r="BF595" s="323"/>
      <c r="BI595" s="323"/>
      <c r="BS595" s="323"/>
      <c r="CC595" s="323"/>
      <c r="CM595" s="323"/>
      <c r="CW595" s="323"/>
      <c r="DG595" s="323"/>
      <c r="DQ595" s="323"/>
      <c r="EA595" s="323"/>
      <c r="EK595" s="323"/>
      <c r="EU595" s="323"/>
      <c r="FE595" s="323"/>
      <c r="FO595" s="323"/>
      <c r="FY595" s="323"/>
      <c r="GI595" s="323"/>
      <c r="GS595" s="323"/>
      <c r="HC595" s="323"/>
      <c r="HM595" s="323"/>
      <c r="HW595" s="323"/>
    </row>
    <row r="596" s="3" customFormat="true" x14ac:dyDescent="0.25">
      <c r="A596" s="323"/>
      <c r="K596" s="323"/>
      <c r="U596" s="323"/>
      <c r="AE596" s="323"/>
      <c r="AO596" s="323"/>
      <c r="AY596" s="323"/>
      <c r="AZ596" s="323"/>
      <c r="BA596" s="323"/>
      <c r="BB596" s="323"/>
      <c r="BC596" s="323"/>
      <c r="BD596" s="323"/>
      <c r="BE596" s="323"/>
      <c r="BF596" s="323"/>
      <c r="BI596" s="323"/>
      <c r="BS596" s="323"/>
      <c r="CC596" s="323"/>
      <c r="CM596" s="323"/>
      <c r="CW596" s="323"/>
      <c r="DG596" s="323"/>
      <c r="DQ596" s="323"/>
      <c r="EA596" s="323"/>
      <c r="EK596" s="323"/>
      <c r="EU596" s="323"/>
      <c r="FE596" s="323"/>
      <c r="FO596" s="323"/>
      <c r="FY596" s="323"/>
      <c r="GI596" s="323"/>
      <c r="GS596" s="323"/>
      <c r="HC596" s="323"/>
      <c r="HM596" s="323"/>
      <c r="HW596" s="323"/>
    </row>
    <row r="597" s="3" customFormat="true" x14ac:dyDescent="0.25">
      <c r="A597" s="323"/>
      <c r="K597" s="323"/>
      <c r="U597" s="323"/>
      <c r="AE597" s="323"/>
      <c r="AO597" s="323"/>
      <c r="AY597" s="323"/>
      <c r="AZ597" s="323"/>
      <c r="BA597" s="323"/>
      <c r="BB597" s="323"/>
      <c r="BC597" s="323"/>
      <c r="BD597" s="323"/>
      <c r="BE597" s="323"/>
      <c r="BF597" s="323"/>
      <c r="BI597" s="323"/>
      <c r="BS597" s="323"/>
      <c r="CC597" s="323"/>
      <c r="CM597" s="323"/>
      <c r="CW597" s="323"/>
      <c r="DG597" s="323"/>
      <c r="DQ597" s="323"/>
      <c r="EA597" s="323"/>
      <c r="EK597" s="323"/>
      <c r="EU597" s="323"/>
      <c r="FE597" s="323"/>
      <c r="FO597" s="323"/>
      <c r="FY597" s="323"/>
      <c r="GI597" s="323"/>
      <c r="GS597" s="323"/>
      <c r="HC597" s="323"/>
      <c r="HM597" s="323"/>
      <c r="HW597" s="323"/>
    </row>
    <row r="598" s="3" customFormat="true" x14ac:dyDescent="0.25">
      <c r="A598" s="323"/>
      <c r="K598" s="323"/>
      <c r="U598" s="323"/>
      <c r="AE598" s="323"/>
      <c r="AO598" s="323"/>
      <c r="AY598" s="323"/>
      <c r="AZ598" s="323"/>
      <c r="BA598" s="323"/>
      <c r="BB598" s="323"/>
      <c r="BC598" s="323"/>
      <c r="BD598" s="323"/>
      <c r="BE598" s="323"/>
      <c r="BF598" s="323"/>
      <c r="BI598" s="323"/>
      <c r="BS598" s="323"/>
      <c r="CC598" s="323"/>
      <c r="CM598" s="323"/>
      <c r="CW598" s="323"/>
      <c r="DG598" s="323"/>
      <c r="DQ598" s="323"/>
      <c r="EA598" s="323"/>
      <c r="EK598" s="323"/>
      <c r="EU598" s="323"/>
      <c r="FE598" s="323"/>
      <c r="FO598" s="323"/>
      <c r="FY598" s="323"/>
      <c r="GI598" s="323"/>
      <c r="GS598" s="323"/>
      <c r="HC598" s="323"/>
      <c r="HM598" s="323"/>
      <c r="HW598" s="323"/>
    </row>
    <row r="599" s="3" customFormat="true" x14ac:dyDescent="0.25">
      <c r="A599" s="323"/>
      <c r="K599" s="323"/>
      <c r="U599" s="323"/>
      <c r="AE599" s="323"/>
      <c r="AO599" s="323"/>
      <c r="AY599" s="323"/>
      <c r="AZ599" s="323"/>
      <c r="BA599" s="323"/>
      <c r="BB599" s="323"/>
      <c r="BC599" s="323"/>
      <c r="BD599" s="323"/>
      <c r="BE599" s="323"/>
      <c r="BF599" s="323"/>
      <c r="BI599" s="323"/>
      <c r="BS599" s="323"/>
      <c r="CC599" s="323"/>
      <c r="CM599" s="323"/>
      <c r="CW599" s="323"/>
      <c r="DG599" s="323"/>
      <c r="DQ599" s="323"/>
      <c r="EA599" s="323"/>
      <c r="EK599" s="323"/>
      <c r="EU599" s="323"/>
      <c r="FE599" s="323"/>
      <c r="FO599" s="323"/>
      <c r="FY599" s="323"/>
      <c r="GI599" s="323"/>
      <c r="GS599" s="323"/>
      <c r="HC599" s="323"/>
      <c r="HM599" s="323"/>
      <c r="HW599" s="323"/>
    </row>
    <row r="600" s="3" customFormat="true" x14ac:dyDescent="0.25">
      <c r="A600" s="323"/>
      <c r="K600" s="323"/>
      <c r="U600" s="323"/>
      <c r="AE600" s="323"/>
      <c r="AO600" s="323"/>
      <c r="AY600" s="323"/>
      <c r="AZ600" s="323"/>
      <c r="BA600" s="323"/>
      <c r="BB600" s="323"/>
      <c r="BC600" s="323"/>
      <c r="BD600" s="323"/>
      <c r="BE600" s="323"/>
      <c r="BF600" s="323"/>
      <c r="BI600" s="323"/>
      <c r="BS600" s="323"/>
      <c r="CC600" s="323"/>
      <c r="CM600" s="323"/>
      <c r="CW600" s="323"/>
      <c r="DG600" s="323"/>
      <c r="DQ600" s="323"/>
      <c r="EA600" s="323"/>
      <c r="EK600" s="323"/>
      <c r="EU600" s="323"/>
      <c r="FE600" s="323"/>
      <c r="FO600" s="323"/>
      <c r="FY600" s="323"/>
      <c r="GI600" s="323"/>
      <c r="GS600" s="323"/>
      <c r="HC600" s="323"/>
      <c r="HM600" s="323"/>
      <c r="HW600" s="323"/>
    </row>
    <row r="601" s="3" customFormat="true" x14ac:dyDescent="0.25">
      <c r="A601" s="323"/>
      <c r="K601" s="323"/>
      <c r="U601" s="323"/>
      <c r="AE601" s="323"/>
      <c r="AO601" s="323"/>
      <c r="AY601" s="323"/>
      <c r="AZ601" s="323"/>
      <c r="BA601" s="323"/>
      <c r="BB601" s="323"/>
      <c r="BC601" s="323"/>
      <c r="BD601" s="323"/>
      <c r="BE601" s="323"/>
      <c r="BF601" s="323"/>
      <c r="BI601" s="323"/>
      <c r="BS601" s="323"/>
      <c r="CC601" s="323"/>
      <c r="CM601" s="323"/>
      <c r="CW601" s="323"/>
      <c r="DG601" s="323"/>
      <c r="DQ601" s="323"/>
      <c r="EA601" s="323"/>
      <c r="EK601" s="323"/>
      <c r="EU601" s="323"/>
      <c r="FE601" s="323"/>
      <c r="FO601" s="323"/>
      <c r="FY601" s="323"/>
      <c r="GI601" s="323"/>
      <c r="GS601" s="323"/>
      <c r="HC601" s="323"/>
      <c r="HM601" s="323"/>
      <c r="HW601" s="323"/>
    </row>
    <row r="602" s="3" customFormat="true" x14ac:dyDescent="0.25">
      <c r="A602" s="323"/>
      <c r="K602" s="323"/>
      <c r="U602" s="323"/>
      <c r="AE602" s="323"/>
      <c r="AO602" s="323"/>
      <c r="AY602" s="323"/>
      <c r="AZ602" s="323"/>
      <c r="BA602" s="323"/>
      <c r="BB602" s="323"/>
      <c r="BC602" s="323"/>
      <c r="BD602" s="323"/>
      <c r="BE602" s="323"/>
      <c r="BF602" s="323"/>
      <c r="BI602" s="323"/>
      <c r="BS602" s="323"/>
      <c r="CC602" s="323"/>
      <c r="CM602" s="323"/>
      <c r="CW602" s="323"/>
      <c r="DG602" s="323"/>
      <c r="DQ602" s="323"/>
      <c r="EA602" s="323"/>
      <c r="EK602" s="323"/>
      <c r="EU602" s="323"/>
      <c r="FE602" s="323"/>
      <c r="FO602" s="323"/>
      <c r="FY602" s="323"/>
      <c r="GI602" s="323"/>
      <c r="GS602" s="323"/>
      <c r="HC602" s="323"/>
      <c r="HM602" s="323"/>
      <c r="HW602" s="323"/>
    </row>
    <row r="603" s="3" customFormat="true" x14ac:dyDescent="0.25">
      <c r="A603" s="323"/>
      <c r="K603" s="323"/>
      <c r="U603" s="323"/>
      <c r="AE603" s="323"/>
      <c r="AO603" s="323"/>
      <c r="AY603" s="323"/>
      <c r="AZ603" s="323"/>
      <c r="BA603" s="323"/>
      <c r="BB603" s="323"/>
      <c r="BC603" s="323"/>
      <c r="BD603" s="323"/>
      <c r="BE603" s="323"/>
      <c r="BF603" s="323"/>
      <c r="BI603" s="323"/>
      <c r="BS603" s="323"/>
      <c r="CC603" s="323"/>
      <c r="CM603" s="323"/>
      <c r="CW603" s="323"/>
      <c r="DG603" s="323"/>
      <c r="DQ603" s="323"/>
      <c r="EA603" s="323"/>
      <c r="EK603" s="323"/>
      <c r="EU603" s="323"/>
      <c r="FE603" s="323"/>
      <c r="FO603" s="323"/>
      <c r="FY603" s="323"/>
      <c r="GI603" s="323"/>
      <c r="GS603" s="323"/>
      <c r="HC603" s="323"/>
      <c r="HM603" s="323"/>
      <c r="HW603" s="323"/>
    </row>
    <row r="604" s="3" customFormat="true" x14ac:dyDescent="0.25">
      <c r="A604" s="323"/>
      <c r="K604" s="323"/>
      <c r="U604" s="323"/>
      <c r="AE604" s="323"/>
      <c r="AO604" s="323"/>
      <c r="AY604" s="323"/>
      <c r="AZ604" s="323"/>
      <c r="BA604" s="323"/>
      <c r="BB604" s="323"/>
      <c r="BC604" s="323"/>
      <c r="BD604" s="323"/>
      <c r="BE604" s="323"/>
      <c r="BF604" s="323"/>
      <c r="BI604" s="323"/>
      <c r="BS604" s="323"/>
      <c r="CC604" s="323"/>
      <c r="CM604" s="323"/>
      <c r="CW604" s="323"/>
      <c r="DG604" s="323"/>
      <c r="DQ604" s="323"/>
      <c r="EA604" s="323"/>
      <c r="EK604" s="323"/>
      <c r="EU604" s="323"/>
      <c r="FE604" s="323"/>
      <c r="FO604" s="323"/>
      <c r="FY604" s="323"/>
      <c r="GI604" s="323"/>
      <c r="GS604" s="323"/>
      <c r="HC604" s="323"/>
      <c r="HM604" s="323"/>
      <c r="HW604" s="323"/>
    </row>
    <row r="605" s="3" customFormat="true" x14ac:dyDescent="0.25">
      <c r="A605" s="323"/>
      <c r="K605" s="323"/>
      <c r="U605" s="323"/>
      <c r="AE605" s="323"/>
      <c r="AO605" s="323"/>
      <c r="AY605" s="323"/>
      <c r="AZ605" s="323"/>
      <c r="BA605" s="323"/>
      <c r="BB605" s="323"/>
      <c r="BC605" s="323"/>
      <c r="BD605" s="323"/>
      <c r="BE605" s="323"/>
      <c r="BF605" s="323"/>
      <c r="BI605" s="323"/>
      <c r="BS605" s="323"/>
      <c r="CC605" s="323"/>
      <c r="CM605" s="323"/>
      <c r="CW605" s="323"/>
      <c r="DG605" s="323"/>
      <c r="DQ605" s="323"/>
      <c r="EA605" s="323"/>
      <c r="EK605" s="323"/>
      <c r="EU605" s="323"/>
      <c r="FE605" s="323"/>
      <c r="FO605" s="323"/>
      <c r="FY605" s="323"/>
      <c r="GI605" s="323"/>
      <c r="GS605" s="323"/>
      <c r="HC605" s="323"/>
      <c r="HM605" s="323"/>
      <c r="HW605" s="323"/>
    </row>
    <row r="606" s="3" customFormat="true" x14ac:dyDescent="0.25">
      <c r="A606" s="323"/>
      <c r="K606" s="323"/>
      <c r="U606" s="323"/>
      <c r="AE606" s="323"/>
      <c r="AO606" s="323"/>
      <c r="AY606" s="323"/>
      <c r="AZ606" s="323"/>
      <c r="BA606" s="323"/>
      <c r="BB606" s="323"/>
      <c r="BC606" s="323"/>
      <c r="BD606" s="323"/>
      <c r="BE606" s="323"/>
      <c r="BF606" s="323"/>
      <c r="BI606" s="323"/>
      <c r="BS606" s="323"/>
      <c r="CC606" s="323"/>
      <c r="CM606" s="323"/>
      <c r="CW606" s="323"/>
      <c r="DG606" s="323"/>
      <c r="DQ606" s="323"/>
      <c r="EA606" s="323"/>
      <c r="EK606" s="323"/>
      <c r="EU606" s="323"/>
      <c r="FE606" s="323"/>
      <c r="FO606" s="323"/>
      <c r="FY606" s="323"/>
      <c r="GI606" s="323"/>
      <c r="GS606" s="323"/>
      <c r="HC606" s="323"/>
      <c r="HM606" s="323"/>
      <c r="HW606" s="323"/>
    </row>
    <row r="607" s="3" customFormat="true" x14ac:dyDescent="0.25">
      <c r="A607" s="323"/>
      <c r="K607" s="323"/>
      <c r="U607" s="323"/>
      <c r="AE607" s="323"/>
      <c r="AO607" s="323"/>
      <c r="AY607" s="323"/>
      <c r="AZ607" s="323"/>
      <c r="BA607" s="323"/>
      <c r="BB607" s="323"/>
      <c r="BC607" s="323"/>
      <c r="BD607" s="323"/>
      <c r="BE607" s="323"/>
      <c r="BF607" s="323"/>
      <c r="BI607" s="323"/>
      <c r="BS607" s="323"/>
      <c r="CC607" s="323"/>
      <c r="CM607" s="323"/>
      <c r="CW607" s="323"/>
      <c r="DG607" s="323"/>
      <c r="DQ607" s="323"/>
      <c r="EA607" s="323"/>
      <c r="EK607" s="323"/>
      <c r="EU607" s="323"/>
      <c r="FE607" s="323"/>
      <c r="FO607" s="323"/>
      <c r="FY607" s="323"/>
      <c r="GI607" s="323"/>
      <c r="GS607" s="323"/>
      <c r="HC607" s="323"/>
      <c r="HM607" s="323"/>
      <c r="HW607" s="323"/>
    </row>
    <row r="608" s="3" customFormat="true" x14ac:dyDescent="0.25">
      <c r="A608" s="323"/>
      <c r="K608" s="323"/>
      <c r="U608" s="323"/>
      <c r="AE608" s="323"/>
      <c r="AO608" s="323"/>
      <c r="AY608" s="323"/>
      <c r="AZ608" s="323"/>
      <c r="BA608" s="323"/>
      <c r="BB608" s="323"/>
      <c r="BC608" s="323"/>
      <c r="BD608" s="323"/>
      <c r="BE608" s="323"/>
      <c r="BF608" s="323"/>
      <c r="BI608" s="323"/>
      <c r="BS608" s="323"/>
      <c r="CC608" s="323"/>
      <c r="CM608" s="323"/>
      <c r="CW608" s="323"/>
      <c r="DG608" s="323"/>
      <c r="DQ608" s="323"/>
      <c r="EA608" s="323"/>
      <c r="EK608" s="323"/>
      <c r="EU608" s="323"/>
      <c r="FE608" s="323"/>
      <c r="FO608" s="323"/>
      <c r="FY608" s="323"/>
      <c r="GI608" s="323"/>
      <c r="GS608" s="323"/>
      <c r="HC608" s="323"/>
      <c r="HM608" s="323"/>
      <c r="HW608" s="323"/>
    </row>
    <row r="609" s="3" customFormat="true" x14ac:dyDescent="0.25">
      <c r="A609" s="323"/>
      <c r="K609" s="323"/>
      <c r="U609" s="323"/>
      <c r="AE609" s="323"/>
      <c r="AO609" s="323"/>
      <c r="AY609" s="323"/>
      <c r="AZ609" s="323"/>
      <c r="BA609" s="323"/>
      <c r="BB609" s="323"/>
      <c r="BC609" s="323"/>
      <c r="BD609" s="323"/>
      <c r="BE609" s="323"/>
      <c r="BF609" s="323"/>
      <c r="BI609" s="323"/>
      <c r="BS609" s="323"/>
      <c r="CC609" s="323"/>
      <c r="CM609" s="323"/>
      <c r="CW609" s="323"/>
      <c r="DG609" s="323"/>
      <c r="DQ609" s="323"/>
      <c r="EA609" s="323"/>
      <c r="EK609" s="323"/>
      <c r="EU609" s="323"/>
      <c r="FE609" s="323"/>
      <c r="FO609" s="323"/>
      <c r="FY609" s="323"/>
      <c r="GI609" s="323"/>
      <c r="GS609" s="323"/>
      <c r="HC609" s="323"/>
      <c r="HM609" s="323"/>
      <c r="HW609" s="323"/>
    </row>
    <row r="610" s="3" customFormat="true" x14ac:dyDescent="0.25">
      <c r="A610" s="323"/>
      <c r="K610" s="323"/>
      <c r="U610" s="323"/>
      <c r="AE610" s="323"/>
      <c r="AO610" s="323"/>
      <c r="AY610" s="323"/>
      <c r="AZ610" s="323"/>
      <c r="BA610" s="323"/>
      <c r="BB610" s="323"/>
      <c r="BC610" s="323"/>
      <c r="BD610" s="323"/>
      <c r="BE610" s="323"/>
      <c r="BF610" s="323"/>
      <c r="BI610" s="323"/>
      <c r="BS610" s="323"/>
      <c r="CC610" s="323"/>
      <c r="CM610" s="323"/>
      <c r="CW610" s="323"/>
      <c r="DG610" s="323"/>
      <c r="DQ610" s="323"/>
      <c r="EA610" s="323"/>
      <c r="EK610" s="323"/>
      <c r="EU610" s="323"/>
      <c r="FE610" s="323"/>
      <c r="FO610" s="323"/>
      <c r="FY610" s="323"/>
      <c r="GI610" s="323"/>
      <c r="GS610" s="323"/>
      <c r="HC610" s="323"/>
      <c r="HM610" s="323"/>
      <c r="HW610" s="323"/>
    </row>
    <row r="611" s="3" customFormat="true" x14ac:dyDescent="0.25">
      <c r="A611" s="323"/>
      <c r="K611" s="323"/>
      <c r="U611" s="323"/>
      <c r="AE611" s="323"/>
      <c r="AO611" s="323"/>
      <c r="AY611" s="323"/>
      <c r="AZ611" s="323"/>
      <c r="BA611" s="323"/>
      <c r="BB611" s="323"/>
      <c r="BC611" s="323"/>
      <c r="BD611" s="323"/>
      <c r="BE611" s="323"/>
      <c r="BF611" s="323"/>
      <c r="BI611" s="323"/>
      <c r="BS611" s="323"/>
      <c r="CC611" s="323"/>
      <c r="CM611" s="323"/>
      <c r="CW611" s="323"/>
      <c r="DG611" s="323"/>
      <c r="DQ611" s="323"/>
      <c r="EA611" s="323"/>
      <c r="EK611" s="323"/>
      <c r="EU611" s="323"/>
      <c r="FE611" s="323"/>
      <c r="FO611" s="323"/>
      <c r="FY611" s="323"/>
      <c r="GI611" s="323"/>
      <c r="GS611" s="323"/>
      <c r="HC611" s="323"/>
      <c r="HM611" s="323"/>
      <c r="HW611" s="323"/>
    </row>
    <row r="612" s="3" customFormat="true" x14ac:dyDescent="0.25">
      <c r="A612" s="323"/>
      <c r="K612" s="323"/>
      <c r="U612" s="323"/>
      <c r="AE612" s="323"/>
      <c r="AO612" s="323"/>
      <c r="AY612" s="323"/>
      <c r="AZ612" s="323"/>
      <c r="BA612" s="323"/>
      <c r="BB612" s="323"/>
      <c r="BC612" s="323"/>
      <c r="BD612" s="323"/>
      <c r="BE612" s="323"/>
      <c r="BF612" s="323"/>
      <c r="BI612" s="323"/>
      <c r="BS612" s="323"/>
      <c r="CC612" s="323"/>
      <c r="CM612" s="323"/>
      <c r="CW612" s="323"/>
      <c r="DG612" s="323"/>
      <c r="DQ612" s="323"/>
      <c r="EA612" s="323"/>
      <c r="EK612" s="323"/>
      <c r="EU612" s="323"/>
      <c r="FE612" s="323"/>
      <c r="FO612" s="323"/>
      <c r="FY612" s="323"/>
      <c r="GI612" s="323"/>
      <c r="GS612" s="323"/>
      <c r="HC612" s="323"/>
      <c r="HM612" s="323"/>
      <c r="HW612" s="323"/>
    </row>
    <row r="613" s="3" customFormat="true" x14ac:dyDescent="0.25">
      <c r="A613" s="323"/>
      <c r="K613" s="323"/>
      <c r="U613" s="323"/>
      <c r="AE613" s="323"/>
      <c r="AO613" s="323"/>
      <c r="AY613" s="323"/>
      <c r="AZ613" s="323"/>
      <c r="BA613" s="323"/>
      <c r="BB613" s="323"/>
      <c r="BC613" s="323"/>
      <c r="BD613" s="323"/>
      <c r="BE613" s="323"/>
      <c r="BF613" s="323"/>
      <c r="BI613" s="323"/>
      <c r="BS613" s="323"/>
      <c r="CC613" s="323"/>
      <c r="CM613" s="323"/>
      <c r="CW613" s="323"/>
      <c r="DG613" s="323"/>
      <c r="DQ613" s="323"/>
      <c r="EA613" s="323"/>
      <c r="EK613" s="323"/>
      <c r="EU613" s="323"/>
      <c r="FE613" s="323"/>
      <c r="FO613" s="323"/>
      <c r="FY613" s="323"/>
      <c r="GI613" s="323"/>
      <c r="GS613" s="323"/>
      <c r="HC613" s="323"/>
      <c r="HM613" s="323"/>
      <c r="HW613" s="323"/>
    </row>
    <row r="614" s="3" customFormat="true" x14ac:dyDescent="0.25">
      <c r="A614" s="323"/>
      <c r="K614" s="323"/>
      <c r="U614" s="323"/>
      <c r="AE614" s="323"/>
      <c r="AO614" s="323"/>
      <c r="AY614" s="323"/>
      <c r="AZ614" s="323"/>
      <c r="BA614" s="323"/>
      <c r="BB614" s="323"/>
      <c r="BC614" s="323"/>
      <c r="BD614" s="323"/>
      <c r="BE614" s="323"/>
      <c r="BF614" s="323"/>
      <c r="BI614" s="323"/>
      <c r="BS614" s="323"/>
      <c r="CC614" s="323"/>
      <c r="CM614" s="323"/>
      <c r="CW614" s="323"/>
      <c r="DG614" s="323"/>
      <c r="DQ614" s="323"/>
      <c r="EA614" s="323"/>
      <c r="EK614" s="323"/>
      <c r="EU614" s="323"/>
      <c r="FE614" s="323"/>
      <c r="FO614" s="323"/>
      <c r="FY614" s="323"/>
      <c r="GI614" s="323"/>
      <c r="GS614" s="323"/>
      <c r="HC614" s="323"/>
      <c r="HM614" s="323"/>
      <c r="HW614" s="323"/>
    </row>
    <row r="615" s="3" customFormat="true" x14ac:dyDescent="0.25">
      <c r="A615" s="323"/>
      <c r="K615" s="323"/>
      <c r="U615" s="323"/>
      <c r="AE615" s="323"/>
      <c r="AO615" s="323"/>
      <c r="AY615" s="323"/>
      <c r="AZ615" s="323"/>
      <c r="BA615" s="323"/>
      <c r="BB615" s="323"/>
      <c r="BC615" s="323"/>
      <c r="BD615" s="323"/>
      <c r="BE615" s="323"/>
      <c r="BF615" s="323"/>
      <c r="BI615" s="323"/>
      <c r="BS615" s="323"/>
      <c r="CC615" s="323"/>
      <c r="CM615" s="323"/>
      <c r="CW615" s="323"/>
      <c r="DG615" s="323"/>
      <c r="DQ615" s="323"/>
      <c r="EA615" s="323"/>
      <c r="EK615" s="323"/>
      <c r="EU615" s="323"/>
      <c r="FE615" s="323"/>
      <c r="FO615" s="323"/>
      <c r="FY615" s="323"/>
      <c r="GI615" s="323"/>
      <c r="GS615" s="323"/>
      <c r="HC615" s="323"/>
      <c r="HM615" s="323"/>
      <c r="HW615" s="323"/>
    </row>
    <row r="616" s="3" customFormat="true" x14ac:dyDescent="0.25">
      <c r="A616" s="323"/>
      <c r="K616" s="323"/>
      <c r="U616" s="323"/>
      <c r="AE616" s="323"/>
      <c r="AO616" s="323"/>
      <c r="AY616" s="323"/>
      <c r="AZ616" s="323"/>
      <c r="BA616" s="323"/>
      <c r="BB616" s="323"/>
      <c r="BC616" s="323"/>
      <c r="BD616" s="323"/>
      <c r="BE616" s="323"/>
      <c r="BF616" s="323"/>
      <c r="BI616" s="323"/>
      <c r="BS616" s="323"/>
      <c r="CC616" s="323"/>
      <c r="CM616" s="323"/>
      <c r="CW616" s="323"/>
      <c r="DG616" s="323"/>
      <c r="DQ616" s="323"/>
      <c r="EA616" s="323"/>
      <c r="EK616" s="323"/>
      <c r="EU616" s="323"/>
      <c r="FE616" s="323"/>
      <c r="FO616" s="323"/>
      <c r="FY616" s="323"/>
      <c r="GI616" s="323"/>
      <c r="GS616" s="323"/>
      <c r="HC616" s="323"/>
      <c r="HM616" s="323"/>
      <c r="HW616" s="323"/>
    </row>
    <row r="617" s="3" customFormat="true" x14ac:dyDescent="0.25">
      <c r="A617" s="323"/>
      <c r="K617" s="323"/>
      <c r="U617" s="323"/>
      <c r="AE617" s="323"/>
      <c r="AO617" s="323"/>
      <c r="AY617" s="323"/>
      <c r="AZ617" s="323"/>
      <c r="BA617" s="323"/>
      <c r="BB617" s="323"/>
      <c r="BC617" s="323"/>
      <c r="BD617" s="323"/>
      <c r="BE617" s="323"/>
      <c r="BF617" s="323"/>
      <c r="BI617" s="323"/>
      <c r="BS617" s="323"/>
      <c r="CC617" s="323"/>
      <c r="CM617" s="323"/>
      <c r="CW617" s="323"/>
      <c r="DG617" s="323"/>
      <c r="DQ617" s="323"/>
      <c r="EA617" s="323"/>
      <c r="EK617" s="323"/>
      <c r="EU617" s="323"/>
      <c r="FE617" s="323"/>
      <c r="FO617" s="323"/>
      <c r="FY617" s="323"/>
      <c r="GI617" s="323"/>
      <c r="GS617" s="323"/>
      <c r="HC617" s="323"/>
      <c r="HM617" s="323"/>
      <c r="HW617" s="323"/>
    </row>
    <row r="618" s="3" customFormat="true" x14ac:dyDescent="0.25">
      <c r="A618" s="323"/>
      <c r="K618" s="323"/>
      <c r="U618" s="323"/>
      <c r="AE618" s="323"/>
      <c r="AO618" s="323"/>
      <c r="AY618" s="323"/>
      <c r="AZ618" s="323"/>
      <c r="BA618" s="323"/>
      <c r="BB618" s="323"/>
      <c r="BC618" s="323"/>
      <c r="BD618" s="323"/>
      <c r="BE618" s="323"/>
      <c r="BF618" s="323"/>
      <c r="BI618" s="323"/>
      <c r="BS618" s="323"/>
      <c r="CC618" s="323"/>
      <c r="CM618" s="323"/>
      <c r="CW618" s="323"/>
      <c r="DG618" s="323"/>
      <c r="DQ618" s="323"/>
      <c r="EA618" s="323"/>
      <c r="EK618" s="323"/>
      <c r="EU618" s="323"/>
      <c r="FE618" s="323"/>
      <c r="FO618" s="323"/>
      <c r="FY618" s="323"/>
      <c r="GI618" s="323"/>
      <c r="GS618" s="323"/>
      <c r="HC618" s="323"/>
      <c r="HM618" s="323"/>
      <c r="HW618" s="323"/>
    </row>
    <row r="619" s="3" customFormat="true" x14ac:dyDescent="0.25">
      <c r="A619" s="323"/>
      <c r="K619" s="323"/>
      <c r="U619" s="323"/>
      <c r="AE619" s="323"/>
      <c r="AO619" s="323"/>
      <c r="AY619" s="323"/>
      <c r="AZ619" s="323"/>
      <c r="BA619" s="323"/>
      <c r="BB619" s="323"/>
      <c r="BC619" s="323"/>
      <c r="BD619" s="323"/>
      <c r="BE619" s="323"/>
      <c r="BF619" s="323"/>
      <c r="BI619" s="323"/>
      <c r="BS619" s="323"/>
      <c r="CC619" s="323"/>
      <c r="CM619" s="323"/>
      <c r="CW619" s="323"/>
      <c r="DG619" s="323"/>
      <c r="DQ619" s="323"/>
      <c r="EA619" s="323"/>
      <c r="EK619" s="323"/>
      <c r="EU619" s="323"/>
      <c r="FE619" s="323"/>
      <c r="FO619" s="323"/>
      <c r="FY619" s="323"/>
      <c r="GI619" s="323"/>
      <c r="GS619" s="323"/>
      <c r="HC619" s="323"/>
      <c r="HM619" s="323"/>
      <c r="HW619" s="323"/>
    </row>
    <row r="620" s="3" customFormat="true" x14ac:dyDescent="0.25">
      <c r="A620" s="323"/>
      <c r="K620" s="323"/>
      <c r="U620" s="323"/>
      <c r="AE620" s="323"/>
      <c r="AO620" s="323"/>
      <c r="AY620" s="323"/>
      <c r="AZ620" s="323"/>
      <c r="BA620" s="323"/>
      <c r="BB620" s="323"/>
      <c r="BC620" s="323"/>
      <c r="BD620" s="323"/>
      <c r="BE620" s="323"/>
      <c r="BF620" s="323"/>
      <c r="BI620" s="323"/>
      <c r="BS620" s="323"/>
      <c r="CC620" s="323"/>
      <c r="CM620" s="323"/>
      <c r="CW620" s="323"/>
      <c r="DG620" s="323"/>
      <c r="DQ620" s="323"/>
      <c r="EA620" s="323"/>
      <c r="EK620" s="323"/>
      <c r="EU620" s="323"/>
      <c r="FE620" s="323"/>
      <c r="FO620" s="323"/>
      <c r="FY620" s="323"/>
      <c r="GI620" s="323"/>
      <c r="GS620" s="323"/>
      <c r="HC620" s="323"/>
      <c r="HM620" s="323"/>
      <c r="HW620" s="323"/>
    </row>
    <row r="621" s="3" customFormat="true" x14ac:dyDescent="0.25">
      <c r="A621" s="323"/>
      <c r="K621" s="323"/>
      <c r="U621" s="323"/>
      <c r="AE621" s="323"/>
      <c r="AO621" s="323"/>
      <c r="AY621" s="323"/>
      <c r="AZ621" s="323"/>
      <c r="BA621" s="323"/>
      <c r="BB621" s="323"/>
      <c r="BC621" s="323"/>
      <c r="BD621" s="323"/>
      <c r="BE621" s="323"/>
      <c r="BF621" s="323"/>
      <c r="BI621" s="323"/>
      <c r="BS621" s="323"/>
      <c r="CC621" s="323"/>
      <c r="CM621" s="323"/>
      <c r="CW621" s="323"/>
      <c r="DG621" s="323"/>
      <c r="DQ621" s="323"/>
      <c r="EA621" s="323"/>
      <c r="EK621" s="323"/>
      <c r="EU621" s="323"/>
      <c r="FE621" s="323"/>
      <c r="FO621" s="323"/>
      <c r="FY621" s="323"/>
      <c r="GI621" s="323"/>
      <c r="GS621" s="323"/>
      <c r="HC621" s="323"/>
      <c r="HM621" s="323"/>
      <c r="HW621" s="323"/>
    </row>
    <row r="622" s="3" customFormat="true" x14ac:dyDescent="0.25">
      <c r="A622" s="323"/>
      <c r="K622" s="323"/>
      <c r="U622" s="323"/>
      <c r="AE622" s="323"/>
      <c r="AO622" s="323"/>
      <c r="AY622" s="323"/>
      <c r="AZ622" s="323"/>
      <c r="BA622" s="323"/>
      <c r="BB622" s="323"/>
      <c r="BC622" s="323"/>
      <c r="BD622" s="323"/>
      <c r="BE622" s="323"/>
      <c r="BF622" s="323"/>
      <c r="BI622" s="323"/>
      <c r="BS622" s="323"/>
      <c r="CC622" s="323"/>
      <c r="CM622" s="323"/>
      <c r="CW622" s="323"/>
      <c r="DG622" s="323"/>
      <c r="DQ622" s="323"/>
      <c r="EA622" s="323"/>
      <c r="EK622" s="323"/>
      <c r="EU622" s="323"/>
      <c r="FE622" s="323"/>
      <c r="FO622" s="323"/>
      <c r="FY622" s="323"/>
      <c r="GI622" s="323"/>
      <c r="GS622" s="323"/>
      <c r="HC622" s="323"/>
      <c r="HM622" s="323"/>
      <c r="HW622" s="323"/>
    </row>
    <row r="623" s="3" customFormat="true" x14ac:dyDescent="0.25">
      <c r="A623" s="323"/>
      <c r="K623" s="323"/>
      <c r="U623" s="323"/>
      <c r="AE623" s="323"/>
      <c r="AO623" s="323"/>
      <c r="AY623" s="323"/>
      <c r="AZ623" s="323"/>
      <c r="BA623" s="323"/>
      <c r="BB623" s="323"/>
      <c r="BC623" s="323"/>
      <c r="BD623" s="323"/>
      <c r="BE623" s="323"/>
      <c r="BF623" s="323"/>
      <c r="BI623" s="323"/>
      <c r="BS623" s="323"/>
      <c r="CC623" s="323"/>
      <c r="CM623" s="323"/>
      <c r="CW623" s="323"/>
      <c r="DG623" s="323"/>
      <c r="DQ623" s="323"/>
      <c r="EA623" s="323"/>
      <c r="EK623" s="323"/>
      <c r="EU623" s="323"/>
      <c r="FE623" s="323"/>
      <c r="FO623" s="323"/>
      <c r="FY623" s="323"/>
      <c r="GI623" s="323"/>
      <c r="GS623" s="323"/>
      <c r="HC623" s="323"/>
      <c r="HM623" s="323"/>
      <c r="HW623" s="323"/>
    </row>
    <row r="624" s="3" customFormat="true" x14ac:dyDescent="0.25">
      <c r="A624" s="323"/>
      <c r="K624" s="323"/>
      <c r="U624" s="323"/>
      <c r="AE624" s="323"/>
      <c r="AO624" s="323"/>
      <c r="AY624" s="323"/>
      <c r="AZ624" s="323"/>
      <c r="BA624" s="323"/>
      <c r="BB624" s="323"/>
      <c r="BC624" s="323"/>
      <c r="BD624" s="323"/>
      <c r="BE624" s="323"/>
      <c r="BF624" s="323"/>
      <c r="BI624" s="323"/>
      <c r="BS624" s="323"/>
      <c r="CC624" s="323"/>
      <c r="CM624" s="323"/>
      <c r="CW624" s="323"/>
      <c r="DG624" s="323"/>
      <c r="DQ624" s="323"/>
      <c r="EA624" s="323"/>
      <c r="EK624" s="323"/>
      <c r="EU624" s="323"/>
      <c r="FE624" s="323"/>
      <c r="FO624" s="323"/>
      <c r="FY624" s="323"/>
      <c r="GI624" s="323"/>
      <c r="GS624" s="323"/>
      <c r="HC624" s="323"/>
      <c r="HM624" s="323"/>
      <c r="HW624" s="323"/>
    </row>
    <row r="625" s="3" customFormat="true" x14ac:dyDescent="0.25">
      <c r="A625" s="323"/>
      <c r="K625" s="323"/>
      <c r="U625" s="323"/>
      <c r="AE625" s="323"/>
      <c r="AO625" s="323"/>
      <c r="AY625" s="323"/>
      <c r="AZ625" s="323"/>
      <c r="BA625" s="323"/>
      <c r="BB625" s="323"/>
      <c r="BC625" s="323"/>
      <c r="BD625" s="323"/>
      <c r="BE625" s="323"/>
      <c r="BF625" s="323"/>
      <c r="BI625" s="323"/>
      <c r="BS625" s="323"/>
      <c r="CC625" s="323"/>
      <c r="CM625" s="323"/>
      <c r="CW625" s="323"/>
      <c r="DG625" s="323"/>
      <c r="DQ625" s="323"/>
      <c r="EA625" s="323"/>
      <c r="EK625" s="323"/>
      <c r="EU625" s="323"/>
      <c r="FE625" s="323"/>
      <c r="FO625" s="323"/>
      <c r="FY625" s="323"/>
      <c r="GI625" s="323"/>
      <c r="GS625" s="323"/>
      <c r="HC625" s="323"/>
      <c r="HM625" s="323"/>
      <c r="HW625" s="323"/>
    </row>
    <row r="626" s="3" customFormat="true" x14ac:dyDescent="0.25">
      <c r="A626" s="323"/>
      <c r="K626" s="323"/>
      <c r="U626" s="323"/>
      <c r="AE626" s="323"/>
      <c r="AO626" s="323"/>
      <c r="AY626" s="323"/>
      <c r="AZ626" s="323"/>
      <c r="BA626" s="323"/>
      <c r="BB626" s="323"/>
      <c r="BC626" s="323"/>
      <c r="BD626" s="323"/>
      <c r="BE626" s="323"/>
      <c r="BF626" s="323"/>
      <c r="BI626" s="323"/>
      <c r="BS626" s="323"/>
      <c r="CC626" s="323"/>
      <c r="CM626" s="323"/>
      <c r="CW626" s="323"/>
      <c r="DG626" s="323"/>
      <c r="DQ626" s="323"/>
      <c r="EA626" s="323"/>
      <c r="EK626" s="323"/>
      <c r="EU626" s="323"/>
      <c r="FE626" s="323"/>
      <c r="FO626" s="323"/>
      <c r="FY626" s="323"/>
      <c r="GI626" s="323"/>
      <c r="GS626" s="323"/>
      <c r="HC626" s="323"/>
      <c r="HM626" s="323"/>
      <c r="HW626" s="323"/>
    </row>
    <row r="627" s="3" customFormat="true" x14ac:dyDescent="0.25">
      <c r="A627" s="323"/>
      <c r="K627" s="323"/>
      <c r="U627" s="323"/>
      <c r="AE627" s="323"/>
      <c r="AO627" s="323"/>
      <c r="AY627" s="323"/>
      <c r="AZ627" s="323"/>
      <c r="BA627" s="323"/>
      <c r="BB627" s="323"/>
      <c r="BC627" s="323"/>
      <c r="BD627" s="323"/>
      <c r="BE627" s="323"/>
      <c r="BF627" s="323"/>
      <c r="BI627" s="323"/>
      <c r="BS627" s="323"/>
      <c r="CC627" s="323"/>
      <c r="CM627" s="323"/>
      <c r="CW627" s="323"/>
      <c r="DG627" s="323"/>
      <c r="DQ627" s="323"/>
      <c r="EA627" s="323"/>
      <c r="EK627" s="323"/>
      <c r="EU627" s="323"/>
      <c r="FE627" s="323"/>
      <c r="FO627" s="323"/>
      <c r="FY627" s="323"/>
      <c r="GI627" s="323"/>
      <c r="GS627" s="323"/>
      <c r="HC627" s="323"/>
      <c r="HM627" s="323"/>
      <c r="HW627" s="323"/>
    </row>
    <row r="628" s="3" customFormat="true" x14ac:dyDescent="0.25">
      <c r="A628" s="323"/>
      <c r="K628" s="323"/>
      <c r="U628" s="323"/>
      <c r="AE628" s="323"/>
      <c r="AO628" s="323"/>
      <c r="AY628" s="323"/>
      <c r="AZ628" s="323"/>
      <c r="BA628" s="323"/>
      <c r="BB628" s="323"/>
      <c r="BC628" s="323"/>
      <c r="BD628" s="323"/>
      <c r="BE628" s="323"/>
      <c r="BF628" s="323"/>
      <c r="BI628" s="323"/>
      <c r="BS628" s="323"/>
      <c r="CC628" s="323"/>
      <c r="CM628" s="323"/>
      <c r="CW628" s="323"/>
      <c r="DG628" s="323"/>
      <c r="DQ628" s="323"/>
      <c r="EA628" s="323"/>
      <c r="EK628" s="323"/>
      <c r="EU628" s="323"/>
      <c r="FE628" s="323"/>
      <c r="FO628" s="323"/>
      <c r="FY628" s="323"/>
      <c r="GI628" s="323"/>
      <c r="GS628" s="323"/>
      <c r="HC628" s="323"/>
      <c r="HM628" s="323"/>
      <c r="HW628" s="323"/>
    </row>
    <row r="629" s="3" customFormat="true" x14ac:dyDescent="0.25">
      <c r="A629" s="323"/>
      <c r="K629" s="323"/>
      <c r="U629" s="323"/>
      <c r="AE629" s="323"/>
      <c r="AO629" s="323"/>
      <c r="AY629" s="323"/>
      <c r="AZ629" s="323"/>
      <c r="BA629" s="323"/>
      <c r="BB629" s="323"/>
      <c r="BC629" s="323"/>
      <c r="BD629" s="323"/>
      <c r="BE629" s="323"/>
      <c r="BF629" s="323"/>
      <c r="BI629" s="323"/>
      <c r="BS629" s="323"/>
      <c r="CC629" s="323"/>
      <c r="CM629" s="323"/>
      <c r="CW629" s="323"/>
      <c r="DG629" s="323"/>
      <c r="DQ629" s="323"/>
      <c r="EA629" s="323"/>
      <c r="EK629" s="323"/>
      <c r="EU629" s="323"/>
      <c r="FE629" s="323"/>
      <c r="FO629" s="323"/>
      <c r="FY629" s="323"/>
      <c r="GI629" s="323"/>
      <c r="GS629" s="323"/>
      <c r="HC629" s="323"/>
      <c r="HM629" s="323"/>
      <c r="HW629" s="323"/>
    </row>
    <row r="630" s="3" customFormat="true" x14ac:dyDescent="0.25">
      <c r="A630" s="323"/>
      <c r="K630" s="323"/>
      <c r="U630" s="323"/>
      <c r="AE630" s="323"/>
      <c r="AO630" s="323"/>
      <c r="AY630" s="323"/>
      <c r="AZ630" s="323"/>
      <c r="BA630" s="323"/>
      <c r="BB630" s="323"/>
      <c r="BC630" s="323"/>
      <c r="BD630" s="323"/>
      <c r="BE630" s="323"/>
      <c r="BF630" s="323"/>
      <c r="BI630" s="323"/>
      <c r="BS630" s="323"/>
      <c r="CC630" s="323"/>
      <c r="CM630" s="323"/>
      <c r="CW630" s="323"/>
      <c r="DG630" s="323"/>
      <c r="DQ630" s="323"/>
      <c r="EA630" s="323"/>
      <c r="EK630" s="323"/>
      <c r="EU630" s="323"/>
      <c r="FE630" s="323"/>
      <c r="FO630" s="323"/>
      <c r="FY630" s="323"/>
      <c r="GI630" s="323"/>
      <c r="GS630" s="323"/>
      <c r="HC630" s="323"/>
      <c r="HM630" s="323"/>
      <c r="HW630" s="323"/>
    </row>
    <row r="631" s="3" customFormat="true" x14ac:dyDescent="0.25">
      <c r="A631" s="323"/>
      <c r="K631" s="323"/>
      <c r="U631" s="323"/>
      <c r="AE631" s="323"/>
      <c r="AO631" s="323"/>
      <c r="AY631" s="323"/>
      <c r="AZ631" s="323"/>
      <c r="BA631" s="323"/>
      <c r="BB631" s="323"/>
      <c r="BC631" s="323"/>
      <c r="BD631" s="323"/>
      <c r="BE631" s="323"/>
      <c r="BF631" s="323"/>
      <c r="BI631" s="323"/>
      <c r="BS631" s="323"/>
      <c r="CC631" s="323"/>
      <c r="CM631" s="323"/>
      <c r="CW631" s="323"/>
      <c r="DG631" s="323"/>
      <c r="DQ631" s="323"/>
      <c r="EA631" s="323"/>
      <c r="EK631" s="323"/>
      <c r="EU631" s="323"/>
      <c r="FE631" s="323"/>
      <c r="FO631" s="323"/>
      <c r="FY631" s="323"/>
      <c r="GI631" s="323"/>
      <c r="GS631" s="323"/>
      <c r="HC631" s="323"/>
      <c r="HM631" s="323"/>
      <c r="HW631" s="323"/>
    </row>
    <row r="632" s="3" customFormat="true" x14ac:dyDescent="0.25">
      <c r="A632" s="323"/>
      <c r="K632" s="323"/>
      <c r="U632" s="323"/>
      <c r="AE632" s="323"/>
      <c r="AO632" s="323"/>
      <c r="AY632" s="323"/>
      <c r="AZ632" s="323"/>
      <c r="BA632" s="323"/>
      <c r="BB632" s="323"/>
      <c r="BC632" s="323"/>
      <c r="BD632" s="323"/>
      <c r="BE632" s="323"/>
      <c r="BF632" s="323"/>
      <c r="BI632" s="323"/>
      <c r="BS632" s="323"/>
      <c r="CC632" s="323"/>
      <c r="CM632" s="323"/>
      <c r="CW632" s="323"/>
      <c r="DG632" s="323"/>
      <c r="DQ632" s="323"/>
      <c r="EA632" s="323"/>
      <c r="EK632" s="323"/>
      <c r="EU632" s="323"/>
      <c r="FE632" s="323"/>
      <c r="FO632" s="323"/>
      <c r="FY632" s="323"/>
      <c r="GI632" s="323"/>
      <c r="GS632" s="323"/>
      <c r="HC632" s="323"/>
      <c r="HM632" s="323"/>
      <c r="HW632" s="323"/>
    </row>
    <row r="633" s="3" customFormat="true" x14ac:dyDescent="0.25">
      <c r="A633" s="323"/>
      <c r="K633" s="323"/>
      <c r="U633" s="323"/>
      <c r="AE633" s="323"/>
      <c r="AO633" s="323"/>
      <c r="AY633" s="323"/>
      <c r="AZ633" s="323"/>
      <c r="BA633" s="323"/>
      <c r="BB633" s="323"/>
      <c r="BC633" s="323"/>
      <c r="BD633" s="323"/>
      <c r="BE633" s="323"/>
      <c r="BF633" s="323"/>
      <c r="BI633" s="323"/>
      <c r="BS633" s="323"/>
      <c r="CC633" s="323"/>
      <c r="CM633" s="323"/>
      <c r="CW633" s="323"/>
      <c r="DG633" s="323"/>
      <c r="DQ633" s="323"/>
      <c r="EA633" s="323"/>
      <c r="EK633" s="323"/>
      <c r="EU633" s="323"/>
      <c r="FE633" s="323"/>
      <c r="FO633" s="323"/>
      <c r="FY633" s="323"/>
      <c r="GI633" s="323"/>
      <c r="GS633" s="323"/>
      <c r="HC633" s="323"/>
      <c r="HM633" s="323"/>
      <c r="HW633" s="323"/>
    </row>
    <row r="634" s="3" customFormat="true" x14ac:dyDescent="0.25">
      <c r="A634" s="323"/>
      <c r="K634" s="323"/>
      <c r="U634" s="323"/>
      <c r="AE634" s="323"/>
      <c r="AO634" s="323"/>
      <c r="AY634" s="323"/>
      <c r="AZ634" s="323"/>
      <c r="BA634" s="323"/>
      <c r="BB634" s="323"/>
      <c r="BC634" s="323"/>
      <c r="BD634" s="323"/>
      <c r="BE634" s="323"/>
      <c r="BF634" s="323"/>
      <c r="BI634" s="323"/>
      <c r="BS634" s="323"/>
      <c r="CC634" s="323"/>
      <c r="CM634" s="323"/>
      <c r="CW634" s="323"/>
      <c r="DG634" s="323"/>
      <c r="DQ634" s="323"/>
      <c r="EA634" s="323"/>
      <c r="EK634" s="323"/>
      <c r="EU634" s="323"/>
      <c r="FE634" s="323"/>
      <c r="FO634" s="323"/>
      <c r="FY634" s="323"/>
      <c r="GI634" s="323"/>
      <c r="GS634" s="323"/>
      <c r="HC634" s="323"/>
      <c r="HM634" s="323"/>
      <c r="HW634" s="323"/>
    </row>
    <row r="635" s="3" customFormat="true" x14ac:dyDescent="0.25">
      <c r="A635" s="323"/>
      <c r="K635" s="323"/>
      <c r="U635" s="323"/>
      <c r="AE635" s="323"/>
      <c r="AO635" s="323"/>
      <c r="AY635" s="323"/>
      <c r="AZ635" s="323"/>
      <c r="BA635" s="323"/>
      <c r="BB635" s="323"/>
      <c r="BC635" s="323"/>
      <c r="BD635" s="323"/>
      <c r="BE635" s="323"/>
      <c r="BF635" s="323"/>
      <c r="BI635" s="323"/>
      <c r="BS635" s="323"/>
      <c r="CC635" s="323"/>
      <c r="CM635" s="323"/>
      <c r="CW635" s="323"/>
      <c r="DG635" s="323"/>
      <c r="DQ635" s="323"/>
      <c r="EA635" s="323"/>
      <c r="EK635" s="323"/>
      <c r="EU635" s="323"/>
      <c r="FE635" s="323"/>
      <c r="FO635" s="323"/>
      <c r="FY635" s="323"/>
      <c r="GI635" s="323"/>
      <c r="GS635" s="323"/>
      <c r="HC635" s="323"/>
      <c r="HM635" s="323"/>
      <c r="HW635" s="323"/>
    </row>
    <row r="636" s="3" customFormat="true" x14ac:dyDescent="0.25">
      <c r="A636" s="323"/>
      <c r="K636" s="323"/>
      <c r="U636" s="323"/>
      <c r="AE636" s="323"/>
      <c r="AO636" s="323"/>
      <c r="AY636" s="323"/>
      <c r="AZ636" s="323"/>
      <c r="BA636" s="323"/>
      <c r="BB636" s="323"/>
      <c r="BC636" s="323"/>
      <c r="BD636" s="323"/>
      <c r="BE636" s="323"/>
      <c r="BF636" s="323"/>
      <c r="BI636" s="323"/>
      <c r="BS636" s="323"/>
      <c r="CC636" s="323"/>
      <c r="CM636" s="323"/>
      <c r="CW636" s="323"/>
      <c r="DG636" s="323"/>
      <c r="DQ636" s="323"/>
      <c r="EA636" s="323"/>
      <c r="EK636" s="323"/>
      <c r="EU636" s="323"/>
      <c r="FE636" s="323"/>
      <c r="FO636" s="323"/>
      <c r="FY636" s="323"/>
      <c r="GI636" s="323"/>
      <c r="GS636" s="323"/>
      <c r="HC636" s="323"/>
      <c r="HM636" s="323"/>
      <c r="HW636" s="323"/>
    </row>
    <row r="637" s="3" customFormat="true" x14ac:dyDescent="0.25">
      <c r="A637" s="323"/>
      <c r="K637" s="323"/>
      <c r="U637" s="323"/>
      <c r="AE637" s="323"/>
      <c r="AO637" s="323"/>
      <c r="AY637" s="323"/>
      <c r="AZ637" s="323"/>
      <c r="BA637" s="323"/>
      <c r="BB637" s="323"/>
      <c r="BC637" s="323"/>
      <c r="BD637" s="323"/>
      <c r="BE637" s="323"/>
      <c r="BF637" s="323"/>
      <c r="BI637" s="323"/>
      <c r="BS637" s="323"/>
      <c r="CC637" s="323"/>
      <c r="CM637" s="323"/>
      <c r="CW637" s="323"/>
      <c r="DG637" s="323"/>
      <c r="DQ637" s="323"/>
      <c r="EA637" s="323"/>
      <c r="EK637" s="323"/>
      <c r="EU637" s="323"/>
      <c r="FE637" s="323"/>
      <c r="FO637" s="323"/>
      <c r="FY637" s="323"/>
      <c r="GI637" s="323"/>
      <c r="GS637" s="323"/>
      <c r="HC637" s="323"/>
      <c r="HM637" s="323"/>
      <c r="HW637" s="323"/>
    </row>
    <row r="638" s="3" customFormat="true" x14ac:dyDescent="0.25">
      <c r="A638" s="323"/>
      <c r="K638" s="323"/>
      <c r="U638" s="323"/>
      <c r="AE638" s="323"/>
      <c r="AO638" s="323"/>
      <c r="AY638" s="323"/>
      <c r="AZ638" s="323"/>
      <c r="BA638" s="323"/>
      <c r="BB638" s="323"/>
      <c r="BC638" s="323"/>
      <c r="BD638" s="323"/>
      <c r="BE638" s="323"/>
      <c r="BF638" s="323"/>
      <c r="BI638" s="323"/>
      <c r="BS638" s="323"/>
      <c r="CC638" s="323"/>
      <c r="CM638" s="323"/>
      <c r="CW638" s="323"/>
      <c r="DG638" s="323"/>
      <c r="DQ638" s="323"/>
      <c r="EA638" s="323"/>
      <c r="EK638" s="323"/>
      <c r="EU638" s="323"/>
      <c r="FE638" s="323"/>
      <c r="FO638" s="323"/>
      <c r="FY638" s="323"/>
      <c r="GI638" s="323"/>
      <c r="GS638" s="323"/>
      <c r="HC638" s="323"/>
      <c r="HM638" s="323"/>
      <c r="HW638" s="323"/>
    </row>
    <row r="639" s="3" customFormat="true" x14ac:dyDescent="0.25">
      <c r="A639" s="323"/>
      <c r="K639" s="323"/>
      <c r="U639" s="323"/>
      <c r="AE639" s="323"/>
      <c r="AO639" s="323"/>
      <c r="AY639" s="323"/>
      <c r="AZ639" s="323"/>
      <c r="BA639" s="323"/>
      <c r="BB639" s="323"/>
      <c r="BC639" s="323"/>
      <c r="BD639" s="323"/>
      <c r="BE639" s="323"/>
      <c r="BF639" s="323"/>
      <c r="BI639" s="323"/>
      <c r="BS639" s="323"/>
      <c r="CC639" s="323"/>
      <c r="CM639" s="323"/>
      <c r="CW639" s="323"/>
      <c r="DG639" s="323"/>
      <c r="DQ639" s="323"/>
      <c r="EA639" s="323"/>
      <c r="EK639" s="323"/>
      <c r="EU639" s="323"/>
      <c r="FE639" s="323"/>
      <c r="FO639" s="323"/>
      <c r="FY639" s="323"/>
      <c r="GI639" s="323"/>
      <c r="GS639" s="323"/>
      <c r="HC639" s="323"/>
      <c r="HM639" s="323"/>
      <c r="HW639" s="323"/>
    </row>
    <row r="640" s="3" customFormat="true" x14ac:dyDescent="0.25">
      <c r="A640" s="323"/>
      <c r="K640" s="323"/>
      <c r="U640" s="323"/>
      <c r="AE640" s="323"/>
      <c r="AO640" s="323"/>
      <c r="AY640" s="323"/>
      <c r="AZ640" s="323"/>
      <c r="BA640" s="323"/>
      <c r="BB640" s="323"/>
      <c r="BC640" s="323"/>
      <c r="BD640" s="323"/>
      <c r="BE640" s="323"/>
      <c r="BF640" s="323"/>
      <c r="BI640" s="323"/>
      <c r="BS640" s="323"/>
      <c r="CC640" s="323"/>
      <c r="CM640" s="323"/>
      <c r="CW640" s="323"/>
      <c r="DG640" s="323"/>
      <c r="DQ640" s="323"/>
      <c r="EA640" s="323"/>
      <c r="EK640" s="323"/>
      <c r="EU640" s="323"/>
      <c r="FE640" s="323"/>
      <c r="FO640" s="323"/>
      <c r="FY640" s="323"/>
      <c r="GI640" s="323"/>
      <c r="GS640" s="323"/>
      <c r="HC640" s="323"/>
      <c r="HM640" s="323"/>
      <c r="HW640" s="323"/>
    </row>
    <row r="641" s="3" customFormat="true" x14ac:dyDescent="0.25">
      <c r="A641" s="323"/>
      <c r="K641" s="323"/>
      <c r="U641" s="323"/>
      <c r="AE641" s="323"/>
      <c r="AO641" s="323"/>
      <c r="AY641" s="323"/>
      <c r="AZ641" s="323"/>
      <c r="BA641" s="323"/>
      <c r="BB641" s="323"/>
      <c r="BC641" s="323"/>
      <c r="BD641" s="323"/>
      <c r="BE641" s="323"/>
      <c r="BF641" s="323"/>
      <c r="BI641" s="323"/>
      <c r="BS641" s="323"/>
      <c r="CC641" s="323"/>
      <c r="CM641" s="323"/>
      <c r="CW641" s="323"/>
      <c r="DG641" s="323"/>
      <c r="DQ641" s="323"/>
      <c r="EA641" s="323"/>
      <c r="EK641" s="323"/>
      <c r="EU641" s="323"/>
      <c r="FE641" s="323"/>
      <c r="FO641" s="323"/>
      <c r="FY641" s="323"/>
      <c r="GI641" s="323"/>
      <c r="GS641" s="323"/>
      <c r="HC641" s="323"/>
      <c r="HM641" s="323"/>
      <c r="HW641" s="323"/>
    </row>
  </sheetData>
  <mergeCells count="19">
    <mergeCell ref="B28:H28"/>
    <mergeCell ref="L28:R28"/>
    <mergeCell ref="V28:AB28"/>
    <mergeCell ref="C3:H3"/>
    <mergeCell ref="M3:R3"/>
    <mergeCell ref="W3:AB3"/>
    <mergeCell ref="AG1:AL2"/>
    <mergeCell ref="AQ1:AV2"/>
    <mergeCell ref="BK1:BP2"/>
    <mergeCell ref="BK3:BP3"/>
    <mergeCell ref="C1:H2"/>
    <mergeCell ref="M1:R2"/>
    <mergeCell ref="W1:AB2"/>
    <mergeCell ref="BJ28:BP28"/>
    <mergeCell ref="AF28:AL28"/>
    <mergeCell ref="AP28:AV28"/>
    <mergeCell ref="AG3:AL3"/>
    <mergeCell ref="AQ3:AV3"/>
    <mergeCell ref="AZ28:BF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2018-06-12T05:53:04Z</dcterms:modified>
</cp:coreProperties>
</file>